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ti\Downloads\Excel class\"/>
    </mc:Choice>
  </mc:AlternateContent>
  <xr:revisionPtr revIDLastSave="0" documentId="8_{40A89BC6-051A-409E-9233-8261DCC6C7E6}" xr6:coauthVersionLast="47" xr6:coauthVersionMax="47" xr10:uidLastSave="{00000000-0000-0000-0000-000000000000}"/>
  <bookViews>
    <workbookView xWindow="-108" yWindow="-108" windowWidth="23256" windowHeight="12456" xr2:uid="{E39F1B53-3127-4D6C-88BD-079CCE5E8692}"/>
  </bookViews>
  <sheets>
    <sheet name="tips" sheetId="1" r:id="rId1"/>
  </sheets>
  <definedNames>
    <definedName name="_xlnm._FilterDatabase" localSheetId="0" hidden="1">tips!$A$1:$K$244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I2" i="1"/>
  <c r="I1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H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3" i="1"/>
  <c r="G14" i="1"/>
  <c r="G15" i="1"/>
  <c r="G16" i="1"/>
  <c r="G17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<sst xmlns="http://schemas.openxmlformats.org/spreadsheetml/2006/main" count="1041" uniqueCount="48">
  <si>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</si>
  <si>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</si>
  <si>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</si>
  <si>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</si>
  <si>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</si>
  <si>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</si>
  <si>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</si>
  <si>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</si>
  <si>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</si>
  <si>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</si>
  <si>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</si>
  <si>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</si>
  <si>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</si>
  <si>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</si>
  <si>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</si>
  <si>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</si>
  <si>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</si>
  <si>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</si>
  <si>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</si>
  <si>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</si>
  <si>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</si>
  <si>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</si>
  <si>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</si>
  <si>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</si>
  <si>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</si>
  <si>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</si>
  <si>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</si>
  <si>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</si>
  <si>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</si>
  <si>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</si>
  <si>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</si>
  <si>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</si>
  <si>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</si>
  <si>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</si>
  <si>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</si>
  <si>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</si>
  <si>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</si>
  <si>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</si>
  <si>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</si>
  <si>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</si>
  <si>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</si>
  <si>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</si>
  <si>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</si>
  <si>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tip</t>
  </si>
  <si>
    <t>Residuals</t>
  </si>
  <si>
    <t>predicted tip</t>
  </si>
  <si>
    <t>Error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</si>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</sst>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2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AL272"/>
  <sheetViews>
    <sheetView tabSelected="1" workbookViewId="0">
      <selection activeCell="J14" sqref="J14"/>
    </sheetView>
  </sheetViews>
  <sheetFormatPr defaultColWidth="13.44140625" defaultRowHeight="14.4" x14ac:dyDescent="0.3"/>
  <cols>
    <col min="20" max="20" width="46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6</v>
      </c>
      <c r="L1" t="s">
        <v>45</v>
      </c>
      <c r="M1" t="s">
        <v>46</v>
      </c>
      <c r="N1" t="s">
        <v>47</v>
      </c>
      <c r="S1" t="s">
        <v>17</v>
      </c>
      <c r="AF1" s="6"/>
      <c r="AG1" s="6" t="s">
        <v>4</v>
      </c>
      <c r="AH1" s="6" t="s">
        <v>5</v>
      </c>
      <c r="AI1" s="6" t="s">
        <v>0</v>
      </c>
      <c r="AJ1" s="6" t="s">
        <v>1</v>
      </c>
      <c r="AK1" s="6" t="s">
        <v>2</v>
      </c>
      <c r="AL1" s="6" t="s">
        <v>3</v>
      </c>
    </row>
    <row r="2" spans="1:38" ht="15" thickBot="1" x14ac:dyDescent="0.35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f>IF(A2="Female",1,0)</f>
        <v>1</v>
      </c>
      <c r="H2">
        <f>IF(B2="Yes",1,0)</f>
        <v>0</v>
      </c>
      <c r="I2">
        <f>IF(C2="Sun",1,IF(C2="Sat",2,IF(C2="Fri",3,4)))</f>
        <v>1</v>
      </c>
      <c r="J2">
        <f>IF(D2="Dinner",1,0)</f>
        <v>1</v>
      </c>
      <c r="K2">
        <v>1.01</v>
      </c>
      <c r="L2">
        <f>$P$11*E2+$P$12*F2+$P$13*G2+$P$14*H2+$P$15*I2+$P$16*J2+$P$10</f>
        <v>2.722561825827039</v>
      </c>
      <c r="M2">
        <f>K2-L2</f>
        <v>-1.712561825827039</v>
      </c>
      <c r="N2" s="5">
        <f>SQRT(SUMSQ(M2:M244)/COUNT(M2:M244))</f>
        <v>1.007959468275468</v>
      </c>
      <c r="AF2" s="7" t="s">
        <v>4</v>
      </c>
      <c r="AG2" s="7">
        <v>1</v>
      </c>
      <c r="AH2" s="7"/>
      <c r="AI2" s="7"/>
      <c r="AJ2" s="7"/>
      <c r="AK2" s="7"/>
      <c r="AL2" s="7"/>
    </row>
    <row r="3" spans="1:38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f t="shared" ref="G3:G66" si="0">IF(A3="Female",1,0)</f>
        <v>0</v>
      </c>
      <c r="H3">
        <f t="shared" ref="H3:H66" si="1">IF(B3="Yes",1,0)</f>
        <v>0</v>
      </c>
      <c r="I3">
        <f t="shared" ref="I3:I66" si="2">IF(C3="Sun",1,IF(C3="Sat",2,IF(C3="Fri",3,4)))</f>
        <v>1</v>
      </c>
      <c r="J3">
        <f t="shared" ref="J3:J66" si="3">IF(D3="Dinner",1,0)</f>
        <v>1</v>
      </c>
      <c r="K3">
        <v>1.66</v>
      </c>
      <c r="L3">
        <f t="shared" ref="L3:L66" si="4">$P$11*E3+$P$12*F3+$P$13*G3+$P$14*H3+$P$15*I3+$P$16*J3+$P$10</f>
        <v>2.2340412828681808</v>
      </c>
      <c r="M3">
        <f t="shared" ref="M3:M66" si="5">K3-L3</f>
        <v>-0.5740412828681809</v>
      </c>
      <c r="S3" s="9" t="s">
        <v>18</v>
      </c>
      <c r="T3" s="9"/>
      <c r="AF3" s="7" t="s">
        <v>5</v>
      </c>
      <c r="AG3" s="7">
        <v>0.59758893106572075</v>
      </c>
      <c r="AH3" s="7">
        <v>1</v>
      </c>
      <c r="AI3" s="7"/>
      <c r="AJ3" s="7"/>
      <c r="AK3" s="7"/>
      <c r="AL3" s="7"/>
    </row>
    <row r="4" spans="1:38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f t="shared" si="0"/>
        <v>0</v>
      </c>
      <c r="H4">
        <f t="shared" si="1"/>
        <v>0</v>
      </c>
      <c r="I4">
        <f t="shared" si="2"/>
        <v>1</v>
      </c>
      <c r="J4">
        <f t="shared" si="3"/>
        <v>1</v>
      </c>
      <c r="K4">
        <v>3.5</v>
      </c>
      <c r="L4">
        <f t="shared" si="4"/>
        <v>3.2398330264095963</v>
      </c>
      <c r="M4">
        <f t="shared" si="5"/>
        <v>0.26016697359040375</v>
      </c>
      <c r="S4" s="7" t="s">
        <v>19</v>
      </c>
      <c r="T4" s="7">
        <v>0.68422646104293572</v>
      </c>
      <c r="AF4" s="7" t="s">
        <v>0</v>
      </c>
      <c r="AG4" s="7">
        <v>-8.3248016742296593E-2</v>
      </c>
      <c r="AH4" s="7">
        <v>-0.14134974370169553</v>
      </c>
      <c r="AI4" s="7">
        <v>1</v>
      </c>
      <c r="AJ4" s="7"/>
      <c r="AK4" s="7"/>
      <c r="AL4" s="7"/>
    </row>
    <row r="5" spans="1:38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f t="shared" si="0"/>
        <v>0</v>
      </c>
      <c r="H5">
        <f t="shared" si="1"/>
        <v>0</v>
      </c>
      <c r="I5">
        <f t="shared" si="2"/>
        <v>1</v>
      </c>
      <c r="J5">
        <f t="shared" si="3"/>
        <v>1</v>
      </c>
      <c r="K5">
        <v>3.31</v>
      </c>
      <c r="L5">
        <f t="shared" si="4"/>
        <v>3.3165522505444605</v>
      </c>
      <c r="M5">
        <f t="shared" si="5"/>
        <v>-6.5522505444604029E-3</v>
      </c>
      <c r="S5" s="7" t="s">
        <v>20</v>
      </c>
      <c r="T5" s="7">
        <v>0.46816584999133998</v>
      </c>
      <c r="AF5" s="7" t="s">
        <v>1</v>
      </c>
      <c r="AG5" s="7">
        <v>-0.13056441135746866</v>
      </c>
      <c r="AH5" s="7">
        <v>9.0136101893482673E-2</v>
      </c>
      <c r="AI5" s="7">
        <v>-9.930187966036232E-3</v>
      </c>
      <c r="AJ5" s="7">
        <v>1</v>
      </c>
      <c r="AK5" s="7"/>
      <c r="AL5" s="7"/>
    </row>
    <row r="6" spans="1:38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f t="shared" si="0"/>
        <v>1</v>
      </c>
      <c r="H6">
        <f t="shared" si="1"/>
        <v>0</v>
      </c>
      <c r="I6">
        <f t="shared" si="2"/>
        <v>1</v>
      </c>
      <c r="J6">
        <f t="shared" si="3"/>
        <v>1</v>
      </c>
      <c r="K6">
        <v>3.61</v>
      </c>
      <c r="L6">
        <f t="shared" si="4"/>
        <v>3.7888933083376211</v>
      </c>
      <c r="M6">
        <f t="shared" si="5"/>
        <v>-0.17889330833762118</v>
      </c>
      <c r="S6" s="7" t="s">
        <v>21</v>
      </c>
      <c r="T6" s="7">
        <v>0.45464464278772998</v>
      </c>
      <c r="AF6" s="7" t="s">
        <v>2</v>
      </c>
      <c r="AG6" s="7">
        <v>-0.16252471139391592</v>
      </c>
      <c r="AH6" s="7">
        <v>-0.1699781122161266</v>
      </c>
      <c r="AI6" s="7">
        <v>0.22438759825927687</v>
      </c>
      <c r="AJ6" s="7">
        <v>2.5007759039430772E-2</v>
      </c>
      <c r="AK6" s="7">
        <v>1</v>
      </c>
      <c r="AL6" s="7"/>
    </row>
    <row r="7" spans="1:38" ht="15" thickBot="1" x14ac:dyDescent="0.35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f t="shared" si="0"/>
        <v>0</v>
      </c>
      <c r="H7">
        <f t="shared" si="1"/>
        <v>0</v>
      </c>
      <c r="I7">
        <f t="shared" si="2"/>
        <v>1</v>
      </c>
      <c r="J7">
        <f t="shared" si="3"/>
        <v>1</v>
      </c>
      <c r="K7">
        <v>4.71</v>
      </c>
      <c r="L7">
        <f t="shared" si="4"/>
        <v>3.8182452565964597</v>
      </c>
      <c r="M7">
        <f t="shared" si="5"/>
        <v>0.89175474340354022</v>
      </c>
      <c r="S7" s="7" t="s">
        <v>22</v>
      </c>
      <c r="T7" s="7">
        <v>1.0227987864680839</v>
      </c>
      <c r="AF7" s="8" t="s">
        <v>3</v>
      </c>
      <c r="AG7" s="8">
        <v>0.10004530325852386</v>
      </c>
      <c r="AH7" s="8">
        <v>0.17923185392494193</v>
      </c>
      <c r="AI7" s="8">
        <v>-0.19812862318292862</v>
      </c>
      <c r="AJ7" s="8">
        <v>6.3911230776324296E-2</v>
      </c>
      <c r="AK7" s="8">
        <v>-0.87313301491442918</v>
      </c>
      <c r="AL7" s="8">
        <v>1</v>
      </c>
    </row>
    <row r="8" spans="1:38" ht="15" thickBot="1" x14ac:dyDescent="0.35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f t="shared" si="0"/>
        <v>0</v>
      </c>
      <c r="H8">
        <f t="shared" si="1"/>
        <v>0</v>
      </c>
      <c r="I8">
        <f t="shared" si="2"/>
        <v>1</v>
      </c>
      <c r="J8">
        <f t="shared" si="3"/>
        <v>1</v>
      </c>
      <c r="K8">
        <v>2</v>
      </c>
      <c r="L8">
        <f t="shared" si="4"/>
        <v>1.9110831881074872</v>
      </c>
      <c r="M8">
        <f t="shared" si="5"/>
        <v>8.891681189251277E-2</v>
      </c>
      <c r="S8" s="8" t="s">
        <v>23</v>
      </c>
      <c r="T8" s="8">
        <v>243</v>
      </c>
    </row>
    <row r="9" spans="1:38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f t="shared" si="0"/>
        <v>0</v>
      </c>
      <c r="H9">
        <f t="shared" si="1"/>
        <v>0</v>
      </c>
      <c r="I9">
        <f t="shared" si="2"/>
        <v>1</v>
      </c>
      <c r="J9">
        <f t="shared" si="3"/>
        <v>1</v>
      </c>
      <c r="K9">
        <v>3.12</v>
      </c>
      <c r="L9">
        <f t="shared" si="4"/>
        <v>3.9681242511822941</v>
      </c>
      <c r="M9">
        <f t="shared" si="5"/>
        <v>-0.84812425118229395</v>
      </c>
      <c r="O9" s="6"/>
      <c r="P9" s="6" t="s">
        <v>34</v>
      </c>
      <c r="Q9" s="4"/>
    </row>
    <row r="10" spans="1:38" ht="15" thickBot="1" x14ac:dyDescent="0.35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f t="shared" si="0"/>
        <v>0</v>
      </c>
      <c r="H10">
        <f t="shared" si="1"/>
        <v>0</v>
      </c>
      <c r="I10">
        <f t="shared" si="2"/>
        <v>1</v>
      </c>
      <c r="J10">
        <f t="shared" si="3"/>
        <v>1</v>
      </c>
      <c r="K10">
        <v>1.96</v>
      </c>
      <c r="L10">
        <f t="shared" si="4"/>
        <v>2.502115449776154</v>
      </c>
      <c r="M10">
        <f t="shared" si="5"/>
        <v>-0.542115449776154</v>
      </c>
      <c r="O10" s="7" t="s">
        <v>28</v>
      </c>
      <c r="P10" s="7">
        <v>0.90347495553012291</v>
      </c>
      <c r="Q10" s="1"/>
      <c r="S10" t="s">
        <v>24</v>
      </c>
    </row>
    <row r="11" spans="1:38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f t="shared" si="0"/>
        <v>0</v>
      </c>
      <c r="H11">
        <f t="shared" si="1"/>
        <v>0</v>
      </c>
      <c r="I11">
        <f t="shared" si="2"/>
        <v>1</v>
      </c>
      <c r="J11">
        <f t="shared" si="3"/>
        <v>1</v>
      </c>
      <c r="K11">
        <v>3.23</v>
      </c>
      <c r="L11">
        <f t="shared" si="4"/>
        <v>2.477606934938219</v>
      </c>
      <c r="M11">
        <f t="shared" si="5"/>
        <v>0.75239306506178094</v>
      </c>
      <c r="O11" s="7" t="s">
        <v>4</v>
      </c>
      <c r="P11" s="7">
        <v>0.17496437054700811</v>
      </c>
      <c r="Q11" s="1"/>
      <c r="S11" s="3"/>
      <c r="T11" s="3" t="s">
        <v>29</v>
      </c>
      <c r="U11" s="3" t="s">
        <v>30</v>
      </c>
      <c r="V11" s="3" t="s">
        <v>31</v>
      </c>
      <c r="W11" s="3" t="s">
        <v>32</v>
      </c>
      <c r="X11" s="3" t="s">
        <v>33</v>
      </c>
    </row>
    <row r="12" spans="1:38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f t="shared" si="0"/>
        <v>0</v>
      </c>
      <c r="H12">
        <f t="shared" si="1"/>
        <v>0</v>
      </c>
      <c r="I12">
        <f>IF(C12="Sun",1,IF(C12="Sat",2,IF(C12="Fri",3,4)))</f>
        <v>1</v>
      </c>
      <c r="J12">
        <f t="shared" si="3"/>
        <v>1</v>
      </c>
      <c r="K12">
        <v>1.71</v>
      </c>
      <c r="L12">
        <f t="shared" si="4"/>
        <v>2.0524784660186519</v>
      </c>
      <c r="M12">
        <f t="shared" si="5"/>
        <v>-0.34247846601865195</v>
      </c>
      <c r="O12" s="7" t="s">
        <v>5</v>
      </c>
      <c r="P12" s="7">
        <v>9.4263518607442878E-2</v>
      </c>
      <c r="Q12" s="1"/>
      <c r="S12" s="1" t="s">
        <v>25</v>
      </c>
      <c r="T12" s="1">
        <v>6</v>
      </c>
      <c r="U12" s="1">
        <v>217.32811924412198</v>
      </c>
      <c r="V12" s="1">
        <v>36.221353207353665</v>
      </c>
      <c r="W12" s="1">
        <v>34.624559992420309</v>
      </c>
      <c r="X12" s="1">
        <v>6.9884727907758078E-30</v>
      </c>
    </row>
    <row r="13" spans="1:38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f t="shared" si="0"/>
        <v>1</v>
      </c>
      <c r="H13">
        <f t="shared" si="1"/>
        <v>0</v>
      </c>
      <c r="I13">
        <f t="shared" si="2"/>
        <v>1</v>
      </c>
      <c r="J13">
        <f t="shared" si="3"/>
        <v>1</v>
      </c>
      <c r="K13">
        <v>5</v>
      </c>
      <c r="L13">
        <f t="shared" si="4"/>
        <v>4.7946850518790356</v>
      </c>
      <c r="M13">
        <f t="shared" si="5"/>
        <v>0.2053149481209644</v>
      </c>
      <c r="O13" s="7" t="s">
        <v>0</v>
      </c>
      <c r="P13" s="7">
        <v>3.6632514766371291E-2</v>
      </c>
      <c r="Q13" s="1"/>
      <c r="S13" s="1" t="s">
        <v>26</v>
      </c>
      <c r="T13" s="1">
        <v>236</v>
      </c>
      <c r="U13" s="1">
        <v>246.88369639373809</v>
      </c>
      <c r="V13" s="1">
        <v>1.0461173576005851</v>
      </c>
      <c r="W13" s="1"/>
      <c r="X13" s="1"/>
    </row>
    <row r="14" spans="1:38" ht="15" thickBot="1" x14ac:dyDescent="0.35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f t="shared" si="0"/>
        <v>0</v>
      </c>
      <c r="H14">
        <f t="shared" si="1"/>
        <v>0</v>
      </c>
      <c r="I14">
        <f t="shared" si="2"/>
        <v>1</v>
      </c>
      <c r="J14">
        <f t="shared" si="3"/>
        <v>1</v>
      </c>
      <c r="K14">
        <v>1.57</v>
      </c>
      <c r="L14">
        <f t="shared" si="4"/>
        <v>2.5379355868469826</v>
      </c>
      <c r="M14">
        <f t="shared" si="5"/>
        <v>-0.96793558684698255</v>
      </c>
      <c r="O14" s="7" t="s">
        <v>1</v>
      </c>
      <c r="P14" s="7">
        <v>-7.2844330789933256E-2</v>
      </c>
      <c r="Q14" s="1"/>
      <c r="S14" s="2" t="s">
        <v>27</v>
      </c>
      <c r="T14" s="2">
        <v>242</v>
      </c>
      <c r="U14" s="2">
        <v>464.21181563786007</v>
      </c>
      <c r="V14" s="2"/>
      <c r="W14" s="2"/>
      <c r="X14" s="2"/>
    </row>
    <row r="15" spans="1:38" ht="15" thickBot="1" x14ac:dyDescent="0.35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f t="shared" si="0"/>
        <v>0</v>
      </c>
      <c r="H15">
        <f t="shared" si="1"/>
        <v>0</v>
      </c>
      <c r="I15">
        <f t="shared" si="2"/>
        <v>1</v>
      </c>
      <c r="J15">
        <f t="shared" si="3"/>
        <v>1</v>
      </c>
      <c r="K15">
        <v>3</v>
      </c>
      <c r="L15">
        <f t="shared" si="4"/>
        <v>3.1715975189494019</v>
      </c>
      <c r="M15">
        <f t="shared" si="5"/>
        <v>-0.17159751894940189</v>
      </c>
      <c r="O15" s="7" t="s">
        <v>2</v>
      </c>
      <c r="P15" s="7">
        <v>-5.300530498293575E-2</v>
      </c>
      <c r="Q15" s="1"/>
    </row>
    <row r="16" spans="1:38" ht="15" thickBot="1" x14ac:dyDescent="0.35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f t="shared" si="0"/>
        <v>1</v>
      </c>
      <c r="H16">
        <f t="shared" si="1"/>
        <v>0</v>
      </c>
      <c r="I16">
        <f t="shared" si="2"/>
        <v>1</v>
      </c>
      <c r="J16">
        <f t="shared" si="3"/>
        <v>1</v>
      </c>
      <c r="K16">
        <v>3.02</v>
      </c>
      <c r="L16">
        <f t="shared" si="4"/>
        <v>2.5189526256349626</v>
      </c>
      <c r="M16">
        <f t="shared" si="5"/>
        <v>0.50104737436503743</v>
      </c>
      <c r="O16" s="8" t="s">
        <v>3</v>
      </c>
      <c r="P16" s="8">
        <v>-0.11600626172099013</v>
      </c>
      <c r="Q16" s="1"/>
      <c r="S16" s="3"/>
      <c r="T16" s="3" t="s">
        <v>34</v>
      </c>
      <c r="U16" s="3" t="s">
        <v>22</v>
      </c>
      <c r="V16" s="3" t="s">
        <v>35</v>
      </c>
      <c r="W16" s="3" t="s">
        <v>36</v>
      </c>
      <c r="X16" s="3" t="s">
        <v>37</v>
      </c>
      <c r="Y16" s="3" t="s">
        <v>38</v>
      </c>
      <c r="Z16" s="3" t="s">
        <v>39</v>
      </c>
      <c r="AA16" s="3" t="s">
        <v>40</v>
      </c>
    </row>
    <row r="17" spans="1:27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f t="shared" si="0"/>
        <v>0</v>
      </c>
      <c r="H17">
        <f t="shared" si="1"/>
        <v>0</v>
      </c>
      <c r="I17">
        <f t="shared" si="2"/>
        <v>1</v>
      </c>
      <c r="J17">
        <f t="shared" si="3"/>
        <v>1</v>
      </c>
      <c r="K17">
        <v>3.92</v>
      </c>
      <c r="L17">
        <f t="shared" si="4"/>
        <v>3.11859886146883</v>
      </c>
      <c r="M17">
        <f t="shared" si="5"/>
        <v>0.8014011385311699</v>
      </c>
      <c r="S17" s="1" t="s">
        <v>28</v>
      </c>
      <c r="T17" s="1">
        <v>0.90347495553012291</v>
      </c>
      <c r="U17" s="1">
        <v>0.53172740866085633</v>
      </c>
      <c r="V17" s="1">
        <v>1.6991318123049262</v>
      </c>
      <c r="W17" s="1">
        <v>9.0612077642347064E-2</v>
      </c>
      <c r="X17" s="1">
        <v>-0.14406358715851719</v>
      </c>
      <c r="Y17" s="1">
        <v>1.951013498218763</v>
      </c>
      <c r="Z17" s="1">
        <v>-0.14406358715851719</v>
      </c>
      <c r="AA17" s="1">
        <v>1.951013498218763</v>
      </c>
    </row>
    <row r="18" spans="1:27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f t="shared" si="0"/>
        <v>1</v>
      </c>
      <c r="H18">
        <f t="shared" si="1"/>
        <v>0</v>
      </c>
      <c r="I18">
        <f t="shared" si="2"/>
        <v>1</v>
      </c>
      <c r="J18">
        <f t="shared" si="3"/>
        <v>1</v>
      </c>
      <c r="K18">
        <v>1.67</v>
      </c>
      <c r="L18">
        <f t="shared" si="4"/>
        <v>2.2697311624484779</v>
      </c>
      <c r="M18">
        <f t="shared" si="5"/>
        <v>-0.59973116244847802</v>
      </c>
      <c r="S18" s="1" t="s">
        <v>4</v>
      </c>
      <c r="T18" s="1">
        <v>0.17496437054700811</v>
      </c>
      <c r="U18" s="1">
        <v>8.9368964901146986E-2</v>
      </c>
      <c r="V18" s="1">
        <v>1.9577755067493523</v>
      </c>
      <c r="W18" s="1">
        <v>5.1434839462502886E-2</v>
      </c>
      <c r="X18" s="1">
        <v>-1.0984649007886871E-3</v>
      </c>
      <c r="Y18" s="1">
        <v>0.35102720599480491</v>
      </c>
      <c r="Z18" s="1">
        <v>-1.0984649007886871E-3</v>
      </c>
      <c r="AA18" s="1">
        <v>0.35102720599480491</v>
      </c>
    </row>
    <row r="19" spans="1:27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f t="shared" si="0"/>
        <v>0</v>
      </c>
      <c r="H19">
        <f t="shared" si="1"/>
        <v>0</v>
      </c>
      <c r="I19">
        <f t="shared" si="2"/>
        <v>1</v>
      </c>
      <c r="J19">
        <f t="shared" si="3"/>
        <v>1</v>
      </c>
      <c r="K19">
        <v>3.71</v>
      </c>
      <c r="L19">
        <f t="shared" si="4"/>
        <v>2.794909218582466</v>
      </c>
      <c r="M19">
        <f t="shared" si="5"/>
        <v>0.91509078141753397</v>
      </c>
      <c r="S19" s="1" t="s">
        <v>5</v>
      </c>
      <c r="T19" s="1">
        <v>9.4263518607442878E-2</v>
      </c>
      <c r="U19" s="1">
        <v>9.5613713006104106E-3</v>
      </c>
      <c r="V19" s="1">
        <v>9.8587865321603996</v>
      </c>
      <c r="W19" s="1">
        <v>2.0105695796112553E-19</v>
      </c>
      <c r="X19" s="1">
        <v>7.5426977937908368E-2</v>
      </c>
      <c r="Y19" s="1">
        <v>0.11310005927697739</v>
      </c>
      <c r="Z19" s="1">
        <v>7.5426977937908368E-2</v>
      </c>
      <c r="AA19" s="1">
        <v>0.11310005927697739</v>
      </c>
    </row>
    <row r="20" spans="1:27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f t="shared" si="0"/>
        <v>1</v>
      </c>
      <c r="H20">
        <f t="shared" si="1"/>
        <v>0</v>
      </c>
      <c r="I20">
        <f t="shared" si="2"/>
        <v>1</v>
      </c>
      <c r="J20">
        <f t="shared" si="3"/>
        <v>1</v>
      </c>
      <c r="K20">
        <v>3.5</v>
      </c>
      <c r="L20">
        <f t="shared" si="4"/>
        <v>2.8956409260018985</v>
      </c>
      <c r="M20">
        <f t="shared" si="5"/>
        <v>0.60435907399810151</v>
      </c>
      <c r="S20" s="1" t="s">
        <v>0</v>
      </c>
      <c r="T20" s="1">
        <v>3.6632514766371291E-2</v>
      </c>
      <c r="U20" s="1">
        <v>0.14164817734611235</v>
      </c>
      <c r="V20" s="1">
        <v>0.25861620991324885</v>
      </c>
      <c r="W20" s="1">
        <v>0.79615678535512546</v>
      </c>
      <c r="X20" s="1">
        <v>-0.2424238642255358</v>
      </c>
      <c r="Y20" s="1">
        <v>0.31568889375827841</v>
      </c>
      <c r="Z20" s="1">
        <v>-0.2424238642255358</v>
      </c>
      <c r="AA20" s="1">
        <v>0.31568889375827841</v>
      </c>
    </row>
    <row r="21" spans="1:27" x14ac:dyDescent="0.3">
      <c r="A21" t="s">
        <v>11</v>
      </c>
      <c r="B21" t="s">
        <v>8</v>
      </c>
      <c r="C21" t="s">
        <v>12</v>
      </c>
      <c r="D21" t="s">
        <v>10</v>
      </c>
      <c r="E21">
        <v>3</v>
      </c>
      <c r="F21">
        <v>20.65</v>
      </c>
      <c r="G21">
        <f t="shared" si="0"/>
        <v>0</v>
      </c>
      <c r="H21">
        <f t="shared" si="1"/>
        <v>0</v>
      </c>
      <c r="I21">
        <f t="shared" si="2"/>
        <v>2</v>
      </c>
      <c r="J21">
        <f t="shared" si="3"/>
        <v>1</v>
      </c>
      <c r="K21">
        <v>3.35</v>
      </c>
      <c r="L21">
        <f t="shared" si="4"/>
        <v>3.1528928547279804</v>
      </c>
      <c r="M21">
        <f t="shared" si="5"/>
        <v>0.19710714527201967</v>
      </c>
      <c r="S21" s="1" t="s">
        <v>1</v>
      </c>
      <c r="T21" s="1">
        <v>-7.2844330789933256E-2</v>
      </c>
      <c r="U21" s="1">
        <v>0.14105132937442608</v>
      </c>
      <c r="V21" s="1">
        <v>-0.51643845622018369</v>
      </c>
      <c r="W21" s="1">
        <v>0.60603178137164948</v>
      </c>
      <c r="X21" s="1">
        <v>-0.35072487937647995</v>
      </c>
      <c r="Y21" s="1">
        <v>0.20503621779661346</v>
      </c>
      <c r="Z21" s="1">
        <v>-0.35072487937647995</v>
      </c>
      <c r="AA21" s="1">
        <v>0.20503621779661346</v>
      </c>
    </row>
    <row r="22" spans="1:27" x14ac:dyDescent="0.3">
      <c r="A22" t="s">
        <v>11</v>
      </c>
      <c r="B22" t="s">
        <v>8</v>
      </c>
      <c r="C22" t="s">
        <v>12</v>
      </c>
      <c r="D22" t="s">
        <v>10</v>
      </c>
      <c r="E22">
        <v>2</v>
      </c>
      <c r="F22">
        <v>17.920000000000002</v>
      </c>
      <c r="G22">
        <f t="shared" si="0"/>
        <v>0</v>
      </c>
      <c r="H22">
        <f t="shared" si="1"/>
        <v>0</v>
      </c>
      <c r="I22">
        <f t="shared" si="2"/>
        <v>2</v>
      </c>
      <c r="J22">
        <f t="shared" si="3"/>
        <v>1</v>
      </c>
      <c r="K22">
        <v>4.08</v>
      </c>
      <c r="L22">
        <f t="shared" si="4"/>
        <v>2.7205890783826541</v>
      </c>
      <c r="M22">
        <f t="shared" si="5"/>
        <v>1.359410921617346</v>
      </c>
      <c r="S22" s="1" t="s">
        <v>2</v>
      </c>
      <c r="T22" s="1">
        <v>-5.300530498293575E-2</v>
      </c>
      <c r="U22" s="1">
        <v>0.12058260481989184</v>
      </c>
      <c r="V22" s="1">
        <v>-0.43957671226382194</v>
      </c>
      <c r="W22" s="1">
        <v>0.66064596015396382</v>
      </c>
      <c r="X22" s="1">
        <v>-0.29056109779931705</v>
      </c>
      <c r="Y22" s="1">
        <v>0.18455048783344558</v>
      </c>
      <c r="Z22" s="1">
        <v>-0.29056109779931705</v>
      </c>
      <c r="AA22" s="1">
        <v>0.18455048783344558</v>
      </c>
    </row>
    <row r="23" spans="1:27" ht="15" thickBot="1" x14ac:dyDescent="0.35">
      <c r="A23" t="s">
        <v>7</v>
      </c>
      <c r="B23" t="s">
        <v>8</v>
      </c>
      <c r="C23" t="s">
        <v>12</v>
      </c>
      <c r="D23" t="s">
        <v>10</v>
      </c>
      <c r="E23">
        <v>2</v>
      </c>
      <c r="F23">
        <v>20.29</v>
      </c>
      <c r="G23">
        <f t="shared" si="0"/>
        <v>1</v>
      </c>
      <c r="H23">
        <f t="shared" si="1"/>
        <v>0</v>
      </c>
      <c r="I23">
        <f t="shared" si="2"/>
        <v>2</v>
      </c>
      <c r="J23">
        <f t="shared" si="3"/>
        <v>1</v>
      </c>
      <c r="K23">
        <v>2.75</v>
      </c>
      <c r="L23">
        <f t="shared" si="4"/>
        <v>2.9806261322486645</v>
      </c>
      <c r="M23">
        <f t="shared" si="5"/>
        <v>-0.23062613224866446</v>
      </c>
      <c r="S23" s="2" t="s">
        <v>3</v>
      </c>
      <c r="T23" s="2">
        <v>-0.11600626172099013</v>
      </c>
      <c r="U23" s="2">
        <v>0.30855321573390121</v>
      </c>
      <c r="V23" s="2">
        <v>-0.37596840935547038</v>
      </c>
      <c r="W23" s="2">
        <v>0.70727812423530267</v>
      </c>
      <c r="X23" s="2">
        <v>-0.7238767244564176</v>
      </c>
      <c r="Y23" s="2">
        <v>0.49186420101443729</v>
      </c>
      <c r="Z23" s="2">
        <v>-0.7238767244564176</v>
      </c>
      <c r="AA23" s="2">
        <v>0.49186420101443729</v>
      </c>
    </row>
    <row r="24" spans="1:27" x14ac:dyDescent="0.3">
      <c r="A24" t="s">
        <v>7</v>
      </c>
      <c r="B24" t="s">
        <v>8</v>
      </c>
      <c r="C24" t="s">
        <v>12</v>
      </c>
      <c r="D24" t="s">
        <v>10</v>
      </c>
      <c r="E24">
        <v>2</v>
      </c>
      <c r="F24">
        <v>15.77</v>
      </c>
      <c r="G24">
        <f t="shared" si="0"/>
        <v>1</v>
      </c>
      <c r="H24">
        <f t="shared" si="1"/>
        <v>0</v>
      </c>
      <c r="I24">
        <f t="shared" si="2"/>
        <v>2</v>
      </c>
      <c r="J24">
        <f t="shared" si="3"/>
        <v>1</v>
      </c>
      <c r="K24">
        <v>2.23</v>
      </c>
      <c r="L24">
        <f t="shared" si="4"/>
        <v>2.5545550281430227</v>
      </c>
      <c r="M24">
        <f t="shared" si="5"/>
        <v>-0.32455502814302273</v>
      </c>
    </row>
    <row r="25" spans="1:27" x14ac:dyDescent="0.3">
      <c r="A25" t="s">
        <v>11</v>
      </c>
      <c r="B25" t="s">
        <v>8</v>
      </c>
      <c r="C25" t="s">
        <v>12</v>
      </c>
      <c r="D25" t="s">
        <v>10</v>
      </c>
      <c r="E25">
        <v>4</v>
      </c>
      <c r="F25">
        <v>39.42</v>
      </c>
      <c r="G25">
        <f t="shared" si="0"/>
        <v>0</v>
      </c>
      <c r="H25">
        <f t="shared" si="1"/>
        <v>0</v>
      </c>
      <c r="I25">
        <f t="shared" si="2"/>
        <v>2</v>
      </c>
      <c r="J25">
        <f t="shared" si="3"/>
        <v>1</v>
      </c>
      <c r="K25">
        <v>7.58</v>
      </c>
      <c r="L25">
        <f t="shared" si="4"/>
        <v>5.0971834695366924</v>
      </c>
      <c r="M25">
        <f t="shared" si="5"/>
        <v>2.4828165304633076</v>
      </c>
    </row>
    <row r="26" spans="1:27" x14ac:dyDescent="0.3">
      <c r="A26" t="s">
        <v>11</v>
      </c>
      <c r="B26" t="s">
        <v>8</v>
      </c>
      <c r="C26" t="s">
        <v>12</v>
      </c>
      <c r="D26" t="s">
        <v>10</v>
      </c>
      <c r="E26">
        <v>2</v>
      </c>
      <c r="F26">
        <v>19.82</v>
      </c>
      <c r="G26">
        <f t="shared" si="0"/>
        <v>0</v>
      </c>
      <c r="H26">
        <f t="shared" si="1"/>
        <v>0</v>
      </c>
      <c r="I26">
        <f t="shared" si="2"/>
        <v>2</v>
      </c>
      <c r="J26">
        <f t="shared" si="3"/>
        <v>1</v>
      </c>
      <c r="K26">
        <v>3.18</v>
      </c>
      <c r="L26">
        <f t="shared" si="4"/>
        <v>2.8996897637367955</v>
      </c>
      <c r="M26">
        <f t="shared" si="5"/>
        <v>0.28031023626320462</v>
      </c>
    </row>
    <row r="27" spans="1:27" x14ac:dyDescent="0.3">
      <c r="A27" t="s">
        <v>11</v>
      </c>
      <c r="B27" t="s">
        <v>8</v>
      </c>
      <c r="C27" t="s">
        <v>12</v>
      </c>
      <c r="D27" t="s">
        <v>10</v>
      </c>
      <c r="E27">
        <v>4</v>
      </c>
      <c r="F27">
        <v>17.809999999999999</v>
      </c>
      <c r="G27">
        <f t="shared" si="0"/>
        <v>0</v>
      </c>
      <c r="H27">
        <f t="shared" si="1"/>
        <v>0</v>
      </c>
      <c r="I27">
        <f t="shared" si="2"/>
        <v>2</v>
      </c>
      <c r="J27">
        <f t="shared" si="3"/>
        <v>1</v>
      </c>
      <c r="K27">
        <v>2.34</v>
      </c>
      <c r="L27">
        <f t="shared" si="4"/>
        <v>3.0601488324298511</v>
      </c>
      <c r="M27">
        <f t="shared" si="5"/>
        <v>-0.72014883242985128</v>
      </c>
      <c r="S27" t="s">
        <v>41</v>
      </c>
    </row>
    <row r="28" spans="1:27" ht="15" thickBot="1" x14ac:dyDescent="0.35">
      <c r="A28" t="s">
        <v>11</v>
      </c>
      <c r="B28" t="s">
        <v>8</v>
      </c>
      <c r="C28" t="s">
        <v>12</v>
      </c>
      <c r="D28" t="s">
        <v>10</v>
      </c>
      <c r="E28">
        <v>2</v>
      </c>
      <c r="F28">
        <v>13.37</v>
      </c>
      <c r="G28">
        <f t="shared" si="0"/>
        <v>0</v>
      </c>
      <c r="H28">
        <f t="shared" si="1"/>
        <v>0</v>
      </c>
      <c r="I28">
        <f t="shared" si="2"/>
        <v>2</v>
      </c>
      <c r="J28">
        <f t="shared" si="3"/>
        <v>1</v>
      </c>
      <c r="K28">
        <v>2</v>
      </c>
      <c r="L28">
        <f t="shared" si="4"/>
        <v>2.2916900687187889</v>
      </c>
      <c r="M28">
        <f t="shared" si="5"/>
        <v>-0.29169006871878889</v>
      </c>
    </row>
    <row r="29" spans="1:27" x14ac:dyDescent="0.3">
      <c r="A29" t="s">
        <v>11</v>
      </c>
      <c r="B29" t="s">
        <v>8</v>
      </c>
      <c r="C29" t="s">
        <v>12</v>
      </c>
      <c r="D29" t="s">
        <v>10</v>
      </c>
      <c r="E29">
        <v>2</v>
      </c>
      <c r="F29">
        <v>12.69</v>
      </c>
      <c r="G29">
        <f t="shared" si="0"/>
        <v>0</v>
      </c>
      <c r="H29">
        <f t="shared" si="1"/>
        <v>0</v>
      </c>
      <c r="I29">
        <f t="shared" si="2"/>
        <v>2</v>
      </c>
      <c r="J29">
        <f t="shared" si="3"/>
        <v>1</v>
      </c>
      <c r="K29">
        <v>2</v>
      </c>
      <c r="L29">
        <f t="shared" si="4"/>
        <v>2.2275908760657277</v>
      </c>
      <c r="M29">
        <f t="shared" si="5"/>
        <v>-0.2275908760657277</v>
      </c>
      <c r="S29" s="3" t="s">
        <v>42</v>
      </c>
      <c r="T29" s="3" t="s">
        <v>43</v>
      </c>
      <c r="U29" s="3" t="s">
        <v>44</v>
      </c>
    </row>
    <row r="30" spans="1:27" x14ac:dyDescent="0.3">
      <c r="A30" t="s">
        <v>11</v>
      </c>
      <c r="B30" t="s">
        <v>8</v>
      </c>
      <c r="C30" t="s">
        <v>12</v>
      </c>
      <c r="D30" t="s">
        <v>10</v>
      </c>
      <c r="E30">
        <v>2</v>
      </c>
      <c r="F30">
        <v>21.7</v>
      </c>
      <c r="G30">
        <f t="shared" si="0"/>
        <v>0</v>
      </c>
      <c r="H30">
        <f t="shared" si="1"/>
        <v>0</v>
      </c>
      <c r="I30">
        <f t="shared" si="2"/>
        <v>2</v>
      </c>
      <c r="J30">
        <f t="shared" si="3"/>
        <v>1</v>
      </c>
      <c r="K30">
        <v>4.3</v>
      </c>
      <c r="L30">
        <f t="shared" si="4"/>
        <v>3.0769051787187873</v>
      </c>
      <c r="M30">
        <f t="shared" si="5"/>
        <v>1.2230948212812125</v>
      </c>
      <c r="S30" s="1">
        <v>1</v>
      </c>
      <c r="T30" s="1">
        <v>2.722561825827039</v>
      </c>
      <c r="U30" s="1">
        <v>-1.712561825827039</v>
      </c>
    </row>
    <row r="31" spans="1:27" x14ac:dyDescent="0.3">
      <c r="A31" t="s">
        <v>7</v>
      </c>
      <c r="B31" t="s">
        <v>8</v>
      </c>
      <c r="C31" t="s">
        <v>12</v>
      </c>
      <c r="D31" t="s">
        <v>10</v>
      </c>
      <c r="E31">
        <v>2</v>
      </c>
      <c r="F31">
        <v>19.649999999999999</v>
      </c>
      <c r="G31">
        <f t="shared" si="0"/>
        <v>1</v>
      </c>
      <c r="H31">
        <f t="shared" si="1"/>
        <v>0</v>
      </c>
      <c r="I31">
        <f t="shared" si="2"/>
        <v>2</v>
      </c>
      <c r="J31">
        <f t="shared" si="3"/>
        <v>1</v>
      </c>
      <c r="K31">
        <v>3</v>
      </c>
      <c r="L31">
        <f t="shared" si="4"/>
        <v>2.9202974803399009</v>
      </c>
      <c r="M31">
        <f t="shared" si="5"/>
        <v>7.9702519660099114E-2</v>
      </c>
      <c r="S31" s="1">
        <v>2</v>
      </c>
      <c r="T31" s="1">
        <v>2.2340412828681808</v>
      </c>
      <c r="U31" s="1">
        <v>-0.5740412828681809</v>
      </c>
    </row>
    <row r="32" spans="1:27" x14ac:dyDescent="0.3">
      <c r="A32" t="s">
        <v>11</v>
      </c>
      <c r="B32" t="s">
        <v>8</v>
      </c>
      <c r="C32" t="s">
        <v>12</v>
      </c>
      <c r="D32" t="s">
        <v>10</v>
      </c>
      <c r="E32">
        <v>2</v>
      </c>
      <c r="F32">
        <v>9.5500000000000007</v>
      </c>
      <c r="G32">
        <f t="shared" si="0"/>
        <v>0</v>
      </c>
      <c r="H32">
        <f t="shared" si="1"/>
        <v>0</v>
      </c>
      <c r="I32">
        <f t="shared" si="2"/>
        <v>2</v>
      </c>
      <c r="J32">
        <f t="shared" si="3"/>
        <v>1</v>
      </c>
      <c r="K32">
        <v>1.45</v>
      </c>
      <c r="L32">
        <f t="shared" si="4"/>
        <v>1.9316034276383571</v>
      </c>
      <c r="M32">
        <f t="shared" si="5"/>
        <v>-0.48160342763835717</v>
      </c>
      <c r="S32" s="1">
        <v>3</v>
      </c>
      <c r="T32" s="1">
        <v>3.2398330264095963</v>
      </c>
      <c r="U32" s="1">
        <v>0.26016697359040375</v>
      </c>
    </row>
    <row r="33" spans="1:21" x14ac:dyDescent="0.3">
      <c r="A33" t="s">
        <v>11</v>
      </c>
      <c r="B33" t="s">
        <v>8</v>
      </c>
      <c r="C33" t="s">
        <v>12</v>
      </c>
      <c r="D33" t="s">
        <v>10</v>
      </c>
      <c r="E33">
        <v>4</v>
      </c>
      <c r="F33">
        <v>18.350000000000001</v>
      </c>
      <c r="G33">
        <f t="shared" si="0"/>
        <v>0</v>
      </c>
      <c r="H33">
        <f t="shared" si="1"/>
        <v>0</v>
      </c>
      <c r="I33">
        <f t="shared" si="2"/>
        <v>2</v>
      </c>
      <c r="J33">
        <f t="shared" si="3"/>
        <v>1</v>
      </c>
      <c r="K33">
        <v>2.5</v>
      </c>
      <c r="L33">
        <f t="shared" si="4"/>
        <v>3.1110511324778702</v>
      </c>
      <c r="M33">
        <f t="shared" si="5"/>
        <v>-0.61105113247787024</v>
      </c>
      <c r="S33" s="1">
        <v>4</v>
      </c>
      <c r="T33" s="1">
        <v>3.3165522505444605</v>
      </c>
      <c r="U33" s="1">
        <v>-6.5522505444604029E-3</v>
      </c>
    </row>
    <row r="34" spans="1:21" x14ac:dyDescent="0.3">
      <c r="A34" t="s">
        <v>7</v>
      </c>
      <c r="B34" t="s">
        <v>8</v>
      </c>
      <c r="C34" t="s">
        <v>12</v>
      </c>
      <c r="D34" t="s">
        <v>10</v>
      </c>
      <c r="E34">
        <v>2</v>
      </c>
      <c r="F34">
        <v>15.06</v>
      </c>
      <c r="G34">
        <f t="shared" si="0"/>
        <v>1</v>
      </c>
      <c r="H34">
        <f t="shared" si="1"/>
        <v>0</v>
      </c>
      <c r="I34">
        <f t="shared" si="2"/>
        <v>2</v>
      </c>
      <c r="J34">
        <f t="shared" si="3"/>
        <v>1</v>
      </c>
      <c r="K34">
        <v>3</v>
      </c>
      <c r="L34">
        <f t="shared" si="4"/>
        <v>2.4876279299317385</v>
      </c>
      <c r="M34">
        <f t="shared" si="5"/>
        <v>0.51237207006826146</v>
      </c>
      <c r="S34" s="1">
        <v>5</v>
      </c>
      <c r="T34" s="1">
        <v>3.7888933083376215</v>
      </c>
      <c r="U34" s="1">
        <v>-0.17889330833762163</v>
      </c>
    </row>
    <row r="35" spans="1:21" x14ac:dyDescent="0.3">
      <c r="A35" t="s">
        <v>7</v>
      </c>
      <c r="B35" t="s">
        <v>8</v>
      </c>
      <c r="C35" t="s">
        <v>12</v>
      </c>
      <c r="D35" t="s">
        <v>10</v>
      </c>
      <c r="E35">
        <v>4</v>
      </c>
      <c r="F35">
        <v>20.69</v>
      </c>
      <c r="G35">
        <f t="shared" si="0"/>
        <v>1</v>
      </c>
      <c r="H35">
        <f t="shared" si="1"/>
        <v>0</v>
      </c>
      <c r="I35">
        <f t="shared" si="2"/>
        <v>2</v>
      </c>
      <c r="J35">
        <f t="shared" si="3"/>
        <v>1</v>
      </c>
      <c r="K35">
        <v>2.4500000000000002</v>
      </c>
      <c r="L35">
        <f t="shared" si="4"/>
        <v>3.3682602807856581</v>
      </c>
      <c r="M35">
        <f t="shared" si="5"/>
        <v>-0.91826028078565791</v>
      </c>
      <c r="S35" s="1">
        <v>6</v>
      </c>
      <c r="T35" s="1">
        <v>3.8182452565964602</v>
      </c>
      <c r="U35" s="1">
        <v>0.89175474340353977</v>
      </c>
    </row>
    <row r="36" spans="1:21" x14ac:dyDescent="0.3">
      <c r="A36" t="s">
        <v>11</v>
      </c>
      <c r="B36" t="s">
        <v>8</v>
      </c>
      <c r="C36" t="s">
        <v>12</v>
      </c>
      <c r="D36" t="s">
        <v>10</v>
      </c>
      <c r="E36">
        <v>2</v>
      </c>
      <c r="F36">
        <v>17.78</v>
      </c>
      <c r="G36">
        <f t="shared" si="0"/>
        <v>0</v>
      </c>
      <c r="H36">
        <f t="shared" si="1"/>
        <v>0</v>
      </c>
      <c r="I36">
        <f t="shared" si="2"/>
        <v>2</v>
      </c>
      <c r="J36">
        <f t="shared" si="3"/>
        <v>1</v>
      </c>
      <c r="K36">
        <v>3.27</v>
      </c>
      <c r="L36">
        <f t="shared" si="4"/>
        <v>2.707392185777612</v>
      </c>
      <c r="M36">
        <f t="shared" si="5"/>
        <v>0.56260781422238804</v>
      </c>
      <c r="S36" s="1">
        <v>7</v>
      </c>
      <c r="T36" s="1">
        <v>1.9110831881074877</v>
      </c>
      <c r="U36" s="1">
        <v>8.8916811892512326E-2</v>
      </c>
    </row>
    <row r="37" spans="1:21" x14ac:dyDescent="0.3">
      <c r="A37" t="s">
        <v>11</v>
      </c>
      <c r="B37" t="s">
        <v>8</v>
      </c>
      <c r="C37" t="s">
        <v>12</v>
      </c>
      <c r="D37" t="s">
        <v>10</v>
      </c>
      <c r="E37">
        <v>3</v>
      </c>
      <c r="F37">
        <v>24.06</v>
      </c>
      <c r="G37">
        <f t="shared" si="0"/>
        <v>0</v>
      </c>
      <c r="H37">
        <f t="shared" si="1"/>
        <v>0</v>
      </c>
      <c r="I37">
        <f t="shared" si="2"/>
        <v>2</v>
      </c>
      <c r="J37">
        <f t="shared" si="3"/>
        <v>1</v>
      </c>
      <c r="K37">
        <v>3.6</v>
      </c>
      <c r="L37">
        <f t="shared" si="4"/>
        <v>3.474331453179361</v>
      </c>
      <c r="M37">
        <f t="shared" si="5"/>
        <v>0.1256685468206391</v>
      </c>
      <c r="S37" s="1">
        <v>8</v>
      </c>
      <c r="T37" s="1">
        <v>3.9681242511822941</v>
      </c>
      <c r="U37" s="1">
        <v>-0.84812425118229395</v>
      </c>
    </row>
    <row r="38" spans="1:21" x14ac:dyDescent="0.3">
      <c r="A38" t="s">
        <v>11</v>
      </c>
      <c r="B38" t="s">
        <v>8</v>
      </c>
      <c r="C38" t="s">
        <v>12</v>
      </c>
      <c r="D38" t="s">
        <v>10</v>
      </c>
      <c r="E38">
        <v>3</v>
      </c>
      <c r="F38">
        <v>16.309999999999999</v>
      </c>
      <c r="G38">
        <f t="shared" si="0"/>
        <v>0</v>
      </c>
      <c r="H38">
        <f t="shared" si="1"/>
        <v>0</v>
      </c>
      <c r="I38">
        <f t="shared" si="2"/>
        <v>2</v>
      </c>
      <c r="J38">
        <f t="shared" si="3"/>
        <v>1</v>
      </c>
      <c r="K38">
        <v>2</v>
      </c>
      <c r="L38">
        <f t="shared" si="4"/>
        <v>2.7437891839716788</v>
      </c>
      <c r="M38">
        <f t="shared" si="5"/>
        <v>-0.74378918397167881</v>
      </c>
      <c r="S38" s="1">
        <v>9</v>
      </c>
      <c r="T38" s="1">
        <v>2.502115449776154</v>
      </c>
      <c r="U38" s="1">
        <v>-0.542115449776154</v>
      </c>
    </row>
    <row r="39" spans="1:21" x14ac:dyDescent="0.3">
      <c r="A39" t="s">
        <v>7</v>
      </c>
      <c r="B39" t="s">
        <v>8</v>
      </c>
      <c r="C39" t="s">
        <v>12</v>
      </c>
      <c r="D39" t="s">
        <v>10</v>
      </c>
      <c r="E39">
        <v>3</v>
      </c>
      <c r="F39">
        <v>16.93</v>
      </c>
      <c r="G39">
        <f t="shared" si="0"/>
        <v>1</v>
      </c>
      <c r="H39">
        <f t="shared" si="1"/>
        <v>0</v>
      </c>
      <c r="I39">
        <f t="shared" si="2"/>
        <v>2</v>
      </c>
      <c r="J39">
        <f t="shared" si="3"/>
        <v>1</v>
      </c>
      <c r="K39">
        <v>3.07</v>
      </c>
      <c r="L39">
        <f t="shared" si="4"/>
        <v>2.8388650802746649</v>
      </c>
      <c r="M39">
        <f t="shared" si="5"/>
        <v>0.23113491972533495</v>
      </c>
      <c r="S39" s="1">
        <v>10</v>
      </c>
      <c r="T39" s="1">
        <v>2.477606934938219</v>
      </c>
      <c r="U39" s="1">
        <v>0.75239306506178094</v>
      </c>
    </row>
    <row r="40" spans="1:21" x14ac:dyDescent="0.3">
      <c r="A40" t="s">
        <v>11</v>
      </c>
      <c r="B40" t="s">
        <v>8</v>
      </c>
      <c r="C40" t="s">
        <v>12</v>
      </c>
      <c r="D40" t="s">
        <v>10</v>
      </c>
      <c r="E40">
        <v>3</v>
      </c>
      <c r="F40">
        <v>18.690000000000001</v>
      </c>
      <c r="G40">
        <f t="shared" si="0"/>
        <v>0</v>
      </c>
      <c r="H40">
        <f t="shared" si="1"/>
        <v>0</v>
      </c>
      <c r="I40">
        <f t="shared" si="2"/>
        <v>2</v>
      </c>
      <c r="J40">
        <f t="shared" si="3"/>
        <v>1</v>
      </c>
      <c r="K40">
        <v>2.31</v>
      </c>
      <c r="L40">
        <f t="shared" si="4"/>
        <v>2.968136358257393</v>
      </c>
      <c r="M40">
        <f t="shared" si="5"/>
        <v>-0.65813635825739292</v>
      </c>
      <c r="S40" s="1">
        <v>11</v>
      </c>
      <c r="T40" s="1">
        <v>2.0524784660186515</v>
      </c>
      <c r="U40" s="1">
        <v>-0.34247846601865151</v>
      </c>
    </row>
    <row r="41" spans="1:21" x14ac:dyDescent="0.3">
      <c r="A41" t="s">
        <v>11</v>
      </c>
      <c r="B41" t="s">
        <v>8</v>
      </c>
      <c r="C41" t="s">
        <v>12</v>
      </c>
      <c r="D41" t="s">
        <v>10</v>
      </c>
      <c r="E41">
        <v>3</v>
      </c>
      <c r="F41">
        <v>31.27</v>
      </c>
      <c r="G41">
        <f t="shared" si="0"/>
        <v>0</v>
      </c>
      <c r="H41">
        <f t="shared" si="1"/>
        <v>0</v>
      </c>
      <c r="I41">
        <f t="shared" si="2"/>
        <v>2</v>
      </c>
      <c r="J41">
        <f t="shared" si="3"/>
        <v>1</v>
      </c>
      <c r="K41">
        <v>5</v>
      </c>
      <c r="L41">
        <f t="shared" si="4"/>
        <v>4.1539714223390245</v>
      </c>
      <c r="M41">
        <f t="shared" si="5"/>
        <v>0.8460285776609755</v>
      </c>
      <c r="S41" s="1">
        <v>12</v>
      </c>
      <c r="T41" s="1">
        <v>4.7946850518790356</v>
      </c>
      <c r="U41" s="1">
        <v>0.2053149481209644</v>
      </c>
    </row>
    <row r="42" spans="1:21" x14ac:dyDescent="0.3">
      <c r="A42" t="s">
        <v>11</v>
      </c>
      <c r="B42" t="s">
        <v>8</v>
      </c>
      <c r="C42" t="s">
        <v>12</v>
      </c>
      <c r="D42" t="s">
        <v>10</v>
      </c>
      <c r="E42">
        <v>3</v>
      </c>
      <c r="F42">
        <v>16.04</v>
      </c>
      <c r="G42">
        <f t="shared" si="0"/>
        <v>0</v>
      </c>
      <c r="H42">
        <f t="shared" si="1"/>
        <v>0</v>
      </c>
      <c r="I42">
        <f t="shared" si="2"/>
        <v>2</v>
      </c>
      <c r="J42">
        <f t="shared" si="3"/>
        <v>1</v>
      </c>
      <c r="K42">
        <v>2.2400000000000002</v>
      </c>
      <c r="L42">
        <f t="shared" si="4"/>
        <v>2.7183380339476693</v>
      </c>
      <c r="M42">
        <f t="shared" si="5"/>
        <v>-0.47833803394766905</v>
      </c>
      <c r="S42" s="1">
        <v>13</v>
      </c>
      <c r="T42" s="1">
        <v>2.5379355868469826</v>
      </c>
      <c r="U42" s="1">
        <v>-0.96793558684698255</v>
      </c>
    </row>
    <row r="43" spans="1:21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f t="shared" si="0"/>
        <v>0</v>
      </c>
      <c r="H43">
        <f t="shared" si="1"/>
        <v>0</v>
      </c>
      <c r="I43">
        <f t="shared" si="2"/>
        <v>1</v>
      </c>
      <c r="J43">
        <f t="shared" si="3"/>
        <v>1</v>
      </c>
      <c r="K43">
        <v>2.54</v>
      </c>
      <c r="L43">
        <f t="shared" si="4"/>
        <v>2.7302331648061662</v>
      </c>
      <c r="M43">
        <f t="shared" si="5"/>
        <v>-0.19023316480616614</v>
      </c>
      <c r="S43" s="1">
        <v>14</v>
      </c>
      <c r="T43" s="1">
        <v>3.1715975189494019</v>
      </c>
      <c r="U43" s="1">
        <v>-0.17159751894940189</v>
      </c>
    </row>
    <row r="44" spans="1:21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f t="shared" si="0"/>
        <v>0</v>
      </c>
      <c r="H44">
        <f t="shared" si="1"/>
        <v>0</v>
      </c>
      <c r="I44">
        <f t="shared" si="2"/>
        <v>1</v>
      </c>
      <c r="J44">
        <f t="shared" si="3"/>
        <v>1</v>
      </c>
      <c r="K44">
        <v>3.06</v>
      </c>
      <c r="L44">
        <f t="shared" si="4"/>
        <v>2.398425579307967</v>
      </c>
      <c r="M44">
        <f t="shared" si="5"/>
        <v>0.66157442069203309</v>
      </c>
      <c r="S44" s="1">
        <v>15</v>
      </c>
      <c r="T44" s="1">
        <v>2.5189526256349626</v>
      </c>
      <c r="U44" s="1">
        <v>0.50104737436503743</v>
      </c>
    </row>
    <row r="45" spans="1:21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f t="shared" si="0"/>
        <v>0</v>
      </c>
      <c r="H45">
        <f t="shared" si="1"/>
        <v>0</v>
      </c>
      <c r="I45">
        <f t="shared" si="2"/>
        <v>1</v>
      </c>
      <c r="J45">
        <f t="shared" si="3"/>
        <v>1</v>
      </c>
      <c r="K45">
        <v>1.32</v>
      </c>
      <c r="L45">
        <f t="shared" si="4"/>
        <v>1.9968629900402604</v>
      </c>
      <c r="M45">
        <f t="shared" si="5"/>
        <v>-0.67686299004026029</v>
      </c>
      <c r="S45" s="1">
        <v>16</v>
      </c>
      <c r="T45" s="1">
        <v>3.11859886146883</v>
      </c>
      <c r="U45" s="1">
        <v>0.8014011385311699</v>
      </c>
    </row>
    <row r="46" spans="1:21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f t="shared" si="0"/>
        <v>0</v>
      </c>
      <c r="H46">
        <f t="shared" si="1"/>
        <v>0</v>
      </c>
      <c r="I46">
        <f t="shared" si="2"/>
        <v>1</v>
      </c>
      <c r="J46">
        <f t="shared" si="3"/>
        <v>1</v>
      </c>
      <c r="K46">
        <v>5.6</v>
      </c>
      <c r="L46">
        <f t="shared" si="4"/>
        <v>4.2999318366804928</v>
      </c>
      <c r="M46">
        <f t="shared" si="5"/>
        <v>1.3000681633195068</v>
      </c>
      <c r="S46" s="1">
        <v>17</v>
      </c>
      <c r="T46" s="1">
        <v>2.2697311624484775</v>
      </c>
      <c r="U46" s="1">
        <v>-0.59973116244847757</v>
      </c>
    </row>
    <row r="47" spans="1:21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f t="shared" si="0"/>
        <v>0</v>
      </c>
      <c r="H47">
        <f t="shared" si="1"/>
        <v>0</v>
      </c>
      <c r="I47">
        <f t="shared" si="2"/>
        <v>1</v>
      </c>
      <c r="J47">
        <f t="shared" si="3"/>
        <v>1</v>
      </c>
      <c r="K47">
        <v>3</v>
      </c>
      <c r="L47">
        <f t="shared" si="4"/>
        <v>2.8084718852503436</v>
      </c>
      <c r="M47">
        <f t="shared" si="5"/>
        <v>0.19152811474965636</v>
      </c>
      <c r="S47" s="1">
        <v>18</v>
      </c>
      <c r="T47" s="1">
        <v>2.7949092185824655</v>
      </c>
      <c r="U47" s="1">
        <v>0.91509078141753442</v>
      </c>
    </row>
    <row r="48" spans="1:21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f t="shared" si="0"/>
        <v>0</v>
      </c>
      <c r="H48">
        <f t="shared" si="1"/>
        <v>0</v>
      </c>
      <c r="I48">
        <f t="shared" si="2"/>
        <v>1</v>
      </c>
      <c r="J48">
        <f t="shared" si="3"/>
        <v>1</v>
      </c>
      <c r="K48">
        <v>5</v>
      </c>
      <c r="L48">
        <f t="shared" si="4"/>
        <v>3.1798701485636682</v>
      </c>
      <c r="M48">
        <f t="shared" si="5"/>
        <v>1.8201298514363318</v>
      </c>
      <c r="S48" s="1">
        <v>19</v>
      </c>
      <c r="T48" s="1">
        <v>2.895640926001898</v>
      </c>
      <c r="U48" s="1">
        <v>0.60435907399810196</v>
      </c>
    </row>
    <row r="49" spans="1:21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f t="shared" si="0"/>
        <v>0</v>
      </c>
      <c r="H49">
        <f t="shared" si="1"/>
        <v>0</v>
      </c>
      <c r="I49">
        <f t="shared" si="2"/>
        <v>1</v>
      </c>
      <c r="J49">
        <f t="shared" si="3"/>
        <v>1</v>
      </c>
      <c r="K49">
        <v>6</v>
      </c>
      <c r="L49">
        <f t="shared" si="4"/>
        <v>4.4884588738953788</v>
      </c>
      <c r="M49">
        <f t="shared" si="5"/>
        <v>1.5115411261046212</v>
      </c>
      <c r="S49" s="1">
        <v>20</v>
      </c>
      <c r="T49" s="1">
        <v>3.1528928547279809</v>
      </c>
      <c r="U49" s="1">
        <v>0.19710714527201922</v>
      </c>
    </row>
    <row r="50" spans="1:21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f t="shared" si="0"/>
        <v>0</v>
      </c>
      <c r="H50">
        <f t="shared" si="1"/>
        <v>0</v>
      </c>
      <c r="I50">
        <f t="shared" si="2"/>
        <v>1</v>
      </c>
      <c r="J50">
        <f t="shared" si="3"/>
        <v>1</v>
      </c>
      <c r="K50">
        <v>2.0499999999999998</v>
      </c>
      <c r="L50">
        <f t="shared" si="4"/>
        <v>3.9505799567097162</v>
      </c>
      <c r="M50">
        <f t="shared" si="5"/>
        <v>-1.9005799567097164</v>
      </c>
      <c r="S50" s="1">
        <v>21</v>
      </c>
      <c r="T50" s="1">
        <v>2.7205890783826541</v>
      </c>
      <c r="U50" s="1">
        <v>1.359410921617346</v>
      </c>
    </row>
    <row r="51" spans="1:21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f t="shared" si="0"/>
        <v>0</v>
      </c>
      <c r="H51">
        <f t="shared" si="1"/>
        <v>0</v>
      </c>
      <c r="I51">
        <f t="shared" si="2"/>
        <v>1</v>
      </c>
      <c r="J51">
        <f t="shared" si="3"/>
        <v>1</v>
      </c>
      <c r="K51">
        <v>3</v>
      </c>
      <c r="L51">
        <f t="shared" si="4"/>
        <v>2.7849060055984829</v>
      </c>
      <c r="M51">
        <f t="shared" si="5"/>
        <v>0.21509399440151711</v>
      </c>
      <c r="S51" s="1">
        <v>22</v>
      </c>
      <c r="T51" s="1">
        <v>2.9806261322486645</v>
      </c>
      <c r="U51" s="1">
        <v>-0.23062613224866446</v>
      </c>
    </row>
    <row r="52" spans="1:21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f t="shared" si="0"/>
        <v>0</v>
      </c>
      <c r="H52">
        <f t="shared" si="1"/>
        <v>0</v>
      </c>
      <c r="I52">
        <f t="shared" si="2"/>
        <v>1</v>
      </c>
      <c r="J52">
        <f t="shared" si="3"/>
        <v>1</v>
      </c>
      <c r="K52">
        <v>2.5</v>
      </c>
      <c r="L52">
        <f t="shared" si="4"/>
        <v>2.266456653257547</v>
      </c>
      <c r="M52">
        <f t="shared" si="5"/>
        <v>0.23354334674245303</v>
      </c>
      <c r="S52" s="1">
        <v>23</v>
      </c>
      <c r="T52" s="1">
        <v>2.5545550281430227</v>
      </c>
      <c r="U52" s="1">
        <v>-0.32455502814302273</v>
      </c>
    </row>
    <row r="53" spans="1:21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f t="shared" si="0"/>
        <v>1</v>
      </c>
      <c r="H53">
        <f t="shared" si="1"/>
        <v>0</v>
      </c>
      <c r="I53">
        <f t="shared" si="2"/>
        <v>1</v>
      </c>
      <c r="J53">
        <f t="shared" si="3"/>
        <v>1</v>
      </c>
      <c r="K53">
        <v>2.6</v>
      </c>
      <c r="L53">
        <f t="shared" si="4"/>
        <v>2.090996251157172</v>
      </c>
      <c r="M53">
        <f t="shared" si="5"/>
        <v>0.50900374884282806</v>
      </c>
      <c r="S53" s="1">
        <v>24</v>
      </c>
      <c r="T53" s="1">
        <v>5.0971834695366924</v>
      </c>
      <c r="U53" s="1">
        <v>2.4828165304633076</v>
      </c>
    </row>
    <row r="54" spans="1:21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f t="shared" si="0"/>
        <v>1</v>
      </c>
      <c r="H54">
        <f t="shared" si="1"/>
        <v>0</v>
      </c>
      <c r="I54">
        <f t="shared" si="2"/>
        <v>1</v>
      </c>
      <c r="J54">
        <f t="shared" si="3"/>
        <v>1</v>
      </c>
      <c r="K54">
        <v>5.2</v>
      </c>
      <c r="L54">
        <f t="shared" si="4"/>
        <v>4.7522664685056872</v>
      </c>
      <c r="M54">
        <f t="shared" si="5"/>
        <v>0.44773353149431294</v>
      </c>
      <c r="S54" s="1">
        <v>25</v>
      </c>
      <c r="T54" s="1">
        <v>2.8996897637367951</v>
      </c>
      <c r="U54" s="1">
        <v>0.28031023626320506</v>
      </c>
    </row>
    <row r="55" spans="1:21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f t="shared" si="0"/>
        <v>0</v>
      </c>
      <c r="H55">
        <f t="shared" si="1"/>
        <v>0</v>
      </c>
      <c r="I55">
        <f t="shared" si="2"/>
        <v>1</v>
      </c>
      <c r="J55">
        <f t="shared" si="3"/>
        <v>1</v>
      </c>
      <c r="K55">
        <v>1.56</v>
      </c>
      <c r="L55">
        <f t="shared" si="4"/>
        <v>2.0213715048781955</v>
      </c>
      <c r="M55">
        <f t="shared" si="5"/>
        <v>-0.46137150487819545</v>
      </c>
      <c r="S55" s="1">
        <v>26</v>
      </c>
      <c r="T55" s="1">
        <v>3.0601488324298511</v>
      </c>
      <c r="U55" s="1">
        <v>-0.72014883242985128</v>
      </c>
    </row>
    <row r="56" spans="1:21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f t="shared" si="0"/>
        <v>0</v>
      </c>
      <c r="H56">
        <f t="shared" si="1"/>
        <v>0</v>
      </c>
      <c r="I56">
        <f t="shared" si="2"/>
        <v>1</v>
      </c>
      <c r="J56">
        <f t="shared" si="3"/>
        <v>1</v>
      </c>
      <c r="K56">
        <v>4.34</v>
      </c>
      <c r="L56">
        <f t="shared" si="4"/>
        <v>3.8436964066204693</v>
      </c>
      <c r="M56">
        <f t="shared" si="5"/>
        <v>0.49630359337953056</v>
      </c>
      <c r="S56" s="1">
        <v>27</v>
      </c>
      <c r="T56" s="1">
        <v>2.2916900687187884</v>
      </c>
      <c r="U56" s="1">
        <v>-0.29169006871878844</v>
      </c>
    </row>
    <row r="57" spans="1:21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f t="shared" si="0"/>
        <v>0</v>
      </c>
      <c r="H57">
        <f t="shared" si="1"/>
        <v>0</v>
      </c>
      <c r="I57">
        <f t="shared" si="2"/>
        <v>1</v>
      </c>
      <c r="J57">
        <f t="shared" si="3"/>
        <v>1</v>
      </c>
      <c r="K57">
        <v>3.51</v>
      </c>
      <c r="L57">
        <f t="shared" si="4"/>
        <v>2.9215881075792751</v>
      </c>
      <c r="M57">
        <f t="shared" si="5"/>
        <v>0.58841189242072467</v>
      </c>
      <c r="S57" s="1">
        <v>28</v>
      </c>
      <c r="T57" s="1">
        <v>2.2275908760657273</v>
      </c>
      <c r="U57" s="1">
        <v>-0.22759087606572725</v>
      </c>
    </row>
    <row r="58" spans="1:21" x14ac:dyDescent="0.3">
      <c r="A58" t="s">
        <v>11</v>
      </c>
      <c r="B58" t="s">
        <v>13</v>
      </c>
      <c r="C58" t="s">
        <v>12</v>
      </c>
      <c r="D58" t="s">
        <v>10</v>
      </c>
      <c r="E58">
        <v>4</v>
      </c>
      <c r="F58">
        <v>38.01</v>
      </c>
      <c r="G58">
        <f t="shared" si="0"/>
        <v>0</v>
      </c>
      <c r="H58">
        <f t="shared" si="1"/>
        <v>1</v>
      </c>
      <c r="I58">
        <f t="shared" si="2"/>
        <v>2</v>
      </c>
      <c r="J58">
        <f t="shared" si="3"/>
        <v>1</v>
      </c>
      <c r="K58">
        <v>3</v>
      </c>
      <c r="L58">
        <f t="shared" si="4"/>
        <v>4.8914275775102647</v>
      </c>
      <c r="M58">
        <f t="shared" si="5"/>
        <v>-1.8914275775102647</v>
      </c>
      <c r="S58" s="1">
        <v>29</v>
      </c>
      <c r="T58" s="1">
        <v>3.0769051787187878</v>
      </c>
      <c r="U58" s="1">
        <v>1.2230948212812121</v>
      </c>
    </row>
    <row r="59" spans="1:21" x14ac:dyDescent="0.3">
      <c r="A59" t="s">
        <v>7</v>
      </c>
      <c r="B59" t="s">
        <v>8</v>
      </c>
      <c r="C59" t="s">
        <v>12</v>
      </c>
      <c r="D59" t="s">
        <v>10</v>
      </c>
      <c r="E59">
        <v>2</v>
      </c>
      <c r="F59">
        <v>26.41</v>
      </c>
      <c r="G59">
        <f t="shared" si="0"/>
        <v>1</v>
      </c>
      <c r="H59">
        <f t="shared" si="1"/>
        <v>0</v>
      </c>
      <c r="I59">
        <f t="shared" si="2"/>
        <v>2</v>
      </c>
      <c r="J59">
        <f t="shared" si="3"/>
        <v>1</v>
      </c>
      <c r="K59">
        <v>1.5</v>
      </c>
      <c r="L59">
        <f t="shared" si="4"/>
        <v>3.5575188661262152</v>
      </c>
      <c r="M59">
        <f t="shared" si="5"/>
        <v>-2.0575188661262152</v>
      </c>
      <c r="S59" s="1">
        <v>30</v>
      </c>
      <c r="T59" s="1">
        <v>2.9202974803399009</v>
      </c>
      <c r="U59" s="1">
        <v>7.9702519660099114E-2</v>
      </c>
    </row>
    <row r="60" spans="1:21" x14ac:dyDescent="0.3">
      <c r="A60" t="s">
        <v>11</v>
      </c>
      <c r="B60" t="s">
        <v>13</v>
      </c>
      <c r="C60" t="s">
        <v>12</v>
      </c>
      <c r="D60" t="s">
        <v>10</v>
      </c>
      <c r="E60">
        <v>2</v>
      </c>
      <c r="F60">
        <v>11.24</v>
      </c>
      <c r="G60">
        <f t="shared" si="0"/>
        <v>0</v>
      </c>
      <c r="H60">
        <f t="shared" si="1"/>
        <v>1</v>
      </c>
      <c r="I60">
        <f t="shared" si="2"/>
        <v>2</v>
      </c>
      <c r="J60">
        <f t="shared" si="3"/>
        <v>1</v>
      </c>
      <c r="K60">
        <v>1.76</v>
      </c>
      <c r="L60">
        <f t="shared" si="4"/>
        <v>2.0180644432950023</v>
      </c>
      <c r="M60">
        <f t="shared" si="5"/>
        <v>-0.25806444329500233</v>
      </c>
      <c r="S60" s="1">
        <v>31</v>
      </c>
      <c r="T60" s="1">
        <v>1.9316034276383569</v>
      </c>
      <c r="U60" s="1">
        <v>-0.48160342763835695</v>
      </c>
    </row>
    <row r="61" spans="1:21" x14ac:dyDescent="0.3">
      <c r="A61" t="s">
        <v>11</v>
      </c>
      <c r="B61" t="s">
        <v>8</v>
      </c>
      <c r="C61" t="s">
        <v>12</v>
      </c>
      <c r="D61" t="s">
        <v>10</v>
      </c>
      <c r="E61">
        <v>4</v>
      </c>
      <c r="F61">
        <v>48.27</v>
      </c>
      <c r="G61">
        <f t="shared" si="0"/>
        <v>0</v>
      </c>
      <c r="H61">
        <f t="shared" si="1"/>
        <v>0</v>
      </c>
      <c r="I61">
        <f t="shared" si="2"/>
        <v>2</v>
      </c>
      <c r="J61">
        <f t="shared" si="3"/>
        <v>1</v>
      </c>
      <c r="K61">
        <v>6.73</v>
      </c>
      <c r="L61">
        <f t="shared" si="4"/>
        <v>5.9314156092125616</v>
      </c>
      <c r="M61">
        <f t="shared" si="5"/>
        <v>0.79858439078743881</v>
      </c>
      <c r="S61" s="1">
        <v>32</v>
      </c>
      <c r="T61" s="1">
        <v>3.1110511324778707</v>
      </c>
      <c r="U61" s="1">
        <v>-0.61105113247787068</v>
      </c>
    </row>
    <row r="62" spans="1:21" x14ac:dyDescent="0.3">
      <c r="A62" t="s">
        <v>11</v>
      </c>
      <c r="B62" t="s">
        <v>13</v>
      </c>
      <c r="C62" t="s">
        <v>12</v>
      </c>
      <c r="D62" t="s">
        <v>10</v>
      </c>
      <c r="E62">
        <v>2</v>
      </c>
      <c r="F62">
        <v>20.29</v>
      </c>
      <c r="G62">
        <f t="shared" si="0"/>
        <v>0</v>
      </c>
      <c r="H62">
        <f t="shared" si="1"/>
        <v>1</v>
      </c>
      <c r="I62">
        <f t="shared" si="2"/>
        <v>2</v>
      </c>
      <c r="J62">
        <f t="shared" si="3"/>
        <v>1</v>
      </c>
      <c r="K62">
        <v>3.21</v>
      </c>
      <c r="L62">
        <f t="shared" si="4"/>
        <v>2.8711492866923605</v>
      </c>
      <c r="M62">
        <f t="shared" si="5"/>
        <v>0.3388507133076395</v>
      </c>
      <c r="S62" s="1">
        <v>33</v>
      </c>
      <c r="T62" s="1">
        <v>2.4876279299317385</v>
      </c>
      <c r="U62" s="1">
        <v>0.51237207006826146</v>
      </c>
    </row>
    <row r="63" spans="1:21" x14ac:dyDescent="0.3">
      <c r="A63" t="s">
        <v>11</v>
      </c>
      <c r="B63" t="s">
        <v>13</v>
      </c>
      <c r="C63" t="s">
        <v>12</v>
      </c>
      <c r="D63" t="s">
        <v>10</v>
      </c>
      <c r="E63">
        <v>2</v>
      </c>
      <c r="F63">
        <v>13.81</v>
      </c>
      <c r="G63">
        <f t="shared" si="0"/>
        <v>0</v>
      </c>
      <c r="H63">
        <f t="shared" si="1"/>
        <v>1</v>
      </c>
      <c r="I63">
        <f t="shared" si="2"/>
        <v>2</v>
      </c>
      <c r="J63">
        <f t="shared" si="3"/>
        <v>1</v>
      </c>
      <c r="K63">
        <v>2</v>
      </c>
      <c r="L63">
        <f t="shared" si="4"/>
        <v>2.2603216861161304</v>
      </c>
      <c r="M63">
        <f t="shared" si="5"/>
        <v>-0.26032168611613038</v>
      </c>
      <c r="S63" s="1">
        <v>34</v>
      </c>
      <c r="T63" s="1">
        <v>3.3682602807856581</v>
      </c>
      <c r="U63" s="1">
        <v>-0.91826028078565791</v>
      </c>
    </row>
    <row r="64" spans="1:21" x14ac:dyDescent="0.3">
      <c r="A64" t="s">
        <v>11</v>
      </c>
      <c r="B64" t="s">
        <v>13</v>
      </c>
      <c r="C64" t="s">
        <v>12</v>
      </c>
      <c r="D64" t="s">
        <v>10</v>
      </c>
      <c r="E64">
        <v>2</v>
      </c>
      <c r="F64">
        <v>11.02</v>
      </c>
      <c r="G64">
        <f t="shared" si="0"/>
        <v>0</v>
      </c>
      <c r="H64">
        <f t="shared" si="1"/>
        <v>1</v>
      </c>
      <c r="I64">
        <f t="shared" si="2"/>
        <v>2</v>
      </c>
      <c r="J64">
        <f t="shared" si="3"/>
        <v>1</v>
      </c>
      <c r="K64">
        <v>1.98</v>
      </c>
      <c r="L64">
        <f t="shared" si="4"/>
        <v>1.9973264692013646</v>
      </c>
      <c r="M64">
        <f t="shared" si="5"/>
        <v>-1.7326469201364603E-2</v>
      </c>
      <c r="S64" s="1">
        <v>35</v>
      </c>
      <c r="T64" s="1">
        <v>2.707392185777612</v>
      </c>
      <c r="U64" s="1">
        <v>0.56260781422238804</v>
      </c>
    </row>
    <row r="65" spans="1:21" x14ac:dyDescent="0.3">
      <c r="A65" t="s">
        <v>11</v>
      </c>
      <c r="B65" t="s">
        <v>13</v>
      </c>
      <c r="C65" t="s">
        <v>12</v>
      </c>
      <c r="D65" t="s">
        <v>10</v>
      </c>
      <c r="E65">
        <v>4</v>
      </c>
      <c r="F65">
        <v>18.29</v>
      </c>
      <c r="G65">
        <f t="shared" si="0"/>
        <v>0</v>
      </c>
      <c r="H65">
        <f t="shared" si="1"/>
        <v>1</v>
      </c>
      <c r="I65">
        <f t="shared" si="2"/>
        <v>2</v>
      </c>
      <c r="J65">
        <f t="shared" si="3"/>
        <v>1</v>
      </c>
      <c r="K65">
        <v>3.76</v>
      </c>
      <c r="L65">
        <f t="shared" si="4"/>
        <v>3.0325509905714902</v>
      </c>
      <c r="M65">
        <f t="shared" si="5"/>
        <v>0.72744900942850954</v>
      </c>
      <c r="S65" s="1">
        <v>36</v>
      </c>
      <c r="T65" s="1">
        <v>3.474331453179361</v>
      </c>
      <c r="U65" s="1">
        <v>0.1256685468206391</v>
      </c>
    </row>
    <row r="66" spans="1:21" x14ac:dyDescent="0.3">
      <c r="A66" t="s">
        <v>11</v>
      </c>
      <c r="B66" t="s">
        <v>8</v>
      </c>
      <c r="C66" t="s">
        <v>12</v>
      </c>
      <c r="D66" t="s">
        <v>10</v>
      </c>
      <c r="E66">
        <v>3</v>
      </c>
      <c r="F66">
        <v>17.59</v>
      </c>
      <c r="G66">
        <f t="shared" si="0"/>
        <v>0</v>
      </c>
      <c r="H66">
        <f t="shared" si="1"/>
        <v>0</v>
      </c>
      <c r="I66">
        <f t="shared" si="2"/>
        <v>2</v>
      </c>
      <c r="J66">
        <f t="shared" si="3"/>
        <v>1</v>
      </c>
      <c r="K66">
        <v>2.64</v>
      </c>
      <c r="L66">
        <f t="shared" si="4"/>
        <v>2.864446487789206</v>
      </c>
      <c r="M66">
        <f t="shared" si="5"/>
        <v>-0.22444648778920584</v>
      </c>
      <c r="S66" s="1">
        <v>37</v>
      </c>
      <c r="T66" s="1">
        <v>2.7437891839716788</v>
      </c>
      <c r="U66" s="1">
        <v>-0.74378918397167881</v>
      </c>
    </row>
    <row r="67" spans="1:21" x14ac:dyDescent="0.3">
      <c r="A67" t="s">
        <v>11</v>
      </c>
      <c r="B67" t="s">
        <v>8</v>
      </c>
      <c r="C67" t="s">
        <v>12</v>
      </c>
      <c r="D67" t="s">
        <v>10</v>
      </c>
      <c r="E67">
        <v>3</v>
      </c>
      <c r="F67">
        <v>20.079999999999998</v>
      </c>
      <c r="G67">
        <f t="shared" ref="G67:G130" si="6">IF(A67="Female",1,0)</f>
        <v>0</v>
      </c>
      <c r="H67">
        <f t="shared" ref="H67:H130" si="7">IF(B67="Yes",1,0)</f>
        <v>0</v>
      </c>
      <c r="I67">
        <f t="shared" ref="I67:I130" si="8">IF(C67="Sun",1,IF(C67="Sat",2,IF(C67="Fri",3,4)))</f>
        <v>2</v>
      </c>
      <c r="J67">
        <f t="shared" ref="J67:J130" si="9">IF(D67="Dinner",1,0)</f>
        <v>1</v>
      </c>
      <c r="K67">
        <v>3.15</v>
      </c>
      <c r="L67">
        <f t="shared" ref="L67:L130" si="10">$P$11*E67+$P$12*F67+$P$13*G67+$P$14*H67+$P$15*I67+$P$16*J67+$P$10</f>
        <v>3.0991626491217383</v>
      </c>
      <c r="M67">
        <f t="shared" ref="M67:M130" si="11">K67-L67</f>
        <v>5.0837350878261578E-2</v>
      </c>
      <c r="S67" s="1">
        <v>38</v>
      </c>
      <c r="T67" s="1">
        <v>2.8388650802746644</v>
      </c>
      <c r="U67" s="1">
        <v>0.2311349197253354</v>
      </c>
    </row>
    <row r="68" spans="1:21" x14ac:dyDescent="0.3">
      <c r="A68" t="s">
        <v>7</v>
      </c>
      <c r="B68" t="s">
        <v>8</v>
      </c>
      <c r="C68" t="s">
        <v>12</v>
      </c>
      <c r="D68" t="s">
        <v>10</v>
      </c>
      <c r="E68">
        <v>2</v>
      </c>
      <c r="F68">
        <v>16.45</v>
      </c>
      <c r="G68">
        <f t="shared" si="6"/>
        <v>1</v>
      </c>
      <c r="H68">
        <f t="shared" si="7"/>
        <v>0</v>
      </c>
      <c r="I68">
        <f t="shared" si="8"/>
        <v>2</v>
      </c>
      <c r="J68">
        <f t="shared" si="9"/>
        <v>1</v>
      </c>
      <c r="K68">
        <v>2.4700000000000002</v>
      </c>
      <c r="L68">
        <f t="shared" si="10"/>
        <v>2.6186542207960839</v>
      </c>
      <c r="M68">
        <f t="shared" si="11"/>
        <v>-0.1486542207960837</v>
      </c>
      <c r="S68" s="1">
        <v>39</v>
      </c>
      <c r="T68" s="1">
        <v>2.968136358257393</v>
      </c>
      <c r="U68" s="1">
        <v>-0.65813635825739292</v>
      </c>
    </row>
    <row r="69" spans="1:21" x14ac:dyDescent="0.3">
      <c r="A69" t="s">
        <v>7</v>
      </c>
      <c r="B69" t="s">
        <v>13</v>
      </c>
      <c r="C69" t="s">
        <v>12</v>
      </c>
      <c r="D69" t="s">
        <v>10</v>
      </c>
      <c r="E69">
        <v>1</v>
      </c>
      <c r="F69">
        <v>3.07</v>
      </c>
      <c r="G69">
        <f t="shared" si="6"/>
        <v>1</v>
      </c>
      <c r="H69">
        <f t="shared" si="7"/>
        <v>1</v>
      </c>
      <c r="I69">
        <f t="shared" si="8"/>
        <v>2</v>
      </c>
      <c r="J69">
        <f t="shared" si="9"/>
        <v>1</v>
      </c>
      <c r="K69">
        <v>1</v>
      </c>
      <c r="L69">
        <f t="shared" si="10"/>
        <v>1.1095996404915571</v>
      </c>
      <c r="M69">
        <f t="shared" si="11"/>
        <v>-0.10959964049155713</v>
      </c>
      <c r="S69" s="1">
        <v>40</v>
      </c>
      <c r="T69" s="1">
        <v>4.1539714223390245</v>
      </c>
      <c r="U69" s="1">
        <v>0.8460285776609755</v>
      </c>
    </row>
    <row r="70" spans="1:21" x14ac:dyDescent="0.3">
      <c r="A70" t="s">
        <v>11</v>
      </c>
      <c r="B70" t="s">
        <v>8</v>
      </c>
      <c r="C70" t="s">
        <v>12</v>
      </c>
      <c r="D70" t="s">
        <v>10</v>
      </c>
      <c r="E70">
        <v>2</v>
      </c>
      <c r="F70">
        <v>20.23</v>
      </c>
      <c r="G70">
        <f t="shared" si="6"/>
        <v>0</v>
      </c>
      <c r="H70">
        <f t="shared" si="7"/>
        <v>0</v>
      </c>
      <c r="I70">
        <f t="shared" si="8"/>
        <v>2</v>
      </c>
      <c r="J70">
        <f t="shared" si="9"/>
        <v>1</v>
      </c>
      <c r="K70">
        <v>2.0099999999999998</v>
      </c>
      <c r="L70">
        <f t="shared" si="10"/>
        <v>2.9383378063658467</v>
      </c>
      <c r="M70">
        <f t="shared" si="11"/>
        <v>-0.92833780636584695</v>
      </c>
      <c r="S70" s="1">
        <v>41</v>
      </c>
      <c r="T70" s="1">
        <v>2.7183380339476693</v>
      </c>
      <c r="U70" s="1">
        <v>-0.47833803394766905</v>
      </c>
    </row>
    <row r="71" spans="1:21" x14ac:dyDescent="0.3">
      <c r="A71" t="s">
        <v>11</v>
      </c>
      <c r="B71" t="s">
        <v>13</v>
      </c>
      <c r="C71" t="s">
        <v>12</v>
      </c>
      <c r="D71" t="s">
        <v>10</v>
      </c>
      <c r="E71">
        <v>2</v>
      </c>
      <c r="F71">
        <v>15.01</v>
      </c>
      <c r="G71">
        <f t="shared" si="6"/>
        <v>0</v>
      </c>
      <c r="H71">
        <f t="shared" si="7"/>
        <v>1</v>
      </c>
      <c r="I71">
        <f t="shared" si="8"/>
        <v>2</v>
      </c>
      <c r="J71">
        <f t="shared" si="9"/>
        <v>1</v>
      </c>
      <c r="K71">
        <v>2.09</v>
      </c>
      <c r="L71">
        <f t="shared" si="10"/>
        <v>2.3734379084450614</v>
      </c>
      <c r="M71">
        <f t="shared" si="11"/>
        <v>-0.28343790844506156</v>
      </c>
      <c r="S71" s="1">
        <v>42</v>
      </c>
      <c r="T71" s="1">
        <v>2.7302331648061662</v>
      </c>
      <c r="U71" s="1">
        <v>-0.19023316480616614</v>
      </c>
    </row>
    <row r="72" spans="1:21" x14ac:dyDescent="0.3">
      <c r="A72" t="s">
        <v>11</v>
      </c>
      <c r="B72" t="s">
        <v>8</v>
      </c>
      <c r="C72" t="s">
        <v>12</v>
      </c>
      <c r="D72" t="s">
        <v>10</v>
      </c>
      <c r="E72">
        <v>2</v>
      </c>
      <c r="F72">
        <v>12.02</v>
      </c>
      <c r="G72">
        <f t="shared" si="6"/>
        <v>0</v>
      </c>
      <c r="H72">
        <f t="shared" si="7"/>
        <v>0</v>
      </c>
      <c r="I72">
        <f t="shared" si="8"/>
        <v>2</v>
      </c>
      <c r="J72">
        <f t="shared" si="9"/>
        <v>1</v>
      </c>
      <c r="K72">
        <v>1.97</v>
      </c>
      <c r="L72">
        <f t="shared" si="10"/>
        <v>2.1644343185987411</v>
      </c>
      <c r="M72">
        <f t="shared" si="11"/>
        <v>-0.19443431859874116</v>
      </c>
      <c r="S72" s="1">
        <v>43</v>
      </c>
      <c r="T72" s="1">
        <v>2.398425579307967</v>
      </c>
      <c r="U72" s="1">
        <v>0.66157442069203309</v>
      </c>
    </row>
    <row r="73" spans="1:21" x14ac:dyDescent="0.3">
      <c r="A73" t="s">
        <v>7</v>
      </c>
      <c r="B73" t="s">
        <v>8</v>
      </c>
      <c r="C73" t="s">
        <v>12</v>
      </c>
      <c r="D73" t="s">
        <v>10</v>
      </c>
      <c r="E73">
        <v>3</v>
      </c>
      <c r="F73">
        <v>17.07</v>
      </c>
      <c r="G73">
        <f t="shared" si="6"/>
        <v>1</v>
      </c>
      <c r="H73">
        <f t="shared" si="7"/>
        <v>0</v>
      </c>
      <c r="I73">
        <f t="shared" si="8"/>
        <v>2</v>
      </c>
      <c r="J73">
        <f t="shared" si="9"/>
        <v>1</v>
      </c>
      <c r="K73">
        <v>3</v>
      </c>
      <c r="L73">
        <f t="shared" si="10"/>
        <v>2.852061972879707</v>
      </c>
      <c r="M73">
        <f t="shared" si="11"/>
        <v>0.14793802712029303</v>
      </c>
      <c r="S73" s="1">
        <v>44</v>
      </c>
      <c r="T73" s="1">
        <v>1.9968629900402608</v>
      </c>
      <c r="U73" s="1">
        <v>-0.67686299004026074</v>
      </c>
    </row>
    <row r="74" spans="1:21" x14ac:dyDescent="0.3">
      <c r="A74" t="s">
        <v>7</v>
      </c>
      <c r="B74" t="s">
        <v>13</v>
      </c>
      <c r="C74" t="s">
        <v>12</v>
      </c>
      <c r="D74" t="s">
        <v>10</v>
      </c>
      <c r="E74">
        <v>2</v>
      </c>
      <c r="F74">
        <v>26.86</v>
      </c>
      <c r="G74">
        <f t="shared" si="6"/>
        <v>1</v>
      </c>
      <c r="H74">
        <f t="shared" si="7"/>
        <v>1</v>
      </c>
      <c r="I74">
        <f t="shared" si="8"/>
        <v>2</v>
      </c>
      <c r="J74">
        <f t="shared" si="9"/>
        <v>1</v>
      </c>
      <c r="K74">
        <v>3.14</v>
      </c>
      <c r="L74">
        <f t="shared" si="10"/>
        <v>3.5270931187096313</v>
      </c>
      <c r="M74">
        <f t="shared" si="11"/>
        <v>-0.38709311870963115</v>
      </c>
      <c r="S74" s="1">
        <v>45</v>
      </c>
      <c r="T74" s="1">
        <v>4.2999318366804928</v>
      </c>
      <c r="U74" s="1">
        <v>1.3000681633195068</v>
      </c>
    </row>
    <row r="75" spans="1:21" x14ac:dyDescent="0.3">
      <c r="A75" t="s">
        <v>7</v>
      </c>
      <c r="B75" t="s">
        <v>13</v>
      </c>
      <c r="C75" t="s">
        <v>12</v>
      </c>
      <c r="D75" t="s">
        <v>10</v>
      </c>
      <c r="E75">
        <v>2</v>
      </c>
      <c r="F75">
        <v>25.28</v>
      </c>
      <c r="G75">
        <f t="shared" si="6"/>
        <v>1</v>
      </c>
      <c r="H75">
        <f t="shared" si="7"/>
        <v>1</v>
      </c>
      <c r="I75">
        <f t="shared" si="8"/>
        <v>2</v>
      </c>
      <c r="J75">
        <f t="shared" si="9"/>
        <v>1</v>
      </c>
      <c r="K75">
        <v>5</v>
      </c>
      <c r="L75">
        <f t="shared" si="10"/>
        <v>3.3781567593098716</v>
      </c>
      <c r="M75">
        <f t="shared" si="11"/>
        <v>1.6218432406901284</v>
      </c>
      <c r="S75" s="1">
        <v>46</v>
      </c>
      <c r="T75" s="1">
        <v>2.8084718852503432</v>
      </c>
      <c r="U75" s="1">
        <v>0.19152811474965681</v>
      </c>
    </row>
    <row r="76" spans="1:21" x14ac:dyDescent="0.3">
      <c r="A76" t="s">
        <v>7</v>
      </c>
      <c r="B76" t="s">
        <v>8</v>
      </c>
      <c r="C76" t="s">
        <v>12</v>
      </c>
      <c r="D76" t="s">
        <v>10</v>
      </c>
      <c r="E76">
        <v>2</v>
      </c>
      <c r="F76">
        <v>14.73</v>
      </c>
      <c r="G76">
        <f t="shared" si="6"/>
        <v>1</v>
      </c>
      <c r="H76">
        <f t="shared" si="7"/>
        <v>0</v>
      </c>
      <c r="I76">
        <f t="shared" si="8"/>
        <v>2</v>
      </c>
      <c r="J76">
        <f t="shared" si="9"/>
        <v>1</v>
      </c>
      <c r="K76">
        <v>2.2000000000000002</v>
      </c>
      <c r="L76">
        <f t="shared" si="10"/>
        <v>2.4565209687912821</v>
      </c>
      <c r="M76">
        <f t="shared" si="11"/>
        <v>-0.25652096879128194</v>
      </c>
      <c r="S76" s="1">
        <v>47</v>
      </c>
      <c r="T76" s="1">
        <v>3.1798701485636682</v>
      </c>
      <c r="U76" s="1">
        <v>1.8201298514363318</v>
      </c>
    </row>
    <row r="77" spans="1:21" x14ac:dyDescent="0.3">
      <c r="A77" t="s">
        <v>11</v>
      </c>
      <c r="B77" t="s">
        <v>8</v>
      </c>
      <c r="C77" t="s">
        <v>12</v>
      </c>
      <c r="D77" t="s">
        <v>10</v>
      </c>
      <c r="E77">
        <v>2</v>
      </c>
      <c r="F77">
        <v>10.51</v>
      </c>
      <c r="G77">
        <f t="shared" si="6"/>
        <v>0</v>
      </c>
      <c r="H77">
        <f t="shared" si="7"/>
        <v>0</v>
      </c>
      <c r="I77">
        <f t="shared" si="8"/>
        <v>2</v>
      </c>
      <c r="J77">
        <f t="shared" si="9"/>
        <v>1</v>
      </c>
      <c r="K77">
        <v>1.25</v>
      </c>
      <c r="L77">
        <f t="shared" si="10"/>
        <v>2.022096405501502</v>
      </c>
      <c r="M77">
        <f t="shared" si="11"/>
        <v>-0.77209640550150205</v>
      </c>
      <c r="S77" s="1">
        <v>48</v>
      </c>
      <c r="T77" s="1">
        <v>4.4884588738953788</v>
      </c>
      <c r="U77" s="1">
        <v>1.5115411261046212</v>
      </c>
    </row>
    <row r="78" spans="1:21" x14ac:dyDescent="0.3">
      <c r="A78" t="s">
        <v>11</v>
      </c>
      <c r="B78" t="s">
        <v>13</v>
      </c>
      <c r="C78" t="s">
        <v>12</v>
      </c>
      <c r="D78" t="s">
        <v>10</v>
      </c>
      <c r="E78">
        <v>2</v>
      </c>
      <c r="F78">
        <v>17.920000000000002</v>
      </c>
      <c r="G78">
        <f t="shared" si="6"/>
        <v>0</v>
      </c>
      <c r="H78">
        <f t="shared" si="7"/>
        <v>1</v>
      </c>
      <c r="I78">
        <f t="shared" si="8"/>
        <v>2</v>
      </c>
      <c r="J78">
        <f t="shared" si="9"/>
        <v>1</v>
      </c>
      <c r="K78">
        <v>3.08</v>
      </c>
      <c r="L78">
        <f t="shared" si="10"/>
        <v>2.6477447475927205</v>
      </c>
      <c r="M78">
        <f t="shared" si="11"/>
        <v>0.43225525240727958</v>
      </c>
      <c r="S78" s="1">
        <v>49</v>
      </c>
      <c r="T78" s="1">
        <v>3.9505799567097153</v>
      </c>
      <c r="U78" s="1">
        <v>-1.9005799567097155</v>
      </c>
    </row>
    <row r="79" spans="1:21" x14ac:dyDescent="0.3">
      <c r="A79" t="s">
        <v>11</v>
      </c>
      <c r="B79" t="s">
        <v>8</v>
      </c>
      <c r="C79" t="s">
        <v>14</v>
      </c>
      <c r="D79" t="s">
        <v>15</v>
      </c>
      <c r="E79">
        <v>4</v>
      </c>
      <c r="F79">
        <v>27.2</v>
      </c>
      <c r="G79">
        <f t="shared" si="6"/>
        <v>0</v>
      </c>
      <c r="H79">
        <f t="shared" si="7"/>
        <v>0</v>
      </c>
      <c r="I79">
        <f t="shared" si="8"/>
        <v>4</v>
      </c>
      <c r="J79">
        <f t="shared" si="9"/>
        <v>0</v>
      </c>
      <c r="K79">
        <v>4</v>
      </c>
      <c r="L79">
        <f t="shared" si="10"/>
        <v>3.9552789239088586</v>
      </c>
      <c r="M79">
        <f t="shared" si="11"/>
        <v>4.4721076091141398E-2</v>
      </c>
      <c r="S79" s="1">
        <v>50</v>
      </c>
      <c r="T79" s="1">
        <v>2.7849060055984829</v>
      </c>
      <c r="U79" s="1">
        <v>0.21509399440151711</v>
      </c>
    </row>
    <row r="80" spans="1:21" x14ac:dyDescent="0.3">
      <c r="A80" t="s">
        <v>11</v>
      </c>
      <c r="B80" t="s">
        <v>8</v>
      </c>
      <c r="C80" t="s">
        <v>14</v>
      </c>
      <c r="D80" t="s">
        <v>15</v>
      </c>
      <c r="E80">
        <v>2</v>
      </c>
      <c r="F80">
        <v>22.76</v>
      </c>
      <c r="G80">
        <f t="shared" si="6"/>
        <v>0</v>
      </c>
      <c r="H80">
        <f t="shared" si="7"/>
        <v>0</v>
      </c>
      <c r="I80">
        <f t="shared" si="8"/>
        <v>4</v>
      </c>
      <c r="J80">
        <f t="shared" si="9"/>
        <v>0</v>
      </c>
      <c r="K80">
        <v>3</v>
      </c>
      <c r="L80">
        <f t="shared" si="10"/>
        <v>3.1868201601977963</v>
      </c>
      <c r="M80">
        <f t="shared" si="11"/>
        <v>-0.18682016019779635</v>
      </c>
      <c r="S80" s="1">
        <v>51</v>
      </c>
      <c r="T80" s="1">
        <v>2.266456653257547</v>
      </c>
      <c r="U80" s="1">
        <v>0.23354334674245303</v>
      </c>
    </row>
    <row r="81" spans="1:21" x14ac:dyDescent="0.3">
      <c r="A81" t="s">
        <v>11</v>
      </c>
      <c r="B81" t="s">
        <v>8</v>
      </c>
      <c r="C81" t="s">
        <v>14</v>
      </c>
      <c r="D81" t="s">
        <v>15</v>
      </c>
      <c r="E81">
        <v>2</v>
      </c>
      <c r="F81">
        <v>17.29</v>
      </c>
      <c r="G81">
        <f t="shared" si="6"/>
        <v>0</v>
      </c>
      <c r="H81">
        <f t="shared" si="7"/>
        <v>0</v>
      </c>
      <c r="I81">
        <f t="shared" si="8"/>
        <v>4</v>
      </c>
      <c r="J81">
        <f t="shared" si="9"/>
        <v>0</v>
      </c>
      <c r="K81">
        <v>2.71</v>
      </c>
      <c r="L81">
        <f t="shared" si="10"/>
        <v>2.6711987134150834</v>
      </c>
      <c r="M81">
        <f t="shared" si="11"/>
        <v>3.880128658491655E-2</v>
      </c>
      <c r="S81" s="1">
        <v>52</v>
      </c>
      <c r="T81" s="1">
        <v>2.0909962511571716</v>
      </c>
      <c r="U81" s="1">
        <v>0.50900374884282851</v>
      </c>
    </row>
    <row r="82" spans="1:21" x14ac:dyDescent="0.3">
      <c r="A82" t="s">
        <v>11</v>
      </c>
      <c r="B82" t="s">
        <v>13</v>
      </c>
      <c r="C82" t="s">
        <v>14</v>
      </c>
      <c r="D82" t="s">
        <v>15</v>
      </c>
      <c r="E82">
        <v>2</v>
      </c>
      <c r="F82">
        <v>19.440000000000001</v>
      </c>
      <c r="G82">
        <f t="shared" si="6"/>
        <v>0</v>
      </c>
      <c r="H82">
        <f t="shared" si="7"/>
        <v>1</v>
      </c>
      <c r="I82">
        <f t="shared" si="8"/>
        <v>4</v>
      </c>
      <c r="J82">
        <f t="shared" si="9"/>
        <v>0</v>
      </c>
      <c r="K82">
        <v>3</v>
      </c>
      <c r="L82">
        <f t="shared" si="10"/>
        <v>2.8010209476311525</v>
      </c>
      <c r="M82">
        <f t="shared" si="11"/>
        <v>0.1989790523688475</v>
      </c>
      <c r="S82" s="1">
        <v>53</v>
      </c>
      <c r="T82" s="1">
        <v>4.7522664685056872</v>
      </c>
      <c r="U82" s="1">
        <v>0.44773353149431294</v>
      </c>
    </row>
    <row r="83" spans="1:21" x14ac:dyDescent="0.3">
      <c r="A83" t="s">
        <v>11</v>
      </c>
      <c r="B83" t="s">
        <v>8</v>
      </c>
      <c r="C83" t="s">
        <v>14</v>
      </c>
      <c r="D83" t="s">
        <v>15</v>
      </c>
      <c r="E83">
        <v>2</v>
      </c>
      <c r="F83">
        <v>16.66</v>
      </c>
      <c r="G83">
        <f t="shared" si="6"/>
        <v>0</v>
      </c>
      <c r="H83">
        <f t="shared" si="7"/>
        <v>0</v>
      </c>
      <c r="I83">
        <f t="shared" si="8"/>
        <v>4</v>
      </c>
      <c r="J83">
        <f t="shared" si="9"/>
        <v>0</v>
      </c>
      <c r="K83">
        <v>3.4</v>
      </c>
      <c r="L83">
        <f t="shared" si="10"/>
        <v>2.6118126966923945</v>
      </c>
      <c r="M83">
        <f t="shared" si="11"/>
        <v>0.78818730330760545</v>
      </c>
      <c r="S83" s="1">
        <v>54</v>
      </c>
      <c r="T83" s="1">
        <v>2.0213715048781955</v>
      </c>
      <c r="U83" s="1">
        <v>-0.46137150487819545</v>
      </c>
    </row>
    <row r="84" spans="1:21" x14ac:dyDescent="0.3">
      <c r="A84" t="s">
        <v>7</v>
      </c>
      <c r="B84" t="s">
        <v>8</v>
      </c>
      <c r="C84" t="s">
        <v>14</v>
      </c>
      <c r="D84" t="s">
        <v>15</v>
      </c>
      <c r="E84">
        <v>1</v>
      </c>
      <c r="F84">
        <v>10.07</v>
      </c>
      <c r="G84">
        <f t="shared" si="6"/>
        <v>1</v>
      </c>
      <c r="H84">
        <f t="shared" si="7"/>
        <v>0</v>
      </c>
      <c r="I84">
        <f t="shared" si="8"/>
        <v>4</v>
      </c>
      <c r="J84">
        <f t="shared" si="9"/>
        <v>0</v>
      </c>
      <c r="K84">
        <v>1.83</v>
      </c>
      <c r="L84">
        <f t="shared" si="10"/>
        <v>1.8522842532887092</v>
      </c>
      <c r="M84">
        <f t="shared" si="11"/>
        <v>-2.2284253288709088E-2</v>
      </c>
      <c r="S84" s="1">
        <v>55</v>
      </c>
      <c r="T84" s="1">
        <v>3.8436964066204693</v>
      </c>
      <c r="U84" s="1">
        <v>0.49630359337953056</v>
      </c>
    </row>
    <row r="85" spans="1:21" x14ac:dyDescent="0.3">
      <c r="A85" t="s">
        <v>11</v>
      </c>
      <c r="B85" t="s">
        <v>13</v>
      </c>
      <c r="C85" t="s">
        <v>14</v>
      </c>
      <c r="D85" t="s">
        <v>15</v>
      </c>
      <c r="E85">
        <v>2</v>
      </c>
      <c r="F85">
        <v>32.68</v>
      </c>
      <c r="G85">
        <f t="shared" si="6"/>
        <v>0</v>
      </c>
      <c r="H85">
        <f t="shared" si="7"/>
        <v>1</v>
      </c>
      <c r="I85">
        <f t="shared" si="8"/>
        <v>4</v>
      </c>
      <c r="J85">
        <f t="shared" si="9"/>
        <v>0</v>
      </c>
      <c r="K85">
        <v>5</v>
      </c>
      <c r="L85">
        <f t="shared" si="10"/>
        <v>4.049069933993696</v>
      </c>
      <c r="M85">
        <f t="shared" si="11"/>
        <v>0.95093006600630403</v>
      </c>
      <c r="S85" s="1">
        <v>56</v>
      </c>
      <c r="T85" s="1">
        <v>2.9215881075792751</v>
      </c>
      <c r="U85" s="1">
        <v>0.58841189242072467</v>
      </c>
    </row>
    <row r="86" spans="1:21" x14ac:dyDescent="0.3">
      <c r="A86" t="s">
        <v>11</v>
      </c>
      <c r="B86" t="s">
        <v>8</v>
      </c>
      <c r="C86" t="s">
        <v>14</v>
      </c>
      <c r="D86" t="s">
        <v>15</v>
      </c>
      <c r="E86">
        <v>2</v>
      </c>
      <c r="F86">
        <v>15.98</v>
      </c>
      <c r="G86">
        <f t="shared" si="6"/>
        <v>0</v>
      </c>
      <c r="H86">
        <f t="shared" si="7"/>
        <v>0</v>
      </c>
      <c r="I86">
        <f t="shared" si="8"/>
        <v>4</v>
      </c>
      <c r="J86">
        <f t="shared" si="9"/>
        <v>0</v>
      </c>
      <c r="K86">
        <v>2.0299999999999998</v>
      </c>
      <c r="L86">
        <f t="shared" si="10"/>
        <v>2.5477135040393333</v>
      </c>
      <c r="M86">
        <f t="shared" si="11"/>
        <v>-0.51771350403933347</v>
      </c>
      <c r="S86" s="1">
        <v>57</v>
      </c>
      <c r="T86" s="1">
        <v>4.8914275775102647</v>
      </c>
      <c r="U86" s="1">
        <v>-1.8914275775102647</v>
      </c>
    </row>
    <row r="87" spans="1:21" x14ac:dyDescent="0.3">
      <c r="A87" t="s">
        <v>7</v>
      </c>
      <c r="B87" t="s">
        <v>8</v>
      </c>
      <c r="C87" t="s">
        <v>14</v>
      </c>
      <c r="D87" t="s">
        <v>15</v>
      </c>
      <c r="E87">
        <v>4</v>
      </c>
      <c r="F87">
        <v>34.83</v>
      </c>
      <c r="G87">
        <f t="shared" si="6"/>
        <v>1</v>
      </c>
      <c r="H87">
        <f t="shared" si="7"/>
        <v>0</v>
      </c>
      <c r="I87">
        <f t="shared" si="8"/>
        <v>4</v>
      </c>
      <c r="J87">
        <f t="shared" si="9"/>
        <v>0</v>
      </c>
      <c r="K87">
        <v>5.17</v>
      </c>
      <c r="L87">
        <f t="shared" si="10"/>
        <v>4.7111420856500184</v>
      </c>
      <c r="M87">
        <f t="shared" si="11"/>
        <v>0.45885791434998158</v>
      </c>
      <c r="S87" s="1">
        <v>58</v>
      </c>
      <c r="T87" s="1">
        <v>3.5575188661262152</v>
      </c>
      <c r="U87" s="1">
        <v>-2.0575188661262152</v>
      </c>
    </row>
    <row r="88" spans="1:21" x14ac:dyDescent="0.3">
      <c r="A88" t="s">
        <v>11</v>
      </c>
      <c r="B88" t="s">
        <v>8</v>
      </c>
      <c r="C88" t="s">
        <v>14</v>
      </c>
      <c r="D88" t="s">
        <v>15</v>
      </c>
      <c r="E88">
        <v>2</v>
      </c>
      <c r="F88">
        <v>13.03</v>
      </c>
      <c r="G88">
        <f t="shared" si="6"/>
        <v>0</v>
      </c>
      <c r="H88">
        <f t="shared" si="7"/>
        <v>0</v>
      </c>
      <c r="I88">
        <f t="shared" si="8"/>
        <v>4</v>
      </c>
      <c r="J88">
        <f t="shared" si="9"/>
        <v>0</v>
      </c>
      <c r="K88">
        <v>2</v>
      </c>
      <c r="L88">
        <f t="shared" si="10"/>
        <v>2.2696361241473766</v>
      </c>
      <c r="M88">
        <f t="shared" si="11"/>
        <v>-0.26963612414737659</v>
      </c>
      <c r="S88" s="1">
        <v>59</v>
      </c>
      <c r="T88" s="1">
        <v>2.0180644432950019</v>
      </c>
      <c r="U88" s="1">
        <v>-0.25806444329500189</v>
      </c>
    </row>
    <row r="89" spans="1:21" x14ac:dyDescent="0.3">
      <c r="A89" t="s">
        <v>11</v>
      </c>
      <c r="B89" t="s">
        <v>8</v>
      </c>
      <c r="C89" t="s">
        <v>14</v>
      </c>
      <c r="D89" t="s">
        <v>15</v>
      </c>
      <c r="E89">
        <v>2</v>
      </c>
      <c r="F89">
        <v>18.28</v>
      </c>
      <c r="G89">
        <f t="shared" si="6"/>
        <v>0</v>
      </c>
      <c r="H89">
        <f t="shared" si="7"/>
        <v>0</v>
      </c>
      <c r="I89">
        <f t="shared" si="8"/>
        <v>4</v>
      </c>
      <c r="J89">
        <f t="shared" si="9"/>
        <v>0</v>
      </c>
      <c r="K89">
        <v>4</v>
      </c>
      <c r="L89">
        <f t="shared" si="10"/>
        <v>2.7645195968364522</v>
      </c>
      <c r="M89">
        <f t="shared" si="11"/>
        <v>1.2354804031635478</v>
      </c>
      <c r="S89" s="1">
        <v>60</v>
      </c>
      <c r="T89" s="1">
        <v>5.9314156092125625</v>
      </c>
      <c r="U89" s="1">
        <v>0.79858439078743793</v>
      </c>
    </row>
    <row r="90" spans="1:21" x14ac:dyDescent="0.3">
      <c r="A90" t="s">
        <v>11</v>
      </c>
      <c r="B90" t="s">
        <v>8</v>
      </c>
      <c r="C90" t="s">
        <v>14</v>
      </c>
      <c r="D90" t="s">
        <v>15</v>
      </c>
      <c r="E90">
        <v>2</v>
      </c>
      <c r="F90">
        <v>24.71</v>
      </c>
      <c r="G90">
        <f t="shared" si="6"/>
        <v>0</v>
      </c>
      <c r="H90">
        <f t="shared" si="7"/>
        <v>0</v>
      </c>
      <c r="I90">
        <f t="shared" si="8"/>
        <v>4</v>
      </c>
      <c r="J90">
        <f t="shared" si="9"/>
        <v>0</v>
      </c>
      <c r="K90">
        <v>5.85</v>
      </c>
      <c r="L90">
        <f t="shared" si="10"/>
        <v>3.3706340214823101</v>
      </c>
      <c r="M90">
        <f t="shared" si="11"/>
        <v>2.4793659785176896</v>
      </c>
      <c r="S90" s="1">
        <v>61</v>
      </c>
      <c r="T90" s="1">
        <v>2.87114928669236</v>
      </c>
      <c r="U90" s="1">
        <v>0.33885071330763994</v>
      </c>
    </row>
    <row r="91" spans="1:21" x14ac:dyDescent="0.3">
      <c r="A91" t="s">
        <v>11</v>
      </c>
      <c r="B91" t="s">
        <v>8</v>
      </c>
      <c r="C91" t="s">
        <v>14</v>
      </c>
      <c r="D91" t="s">
        <v>15</v>
      </c>
      <c r="E91">
        <v>2</v>
      </c>
      <c r="F91">
        <v>21.16</v>
      </c>
      <c r="G91">
        <f t="shared" si="6"/>
        <v>0</v>
      </c>
      <c r="H91">
        <f t="shared" si="7"/>
        <v>0</v>
      </c>
      <c r="I91">
        <f t="shared" si="8"/>
        <v>4</v>
      </c>
      <c r="J91">
        <f t="shared" si="9"/>
        <v>0</v>
      </c>
      <c r="K91">
        <v>3</v>
      </c>
      <c r="L91">
        <f t="shared" si="10"/>
        <v>3.0359985304258874</v>
      </c>
      <c r="M91">
        <f t="shared" si="11"/>
        <v>-3.5998530425887409E-2</v>
      </c>
      <c r="S91" s="1">
        <v>62</v>
      </c>
      <c r="T91" s="1">
        <v>2.2603216861161304</v>
      </c>
      <c r="U91" s="1">
        <v>-0.26032168611613038</v>
      </c>
    </row>
    <row r="92" spans="1:21" x14ac:dyDescent="0.3">
      <c r="A92" t="s">
        <v>11</v>
      </c>
      <c r="B92" t="s">
        <v>13</v>
      </c>
      <c r="C92" t="s">
        <v>16</v>
      </c>
      <c r="D92" t="s">
        <v>10</v>
      </c>
      <c r="E92">
        <v>2</v>
      </c>
      <c r="F92">
        <v>28.97</v>
      </c>
      <c r="G92">
        <f t="shared" si="6"/>
        <v>0</v>
      </c>
      <c r="H92">
        <f t="shared" si="7"/>
        <v>1</v>
      </c>
      <c r="I92">
        <f t="shared" si="8"/>
        <v>3</v>
      </c>
      <c r="J92">
        <f t="shared" si="9"/>
        <v>1</v>
      </c>
      <c r="K92">
        <v>3</v>
      </c>
      <c r="L92">
        <f t="shared" si="10"/>
        <v>3.636351323222029</v>
      </c>
      <c r="M92">
        <f t="shared" si="11"/>
        <v>-0.63635132322202903</v>
      </c>
      <c r="S92" s="1">
        <v>63</v>
      </c>
      <c r="T92" s="1">
        <v>1.9973264692013648</v>
      </c>
      <c r="U92" s="1">
        <v>-1.7326469201364825E-2</v>
      </c>
    </row>
    <row r="93" spans="1:21" x14ac:dyDescent="0.3">
      <c r="A93" t="s">
        <v>11</v>
      </c>
      <c r="B93" t="s">
        <v>8</v>
      </c>
      <c r="C93" t="s">
        <v>16</v>
      </c>
      <c r="D93" t="s">
        <v>10</v>
      </c>
      <c r="E93">
        <v>2</v>
      </c>
      <c r="F93">
        <v>22.49</v>
      </c>
      <c r="G93">
        <f t="shared" si="6"/>
        <v>0</v>
      </c>
      <c r="H93">
        <f t="shared" si="7"/>
        <v>0</v>
      </c>
      <c r="I93">
        <f t="shared" si="8"/>
        <v>3</v>
      </c>
      <c r="J93">
        <f t="shared" si="9"/>
        <v>1</v>
      </c>
      <c r="K93">
        <v>3.5</v>
      </c>
      <c r="L93">
        <f t="shared" si="10"/>
        <v>3.0983680534357321</v>
      </c>
      <c r="M93">
        <f t="shared" si="11"/>
        <v>0.40163194656426793</v>
      </c>
      <c r="S93" s="1">
        <v>64</v>
      </c>
      <c r="T93" s="1">
        <v>3.0325509905714907</v>
      </c>
      <c r="U93" s="1">
        <v>0.7274490094285091</v>
      </c>
    </row>
    <row r="94" spans="1:21" x14ac:dyDescent="0.3">
      <c r="A94" t="s">
        <v>7</v>
      </c>
      <c r="B94" t="s">
        <v>13</v>
      </c>
      <c r="C94" t="s">
        <v>16</v>
      </c>
      <c r="D94" t="s">
        <v>10</v>
      </c>
      <c r="E94">
        <v>2</v>
      </c>
      <c r="F94">
        <v>5.75</v>
      </c>
      <c r="G94">
        <f t="shared" si="6"/>
        <v>1</v>
      </c>
      <c r="H94">
        <f t="shared" si="7"/>
        <v>1</v>
      </c>
      <c r="I94">
        <f t="shared" si="8"/>
        <v>3</v>
      </c>
      <c r="J94">
        <f t="shared" si="9"/>
        <v>1</v>
      </c>
      <c r="K94">
        <v>1</v>
      </c>
      <c r="L94">
        <f t="shared" si="10"/>
        <v>1.4841849359235764</v>
      </c>
      <c r="M94">
        <f t="shared" si="11"/>
        <v>-0.48418493592357637</v>
      </c>
      <c r="S94" s="1">
        <v>65</v>
      </c>
      <c r="T94" s="1">
        <v>2.8644464877892055</v>
      </c>
      <c r="U94" s="1">
        <v>-0.2244464877892054</v>
      </c>
    </row>
    <row r="95" spans="1:21" x14ac:dyDescent="0.3">
      <c r="A95" t="s">
        <v>7</v>
      </c>
      <c r="B95" t="s">
        <v>13</v>
      </c>
      <c r="C95" t="s">
        <v>16</v>
      </c>
      <c r="D95" t="s">
        <v>10</v>
      </c>
      <c r="E95">
        <v>2</v>
      </c>
      <c r="F95">
        <v>16.32</v>
      </c>
      <c r="G95">
        <f t="shared" si="6"/>
        <v>1</v>
      </c>
      <c r="H95">
        <f t="shared" si="7"/>
        <v>1</v>
      </c>
      <c r="I95">
        <f t="shared" si="8"/>
        <v>3</v>
      </c>
      <c r="J95">
        <f t="shared" si="9"/>
        <v>1</v>
      </c>
      <c r="K95">
        <v>4.3</v>
      </c>
      <c r="L95">
        <f t="shared" si="10"/>
        <v>2.4805503276042478</v>
      </c>
      <c r="M95">
        <f t="shared" si="11"/>
        <v>1.8194496723957521</v>
      </c>
      <c r="S95" s="1">
        <v>66</v>
      </c>
      <c r="T95" s="1">
        <v>3.0991626491217379</v>
      </c>
      <c r="U95" s="1">
        <v>5.0837350878262022E-2</v>
      </c>
    </row>
    <row r="96" spans="1:21" x14ac:dyDescent="0.3">
      <c r="A96" t="s">
        <v>7</v>
      </c>
      <c r="B96" t="s">
        <v>8</v>
      </c>
      <c r="C96" t="s">
        <v>16</v>
      </c>
      <c r="D96" t="s">
        <v>10</v>
      </c>
      <c r="E96">
        <v>2</v>
      </c>
      <c r="F96">
        <v>22.75</v>
      </c>
      <c r="G96">
        <f t="shared" si="6"/>
        <v>1</v>
      </c>
      <c r="H96">
        <f t="shared" si="7"/>
        <v>0</v>
      </c>
      <c r="I96">
        <f t="shared" si="8"/>
        <v>3</v>
      </c>
      <c r="J96">
        <f t="shared" si="9"/>
        <v>1</v>
      </c>
      <c r="K96">
        <v>3.25</v>
      </c>
      <c r="L96">
        <f t="shared" si="10"/>
        <v>3.1595090830400387</v>
      </c>
      <c r="M96">
        <f t="shared" si="11"/>
        <v>9.0490916959961254E-2</v>
      </c>
      <c r="S96" s="1">
        <v>67</v>
      </c>
      <c r="T96" s="1">
        <v>2.6186542207960839</v>
      </c>
      <c r="U96" s="1">
        <v>-0.1486542207960837</v>
      </c>
    </row>
    <row r="97" spans="1:21" x14ac:dyDescent="0.3">
      <c r="A97" t="s">
        <v>11</v>
      </c>
      <c r="B97" t="s">
        <v>13</v>
      </c>
      <c r="C97" t="s">
        <v>16</v>
      </c>
      <c r="D97" t="s">
        <v>10</v>
      </c>
      <c r="E97">
        <v>4</v>
      </c>
      <c r="F97">
        <v>40.17</v>
      </c>
      <c r="G97">
        <f t="shared" si="6"/>
        <v>0</v>
      </c>
      <c r="H97">
        <f t="shared" si="7"/>
        <v>1</v>
      </c>
      <c r="I97">
        <f t="shared" si="8"/>
        <v>3</v>
      </c>
      <c r="J97">
        <f t="shared" si="9"/>
        <v>1</v>
      </c>
      <c r="K97">
        <v>4.7300000000000004</v>
      </c>
      <c r="L97">
        <f t="shared" si="10"/>
        <v>5.0420314727194047</v>
      </c>
      <c r="M97">
        <f t="shared" si="11"/>
        <v>-0.31203147271940423</v>
      </c>
      <c r="S97" s="1">
        <v>68</v>
      </c>
      <c r="T97" s="1">
        <v>1.1095996404915569</v>
      </c>
      <c r="U97" s="1">
        <v>-0.1095996404915569</v>
      </c>
    </row>
    <row r="98" spans="1:21" x14ac:dyDescent="0.3">
      <c r="A98" t="s">
        <v>11</v>
      </c>
      <c r="B98" t="s">
        <v>13</v>
      </c>
      <c r="C98" t="s">
        <v>16</v>
      </c>
      <c r="D98" t="s">
        <v>10</v>
      </c>
      <c r="E98">
        <v>2</v>
      </c>
      <c r="F98">
        <v>27.28</v>
      </c>
      <c r="G98">
        <f t="shared" si="6"/>
        <v>0</v>
      </c>
      <c r="H98">
        <f t="shared" si="7"/>
        <v>1</v>
      </c>
      <c r="I98">
        <f t="shared" si="8"/>
        <v>3</v>
      </c>
      <c r="J98">
        <f t="shared" si="9"/>
        <v>1</v>
      </c>
      <c r="K98">
        <v>4</v>
      </c>
      <c r="L98">
        <f t="shared" si="10"/>
        <v>3.4770459767754502</v>
      </c>
      <c r="M98">
        <f t="shared" si="11"/>
        <v>0.52295402322454976</v>
      </c>
      <c r="S98" s="1">
        <v>69</v>
      </c>
      <c r="T98" s="1">
        <v>2.9383378063658467</v>
      </c>
      <c r="U98" s="1">
        <v>-0.92833780636584695</v>
      </c>
    </row>
    <row r="99" spans="1:21" x14ac:dyDescent="0.3">
      <c r="A99" t="s">
        <v>11</v>
      </c>
      <c r="B99" t="s">
        <v>13</v>
      </c>
      <c r="C99" t="s">
        <v>16</v>
      </c>
      <c r="D99" t="s">
        <v>10</v>
      </c>
      <c r="E99">
        <v>2</v>
      </c>
      <c r="F99">
        <v>12.03</v>
      </c>
      <c r="G99">
        <f t="shared" si="6"/>
        <v>0</v>
      </c>
      <c r="H99">
        <f t="shared" si="7"/>
        <v>1</v>
      </c>
      <c r="I99">
        <f t="shared" si="8"/>
        <v>3</v>
      </c>
      <c r="J99">
        <f t="shared" si="9"/>
        <v>1</v>
      </c>
      <c r="K99">
        <v>1.5</v>
      </c>
      <c r="L99">
        <f t="shared" si="10"/>
        <v>2.0395273180119462</v>
      </c>
      <c r="M99">
        <f t="shared" si="11"/>
        <v>-0.5395273180119462</v>
      </c>
      <c r="S99" s="1">
        <v>70</v>
      </c>
      <c r="T99" s="1">
        <v>2.3734379084450619</v>
      </c>
      <c r="U99" s="1">
        <v>-0.283437908445062</v>
      </c>
    </row>
    <row r="100" spans="1:21" x14ac:dyDescent="0.3">
      <c r="A100" t="s">
        <v>11</v>
      </c>
      <c r="B100" t="s">
        <v>13</v>
      </c>
      <c r="C100" t="s">
        <v>16</v>
      </c>
      <c r="D100" t="s">
        <v>10</v>
      </c>
      <c r="E100">
        <v>2</v>
      </c>
      <c r="F100">
        <v>21.01</v>
      </c>
      <c r="G100">
        <f t="shared" si="6"/>
        <v>0</v>
      </c>
      <c r="H100">
        <f t="shared" si="7"/>
        <v>1</v>
      </c>
      <c r="I100">
        <f t="shared" si="8"/>
        <v>3</v>
      </c>
      <c r="J100">
        <f t="shared" si="9"/>
        <v>1</v>
      </c>
      <c r="K100">
        <v>3</v>
      </c>
      <c r="L100">
        <f t="shared" si="10"/>
        <v>2.8860137151067842</v>
      </c>
      <c r="M100">
        <f t="shared" si="11"/>
        <v>0.11398628489321583</v>
      </c>
      <c r="S100" s="1">
        <v>71</v>
      </c>
      <c r="T100" s="1">
        <v>2.1644343185987407</v>
      </c>
      <c r="U100" s="1">
        <v>-0.19443431859874072</v>
      </c>
    </row>
    <row r="101" spans="1:21" x14ac:dyDescent="0.3">
      <c r="A101" t="s">
        <v>11</v>
      </c>
      <c r="B101" t="s">
        <v>8</v>
      </c>
      <c r="C101" t="s">
        <v>16</v>
      </c>
      <c r="D101" t="s">
        <v>10</v>
      </c>
      <c r="E101">
        <v>2</v>
      </c>
      <c r="F101">
        <v>12.46</v>
      </c>
      <c r="G101">
        <f t="shared" si="6"/>
        <v>0</v>
      </c>
      <c r="H101">
        <f t="shared" si="7"/>
        <v>0</v>
      </c>
      <c r="I101">
        <f t="shared" si="8"/>
        <v>3</v>
      </c>
      <c r="J101">
        <f t="shared" si="9"/>
        <v>1</v>
      </c>
      <c r="K101">
        <v>1.5</v>
      </c>
      <c r="L101">
        <f t="shared" si="10"/>
        <v>2.1529049618030802</v>
      </c>
      <c r="M101">
        <f t="shared" si="11"/>
        <v>-0.65290496180308022</v>
      </c>
      <c r="S101" s="1">
        <v>72</v>
      </c>
      <c r="T101" s="1">
        <v>2.8520619728797065</v>
      </c>
      <c r="U101" s="1">
        <v>0.14793802712029347</v>
      </c>
    </row>
    <row r="102" spans="1:21" x14ac:dyDescent="0.3">
      <c r="A102" t="s">
        <v>7</v>
      </c>
      <c r="B102" t="s">
        <v>13</v>
      </c>
      <c r="C102" t="s">
        <v>16</v>
      </c>
      <c r="D102" t="s">
        <v>10</v>
      </c>
      <c r="E102">
        <v>2</v>
      </c>
      <c r="F102">
        <v>11.35</v>
      </c>
      <c r="G102">
        <f t="shared" si="6"/>
        <v>1</v>
      </c>
      <c r="H102">
        <f t="shared" si="7"/>
        <v>1</v>
      </c>
      <c r="I102">
        <f t="shared" si="8"/>
        <v>3</v>
      </c>
      <c r="J102">
        <f t="shared" si="9"/>
        <v>1</v>
      </c>
      <c r="K102">
        <v>2.5</v>
      </c>
      <c r="L102">
        <f t="shared" si="10"/>
        <v>2.0120606401252563</v>
      </c>
      <c r="M102">
        <f t="shared" si="11"/>
        <v>0.48793935987474368</v>
      </c>
      <c r="S102" s="1">
        <v>73</v>
      </c>
      <c r="T102" s="1">
        <v>3.5270931187096313</v>
      </c>
      <c r="U102" s="1">
        <v>-0.38709311870963115</v>
      </c>
    </row>
    <row r="103" spans="1:21" x14ac:dyDescent="0.3">
      <c r="A103" t="s">
        <v>7</v>
      </c>
      <c r="B103" t="s">
        <v>13</v>
      </c>
      <c r="C103" t="s">
        <v>16</v>
      </c>
      <c r="D103" t="s">
        <v>10</v>
      </c>
      <c r="E103">
        <v>2</v>
      </c>
      <c r="F103">
        <v>15.38</v>
      </c>
      <c r="G103">
        <f t="shared" si="6"/>
        <v>1</v>
      </c>
      <c r="H103">
        <f t="shared" si="7"/>
        <v>1</v>
      </c>
      <c r="I103">
        <f t="shared" si="8"/>
        <v>3</v>
      </c>
      <c r="J103">
        <f t="shared" si="9"/>
        <v>1</v>
      </c>
      <c r="K103">
        <v>3</v>
      </c>
      <c r="L103">
        <f t="shared" si="10"/>
        <v>2.3919426201132512</v>
      </c>
      <c r="M103">
        <f t="shared" si="11"/>
        <v>0.60805737988674879</v>
      </c>
      <c r="S103" s="1">
        <v>74</v>
      </c>
      <c r="T103" s="1">
        <v>3.3781567593098716</v>
      </c>
      <c r="U103" s="1">
        <v>1.6218432406901284</v>
      </c>
    </row>
    <row r="104" spans="1:21" x14ac:dyDescent="0.3">
      <c r="A104" t="s">
        <v>7</v>
      </c>
      <c r="B104" t="s">
        <v>13</v>
      </c>
      <c r="C104" t="s">
        <v>12</v>
      </c>
      <c r="D104" t="s">
        <v>10</v>
      </c>
      <c r="E104">
        <v>3</v>
      </c>
      <c r="F104">
        <v>44.3</v>
      </c>
      <c r="G104">
        <f t="shared" si="6"/>
        <v>1</v>
      </c>
      <c r="H104">
        <f t="shared" si="7"/>
        <v>1</v>
      </c>
      <c r="I104">
        <f t="shared" si="8"/>
        <v>2</v>
      </c>
      <c r="J104">
        <f t="shared" si="9"/>
        <v>1</v>
      </c>
      <c r="K104">
        <v>2.5</v>
      </c>
      <c r="L104">
        <f t="shared" si="10"/>
        <v>5.3460132537704421</v>
      </c>
      <c r="M104">
        <f t="shared" si="11"/>
        <v>-2.8460132537704421</v>
      </c>
      <c r="S104" s="1">
        <v>75</v>
      </c>
      <c r="T104" s="1">
        <v>2.4565209687912821</v>
      </c>
      <c r="U104" s="1">
        <v>-0.25652096879128194</v>
      </c>
    </row>
    <row r="105" spans="1:21" x14ac:dyDescent="0.3">
      <c r="A105" t="s">
        <v>7</v>
      </c>
      <c r="B105" t="s">
        <v>13</v>
      </c>
      <c r="C105" t="s">
        <v>12</v>
      </c>
      <c r="D105" t="s">
        <v>10</v>
      </c>
      <c r="E105">
        <v>2</v>
      </c>
      <c r="F105">
        <v>22.42</v>
      </c>
      <c r="G105">
        <f t="shared" si="6"/>
        <v>1</v>
      </c>
      <c r="H105">
        <f t="shared" si="7"/>
        <v>1</v>
      </c>
      <c r="I105">
        <f t="shared" si="8"/>
        <v>2</v>
      </c>
      <c r="J105">
        <f t="shared" si="9"/>
        <v>1</v>
      </c>
      <c r="K105">
        <v>3.48</v>
      </c>
      <c r="L105">
        <f t="shared" si="10"/>
        <v>3.1085630960925847</v>
      </c>
      <c r="M105">
        <f t="shared" si="11"/>
        <v>0.37143690390741524</v>
      </c>
      <c r="S105" s="1">
        <v>76</v>
      </c>
      <c r="T105" s="1">
        <v>2.022096405501502</v>
      </c>
      <c r="U105" s="1">
        <v>-0.77209640550150205</v>
      </c>
    </row>
    <row r="106" spans="1:21" x14ac:dyDescent="0.3">
      <c r="A106" t="s">
        <v>7</v>
      </c>
      <c r="B106" t="s">
        <v>8</v>
      </c>
      <c r="C106" t="s">
        <v>12</v>
      </c>
      <c r="D106" t="s">
        <v>10</v>
      </c>
      <c r="E106">
        <v>2</v>
      </c>
      <c r="F106">
        <v>20.92</v>
      </c>
      <c r="G106">
        <f t="shared" si="6"/>
        <v>1</v>
      </c>
      <c r="H106">
        <f t="shared" si="7"/>
        <v>0</v>
      </c>
      <c r="I106">
        <f t="shared" si="8"/>
        <v>2</v>
      </c>
      <c r="J106">
        <f t="shared" si="9"/>
        <v>1</v>
      </c>
      <c r="K106">
        <v>4.08</v>
      </c>
      <c r="L106">
        <f t="shared" si="10"/>
        <v>3.0400121489713543</v>
      </c>
      <c r="M106">
        <f t="shared" si="11"/>
        <v>1.0399878510286458</v>
      </c>
      <c r="S106" s="1">
        <v>77</v>
      </c>
      <c r="T106" s="1">
        <v>2.6477447475927209</v>
      </c>
      <c r="U106" s="1">
        <v>0.43225525240727913</v>
      </c>
    </row>
    <row r="107" spans="1:21" x14ac:dyDescent="0.3">
      <c r="A107" t="s">
        <v>11</v>
      </c>
      <c r="B107" t="s">
        <v>13</v>
      </c>
      <c r="C107" t="s">
        <v>12</v>
      </c>
      <c r="D107" t="s">
        <v>10</v>
      </c>
      <c r="E107">
        <v>2</v>
      </c>
      <c r="F107">
        <v>15.36</v>
      </c>
      <c r="G107">
        <f t="shared" si="6"/>
        <v>0</v>
      </c>
      <c r="H107">
        <f t="shared" si="7"/>
        <v>1</v>
      </c>
      <c r="I107">
        <f t="shared" si="8"/>
        <v>2</v>
      </c>
      <c r="J107">
        <f t="shared" si="9"/>
        <v>1</v>
      </c>
      <c r="K107">
        <v>1.64</v>
      </c>
      <c r="L107">
        <f t="shared" si="10"/>
        <v>2.4064301399576666</v>
      </c>
      <c r="M107">
        <f t="shared" si="11"/>
        <v>-0.76643013995766673</v>
      </c>
      <c r="S107" s="1">
        <v>78</v>
      </c>
      <c r="T107" s="1">
        <v>3.9552789239088586</v>
      </c>
      <c r="U107" s="1">
        <v>4.4721076091141398E-2</v>
      </c>
    </row>
    <row r="108" spans="1:21" x14ac:dyDescent="0.3">
      <c r="A108" t="s">
        <v>11</v>
      </c>
      <c r="B108" t="s">
        <v>13</v>
      </c>
      <c r="C108" t="s">
        <v>12</v>
      </c>
      <c r="D108" t="s">
        <v>10</v>
      </c>
      <c r="E108">
        <v>2</v>
      </c>
      <c r="F108">
        <v>20.49</v>
      </c>
      <c r="G108">
        <f t="shared" si="6"/>
        <v>0</v>
      </c>
      <c r="H108">
        <f t="shared" si="7"/>
        <v>1</v>
      </c>
      <c r="I108">
        <f t="shared" si="8"/>
        <v>2</v>
      </c>
      <c r="J108">
        <f t="shared" si="9"/>
        <v>1</v>
      </c>
      <c r="K108">
        <v>4.0599999999999996</v>
      </c>
      <c r="L108">
        <f t="shared" si="10"/>
        <v>2.890001990413849</v>
      </c>
      <c r="M108">
        <f t="shared" si="11"/>
        <v>1.1699980095861506</v>
      </c>
      <c r="S108" s="1">
        <v>79</v>
      </c>
      <c r="T108" s="1">
        <v>3.1868201601977963</v>
      </c>
      <c r="U108" s="1">
        <v>-0.18682016019779635</v>
      </c>
    </row>
    <row r="109" spans="1:21" x14ac:dyDescent="0.3">
      <c r="A109" t="s">
        <v>11</v>
      </c>
      <c r="B109" t="s">
        <v>13</v>
      </c>
      <c r="C109" t="s">
        <v>12</v>
      </c>
      <c r="D109" t="s">
        <v>10</v>
      </c>
      <c r="E109">
        <v>2</v>
      </c>
      <c r="F109">
        <v>25.21</v>
      </c>
      <c r="G109">
        <f t="shared" si="6"/>
        <v>0</v>
      </c>
      <c r="H109">
        <f t="shared" si="7"/>
        <v>1</v>
      </c>
      <c r="I109">
        <f t="shared" si="8"/>
        <v>2</v>
      </c>
      <c r="J109">
        <f t="shared" si="9"/>
        <v>1</v>
      </c>
      <c r="K109">
        <v>4.29</v>
      </c>
      <c r="L109">
        <f t="shared" si="10"/>
        <v>3.3349257982409792</v>
      </c>
      <c r="M109">
        <f t="shared" si="11"/>
        <v>0.9550742017590208</v>
      </c>
      <c r="S109" s="1">
        <v>80</v>
      </c>
      <c r="T109" s="1">
        <v>2.6711987134150834</v>
      </c>
      <c r="U109" s="1">
        <v>3.880128658491655E-2</v>
      </c>
    </row>
    <row r="110" spans="1:21" x14ac:dyDescent="0.3">
      <c r="A110" t="s">
        <v>11</v>
      </c>
      <c r="B110" t="s">
        <v>8</v>
      </c>
      <c r="C110" t="s">
        <v>12</v>
      </c>
      <c r="D110" t="s">
        <v>10</v>
      </c>
      <c r="E110">
        <v>2</v>
      </c>
      <c r="F110">
        <v>18.239999999999998</v>
      </c>
      <c r="G110">
        <f t="shared" si="6"/>
        <v>0</v>
      </c>
      <c r="H110">
        <f t="shared" si="7"/>
        <v>0</v>
      </c>
      <c r="I110">
        <f t="shared" si="8"/>
        <v>2</v>
      </c>
      <c r="J110">
        <f t="shared" si="9"/>
        <v>1</v>
      </c>
      <c r="K110">
        <v>3.76</v>
      </c>
      <c r="L110">
        <f t="shared" si="10"/>
        <v>2.7507534043370354</v>
      </c>
      <c r="M110">
        <f t="shared" si="11"/>
        <v>1.0092465956629644</v>
      </c>
      <c r="S110" s="1">
        <v>81</v>
      </c>
      <c r="T110" s="1">
        <v>2.8010209476311525</v>
      </c>
      <c r="U110" s="1">
        <v>0.1989790523688475</v>
      </c>
    </row>
    <row r="111" spans="1:21" x14ac:dyDescent="0.3">
      <c r="A111" t="s">
        <v>7</v>
      </c>
      <c r="B111" t="s">
        <v>13</v>
      </c>
      <c r="C111" t="s">
        <v>12</v>
      </c>
      <c r="D111" t="s">
        <v>10</v>
      </c>
      <c r="E111">
        <v>2</v>
      </c>
      <c r="F111">
        <v>14.31</v>
      </c>
      <c r="G111">
        <f t="shared" si="6"/>
        <v>1</v>
      </c>
      <c r="H111">
        <f t="shared" si="7"/>
        <v>1</v>
      </c>
      <c r="I111">
        <f t="shared" si="8"/>
        <v>2</v>
      </c>
      <c r="J111">
        <f t="shared" si="9"/>
        <v>1</v>
      </c>
      <c r="K111">
        <v>4</v>
      </c>
      <c r="L111">
        <f t="shared" si="10"/>
        <v>2.3440859601862232</v>
      </c>
      <c r="M111">
        <f t="shared" si="11"/>
        <v>1.6559140398137768</v>
      </c>
      <c r="S111" s="1">
        <v>82</v>
      </c>
      <c r="T111" s="1">
        <v>2.6118126966923945</v>
      </c>
      <c r="U111" s="1">
        <v>0.78818730330760545</v>
      </c>
    </row>
    <row r="112" spans="1:21" x14ac:dyDescent="0.3">
      <c r="A112" t="s">
        <v>11</v>
      </c>
      <c r="B112" t="s">
        <v>8</v>
      </c>
      <c r="C112" t="s">
        <v>12</v>
      </c>
      <c r="D112" t="s">
        <v>10</v>
      </c>
      <c r="E112">
        <v>2</v>
      </c>
      <c r="F112">
        <v>14</v>
      </c>
      <c r="G112">
        <f t="shared" si="6"/>
        <v>0</v>
      </c>
      <c r="H112">
        <f t="shared" si="7"/>
        <v>0</v>
      </c>
      <c r="I112">
        <f t="shared" si="8"/>
        <v>2</v>
      </c>
      <c r="J112">
        <f t="shared" si="9"/>
        <v>1</v>
      </c>
      <c r="K112">
        <v>3</v>
      </c>
      <c r="L112">
        <f t="shared" si="10"/>
        <v>2.3510760854414778</v>
      </c>
      <c r="M112">
        <f t="shared" si="11"/>
        <v>0.64892391455852216</v>
      </c>
      <c r="S112" s="1">
        <v>83</v>
      </c>
      <c r="T112" s="1">
        <v>1.8522842532887092</v>
      </c>
      <c r="U112" s="1">
        <v>-2.2284253288709088E-2</v>
      </c>
    </row>
    <row r="113" spans="1:21" x14ac:dyDescent="0.3">
      <c r="A113" t="s">
        <v>7</v>
      </c>
      <c r="B113" t="s">
        <v>8</v>
      </c>
      <c r="C113" t="s">
        <v>12</v>
      </c>
      <c r="D113" t="s">
        <v>10</v>
      </c>
      <c r="E113">
        <v>1</v>
      </c>
      <c r="F113">
        <v>7.25</v>
      </c>
      <c r="G113">
        <f t="shared" si="6"/>
        <v>1</v>
      </c>
      <c r="H113">
        <f t="shared" si="7"/>
        <v>0</v>
      </c>
      <c r="I113">
        <f t="shared" si="8"/>
        <v>2</v>
      </c>
      <c r="J113">
        <f t="shared" si="9"/>
        <v>1</v>
      </c>
      <c r="K113">
        <v>1</v>
      </c>
      <c r="L113">
        <f t="shared" si="10"/>
        <v>1.5764654790606016</v>
      </c>
      <c r="M113">
        <f t="shared" si="11"/>
        <v>-0.57646547906060164</v>
      </c>
      <c r="S113" s="1">
        <v>84</v>
      </c>
      <c r="T113" s="1">
        <v>4.049069933993696</v>
      </c>
      <c r="U113" s="1">
        <v>0.95093006600630403</v>
      </c>
    </row>
    <row r="114" spans="1:21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f t="shared" si="6"/>
        <v>0</v>
      </c>
      <c r="H114">
        <f t="shared" si="7"/>
        <v>0</v>
      </c>
      <c r="I114">
        <f t="shared" si="8"/>
        <v>1</v>
      </c>
      <c r="J114">
        <f t="shared" si="9"/>
        <v>1</v>
      </c>
      <c r="K114">
        <v>4</v>
      </c>
      <c r="L114">
        <f t="shared" si="10"/>
        <v>4.8479686538525719</v>
      </c>
      <c r="M114">
        <f t="shared" si="11"/>
        <v>-0.84796865385257192</v>
      </c>
      <c r="S114" s="1">
        <v>85</v>
      </c>
      <c r="T114" s="1">
        <v>2.5477135040393333</v>
      </c>
      <c r="U114" s="1">
        <v>-0.51771350403933347</v>
      </c>
    </row>
    <row r="115" spans="1:21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f t="shared" si="6"/>
        <v>0</v>
      </c>
      <c r="H115">
        <f t="shared" si="7"/>
        <v>0</v>
      </c>
      <c r="I115">
        <f t="shared" si="8"/>
        <v>1</v>
      </c>
      <c r="J115">
        <f t="shared" si="9"/>
        <v>1</v>
      </c>
      <c r="K115">
        <v>2.5499999999999998</v>
      </c>
      <c r="L115">
        <f t="shared" si="10"/>
        <v>3.34200340056847</v>
      </c>
      <c r="M115">
        <f t="shared" si="11"/>
        <v>-0.79200340056847018</v>
      </c>
      <c r="S115" s="1">
        <v>86</v>
      </c>
      <c r="T115" s="1">
        <v>4.7111420856500184</v>
      </c>
      <c r="U115" s="1">
        <v>0.45885791434998158</v>
      </c>
    </row>
    <row r="116" spans="1:21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f t="shared" si="6"/>
        <v>1</v>
      </c>
      <c r="H116">
        <f t="shared" si="7"/>
        <v>0</v>
      </c>
      <c r="I116">
        <f t="shared" si="8"/>
        <v>1</v>
      </c>
      <c r="J116">
        <f t="shared" si="9"/>
        <v>1</v>
      </c>
      <c r="K116">
        <v>4</v>
      </c>
      <c r="L116">
        <f t="shared" si="10"/>
        <v>3.7195040786309495</v>
      </c>
      <c r="M116">
        <f t="shared" si="11"/>
        <v>0.28049592136905055</v>
      </c>
      <c r="S116" s="1">
        <v>87</v>
      </c>
      <c r="T116" s="1">
        <v>2.2696361241473766</v>
      </c>
      <c r="U116" s="1">
        <v>-0.26963612414737659</v>
      </c>
    </row>
    <row r="117" spans="1:21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f t="shared" si="6"/>
        <v>1</v>
      </c>
      <c r="H117">
        <f t="shared" si="7"/>
        <v>0</v>
      </c>
      <c r="I117">
        <f t="shared" si="8"/>
        <v>1</v>
      </c>
      <c r="J117">
        <f t="shared" si="9"/>
        <v>1</v>
      </c>
      <c r="K117">
        <v>3.5</v>
      </c>
      <c r="L117">
        <f t="shared" si="10"/>
        <v>2.7527261517814203</v>
      </c>
      <c r="M117">
        <f t="shared" si="11"/>
        <v>0.74727384821857967</v>
      </c>
      <c r="S117" s="1">
        <v>88</v>
      </c>
      <c r="T117" s="1">
        <v>2.7645195968364522</v>
      </c>
      <c r="U117" s="1">
        <v>1.2354804031635478</v>
      </c>
    </row>
    <row r="118" spans="1:21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f t="shared" si="6"/>
        <v>0</v>
      </c>
      <c r="H118">
        <f t="shared" si="7"/>
        <v>0</v>
      </c>
      <c r="I118">
        <f t="shared" si="8"/>
        <v>1</v>
      </c>
      <c r="J118">
        <f t="shared" si="9"/>
        <v>1</v>
      </c>
      <c r="K118">
        <v>5.07</v>
      </c>
      <c r="L118">
        <f t="shared" si="10"/>
        <v>4.2556279829349943</v>
      </c>
      <c r="M118">
        <f t="shared" si="11"/>
        <v>0.81437201706500595</v>
      </c>
      <c r="S118" s="1">
        <v>89</v>
      </c>
      <c r="T118" s="1">
        <v>3.3706340214823101</v>
      </c>
      <c r="U118" s="1">
        <v>2.4793659785176896</v>
      </c>
    </row>
    <row r="119" spans="1:21" x14ac:dyDescent="0.3">
      <c r="A119" t="s">
        <v>7</v>
      </c>
      <c r="B119" t="s">
        <v>8</v>
      </c>
      <c r="C119" t="s">
        <v>14</v>
      </c>
      <c r="D119" t="s">
        <v>15</v>
      </c>
      <c r="E119">
        <v>2</v>
      </c>
      <c r="F119">
        <v>10.65</v>
      </c>
      <c r="G119">
        <f t="shared" si="6"/>
        <v>1</v>
      </c>
      <c r="H119">
        <f t="shared" si="7"/>
        <v>0</v>
      </c>
      <c r="I119">
        <f t="shared" si="8"/>
        <v>4</v>
      </c>
      <c r="J119">
        <f t="shared" si="9"/>
        <v>0</v>
      </c>
      <c r="K119">
        <v>1.5</v>
      </c>
      <c r="L119">
        <f t="shared" si="10"/>
        <v>2.0819214646280342</v>
      </c>
      <c r="M119">
        <f t="shared" si="11"/>
        <v>-0.58192146462803418</v>
      </c>
      <c r="S119" s="1">
        <v>90</v>
      </c>
      <c r="T119" s="1">
        <v>3.0359985304258874</v>
      </c>
      <c r="U119" s="1">
        <v>-3.5998530425887409E-2</v>
      </c>
    </row>
    <row r="120" spans="1:21" x14ac:dyDescent="0.3">
      <c r="A120" t="s">
        <v>7</v>
      </c>
      <c r="B120" t="s">
        <v>8</v>
      </c>
      <c r="C120" t="s">
        <v>14</v>
      </c>
      <c r="D120" t="s">
        <v>15</v>
      </c>
      <c r="E120">
        <v>2</v>
      </c>
      <c r="F120">
        <v>12.43</v>
      </c>
      <c r="G120">
        <f t="shared" si="6"/>
        <v>1</v>
      </c>
      <c r="H120">
        <f t="shared" si="7"/>
        <v>0</v>
      </c>
      <c r="I120">
        <f t="shared" si="8"/>
        <v>4</v>
      </c>
      <c r="J120">
        <f t="shared" si="9"/>
        <v>0</v>
      </c>
      <c r="K120">
        <v>1.8</v>
      </c>
      <c r="L120">
        <f t="shared" si="10"/>
        <v>2.2497105277492824</v>
      </c>
      <c r="M120">
        <f t="shared" si="11"/>
        <v>-0.44971052774928233</v>
      </c>
      <c r="S120" s="1">
        <v>91</v>
      </c>
      <c r="T120" s="1">
        <v>3.6363513232220286</v>
      </c>
      <c r="U120" s="1">
        <v>-0.63635132322202859</v>
      </c>
    </row>
    <row r="121" spans="1:21" x14ac:dyDescent="0.3">
      <c r="A121" t="s">
        <v>7</v>
      </c>
      <c r="B121" t="s">
        <v>8</v>
      </c>
      <c r="C121" t="s">
        <v>14</v>
      </c>
      <c r="D121" t="s">
        <v>15</v>
      </c>
      <c r="E121">
        <v>4</v>
      </c>
      <c r="F121">
        <v>24.08</v>
      </c>
      <c r="G121">
        <f t="shared" si="6"/>
        <v>1</v>
      </c>
      <c r="H121">
        <f t="shared" si="7"/>
        <v>0</v>
      </c>
      <c r="I121">
        <f t="shared" si="8"/>
        <v>4</v>
      </c>
      <c r="J121">
        <f t="shared" si="9"/>
        <v>0</v>
      </c>
      <c r="K121">
        <v>2.92</v>
      </c>
      <c r="L121">
        <f t="shared" si="10"/>
        <v>3.6978092606200077</v>
      </c>
      <c r="M121">
        <f t="shared" si="11"/>
        <v>-0.77780926062000777</v>
      </c>
      <c r="S121" s="1">
        <v>92</v>
      </c>
      <c r="T121" s="1">
        <v>3.0983680534357316</v>
      </c>
      <c r="U121" s="1">
        <v>0.40163194656426837</v>
      </c>
    </row>
    <row r="122" spans="1:21" x14ac:dyDescent="0.3">
      <c r="A122" t="s">
        <v>11</v>
      </c>
      <c r="B122" t="s">
        <v>8</v>
      </c>
      <c r="C122" t="s">
        <v>14</v>
      </c>
      <c r="D122" t="s">
        <v>15</v>
      </c>
      <c r="E122">
        <v>2</v>
      </c>
      <c r="F122">
        <v>11.69</v>
      </c>
      <c r="G122">
        <f t="shared" si="6"/>
        <v>0</v>
      </c>
      <c r="H122">
        <f t="shared" si="7"/>
        <v>0</v>
      </c>
      <c r="I122">
        <f t="shared" si="8"/>
        <v>4</v>
      </c>
      <c r="J122">
        <f t="shared" si="9"/>
        <v>0</v>
      </c>
      <c r="K122">
        <v>2.31</v>
      </c>
      <c r="L122">
        <f t="shared" si="10"/>
        <v>2.143323009213403</v>
      </c>
      <c r="M122">
        <f t="shared" si="11"/>
        <v>0.16667699078659703</v>
      </c>
      <c r="S122" s="1">
        <v>93</v>
      </c>
      <c r="T122" s="1">
        <v>1.4841849359235761</v>
      </c>
      <c r="U122" s="1">
        <v>-0.48418493592357614</v>
      </c>
    </row>
    <row r="123" spans="1:21" x14ac:dyDescent="0.3">
      <c r="A123" t="s">
        <v>7</v>
      </c>
      <c r="B123" t="s">
        <v>8</v>
      </c>
      <c r="C123" t="s">
        <v>14</v>
      </c>
      <c r="D123" t="s">
        <v>15</v>
      </c>
      <c r="E123">
        <v>2</v>
      </c>
      <c r="F123">
        <v>13.42</v>
      </c>
      <c r="G123">
        <f t="shared" si="6"/>
        <v>1</v>
      </c>
      <c r="H123">
        <f t="shared" si="7"/>
        <v>0</v>
      </c>
      <c r="I123">
        <f t="shared" si="8"/>
        <v>4</v>
      </c>
      <c r="J123">
        <f t="shared" si="9"/>
        <v>0</v>
      </c>
      <c r="K123">
        <v>1.68</v>
      </c>
      <c r="L123">
        <f t="shared" si="10"/>
        <v>2.3430314111706507</v>
      </c>
      <c r="M123">
        <f t="shared" si="11"/>
        <v>-0.66303141117065079</v>
      </c>
      <c r="S123" s="1">
        <v>94</v>
      </c>
      <c r="T123" s="1">
        <v>2.4805503276042478</v>
      </c>
      <c r="U123" s="1">
        <v>1.8194496723957521</v>
      </c>
    </row>
    <row r="124" spans="1:21" x14ac:dyDescent="0.3">
      <c r="A124" t="s">
        <v>11</v>
      </c>
      <c r="B124" t="s">
        <v>8</v>
      </c>
      <c r="C124" t="s">
        <v>14</v>
      </c>
      <c r="D124" t="s">
        <v>15</v>
      </c>
      <c r="E124">
        <v>2</v>
      </c>
      <c r="F124">
        <v>14.26</v>
      </c>
      <c r="G124">
        <f t="shared" si="6"/>
        <v>0</v>
      </c>
      <c r="H124">
        <f t="shared" si="7"/>
        <v>0</v>
      </c>
      <c r="I124">
        <f t="shared" si="8"/>
        <v>4</v>
      </c>
      <c r="J124">
        <f t="shared" si="9"/>
        <v>0</v>
      </c>
      <c r="K124">
        <v>2.5</v>
      </c>
      <c r="L124">
        <f t="shared" si="10"/>
        <v>2.3855802520345315</v>
      </c>
      <c r="M124">
        <f t="shared" si="11"/>
        <v>0.1144197479654685</v>
      </c>
      <c r="S124" s="1">
        <v>95</v>
      </c>
      <c r="T124" s="1">
        <v>3.1595090830400387</v>
      </c>
      <c r="U124" s="1">
        <v>9.0490916959961254E-2</v>
      </c>
    </row>
    <row r="125" spans="1:21" x14ac:dyDescent="0.3">
      <c r="A125" t="s">
        <v>11</v>
      </c>
      <c r="B125" t="s">
        <v>8</v>
      </c>
      <c r="C125" t="s">
        <v>14</v>
      </c>
      <c r="D125" t="s">
        <v>15</v>
      </c>
      <c r="E125">
        <v>2</v>
      </c>
      <c r="F125">
        <v>15.95</v>
      </c>
      <c r="G125">
        <f t="shared" si="6"/>
        <v>0</v>
      </c>
      <c r="H125">
        <f t="shared" si="7"/>
        <v>0</v>
      </c>
      <c r="I125">
        <f t="shared" si="8"/>
        <v>4</v>
      </c>
      <c r="J125">
        <f t="shared" si="9"/>
        <v>0</v>
      </c>
      <c r="K125">
        <v>2</v>
      </c>
      <c r="L125">
        <f t="shared" si="10"/>
        <v>2.5448855984811098</v>
      </c>
      <c r="M125">
        <f t="shared" si="11"/>
        <v>-0.54488559848110985</v>
      </c>
      <c r="S125" s="1">
        <v>96</v>
      </c>
      <c r="T125" s="1">
        <v>5.0420314727194047</v>
      </c>
      <c r="U125" s="1">
        <v>-0.31203147271940423</v>
      </c>
    </row>
    <row r="126" spans="1:21" x14ac:dyDescent="0.3">
      <c r="A126" t="s">
        <v>7</v>
      </c>
      <c r="B126" t="s">
        <v>8</v>
      </c>
      <c r="C126" t="s">
        <v>14</v>
      </c>
      <c r="D126" t="s">
        <v>15</v>
      </c>
      <c r="E126">
        <v>2</v>
      </c>
      <c r="F126">
        <v>12.48</v>
      </c>
      <c r="G126">
        <f t="shared" si="6"/>
        <v>1</v>
      </c>
      <c r="H126">
        <f t="shared" si="7"/>
        <v>0</v>
      </c>
      <c r="I126">
        <f t="shared" si="8"/>
        <v>4</v>
      </c>
      <c r="J126">
        <f t="shared" si="9"/>
        <v>0</v>
      </c>
      <c r="K126">
        <v>2.52</v>
      </c>
      <c r="L126">
        <f t="shared" si="10"/>
        <v>2.2544237036796542</v>
      </c>
      <c r="M126">
        <f t="shared" si="11"/>
        <v>0.26557629632034585</v>
      </c>
      <c r="S126" s="1">
        <v>97</v>
      </c>
      <c r="T126" s="1">
        <v>3.4770459767754507</v>
      </c>
      <c r="U126" s="1">
        <v>0.52295402322454931</v>
      </c>
    </row>
    <row r="127" spans="1:21" x14ac:dyDescent="0.3">
      <c r="A127" t="s">
        <v>7</v>
      </c>
      <c r="B127" t="s">
        <v>8</v>
      </c>
      <c r="C127" t="s">
        <v>14</v>
      </c>
      <c r="D127" t="s">
        <v>15</v>
      </c>
      <c r="E127">
        <v>6</v>
      </c>
      <c r="F127">
        <v>29.8</v>
      </c>
      <c r="G127">
        <f t="shared" si="6"/>
        <v>1</v>
      </c>
      <c r="H127">
        <f t="shared" si="7"/>
        <v>0</v>
      </c>
      <c r="I127">
        <f t="shared" si="8"/>
        <v>4</v>
      </c>
      <c r="J127">
        <f t="shared" si="9"/>
        <v>0</v>
      </c>
      <c r="K127">
        <v>4.2</v>
      </c>
      <c r="L127">
        <f t="shared" si="10"/>
        <v>4.586925328148598</v>
      </c>
      <c r="M127">
        <f t="shared" si="11"/>
        <v>-0.38692532814859781</v>
      </c>
      <c r="S127" s="1">
        <v>98</v>
      </c>
      <c r="T127" s="1">
        <v>2.0395273180119466</v>
      </c>
      <c r="U127" s="1">
        <v>-0.53952731801194664</v>
      </c>
    </row>
    <row r="128" spans="1:21" x14ac:dyDescent="0.3">
      <c r="A128" t="s">
        <v>11</v>
      </c>
      <c r="B128" t="s">
        <v>8</v>
      </c>
      <c r="C128" t="s">
        <v>14</v>
      </c>
      <c r="D128" t="s">
        <v>15</v>
      </c>
      <c r="E128">
        <v>2</v>
      </c>
      <c r="F128">
        <v>8.52</v>
      </c>
      <c r="G128">
        <f t="shared" si="6"/>
        <v>0</v>
      </c>
      <c r="H128">
        <f t="shared" si="7"/>
        <v>0</v>
      </c>
      <c r="I128">
        <f t="shared" si="8"/>
        <v>4</v>
      </c>
      <c r="J128">
        <f t="shared" si="9"/>
        <v>0</v>
      </c>
      <c r="K128">
        <v>1.48</v>
      </c>
      <c r="L128">
        <f t="shared" si="10"/>
        <v>1.8445076552278095</v>
      </c>
      <c r="M128">
        <f t="shared" si="11"/>
        <v>-0.36450765522780948</v>
      </c>
      <c r="S128" s="1">
        <v>99</v>
      </c>
      <c r="T128" s="1">
        <v>2.8860137151067837</v>
      </c>
      <c r="U128" s="1">
        <v>0.11398628489321627</v>
      </c>
    </row>
    <row r="129" spans="1:21" x14ac:dyDescent="0.3">
      <c r="A129" t="s">
        <v>7</v>
      </c>
      <c r="B129" t="s">
        <v>8</v>
      </c>
      <c r="C129" t="s">
        <v>14</v>
      </c>
      <c r="D129" t="s">
        <v>15</v>
      </c>
      <c r="E129">
        <v>2</v>
      </c>
      <c r="F129">
        <v>14.52</v>
      </c>
      <c r="G129">
        <f t="shared" si="6"/>
        <v>1</v>
      </c>
      <c r="H129">
        <f t="shared" si="7"/>
        <v>0</v>
      </c>
      <c r="I129">
        <f t="shared" si="8"/>
        <v>4</v>
      </c>
      <c r="J129">
        <f t="shared" si="9"/>
        <v>0</v>
      </c>
      <c r="K129">
        <v>2</v>
      </c>
      <c r="L129">
        <f t="shared" si="10"/>
        <v>2.4467212816388377</v>
      </c>
      <c r="M129">
        <f t="shared" si="11"/>
        <v>-0.44672128163883773</v>
      </c>
      <c r="S129" s="1">
        <v>100</v>
      </c>
      <c r="T129" s="1">
        <v>2.1529049618030798</v>
      </c>
      <c r="U129" s="1">
        <v>-0.65290496180307978</v>
      </c>
    </row>
    <row r="130" spans="1:21" x14ac:dyDescent="0.3">
      <c r="A130" t="s">
        <v>7</v>
      </c>
      <c r="B130" t="s">
        <v>8</v>
      </c>
      <c r="C130" t="s">
        <v>14</v>
      </c>
      <c r="D130" t="s">
        <v>15</v>
      </c>
      <c r="E130">
        <v>2</v>
      </c>
      <c r="F130">
        <v>11.38</v>
      </c>
      <c r="G130">
        <f t="shared" si="6"/>
        <v>1</v>
      </c>
      <c r="H130">
        <f t="shared" si="7"/>
        <v>0</v>
      </c>
      <c r="I130">
        <f t="shared" si="8"/>
        <v>4</v>
      </c>
      <c r="J130">
        <f t="shared" si="9"/>
        <v>0</v>
      </c>
      <c r="K130">
        <v>2</v>
      </c>
      <c r="L130">
        <f t="shared" si="10"/>
        <v>2.1507338332114676</v>
      </c>
      <c r="M130">
        <f t="shared" si="11"/>
        <v>-0.1507338332114676</v>
      </c>
      <c r="S130" s="1">
        <v>101</v>
      </c>
      <c r="T130" s="1">
        <v>2.0120606401252568</v>
      </c>
      <c r="U130" s="1">
        <v>0.48793935987474324</v>
      </c>
    </row>
    <row r="131" spans="1:21" x14ac:dyDescent="0.3">
      <c r="A131" t="s">
        <v>11</v>
      </c>
      <c r="B131" t="s">
        <v>8</v>
      </c>
      <c r="C131" t="s">
        <v>14</v>
      </c>
      <c r="D131" t="s">
        <v>15</v>
      </c>
      <c r="E131">
        <v>3</v>
      </c>
      <c r="F131">
        <v>22.82</v>
      </c>
      <c r="G131">
        <f t="shared" ref="G131:G194" si="12">IF(A131="Female",1,0)</f>
        <v>0</v>
      </c>
      <c r="H131">
        <f t="shared" ref="H131:H194" si="13">IF(B131="Yes",1,0)</f>
        <v>0</v>
      </c>
      <c r="I131">
        <f t="shared" ref="I131:I194" si="14">IF(C131="Sun",1,IF(C131="Sat",2,IF(C131="Fri",3,4)))</f>
        <v>4</v>
      </c>
      <c r="J131">
        <f t="shared" ref="J131:J194" si="15">IF(D131="Dinner",1,0)</f>
        <v>0</v>
      </c>
      <c r="K131">
        <v>2.1800000000000002</v>
      </c>
      <c r="L131">
        <f t="shared" ref="L131:L194" si="16">$P$11*E131+$P$12*F131+$P$13*G131+$P$14*H131+$P$15*I131+$P$16*J131+$P$10</f>
        <v>3.3674403418612506</v>
      </c>
      <c r="M131">
        <f t="shared" ref="M131:M194" si="17">K131-L131</f>
        <v>-1.1874403418612505</v>
      </c>
      <c r="S131" s="1">
        <v>102</v>
      </c>
      <c r="T131" s="1">
        <v>2.3919426201132516</v>
      </c>
      <c r="U131" s="1">
        <v>0.60805737988674835</v>
      </c>
    </row>
    <row r="132" spans="1:21" x14ac:dyDescent="0.3">
      <c r="A132" t="s">
        <v>11</v>
      </c>
      <c r="B132" t="s">
        <v>8</v>
      </c>
      <c r="C132" t="s">
        <v>14</v>
      </c>
      <c r="D132" t="s">
        <v>15</v>
      </c>
      <c r="E132">
        <v>2</v>
      </c>
      <c r="F132">
        <v>19.079999999999998</v>
      </c>
      <c r="G132">
        <f t="shared" si="12"/>
        <v>0</v>
      </c>
      <c r="H132">
        <f t="shared" si="13"/>
        <v>0</v>
      </c>
      <c r="I132">
        <f t="shared" si="14"/>
        <v>4</v>
      </c>
      <c r="J132">
        <f t="shared" si="15"/>
        <v>0</v>
      </c>
      <c r="K132">
        <v>1.5</v>
      </c>
      <c r="L132">
        <f t="shared" si="16"/>
        <v>2.8399304117224062</v>
      </c>
      <c r="M132">
        <f t="shared" si="17"/>
        <v>-1.3399304117224062</v>
      </c>
      <c r="S132" s="1">
        <v>103</v>
      </c>
      <c r="T132" s="1">
        <v>5.346013253770443</v>
      </c>
      <c r="U132" s="1">
        <v>-2.846013253770443</v>
      </c>
    </row>
    <row r="133" spans="1:21" x14ac:dyDescent="0.3">
      <c r="A133" t="s">
        <v>7</v>
      </c>
      <c r="B133" t="s">
        <v>8</v>
      </c>
      <c r="C133" t="s">
        <v>14</v>
      </c>
      <c r="D133" t="s">
        <v>15</v>
      </c>
      <c r="E133">
        <v>2</v>
      </c>
      <c r="F133">
        <v>20.27</v>
      </c>
      <c r="G133">
        <f t="shared" si="12"/>
        <v>1</v>
      </c>
      <c r="H133">
        <f t="shared" si="13"/>
        <v>0</v>
      </c>
      <c r="I133">
        <f t="shared" si="14"/>
        <v>4</v>
      </c>
      <c r="J133">
        <f t="shared" si="15"/>
        <v>0</v>
      </c>
      <c r="K133">
        <v>2.83</v>
      </c>
      <c r="L133">
        <f t="shared" si="16"/>
        <v>2.9887365136316344</v>
      </c>
      <c r="M133">
        <f t="shared" si="17"/>
        <v>-0.15873651363163432</v>
      </c>
      <c r="S133" s="1">
        <v>104</v>
      </c>
      <c r="T133" s="1">
        <v>3.1085630960925847</v>
      </c>
      <c r="U133" s="1">
        <v>0.37143690390741524</v>
      </c>
    </row>
    <row r="134" spans="1:21" x14ac:dyDescent="0.3">
      <c r="A134" t="s">
        <v>7</v>
      </c>
      <c r="B134" t="s">
        <v>8</v>
      </c>
      <c r="C134" t="s">
        <v>14</v>
      </c>
      <c r="D134" t="s">
        <v>15</v>
      </c>
      <c r="E134">
        <v>2</v>
      </c>
      <c r="F134">
        <v>11.17</v>
      </c>
      <c r="G134">
        <f t="shared" si="12"/>
        <v>1</v>
      </c>
      <c r="H134">
        <f t="shared" si="13"/>
        <v>0</v>
      </c>
      <c r="I134">
        <f t="shared" si="14"/>
        <v>4</v>
      </c>
      <c r="J134">
        <f t="shared" si="15"/>
        <v>0</v>
      </c>
      <c r="K134">
        <v>1.5</v>
      </c>
      <c r="L134">
        <f t="shared" si="16"/>
        <v>2.130938494303904</v>
      </c>
      <c r="M134">
        <f t="shared" si="17"/>
        <v>-0.63093849430390403</v>
      </c>
      <c r="S134" s="1">
        <v>105</v>
      </c>
      <c r="T134" s="1">
        <v>3.0400121489713539</v>
      </c>
      <c r="U134" s="1">
        <v>1.0399878510286462</v>
      </c>
    </row>
    <row r="135" spans="1:21" x14ac:dyDescent="0.3">
      <c r="A135" t="s">
        <v>7</v>
      </c>
      <c r="B135" t="s">
        <v>8</v>
      </c>
      <c r="C135" t="s">
        <v>14</v>
      </c>
      <c r="D135" t="s">
        <v>15</v>
      </c>
      <c r="E135">
        <v>2</v>
      </c>
      <c r="F135">
        <v>12.26</v>
      </c>
      <c r="G135">
        <f t="shared" si="12"/>
        <v>1</v>
      </c>
      <c r="H135">
        <f t="shared" si="13"/>
        <v>0</v>
      </c>
      <c r="I135">
        <f t="shared" si="14"/>
        <v>4</v>
      </c>
      <c r="J135">
        <f t="shared" si="15"/>
        <v>0</v>
      </c>
      <c r="K135">
        <v>2</v>
      </c>
      <c r="L135">
        <f t="shared" si="16"/>
        <v>2.2336857295860169</v>
      </c>
      <c r="M135">
        <f t="shared" si="17"/>
        <v>-0.23368572958601685</v>
      </c>
      <c r="S135" s="1">
        <v>106</v>
      </c>
      <c r="T135" s="1">
        <v>2.4064301399576666</v>
      </c>
      <c r="U135" s="1">
        <v>-0.76643013995766673</v>
      </c>
    </row>
    <row r="136" spans="1:21" x14ac:dyDescent="0.3">
      <c r="A136" t="s">
        <v>7</v>
      </c>
      <c r="B136" t="s">
        <v>8</v>
      </c>
      <c r="C136" t="s">
        <v>14</v>
      </c>
      <c r="D136" t="s">
        <v>15</v>
      </c>
      <c r="E136">
        <v>2</v>
      </c>
      <c r="F136">
        <v>18.260000000000002</v>
      </c>
      <c r="G136">
        <f t="shared" si="12"/>
        <v>1</v>
      </c>
      <c r="H136">
        <f t="shared" si="13"/>
        <v>0</v>
      </c>
      <c r="I136">
        <f t="shared" si="14"/>
        <v>4</v>
      </c>
      <c r="J136">
        <f t="shared" si="15"/>
        <v>0</v>
      </c>
      <c r="K136">
        <v>3.25</v>
      </c>
      <c r="L136">
        <f t="shared" si="16"/>
        <v>2.7992668412306747</v>
      </c>
      <c r="M136">
        <f t="shared" si="17"/>
        <v>0.45073315876932529</v>
      </c>
      <c r="S136" s="1">
        <v>107</v>
      </c>
      <c r="T136" s="1">
        <v>2.8900019904138485</v>
      </c>
      <c r="U136" s="1">
        <v>1.1699980095861511</v>
      </c>
    </row>
    <row r="137" spans="1:21" x14ac:dyDescent="0.3">
      <c r="A137" t="s">
        <v>7</v>
      </c>
      <c r="B137" t="s">
        <v>8</v>
      </c>
      <c r="C137" t="s">
        <v>14</v>
      </c>
      <c r="D137" t="s">
        <v>15</v>
      </c>
      <c r="E137">
        <v>2</v>
      </c>
      <c r="F137">
        <v>8.51</v>
      </c>
      <c r="G137">
        <f t="shared" si="12"/>
        <v>1</v>
      </c>
      <c r="H137">
        <f t="shared" si="13"/>
        <v>0</v>
      </c>
      <c r="I137">
        <f t="shared" si="14"/>
        <v>4</v>
      </c>
      <c r="J137">
        <f t="shared" si="15"/>
        <v>0</v>
      </c>
      <c r="K137">
        <v>1.25</v>
      </c>
      <c r="L137">
        <f t="shared" si="16"/>
        <v>1.8801975348081064</v>
      </c>
      <c r="M137">
        <f t="shared" si="17"/>
        <v>-0.63019753480810636</v>
      </c>
      <c r="S137" s="1">
        <v>108</v>
      </c>
      <c r="T137" s="1">
        <v>3.3349257982409788</v>
      </c>
      <c r="U137" s="1">
        <v>0.95507420175902125</v>
      </c>
    </row>
    <row r="138" spans="1:21" x14ac:dyDescent="0.3">
      <c r="A138" t="s">
        <v>7</v>
      </c>
      <c r="B138" t="s">
        <v>8</v>
      </c>
      <c r="C138" t="s">
        <v>14</v>
      </c>
      <c r="D138" t="s">
        <v>15</v>
      </c>
      <c r="E138">
        <v>2</v>
      </c>
      <c r="F138">
        <v>10.33</v>
      </c>
      <c r="G138">
        <f t="shared" si="12"/>
        <v>1</v>
      </c>
      <c r="H138">
        <f t="shared" si="13"/>
        <v>0</v>
      </c>
      <c r="I138">
        <f t="shared" si="14"/>
        <v>4</v>
      </c>
      <c r="J138">
        <f t="shared" si="15"/>
        <v>0</v>
      </c>
      <c r="K138">
        <v>2</v>
      </c>
      <c r="L138">
        <f t="shared" si="16"/>
        <v>2.0517571386736524</v>
      </c>
      <c r="M138">
        <f t="shared" si="17"/>
        <v>-5.1757138673652392E-2</v>
      </c>
      <c r="S138" s="1">
        <v>109</v>
      </c>
      <c r="T138" s="1">
        <v>2.750753404337035</v>
      </c>
      <c r="U138" s="1">
        <v>1.0092465956629648</v>
      </c>
    </row>
    <row r="139" spans="1:21" x14ac:dyDescent="0.3">
      <c r="A139" t="s">
        <v>7</v>
      </c>
      <c r="B139" t="s">
        <v>8</v>
      </c>
      <c r="C139" t="s">
        <v>14</v>
      </c>
      <c r="D139" t="s">
        <v>15</v>
      </c>
      <c r="E139">
        <v>2</v>
      </c>
      <c r="F139">
        <v>14.15</v>
      </c>
      <c r="G139">
        <f t="shared" si="12"/>
        <v>1</v>
      </c>
      <c r="H139">
        <f t="shared" si="13"/>
        <v>0</v>
      </c>
      <c r="I139">
        <f t="shared" si="14"/>
        <v>4</v>
      </c>
      <c r="J139">
        <f t="shared" si="15"/>
        <v>0</v>
      </c>
      <c r="K139">
        <v>2</v>
      </c>
      <c r="L139">
        <f t="shared" si="16"/>
        <v>2.4118437797540841</v>
      </c>
      <c r="M139">
        <f t="shared" si="17"/>
        <v>-0.41184377975408415</v>
      </c>
      <c r="S139" s="1">
        <v>110</v>
      </c>
      <c r="T139" s="1">
        <v>2.3440859601862232</v>
      </c>
      <c r="U139" s="1">
        <v>1.6559140398137768</v>
      </c>
    </row>
    <row r="140" spans="1:21" x14ac:dyDescent="0.3">
      <c r="A140" t="s">
        <v>11</v>
      </c>
      <c r="B140" t="s">
        <v>13</v>
      </c>
      <c r="C140" t="s">
        <v>14</v>
      </c>
      <c r="D140" t="s">
        <v>15</v>
      </c>
      <c r="E140">
        <v>2</v>
      </c>
      <c r="F140">
        <v>16</v>
      </c>
      <c r="G140">
        <f t="shared" si="12"/>
        <v>0</v>
      </c>
      <c r="H140">
        <f t="shared" si="13"/>
        <v>1</v>
      </c>
      <c r="I140">
        <f t="shared" si="14"/>
        <v>4</v>
      </c>
      <c r="J140">
        <f t="shared" si="15"/>
        <v>0</v>
      </c>
      <c r="K140">
        <v>2</v>
      </c>
      <c r="L140">
        <f t="shared" si="16"/>
        <v>2.476754443621549</v>
      </c>
      <c r="M140">
        <f t="shared" si="17"/>
        <v>-0.47675444362154895</v>
      </c>
      <c r="S140" s="1">
        <v>111</v>
      </c>
      <c r="T140" s="1">
        <v>2.3510760854414774</v>
      </c>
      <c r="U140" s="1">
        <v>0.64892391455852261</v>
      </c>
    </row>
    <row r="141" spans="1:21" x14ac:dyDescent="0.3">
      <c r="A141" t="s">
        <v>7</v>
      </c>
      <c r="B141" t="s">
        <v>8</v>
      </c>
      <c r="C141" t="s">
        <v>14</v>
      </c>
      <c r="D141" t="s">
        <v>15</v>
      </c>
      <c r="E141">
        <v>2</v>
      </c>
      <c r="F141">
        <v>13.16</v>
      </c>
      <c r="G141">
        <f t="shared" si="12"/>
        <v>1</v>
      </c>
      <c r="H141">
        <f t="shared" si="13"/>
        <v>0</v>
      </c>
      <c r="I141">
        <f t="shared" si="14"/>
        <v>4</v>
      </c>
      <c r="J141">
        <f t="shared" si="15"/>
        <v>0</v>
      </c>
      <c r="K141">
        <v>2.75</v>
      </c>
      <c r="L141">
        <f t="shared" si="16"/>
        <v>2.3185228963327154</v>
      </c>
      <c r="M141">
        <f t="shared" si="17"/>
        <v>0.43147710366728464</v>
      </c>
      <c r="S141" s="1">
        <v>112</v>
      </c>
      <c r="T141" s="1">
        <v>1.5764654790606016</v>
      </c>
      <c r="U141" s="1">
        <v>-0.57646547906060164</v>
      </c>
    </row>
    <row r="142" spans="1:21" x14ac:dyDescent="0.3">
      <c r="A142" t="s">
        <v>7</v>
      </c>
      <c r="B142" t="s">
        <v>8</v>
      </c>
      <c r="C142" t="s">
        <v>14</v>
      </c>
      <c r="D142" t="s">
        <v>15</v>
      </c>
      <c r="E142">
        <v>2</v>
      </c>
      <c r="F142">
        <v>17.47</v>
      </c>
      <c r="G142">
        <f t="shared" si="12"/>
        <v>1</v>
      </c>
      <c r="H142">
        <f t="shared" si="13"/>
        <v>0</v>
      </c>
      <c r="I142">
        <f t="shared" si="14"/>
        <v>4</v>
      </c>
      <c r="J142">
        <f t="shared" si="15"/>
        <v>0</v>
      </c>
      <c r="K142">
        <v>3.5</v>
      </c>
      <c r="L142">
        <f t="shared" si="16"/>
        <v>2.7247986615307944</v>
      </c>
      <c r="M142">
        <f t="shared" si="17"/>
        <v>0.77520133846920558</v>
      </c>
      <c r="S142" s="1">
        <v>113</v>
      </c>
      <c r="T142" s="1">
        <v>4.8479686538525719</v>
      </c>
      <c r="U142" s="1">
        <v>-0.84796865385257192</v>
      </c>
    </row>
    <row r="143" spans="1:21" x14ac:dyDescent="0.3">
      <c r="A143" t="s">
        <v>11</v>
      </c>
      <c r="B143" t="s">
        <v>8</v>
      </c>
      <c r="C143" t="s">
        <v>14</v>
      </c>
      <c r="D143" t="s">
        <v>15</v>
      </c>
      <c r="E143">
        <v>6</v>
      </c>
      <c r="F143">
        <v>34.299999999999997</v>
      </c>
      <c r="G143">
        <f t="shared" si="12"/>
        <v>0</v>
      </c>
      <c r="H143">
        <f t="shared" si="13"/>
        <v>0</v>
      </c>
      <c r="I143">
        <f t="shared" si="14"/>
        <v>4</v>
      </c>
      <c r="J143">
        <f t="shared" si="15"/>
        <v>0</v>
      </c>
      <c r="K143">
        <v>6.7</v>
      </c>
      <c r="L143">
        <f t="shared" si="16"/>
        <v>4.9744786471157187</v>
      </c>
      <c r="M143">
        <f t="shared" si="17"/>
        <v>1.7255213528842814</v>
      </c>
      <c r="S143" s="1">
        <v>114</v>
      </c>
      <c r="T143" s="1">
        <v>3.34200340056847</v>
      </c>
      <c r="U143" s="1">
        <v>-0.79200340056847018</v>
      </c>
    </row>
    <row r="144" spans="1:21" x14ac:dyDescent="0.3">
      <c r="A144" t="s">
        <v>11</v>
      </c>
      <c r="B144" t="s">
        <v>8</v>
      </c>
      <c r="C144" t="s">
        <v>14</v>
      </c>
      <c r="D144" t="s">
        <v>15</v>
      </c>
      <c r="E144">
        <v>5</v>
      </c>
      <c r="F144">
        <v>41.19</v>
      </c>
      <c r="G144">
        <f t="shared" si="12"/>
        <v>0</v>
      </c>
      <c r="H144">
        <f t="shared" si="13"/>
        <v>0</v>
      </c>
      <c r="I144">
        <f t="shared" si="14"/>
        <v>4</v>
      </c>
      <c r="J144">
        <f t="shared" si="15"/>
        <v>0</v>
      </c>
      <c r="K144">
        <v>5</v>
      </c>
      <c r="L144">
        <f t="shared" si="16"/>
        <v>5.4489899197739922</v>
      </c>
      <c r="M144">
        <f t="shared" si="17"/>
        <v>-0.44898991977399216</v>
      </c>
      <c r="S144" s="1">
        <v>115</v>
      </c>
      <c r="T144" s="1">
        <v>3.719504078630949</v>
      </c>
      <c r="U144" s="1">
        <v>0.28049592136905099</v>
      </c>
    </row>
    <row r="145" spans="1:21" x14ac:dyDescent="0.3">
      <c r="A145" t="s">
        <v>7</v>
      </c>
      <c r="B145" t="s">
        <v>8</v>
      </c>
      <c r="C145" t="s">
        <v>14</v>
      </c>
      <c r="D145" t="s">
        <v>15</v>
      </c>
      <c r="E145">
        <v>6</v>
      </c>
      <c r="F145">
        <v>27.05</v>
      </c>
      <c r="G145">
        <f t="shared" si="12"/>
        <v>1</v>
      </c>
      <c r="H145">
        <f t="shared" si="13"/>
        <v>0</v>
      </c>
      <c r="I145">
        <f t="shared" si="14"/>
        <v>4</v>
      </c>
      <c r="J145">
        <f t="shared" si="15"/>
        <v>0</v>
      </c>
      <c r="K145">
        <v>5</v>
      </c>
      <c r="L145">
        <f t="shared" si="16"/>
        <v>4.3277006519781303</v>
      </c>
      <c r="M145">
        <f t="shared" si="17"/>
        <v>0.67229934802186975</v>
      </c>
      <c r="S145" s="1">
        <v>116</v>
      </c>
      <c r="T145" s="1">
        <v>2.7527261517814208</v>
      </c>
      <c r="U145" s="1">
        <v>0.74727384821857923</v>
      </c>
    </row>
    <row r="146" spans="1:21" x14ac:dyDescent="0.3">
      <c r="A146" t="s">
        <v>7</v>
      </c>
      <c r="B146" t="s">
        <v>8</v>
      </c>
      <c r="C146" t="s">
        <v>14</v>
      </c>
      <c r="D146" t="s">
        <v>15</v>
      </c>
      <c r="E146">
        <v>2</v>
      </c>
      <c r="F146">
        <v>16.43</v>
      </c>
      <c r="G146">
        <f t="shared" si="12"/>
        <v>1</v>
      </c>
      <c r="H146">
        <f t="shared" si="13"/>
        <v>0</v>
      </c>
      <c r="I146">
        <f t="shared" si="14"/>
        <v>4</v>
      </c>
      <c r="J146">
        <f t="shared" si="15"/>
        <v>0</v>
      </c>
      <c r="K146">
        <v>2.2999999999999998</v>
      </c>
      <c r="L146">
        <f t="shared" si="16"/>
        <v>2.6267646021790538</v>
      </c>
      <c r="M146">
        <f t="shared" si="17"/>
        <v>-0.32676460217905401</v>
      </c>
      <c r="S146" s="1">
        <v>117</v>
      </c>
      <c r="T146" s="1">
        <v>4.2556279829349943</v>
      </c>
      <c r="U146" s="1">
        <v>0.81437201706500595</v>
      </c>
    </row>
    <row r="147" spans="1:21" x14ac:dyDescent="0.3">
      <c r="A147" t="s">
        <v>7</v>
      </c>
      <c r="B147" t="s">
        <v>8</v>
      </c>
      <c r="C147" t="s">
        <v>14</v>
      </c>
      <c r="D147" t="s">
        <v>15</v>
      </c>
      <c r="E147">
        <v>2</v>
      </c>
      <c r="F147">
        <v>8.35</v>
      </c>
      <c r="G147">
        <f t="shared" si="12"/>
        <v>1</v>
      </c>
      <c r="H147">
        <f t="shared" si="13"/>
        <v>0</v>
      </c>
      <c r="I147">
        <f t="shared" si="14"/>
        <v>4</v>
      </c>
      <c r="J147">
        <f t="shared" si="15"/>
        <v>0</v>
      </c>
      <c r="K147">
        <v>1.5</v>
      </c>
      <c r="L147">
        <f t="shared" si="16"/>
        <v>1.8651153718309155</v>
      </c>
      <c r="M147">
        <f t="shared" si="17"/>
        <v>-0.36511537183091547</v>
      </c>
      <c r="S147" s="1">
        <v>118</v>
      </c>
      <c r="T147" s="1">
        <v>2.0819214646280337</v>
      </c>
      <c r="U147" s="1">
        <v>-0.58192146462803374</v>
      </c>
    </row>
    <row r="148" spans="1:21" x14ac:dyDescent="0.3">
      <c r="A148" t="s">
        <v>7</v>
      </c>
      <c r="B148" t="s">
        <v>8</v>
      </c>
      <c r="C148" t="s">
        <v>14</v>
      </c>
      <c r="D148" t="s">
        <v>15</v>
      </c>
      <c r="E148">
        <v>3</v>
      </c>
      <c r="F148">
        <v>18.64</v>
      </c>
      <c r="G148">
        <f t="shared" si="12"/>
        <v>1</v>
      </c>
      <c r="H148">
        <f t="shared" si="13"/>
        <v>0</v>
      </c>
      <c r="I148">
        <f t="shared" si="14"/>
        <v>4</v>
      </c>
      <c r="J148">
        <f t="shared" si="15"/>
        <v>0</v>
      </c>
      <c r="K148">
        <v>1.36</v>
      </c>
      <c r="L148">
        <f t="shared" si="16"/>
        <v>3.0100513488485108</v>
      </c>
      <c r="M148">
        <f t="shared" si="17"/>
        <v>-1.6500513488485107</v>
      </c>
      <c r="S148" s="1">
        <v>119</v>
      </c>
      <c r="T148" s="1">
        <v>2.2497105277492824</v>
      </c>
      <c r="U148" s="1">
        <v>-0.44971052774928233</v>
      </c>
    </row>
    <row r="149" spans="1:21" x14ac:dyDescent="0.3">
      <c r="A149" t="s">
        <v>7</v>
      </c>
      <c r="B149" t="s">
        <v>8</v>
      </c>
      <c r="C149" t="s">
        <v>14</v>
      </c>
      <c r="D149" t="s">
        <v>15</v>
      </c>
      <c r="E149">
        <v>2</v>
      </c>
      <c r="F149">
        <v>11.87</v>
      </c>
      <c r="G149">
        <f t="shared" si="12"/>
        <v>1</v>
      </c>
      <c r="H149">
        <f t="shared" si="13"/>
        <v>0</v>
      </c>
      <c r="I149">
        <f t="shared" si="14"/>
        <v>4</v>
      </c>
      <c r="J149">
        <f t="shared" si="15"/>
        <v>0</v>
      </c>
      <c r="K149">
        <v>1.63</v>
      </c>
      <c r="L149">
        <f t="shared" si="16"/>
        <v>2.1969229573291145</v>
      </c>
      <c r="M149">
        <f t="shared" si="17"/>
        <v>-0.56692295732911457</v>
      </c>
      <c r="S149" s="1">
        <v>120</v>
      </c>
      <c r="T149" s="1">
        <v>3.6978092606200081</v>
      </c>
      <c r="U149" s="1">
        <v>-0.77780926062000821</v>
      </c>
    </row>
    <row r="150" spans="1:21" x14ac:dyDescent="0.3">
      <c r="A150" t="s">
        <v>11</v>
      </c>
      <c r="B150" t="s">
        <v>8</v>
      </c>
      <c r="C150" t="s">
        <v>14</v>
      </c>
      <c r="D150" t="s">
        <v>15</v>
      </c>
      <c r="E150">
        <v>2</v>
      </c>
      <c r="F150">
        <v>9.7799999999999994</v>
      </c>
      <c r="G150">
        <f t="shared" si="12"/>
        <v>0</v>
      </c>
      <c r="H150">
        <f t="shared" si="13"/>
        <v>0</v>
      </c>
      <c r="I150">
        <f t="shared" si="14"/>
        <v>4</v>
      </c>
      <c r="J150">
        <f t="shared" si="15"/>
        <v>0</v>
      </c>
      <c r="K150">
        <v>1.73</v>
      </c>
      <c r="L150">
        <f t="shared" si="16"/>
        <v>1.9632796886731874</v>
      </c>
      <c r="M150">
        <f t="shared" si="17"/>
        <v>-0.23327968867318738</v>
      </c>
      <c r="S150" s="1">
        <v>121</v>
      </c>
      <c r="T150" s="1">
        <v>2.143323009213403</v>
      </c>
      <c r="U150" s="1">
        <v>0.16667699078659703</v>
      </c>
    </row>
    <row r="151" spans="1:21" x14ac:dyDescent="0.3">
      <c r="A151" t="s">
        <v>11</v>
      </c>
      <c r="B151" t="s">
        <v>8</v>
      </c>
      <c r="C151" t="s">
        <v>14</v>
      </c>
      <c r="D151" t="s">
        <v>15</v>
      </c>
      <c r="E151">
        <v>2</v>
      </c>
      <c r="F151">
        <v>7.51</v>
      </c>
      <c r="G151">
        <f t="shared" si="12"/>
        <v>0</v>
      </c>
      <c r="H151">
        <f t="shared" si="13"/>
        <v>0</v>
      </c>
      <c r="I151">
        <f t="shared" si="14"/>
        <v>4</v>
      </c>
      <c r="J151">
        <f t="shared" si="15"/>
        <v>0</v>
      </c>
      <c r="K151">
        <v>2</v>
      </c>
      <c r="L151">
        <f t="shared" si="16"/>
        <v>1.7493015014342921</v>
      </c>
      <c r="M151">
        <f t="shared" si="17"/>
        <v>0.25069849856570792</v>
      </c>
      <c r="S151" s="1">
        <v>122</v>
      </c>
      <c r="T151" s="1">
        <v>2.3430314111706507</v>
      </c>
      <c r="U151" s="1">
        <v>-0.66303141117065079</v>
      </c>
    </row>
    <row r="152" spans="1:21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f t="shared" si="12"/>
        <v>0</v>
      </c>
      <c r="H152">
        <f t="shared" si="13"/>
        <v>0</v>
      </c>
      <c r="I152">
        <f t="shared" si="14"/>
        <v>1</v>
      </c>
      <c r="J152">
        <f t="shared" si="15"/>
        <v>1</v>
      </c>
      <c r="K152">
        <v>2.5</v>
      </c>
      <c r="L152">
        <f t="shared" si="16"/>
        <v>2.4106798367269349</v>
      </c>
      <c r="M152">
        <f t="shared" si="17"/>
        <v>8.9320163273065134E-2</v>
      </c>
      <c r="S152" s="1">
        <v>123</v>
      </c>
      <c r="T152" s="1">
        <v>2.3855802520345315</v>
      </c>
      <c r="U152" s="1">
        <v>0.1144197479654685</v>
      </c>
    </row>
    <row r="153" spans="1:21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f t="shared" si="12"/>
        <v>0</v>
      </c>
      <c r="H153">
        <f t="shared" si="13"/>
        <v>0</v>
      </c>
      <c r="I153">
        <f t="shared" si="14"/>
        <v>1</v>
      </c>
      <c r="J153">
        <f t="shared" si="15"/>
        <v>1</v>
      </c>
      <c r="K153">
        <v>2</v>
      </c>
      <c r="L153">
        <f t="shared" si="16"/>
        <v>2.3220721292359383</v>
      </c>
      <c r="M153">
        <f t="shared" si="17"/>
        <v>-0.32207212923593831</v>
      </c>
      <c r="S153" s="1">
        <v>124</v>
      </c>
      <c r="T153" s="1">
        <v>2.5448855984811098</v>
      </c>
      <c r="U153" s="1">
        <v>-0.54488559848110985</v>
      </c>
    </row>
    <row r="154" spans="1:21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f t="shared" si="12"/>
        <v>0</v>
      </c>
      <c r="H154">
        <f t="shared" si="13"/>
        <v>0</v>
      </c>
      <c r="I154">
        <f t="shared" si="14"/>
        <v>1</v>
      </c>
      <c r="J154">
        <f t="shared" si="15"/>
        <v>1</v>
      </c>
      <c r="K154">
        <v>2.74</v>
      </c>
      <c r="L154">
        <f t="shared" si="16"/>
        <v>2.886344831631686</v>
      </c>
      <c r="M154">
        <f t="shared" si="17"/>
        <v>-0.14634483163168577</v>
      </c>
      <c r="S154" s="1">
        <v>125</v>
      </c>
      <c r="T154" s="1">
        <v>2.2544237036796546</v>
      </c>
      <c r="U154" s="1">
        <v>0.26557629632034541</v>
      </c>
    </row>
    <row r="155" spans="1:21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f t="shared" si="12"/>
        <v>0</v>
      </c>
      <c r="H155">
        <f t="shared" si="13"/>
        <v>0</v>
      </c>
      <c r="I155">
        <f t="shared" si="14"/>
        <v>1</v>
      </c>
      <c r="J155">
        <f t="shared" si="15"/>
        <v>1</v>
      </c>
      <c r="K155">
        <v>2</v>
      </c>
      <c r="L155">
        <f t="shared" si="16"/>
        <v>3.7484902528269526</v>
      </c>
      <c r="M155">
        <f t="shared" si="17"/>
        <v>-1.7484902528269526</v>
      </c>
      <c r="S155" s="1">
        <v>126</v>
      </c>
      <c r="T155" s="1">
        <v>4.5869253281485971</v>
      </c>
      <c r="U155" s="1">
        <v>-0.38692532814859693</v>
      </c>
    </row>
    <row r="156" spans="1:21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f t="shared" si="12"/>
        <v>0</v>
      </c>
      <c r="H156">
        <f t="shared" si="13"/>
        <v>0</v>
      </c>
      <c r="I156">
        <f t="shared" si="14"/>
        <v>1</v>
      </c>
      <c r="J156">
        <f t="shared" si="15"/>
        <v>1</v>
      </c>
      <c r="K156">
        <v>2</v>
      </c>
      <c r="L156">
        <f t="shared" si="16"/>
        <v>3.297910633883375</v>
      </c>
      <c r="M156">
        <f t="shared" si="17"/>
        <v>-1.297910633883375</v>
      </c>
      <c r="S156" s="1">
        <v>127</v>
      </c>
      <c r="T156" s="1">
        <v>1.8445076552278095</v>
      </c>
      <c r="U156" s="1">
        <v>-0.36450765522780948</v>
      </c>
    </row>
    <row r="157" spans="1:21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f t="shared" si="12"/>
        <v>1</v>
      </c>
      <c r="H157">
        <f t="shared" si="13"/>
        <v>0</v>
      </c>
      <c r="I157">
        <f t="shared" si="14"/>
        <v>1</v>
      </c>
      <c r="J157">
        <f t="shared" si="15"/>
        <v>1</v>
      </c>
      <c r="K157">
        <v>5.14</v>
      </c>
      <c r="L157">
        <f t="shared" si="16"/>
        <v>4.4596837867597792</v>
      </c>
      <c r="M157">
        <f t="shared" si="17"/>
        <v>0.68031621324022051</v>
      </c>
      <c r="S157" s="1">
        <v>128</v>
      </c>
      <c r="T157" s="1">
        <v>2.4467212816388382</v>
      </c>
      <c r="U157" s="1">
        <v>-0.44672128163883817</v>
      </c>
    </row>
    <row r="158" spans="1:21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f t="shared" si="12"/>
        <v>0</v>
      </c>
      <c r="H158">
        <f t="shared" si="13"/>
        <v>0</v>
      </c>
      <c r="I158">
        <f t="shared" si="14"/>
        <v>1</v>
      </c>
      <c r="J158">
        <f t="shared" si="15"/>
        <v>1</v>
      </c>
      <c r="K158">
        <v>5</v>
      </c>
      <c r="L158">
        <f t="shared" si="16"/>
        <v>6.3249233034287693</v>
      </c>
      <c r="M158">
        <f t="shared" si="17"/>
        <v>-1.3249233034287693</v>
      </c>
      <c r="S158" s="1">
        <v>129</v>
      </c>
      <c r="T158" s="1">
        <v>2.1507338332114672</v>
      </c>
      <c r="U158" s="1">
        <v>-0.15073383321146716</v>
      </c>
    </row>
    <row r="159" spans="1:21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f t="shared" si="12"/>
        <v>1</v>
      </c>
      <c r="H159">
        <f t="shared" si="13"/>
        <v>0</v>
      </c>
      <c r="I159">
        <f t="shared" si="14"/>
        <v>1</v>
      </c>
      <c r="J159">
        <f t="shared" si="15"/>
        <v>1</v>
      </c>
      <c r="K159">
        <v>3.75</v>
      </c>
      <c r="L159">
        <f t="shared" si="16"/>
        <v>3.8275413509666727</v>
      </c>
      <c r="M159">
        <f t="shared" si="17"/>
        <v>-7.7541350966672695E-2</v>
      </c>
      <c r="S159" s="1">
        <v>130</v>
      </c>
      <c r="T159" s="1">
        <v>3.3674403418612506</v>
      </c>
      <c r="U159" s="1">
        <v>-1.1874403418612505</v>
      </c>
    </row>
    <row r="160" spans="1:21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f t="shared" si="12"/>
        <v>1</v>
      </c>
      <c r="H160">
        <f t="shared" si="13"/>
        <v>0</v>
      </c>
      <c r="I160">
        <f t="shared" si="14"/>
        <v>1</v>
      </c>
      <c r="J160">
        <f t="shared" si="15"/>
        <v>1</v>
      </c>
      <c r="K160">
        <v>2.61</v>
      </c>
      <c r="L160">
        <f t="shared" si="16"/>
        <v>2.3832131588402445</v>
      </c>
      <c r="M160">
        <f t="shared" si="17"/>
        <v>0.22678684115975534</v>
      </c>
      <c r="S160" s="1">
        <v>131</v>
      </c>
      <c r="T160" s="1">
        <v>2.8399304117224062</v>
      </c>
      <c r="U160" s="1">
        <v>-1.3399304117224062</v>
      </c>
    </row>
    <row r="161" spans="1:21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f t="shared" si="12"/>
        <v>0</v>
      </c>
      <c r="H161">
        <f t="shared" si="13"/>
        <v>0</v>
      </c>
      <c r="I161">
        <f t="shared" si="14"/>
        <v>1</v>
      </c>
      <c r="J161">
        <f t="shared" si="15"/>
        <v>1</v>
      </c>
      <c r="K161">
        <v>2</v>
      </c>
      <c r="L161">
        <f t="shared" si="16"/>
        <v>2.9887262928509628</v>
      </c>
      <c r="M161">
        <f t="shared" si="17"/>
        <v>-0.98872629285096281</v>
      </c>
      <c r="S161" s="1">
        <v>132</v>
      </c>
      <c r="T161" s="1">
        <v>2.9887365136316344</v>
      </c>
      <c r="U161" s="1">
        <v>-0.15873651363163432</v>
      </c>
    </row>
    <row r="162" spans="1:21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f t="shared" si="12"/>
        <v>0</v>
      </c>
      <c r="H162">
        <f t="shared" si="13"/>
        <v>0</v>
      </c>
      <c r="I162">
        <f t="shared" si="14"/>
        <v>1</v>
      </c>
      <c r="J162">
        <f t="shared" si="15"/>
        <v>1</v>
      </c>
      <c r="K162">
        <v>3.5</v>
      </c>
      <c r="L162">
        <f t="shared" si="16"/>
        <v>3.4609865210742514</v>
      </c>
      <c r="M162">
        <f t="shared" si="17"/>
        <v>3.9013478925748579E-2</v>
      </c>
      <c r="S162" s="1">
        <v>133</v>
      </c>
      <c r="T162" s="1">
        <v>2.1309384943039045</v>
      </c>
      <c r="U162" s="1">
        <v>-0.63093849430390447</v>
      </c>
    </row>
    <row r="163" spans="1:21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f t="shared" si="12"/>
        <v>0</v>
      </c>
      <c r="H163">
        <f t="shared" si="13"/>
        <v>0</v>
      </c>
      <c r="I163">
        <f t="shared" si="14"/>
        <v>1</v>
      </c>
      <c r="J163">
        <f t="shared" si="15"/>
        <v>1</v>
      </c>
      <c r="K163">
        <v>2.5</v>
      </c>
      <c r="L163">
        <f t="shared" si="16"/>
        <v>2.2777682754904403</v>
      </c>
      <c r="M163">
        <f t="shared" si="17"/>
        <v>0.22223172450955975</v>
      </c>
      <c r="S163" s="1">
        <v>134</v>
      </c>
      <c r="T163" s="1">
        <v>2.2336857295860173</v>
      </c>
      <c r="U163" s="1">
        <v>-0.2336857295860173</v>
      </c>
    </row>
    <row r="164" spans="1:21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f t="shared" si="12"/>
        <v>1</v>
      </c>
      <c r="H164">
        <f t="shared" si="13"/>
        <v>0</v>
      </c>
      <c r="I164">
        <f t="shared" si="14"/>
        <v>1</v>
      </c>
      <c r="J164">
        <f t="shared" si="15"/>
        <v>1</v>
      </c>
      <c r="K164">
        <v>2</v>
      </c>
      <c r="L164">
        <f t="shared" si="16"/>
        <v>2.8240006518602421</v>
      </c>
      <c r="M164">
        <f t="shared" si="17"/>
        <v>-0.82400065186024207</v>
      </c>
      <c r="S164" s="1">
        <v>135</v>
      </c>
      <c r="T164" s="1">
        <v>2.7992668412306743</v>
      </c>
      <c r="U164" s="1">
        <v>0.45073315876932574</v>
      </c>
    </row>
    <row r="165" spans="1:21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f t="shared" si="12"/>
        <v>0</v>
      </c>
      <c r="H165">
        <f t="shared" si="13"/>
        <v>0</v>
      </c>
      <c r="I165">
        <f t="shared" si="14"/>
        <v>1</v>
      </c>
      <c r="J165">
        <f t="shared" si="15"/>
        <v>1</v>
      </c>
      <c r="K165">
        <v>2</v>
      </c>
      <c r="L165">
        <f t="shared" si="16"/>
        <v>2.3861713218889995</v>
      </c>
      <c r="M165">
        <f t="shared" si="17"/>
        <v>-0.3861713218889995</v>
      </c>
      <c r="S165" s="1">
        <v>136</v>
      </c>
      <c r="T165" s="1">
        <v>1.8801975348081061</v>
      </c>
      <c r="U165" s="1">
        <v>-0.63019753480810614</v>
      </c>
    </row>
    <row r="166" spans="1:21" x14ac:dyDescent="0.3">
      <c r="A166" t="s">
        <v>7</v>
      </c>
      <c r="B166" t="s">
        <v>13</v>
      </c>
      <c r="C166" t="s">
        <v>9</v>
      </c>
      <c r="D166" t="s">
        <v>10</v>
      </c>
      <c r="E166">
        <v>2</v>
      </c>
      <c r="F166">
        <v>17.510000000000002</v>
      </c>
      <c r="G166">
        <f t="shared" si="12"/>
        <v>1</v>
      </c>
      <c r="H166">
        <f t="shared" si="13"/>
        <v>1</v>
      </c>
      <c r="I166">
        <f t="shared" si="14"/>
        <v>1</v>
      </c>
      <c r="J166">
        <f t="shared" si="15"/>
        <v>1</v>
      </c>
      <c r="K166">
        <v>3</v>
      </c>
      <c r="L166">
        <f t="shared" si="16"/>
        <v>2.6987345247129761</v>
      </c>
      <c r="M166">
        <f t="shared" si="17"/>
        <v>0.30126547528702385</v>
      </c>
      <c r="S166" s="1">
        <v>137</v>
      </c>
      <c r="T166" s="1">
        <v>2.0517571386736524</v>
      </c>
      <c r="U166" s="1">
        <v>-5.1757138673652392E-2</v>
      </c>
    </row>
    <row r="167" spans="1:21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f t="shared" si="12"/>
        <v>0</v>
      </c>
      <c r="H167">
        <f t="shared" si="13"/>
        <v>0</v>
      </c>
      <c r="I167">
        <f t="shared" si="14"/>
        <v>1</v>
      </c>
      <c r="J167">
        <f t="shared" si="15"/>
        <v>1</v>
      </c>
      <c r="K167">
        <v>3.48</v>
      </c>
      <c r="L167">
        <f t="shared" si="16"/>
        <v>3.5706979767217213</v>
      </c>
      <c r="M167">
        <f t="shared" si="17"/>
        <v>-9.0697976721721307E-2</v>
      </c>
      <c r="S167" s="1">
        <v>138</v>
      </c>
      <c r="T167" s="1">
        <v>2.4118437797540841</v>
      </c>
      <c r="U167" s="1">
        <v>-0.41184377975408415</v>
      </c>
    </row>
    <row r="168" spans="1:21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f t="shared" si="12"/>
        <v>0</v>
      </c>
      <c r="H168">
        <f t="shared" si="13"/>
        <v>0</v>
      </c>
      <c r="I168">
        <f t="shared" si="14"/>
        <v>1</v>
      </c>
      <c r="J168">
        <f t="shared" si="15"/>
        <v>1</v>
      </c>
      <c r="K168">
        <v>2.2400000000000002</v>
      </c>
      <c r="L168">
        <f t="shared" si="16"/>
        <v>3.0413027762107276</v>
      </c>
      <c r="M168">
        <f t="shared" si="17"/>
        <v>-0.80130277621072743</v>
      </c>
      <c r="S168" s="1">
        <v>139</v>
      </c>
      <c r="T168" s="1">
        <v>2.476754443621549</v>
      </c>
      <c r="U168" s="1">
        <v>-0.47675444362154895</v>
      </c>
    </row>
    <row r="169" spans="1:21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f t="shared" si="12"/>
        <v>0</v>
      </c>
      <c r="H169">
        <f t="shared" si="13"/>
        <v>0</v>
      </c>
      <c r="I169">
        <f t="shared" si="14"/>
        <v>1</v>
      </c>
      <c r="J169">
        <f t="shared" si="15"/>
        <v>1</v>
      </c>
      <c r="K169">
        <v>4.5</v>
      </c>
      <c r="L169">
        <f t="shared" si="16"/>
        <v>4.423417046056243</v>
      </c>
      <c r="M169">
        <f t="shared" si="17"/>
        <v>7.6582953943757026E-2</v>
      </c>
      <c r="S169" s="1">
        <v>140</v>
      </c>
      <c r="T169" s="1">
        <v>2.3185228963327158</v>
      </c>
      <c r="U169" s="1">
        <v>0.4314771036672842</v>
      </c>
    </row>
    <row r="170" spans="1:21" x14ac:dyDescent="0.3">
      <c r="A170" t="s">
        <v>7</v>
      </c>
      <c r="B170" t="s">
        <v>13</v>
      </c>
      <c r="C170" t="s">
        <v>12</v>
      </c>
      <c r="D170" t="s">
        <v>10</v>
      </c>
      <c r="E170">
        <v>2</v>
      </c>
      <c r="F170">
        <v>10.59</v>
      </c>
      <c r="G170">
        <f t="shared" si="12"/>
        <v>1</v>
      </c>
      <c r="H170">
        <f t="shared" si="13"/>
        <v>1</v>
      </c>
      <c r="I170">
        <f t="shared" si="14"/>
        <v>2</v>
      </c>
      <c r="J170">
        <f t="shared" si="15"/>
        <v>1</v>
      </c>
      <c r="K170">
        <v>1.61</v>
      </c>
      <c r="L170">
        <f t="shared" si="16"/>
        <v>1.9934256709665357</v>
      </c>
      <c r="M170">
        <f t="shared" si="17"/>
        <v>-0.38342567096653557</v>
      </c>
      <c r="S170" s="1">
        <v>141</v>
      </c>
      <c r="T170" s="1">
        <v>2.7247986615307944</v>
      </c>
      <c r="U170" s="1">
        <v>0.77520133846920558</v>
      </c>
    </row>
    <row r="171" spans="1:21" x14ac:dyDescent="0.3">
      <c r="A171" t="s">
        <v>7</v>
      </c>
      <c r="B171" t="s">
        <v>13</v>
      </c>
      <c r="C171" t="s">
        <v>12</v>
      </c>
      <c r="D171" t="s">
        <v>10</v>
      </c>
      <c r="E171">
        <v>2</v>
      </c>
      <c r="F171">
        <v>10.63</v>
      </c>
      <c r="G171">
        <f t="shared" si="12"/>
        <v>1</v>
      </c>
      <c r="H171">
        <f t="shared" si="13"/>
        <v>1</v>
      </c>
      <c r="I171">
        <f t="shared" si="14"/>
        <v>2</v>
      </c>
      <c r="J171">
        <f t="shared" si="15"/>
        <v>1</v>
      </c>
      <c r="K171">
        <v>2</v>
      </c>
      <c r="L171">
        <f t="shared" si="16"/>
        <v>1.9971962117108333</v>
      </c>
      <c r="M171">
        <f t="shared" si="17"/>
        <v>2.8037882891667198E-3</v>
      </c>
      <c r="S171" s="1">
        <v>142</v>
      </c>
      <c r="T171" s="1">
        <v>4.9744786471157196</v>
      </c>
      <c r="U171" s="1">
        <v>1.7255213528842805</v>
      </c>
    </row>
    <row r="172" spans="1:21" x14ac:dyDescent="0.3">
      <c r="A172" t="s">
        <v>11</v>
      </c>
      <c r="B172" t="s">
        <v>13</v>
      </c>
      <c r="C172" t="s">
        <v>12</v>
      </c>
      <c r="D172" t="s">
        <v>10</v>
      </c>
      <c r="E172">
        <v>3</v>
      </c>
      <c r="F172">
        <v>50.81</v>
      </c>
      <c r="G172">
        <f t="shared" si="12"/>
        <v>0</v>
      </c>
      <c r="H172">
        <f t="shared" si="13"/>
        <v>1</v>
      </c>
      <c r="I172">
        <f t="shared" si="14"/>
        <v>2</v>
      </c>
      <c r="J172">
        <f t="shared" si="15"/>
        <v>1</v>
      </c>
      <c r="K172">
        <v>10</v>
      </c>
      <c r="L172">
        <f t="shared" si="16"/>
        <v>5.9230362451385252</v>
      </c>
      <c r="M172">
        <f t="shared" si="17"/>
        <v>4.0769637548614748</v>
      </c>
      <c r="S172" s="1">
        <v>143</v>
      </c>
      <c r="T172" s="1">
        <v>5.4489899197739922</v>
      </c>
      <c r="U172" s="1">
        <v>-0.44898991977399216</v>
      </c>
    </row>
    <row r="173" spans="1:21" x14ac:dyDescent="0.3">
      <c r="A173" t="s">
        <v>11</v>
      </c>
      <c r="B173" t="s">
        <v>13</v>
      </c>
      <c r="C173" t="s">
        <v>12</v>
      </c>
      <c r="D173" t="s">
        <v>10</v>
      </c>
      <c r="E173">
        <v>2</v>
      </c>
      <c r="F173">
        <v>15.81</v>
      </c>
      <c r="G173">
        <f t="shared" si="12"/>
        <v>0</v>
      </c>
      <c r="H173">
        <f t="shared" si="13"/>
        <v>1</v>
      </c>
      <c r="I173">
        <f t="shared" si="14"/>
        <v>2</v>
      </c>
      <c r="J173">
        <f t="shared" si="15"/>
        <v>1</v>
      </c>
      <c r="K173">
        <v>3.16</v>
      </c>
      <c r="L173">
        <f t="shared" si="16"/>
        <v>2.4488487233310163</v>
      </c>
      <c r="M173">
        <f t="shared" si="17"/>
        <v>0.71115127666898381</v>
      </c>
      <c r="S173" s="1">
        <v>144</v>
      </c>
      <c r="T173" s="1">
        <v>4.3277006519781294</v>
      </c>
      <c r="U173" s="1">
        <v>0.67229934802187064</v>
      </c>
    </row>
    <row r="174" spans="1:21" x14ac:dyDescent="0.3">
      <c r="A174" t="s">
        <v>11</v>
      </c>
      <c r="B174" t="s">
        <v>13</v>
      </c>
      <c r="C174" t="s">
        <v>9</v>
      </c>
      <c r="D174" t="s">
        <v>10</v>
      </c>
      <c r="E174">
        <v>2</v>
      </c>
      <c r="F174">
        <v>7.25</v>
      </c>
      <c r="G174">
        <f t="shared" si="12"/>
        <v>0</v>
      </c>
      <c r="H174">
        <f t="shared" si="13"/>
        <v>1</v>
      </c>
      <c r="I174">
        <f t="shared" si="14"/>
        <v>1</v>
      </c>
      <c r="J174">
        <f t="shared" si="15"/>
        <v>1</v>
      </c>
      <c r="K174">
        <v>5.15</v>
      </c>
      <c r="L174">
        <f t="shared" si="16"/>
        <v>1.6949583090342408</v>
      </c>
      <c r="M174">
        <f t="shared" si="17"/>
        <v>3.4550416909657597</v>
      </c>
      <c r="S174" s="1">
        <v>145</v>
      </c>
      <c r="T174" s="1">
        <v>2.6267646021790538</v>
      </c>
      <c r="U174" s="1">
        <v>-0.32676460217905401</v>
      </c>
    </row>
    <row r="175" spans="1:21" x14ac:dyDescent="0.3">
      <c r="A175" t="s">
        <v>11</v>
      </c>
      <c r="B175" t="s">
        <v>13</v>
      </c>
      <c r="C175" t="s">
        <v>9</v>
      </c>
      <c r="D175" t="s">
        <v>10</v>
      </c>
      <c r="E175">
        <v>2</v>
      </c>
      <c r="F175">
        <v>31.85</v>
      </c>
      <c r="G175">
        <f t="shared" si="12"/>
        <v>0</v>
      </c>
      <c r="H175">
        <f t="shared" si="13"/>
        <v>1</v>
      </c>
      <c r="I175">
        <f t="shared" si="14"/>
        <v>1</v>
      </c>
      <c r="J175">
        <f t="shared" si="15"/>
        <v>1</v>
      </c>
      <c r="K175">
        <v>3.18</v>
      </c>
      <c r="L175">
        <f t="shared" si="16"/>
        <v>4.0138408667773362</v>
      </c>
      <c r="M175">
        <f t="shared" si="17"/>
        <v>-0.83384086677733604</v>
      </c>
      <c r="S175" s="1">
        <v>146</v>
      </c>
      <c r="T175" s="1">
        <v>1.8651153718309152</v>
      </c>
      <c r="U175" s="1">
        <v>-0.36511537183091525</v>
      </c>
    </row>
    <row r="176" spans="1:21" x14ac:dyDescent="0.3">
      <c r="A176" t="s">
        <v>11</v>
      </c>
      <c r="B176" t="s">
        <v>13</v>
      </c>
      <c r="C176" t="s">
        <v>9</v>
      </c>
      <c r="D176" t="s">
        <v>10</v>
      </c>
      <c r="E176">
        <v>2</v>
      </c>
      <c r="F176">
        <v>16.82</v>
      </c>
      <c r="G176">
        <f t="shared" si="12"/>
        <v>0</v>
      </c>
      <c r="H176">
        <f t="shared" si="13"/>
        <v>1</v>
      </c>
      <c r="I176">
        <f t="shared" si="14"/>
        <v>1</v>
      </c>
      <c r="J176">
        <f t="shared" si="15"/>
        <v>1</v>
      </c>
      <c r="K176">
        <v>4</v>
      </c>
      <c r="L176">
        <f t="shared" si="16"/>
        <v>2.5970601821074695</v>
      </c>
      <c r="M176">
        <f t="shared" si="17"/>
        <v>1.4029398178925305</v>
      </c>
      <c r="S176" s="1">
        <v>147</v>
      </c>
      <c r="T176" s="1">
        <v>3.0100513488485108</v>
      </c>
      <c r="U176" s="1">
        <v>-1.6500513488485107</v>
      </c>
    </row>
    <row r="177" spans="1:21" x14ac:dyDescent="0.3">
      <c r="A177" t="s">
        <v>11</v>
      </c>
      <c r="B177" t="s">
        <v>13</v>
      </c>
      <c r="C177" t="s">
        <v>9</v>
      </c>
      <c r="D177" t="s">
        <v>10</v>
      </c>
      <c r="E177">
        <v>2</v>
      </c>
      <c r="F177">
        <v>32.9</v>
      </c>
      <c r="G177">
        <f t="shared" si="12"/>
        <v>0</v>
      </c>
      <c r="H177">
        <f t="shared" si="13"/>
        <v>1</v>
      </c>
      <c r="I177">
        <f t="shared" si="14"/>
        <v>1</v>
      </c>
      <c r="J177">
        <f t="shared" si="15"/>
        <v>1</v>
      </c>
      <c r="K177">
        <v>3.11</v>
      </c>
      <c r="L177">
        <f t="shared" si="16"/>
        <v>4.1128175613151505</v>
      </c>
      <c r="M177">
        <f t="shared" si="17"/>
        <v>-1.0028175613151507</v>
      </c>
      <c r="S177" s="1">
        <v>148</v>
      </c>
      <c r="T177" s="1">
        <v>2.196922957329114</v>
      </c>
      <c r="U177" s="1">
        <v>-0.56692295732911413</v>
      </c>
    </row>
    <row r="178" spans="1:21" x14ac:dyDescent="0.3">
      <c r="A178" t="s">
        <v>11</v>
      </c>
      <c r="B178" t="s">
        <v>13</v>
      </c>
      <c r="C178" t="s">
        <v>9</v>
      </c>
      <c r="D178" t="s">
        <v>10</v>
      </c>
      <c r="E178">
        <v>2</v>
      </c>
      <c r="F178">
        <v>17.89</v>
      </c>
      <c r="G178">
        <f t="shared" si="12"/>
        <v>0</v>
      </c>
      <c r="H178">
        <f t="shared" si="13"/>
        <v>1</v>
      </c>
      <c r="I178">
        <f t="shared" si="14"/>
        <v>1</v>
      </c>
      <c r="J178">
        <f t="shared" si="15"/>
        <v>1</v>
      </c>
      <c r="K178">
        <v>2</v>
      </c>
      <c r="L178">
        <f t="shared" si="16"/>
        <v>2.697922147017433</v>
      </c>
      <c r="M178">
        <f t="shared" si="17"/>
        <v>-0.69792214701743305</v>
      </c>
      <c r="S178" s="1">
        <v>149</v>
      </c>
      <c r="T178" s="1">
        <v>1.9632796886731874</v>
      </c>
      <c r="U178" s="1">
        <v>-0.23327968867318738</v>
      </c>
    </row>
    <row r="179" spans="1:21" x14ac:dyDescent="0.3">
      <c r="A179" t="s">
        <v>11</v>
      </c>
      <c r="B179" t="s">
        <v>13</v>
      </c>
      <c r="C179" t="s">
        <v>9</v>
      </c>
      <c r="D179" t="s">
        <v>10</v>
      </c>
      <c r="E179">
        <v>2</v>
      </c>
      <c r="F179">
        <v>14.48</v>
      </c>
      <c r="G179">
        <f t="shared" si="12"/>
        <v>0</v>
      </c>
      <c r="H179">
        <f t="shared" si="13"/>
        <v>1</v>
      </c>
      <c r="I179">
        <f t="shared" si="14"/>
        <v>1</v>
      </c>
      <c r="J179">
        <f t="shared" si="15"/>
        <v>1</v>
      </c>
      <c r="K179">
        <v>2</v>
      </c>
      <c r="L179">
        <f t="shared" si="16"/>
        <v>2.3764835485660529</v>
      </c>
      <c r="M179">
        <f t="shared" si="17"/>
        <v>-0.37648354856605293</v>
      </c>
      <c r="S179" s="1">
        <v>150</v>
      </c>
      <c r="T179" s="1">
        <v>1.7493015014342919</v>
      </c>
      <c r="U179" s="1">
        <v>0.25069849856570814</v>
      </c>
    </row>
    <row r="180" spans="1:21" x14ac:dyDescent="0.3">
      <c r="A180" t="s">
        <v>7</v>
      </c>
      <c r="B180" t="s">
        <v>13</v>
      </c>
      <c r="C180" t="s">
        <v>9</v>
      </c>
      <c r="D180" t="s">
        <v>10</v>
      </c>
      <c r="E180">
        <v>2</v>
      </c>
      <c r="F180">
        <v>9.6</v>
      </c>
      <c r="G180">
        <f t="shared" si="12"/>
        <v>1</v>
      </c>
      <c r="H180">
        <f t="shared" si="13"/>
        <v>1</v>
      </c>
      <c r="I180">
        <f t="shared" si="14"/>
        <v>1</v>
      </c>
      <c r="J180">
        <f t="shared" si="15"/>
        <v>1</v>
      </c>
      <c r="K180">
        <v>4</v>
      </c>
      <c r="L180">
        <f t="shared" si="16"/>
        <v>1.9531100925281029</v>
      </c>
      <c r="M180">
        <f t="shared" si="17"/>
        <v>2.0468899074718969</v>
      </c>
      <c r="S180" s="1">
        <v>151</v>
      </c>
      <c r="T180" s="1">
        <v>2.4106798367269349</v>
      </c>
      <c r="U180" s="1">
        <v>8.9320163273065134E-2</v>
      </c>
    </row>
    <row r="181" spans="1:21" x14ac:dyDescent="0.3">
      <c r="A181" t="s">
        <v>11</v>
      </c>
      <c r="B181" t="s">
        <v>13</v>
      </c>
      <c r="C181" t="s">
        <v>9</v>
      </c>
      <c r="D181" t="s">
        <v>10</v>
      </c>
      <c r="E181">
        <v>2</v>
      </c>
      <c r="F181">
        <v>34.630000000000003</v>
      </c>
      <c r="G181">
        <f t="shared" si="12"/>
        <v>0</v>
      </c>
      <c r="H181">
        <f t="shared" si="13"/>
        <v>1</v>
      </c>
      <c r="I181">
        <f t="shared" si="14"/>
        <v>1</v>
      </c>
      <c r="J181">
        <f t="shared" si="15"/>
        <v>1</v>
      </c>
      <c r="K181">
        <v>3.55</v>
      </c>
      <c r="L181">
        <f t="shared" si="16"/>
        <v>4.2758934485060269</v>
      </c>
      <c r="M181">
        <f t="shared" si="17"/>
        <v>-0.72589344850602711</v>
      </c>
      <c r="S181" s="1">
        <v>152</v>
      </c>
      <c r="T181" s="1">
        <v>2.3220721292359383</v>
      </c>
      <c r="U181" s="1">
        <v>-0.32207212923593831</v>
      </c>
    </row>
    <row r="182" spans="1:21" x14ac:dyDescent="0.3">
      <c r="A182" t="s">
        <v>11</v>
      </c>
      <c r="B182" t="s">
        <v>13</v>
      </c>
      <c r="C182" t="s">
        <v>9</v>
      </c>
      <c r="D182" t="s">
        <v>10</v>
      </c>
      <c r="E182">
        <v>4</v>
      </c>
      <c r="F182">
        <v>34.65</v>
      </c>
      <c r="G182">
        <f t="shared" si="12"/>
        <v>0</v>
      </c>
      <c r="H182">
        <f t="shared" si="13"/>
        <v>1</v>
      </c>
      <c r="I182">
        <f t="shared" si="14"/>
        <v>1</v>
      </c>
      <c r="J182">
        <f t="shared" si="15"/>
        <v>1</v>
      </c>
      <c r="K182">
        <v>3.68</v>
      </c>
      <c r="L182">
        <f t="shared" si="16"/>
        <v>4.6277074599721919</v>
      </c>
      <c r="M182">
        <f t="shared" si="17"/>
        <v>-0.94770745997219175</v>
      </c>
      <c r="S182" s="1">
        <v>153</v>
      </c>
      <c r="T182" s="1">
        <v>2.8863448316316855</v>
      </c>
      <c r="U182" s="1">
        <v>-0.14634483163168532</v>
      </c>
    </row>
    <row r="183" spans="1:21" x14ac:dyDescent="0.3">
      <c r="A183" t="s">
        <v>11</v>
      </c>
      <c r="B183" t="s">
        <v>13</v>
      </c>
      <c r="C183" t="s">
        <v>9</v>
      </c>
      <c r="D183" t="s">
        <v>10</v>
      </c>
      <c r="E183">
        <v>2</v>
      </c>
      <c r="F183">
        <v>23.33</v>
      </c>
      <c r="G183">
        <f t="shared" si="12"/>
        <v>0</v>
      </c>
      <c r="H183">
        <f t="shared" si="13"/>
        <v>1</v>
      </c>
      <c r="I183">
        <f t="shared" si="14"/>
        <v>1</v>
      </c>
      <c r="J183">
        <f t="shared" si="15"/>
        <v>1</v>
      </c>
      <c r="K183">
        <v>5.65</v>
      </c>
      <c r="L183">
        <f t="shared" si="16"/>
        <v>3.2107156882419225</v>
      </c>
      <c r="M183">
        <f t="shared" si="17"/>
        <v>2.4392843117580778</v>
      </c>
      <c r="S183" s="1">
        <v>154</v>
      </c>
      <c r="T183" s="1">
        <v>3.7484902528269526</v>
      </c>
      <c r="U183" s="1">
        <v>-1.7484902528269526</v>
      </c>
    </row>
    <row r="184" spans="1:21" x14ac:dyDescent="0.3">
      <c r="A184" t="s">
        <v>11</v>
      </c>
      <c r="B184" t="s">
        <v>13</v>
      </c>
      <c r="C184" t="s">
        <v>9</v>
      </c>
      <c r="D184" t="s">
        <v>10</v>
      </c>
      <c r="E184">
        <v>3</v>
      </c>
      <c r="F184">
        <v>45.35</v>
      </c>
      <c r="G184">
        <f t="shared" si="12"/>
        <v>0</v>
      </c>
      <c r="H184">
        <f t="shared" si="13"/>
        <v>1</v>
      </c>
      <c r="I184">
        <f t="shared" si="14"/>
        <v>1</v>
      </c>
      <c r="J184">
        <f t="shared" si="15"/>
        <v>1</v>
      </c>
      <c r="K184">
        <v>3.5</v>
      </c>
      <c r="L184">
        <f t="shared" si="16"/>
        <v>5.461362738524822</v>
      </c>
      <c r="M184">
        <f t="shared" si="17"/>
        <v>-1.961362738524822</v>
      </c>
      <c r="S184" s="1">
        <v>155</v>
      </c>
      <c r="T184" s="1">
        <v>3.297910633883375</v>
      </c>
      <c r="U184" s="1">
        <v>-1.297910633883375</v>
      </c>
    </row>
    <row r="185" spans="1:21" x14ac:dyDescent="0.3">
      <c r="A185" t="s">
        <v>11</v>
      </c>
      <c r="B185" t="s">
        <v>13</v>
      </c>
      <c r="C185" t="s">
        <v>9</v>
      </c>
      <c r="D185" t="s">
        <v>10</v>
      </c>
      <c r="E185">
        <v>4</v>
      </c>
      <c r="F185">
        <v>23.17</v>
      </c>
      <c r="G185">
        <f t="shared" si="12"/>
        <v>0</v>
      </c>
      <c r="H185">
        <f t="shared" si="13"/>
        <v>1</v>
      </c>
      <c r="I185">
        <f t="shared" si="14"/>
        <v>1</v>
      </c>
      <c r="J185">
        <f t="shared" si="15"/>
        <v>1</v>
      </c>
      <c r="K185">
        <v>6.5</v>
      </c>
      <c r="L185">
        <f t="shared" si="16"/>
        <v>3.5455622663587478</v>
      </c>
      <c r="M185">
        <f t="shared" si="17"/>
        <v>2.9544377336412522</v>
      </c>
      <c r="S185" s="1">
        <v>156</v>
      </c>
      <c r="T185" s="1">
        <v>4.4596837867597783</v>
      </c>
      <c r="U185" s="1">
        <v>0.6803162132402214</v>
      </c>
    </row>
    <row r="186" spans="1:21" x14ac:dyDescent="0.3">
      <c r="A186" t="s">
        <v>11</v>
      </c>
      <c r="B186" t="s">
        <v>13</v>
      </c>
      <c r="C186" t="s">
        <v>9</v>
      </c>
      <c r="D186" t="s">
        <v>10</v>
      </c>
      <c r="E186">
        <v>2</v>
      </c>
      <c r="F186">
        <v>40.549999999999997</v>
      </c>
      <c r="G186">
        <f t="shared" si="12"/>
        <v>0</v>
      </c>
      <c r="H186">
        <f t="shared" si="13"/>
        <v>1</v>
      </c>
      <c r="I186">
        <f t="shared" si="14"/>
        <v>1</v>
      </c>
      <c r="J186">
        <f t="shared" si="15"/>
        <v>1</v>
      </c>
      <c r="K186">
        <v>3</v>
      </c>
      <c r="L186">
        <f t="shared" si="16"/>
        <v>4.8339334786620887</v>
      </c>
      <c r="M186">
        <f t="shared" si="17"/>
        <v>-1.8339334786620887</v>
      </c>
      <c r="S186" s="1">
        <v>157</v>
      </c>
      <c r="T186" s="1">
        <v>6.3249233034287693</v>
      </c>
      <c r="U186" s="1">
        <v>-1.3249233034287693</v>
      </c>
    </row>
    <row r="187" spans="1:21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f t="shared" si="12"/>
        <v>0</v>
      </c>
      <c r="H187">
        <f t="shared" si="13"/>
        <v>0</v>
      </c>
      <c r="I187">
        <f t="shared" si="14"/>
        <v>1</v>
      </c>
      <c r="J187">
        <f t="shared" si="15"/>
        <v>1</v>
      </c>
      <c r="K187">
        <v>5</v>
      </c>
      <c r="L187">
        <f t="shared" si="16"/>
        <v>3.5595974415492311</v>
      </c>
      <c r="M187">
        <f t="shared" si="17"/>
        <v>1.4404025584507689</v>
      </c>
      <c r="S187" s="1">
        <v>158</v>
      </c>
      <c r="T187" s="1">
        <v>3.8275413509666731</v>
      </c>
      <c r="U187" s="1">
        <v>-7.7541350966673139E-2</v>
      </c>
    </row>
    <row r="188" spans="1:21" x14ac:dyDescent="0.3">
      <c r="A188" t="s">
        <v>7</v>
      </c>
      <c r="B188" t="s">
        <v>13</v>
      </c>
      <c r="C188" t="s">
        <v>9</v>
      </c>
      <c r="D188" t="s">
        <v>10</v>
      </c>
      <c r="E188">
        <v>3</v>
      </c>
      <c r="F188">
        <v>20.9</v>
      </c>
      <c r="G188">
        <f t="shared" si="12"/>
        <v>1</v>
      </c>
      <c r="H188">
        <f t="shared" si="13"/>
        <v>1</v>
      </c>
      <c r="I188">
        <f t="shared" si="14"/>
        <v>1</v>
      </c>
      <c r="J188">
        <f t="shared" si="15"/>
        <v>1</v>
      </c>
      <c r="K188">
        <v>3.5</v>
      </c>
      <c r="L188">
        <f t="shared" si="16"/>
        <v>3.1932522233392158</v>
      </c>
      <c r="M188">
        <f t="shared" si="17"/>
        <v>0.30674777666078423</v>
      </c>
      <c r="S188" s="1">
        <v>159</v>
      </c>
      <c r="T188" s="1">
        <v>2.383213158840245</v>
      </c>
      <c r="U188" s="1">
        <v>0.22678684115975489</v>
      </c>
    </row>
    <row r="189" spans="1:21" x14ac:dyDescent="0.3">
      <c r="A189" t="s">
        <v>11</v>
      </c>
      <c r="B189" t="s">
        <v>13</v>
      </c>
      <c r="C189" t="s">
        <v>9</v>
      </c>
      <c r="D189" t="s">
        <v>10</v>
      </c>
      <c r="E189">
        <v>5</v>
      </c>
      <c r="F189">
        <v>30.46</v>
      </c>
      <c r="G189">
        <f t="shared" si="12"/>
        <v>0</v>
      </c>
      <c r="H189">
        <f t="shared" si="13"/>
        <v>1</v>
      </c>
      <c r="I189">
        <f t="shared" si="14"/>
        <v>1</v>
      </c>
      <c r="J189">
        <f t="shared" si="15"/>
        <v>1</v>
      </c>
      <c r="K189">
        <v>2</v>
      </c>
      <c r="L189">
        <f t="shared" si="16"/>
        <v>4.4077076875540149</v>
      </c>
      <c r="M189">
        <f t="shared" si="17"/>
        <v>-2.4077076875540149</v>
      </c>
      <c r="S189" s="1">
        <v>160</v>
      </c>
      <c r="T189" s="1">
        <v>2.9887262928509628</v>
      </c>
      <c r="U189" s="1">
        <v>-0.98872629285096281</v>
      </c>
    </row>
    <row r="190" spans="1:21" x14ac:dyDescent="0.3">
      <c r="A190" t="s">
        <v>7</v>
      </c>
      <c r="B190" t="s">
        <v>13</v>
      </c>
      <c r="C190" t="s">
        <v>9</v>
      </c>
      <c r="D190" t="s">
        <v>10</v>
      </c>
      <c r="E190">
        <v>3</v>
      </c>
      <c r="F190">
        <v>18.149999999999999</v>
      </c>
      <c r="G190">
        <f t="shared" si="12"/>
        <v>1</v>
      </c>
      <c r="H190">
        <f t="shared" si="13"/>
        <v>1</v>
      </c>
      <c r="I190">
        <f t="shared" si="14"/>
        <v>1</v>
      </c>
      <c r="J190">
        <f t="shared" si="15"/>
        <v>1</v>
      </c>
      <c r="K190">
        <v>3.5</v>
      </c>
      <c r="L190">
        <f t="shared" si="16"/>
        <v>2.934027547168748</v>
      </c>
      <c r="M190">
        <f t="shared" si="17"/>
        <v>0.56597245283125197</v>
      </c>
      <c r="S190" s="1">
        <v>161</v>
      </c>
      <c r="T190" s="1">
        <v>3.4609865210742514</v>
      </c>
      <c r="U190" s="1">
        <v>3.9013478925748579E-2</v>
      </c>
    </row>
    <row r="191" spans="1:21" x14ac:dyDescent="0.3">
      <c r="A191" t="s">
        <v>11</v>
      </c>
      <c r="B191" t="s">
        <v>13</v>
      </c>
      <c r="C191" t="s">
        <v>9</v>
      </c>
      <c r="D191" t="s">
        <v>10</v>
      </c>
      <c r="E191">
        <v>3</v>
      </c>
      <c r="F191">
        <v>23.1</v>
      </c>
      <c r="G191">
        <f t="shared" si="12"/>
        <v>0</v>
      </c>
      <c r="H191">
        <f t="shared" si="13"/>
        <v>1</v>
      </c>
      <c r="I191">
        <f t="shared" si="14"/>
        <v>1</v>
      </c>
      <c r="J191">
        <f t="shared" si="15"/>
        <v>1</v>
      </c>
      <c r="K191">
        <v>4</v>
      </c>
      <c r="L191">
        <f t="shared" si="16"/>
        <v>3.3639994495092189</v>
      </c>
      <c r="M191">
        <f t="shared" si="17"/>
        <v>0.63600055049078108</v>
      </c>
      <c r="S191" s="1">
        <v>162</v>
      </c>
      <c r="T191" s="1">
        <v>2.2777682754904403</v>
      </c>
      <c r="U191" s="1">
        <v>0.22223172450955975</v>
      </c>
    </row>
    <row r="192" spans="1:21" x14ac:dyDescent="0.3">
      <c r="A192" t="s">
        <v>11</v>
      </c>
      <c r="B192" t="s">
        <v>13</v>
      </c>
      <c r="C192" t="s">
        <v>9</v>
      </c>
      <c r="D192" t="s">
        <v>10</v>
      </c>
      <c r="E192">
        <v>2</v>
      </c>
      <c r="F192">
        <v>15.69</v>
      </c>
      <c r="G192">
        <f t="shared" si="12"/>
        <v>0</v>
      </c>
      <c r="H192">
        <f t="shared" si="13"/>
        <v>1</v>
      </c>
      <c r="I192">
        <f t="shared" si="14"/>
        <v>1</v>
      </c>
      <c r="J192">
        <f t="shared" si="15"/>
        <v>1</v>
      </c>
      <c r="K192">
        <v>1.5</v>
      </c>
      <c r="L192">
        <f t="shared" si="16"/>
        <v>2.4905424060810586</v>
      </c>
      <c r="M192">
        <f t="shared" si="17"/>
        <v>-0.99054240608105859</v>
      </c>
      <c r="S192" s="1">
        <v>163</v>
      </c>
      <c r="T192" s="1">
        <v>2.8240006518602416</v>
      </c>
      <c r="U192" s="1">
        <v>-0.82400065186024163</v>
      </c>
    </row>
    <row r="193" spans="1:21" x14ac:dyDescent="0.3">
      <c r="A193" t="s">
        <v>7</v>
      </c>
      <c r="B193" t="s">
        <v>13</v>
      </c>
      <c r="C193" t="s">
        <v>14</v>
      </c>
      <c r="D193" t="s">
        <v>15</v>
      </c>
      <c r="E193">
        <v>2</v>
      </c>
      <c r="F193">
        <v>19.809999999999999</v>
      </c>
      <c r="G193">
        <f t="shared" si="12"/>
        <v>1</v>
      </c>
      <c r="H193">
        <f t="shared" si="13"/>
        <v>1</v>
      </c>
      <c r="I193">
        <f t="shared" si="14"/>
        <v>4</v>
      </c>
      <c r="J193">
        <f t="shared" si="15"/>
        <v>0</v>
      </c>
      <c r="K193">
        <v>4.1900000000000004</v>
      </c>
      <c r="L193">
        <f t="shared" si="16"/>
        <v>2.8725309642822774</v>
      </c>
      <c r="M193">
        <f t="shared" si="17"/>
        <v>1.317469035717723</v>
      </c>
      <c r="S193" s="1">
        <v>164</v>
      </c>
      <c r="T193" s="1">
        <v>2.3861713218889995</v>
      </c>
      <c r="U193" s="1">
        <v>-0.3861713218889995</v>
      </c>
    </row>
    <row r="194" spans="1:21" x14ac:dyDescent="0.3">
      <c r="A194" t="s">
        <v>11</v>
      </c>
      <c r="B194" t="s">
        <v>13</v>
      </c>
      <c r="C194" t="s">
        <v>14</v>
      </c>
      <c r="D194" t="s">
        <v>15</v>
      </c>
      <c r="E194">
        <v>2</v>
      </c>
      <c r="F194">
        <v>28.44</v>
      </c>
      <c r="G194">
        <f t="shared" si="12"/>
        <v>0</v>
      </c>
      <c r="H194">
        <f t="shared" si="13"/>
        <v>1</v>
      </c>
      <c r="I194">
        <f t="shared" si="14"/>
        <v>4</v>
      </c>
      <c r="J194">
        <f t="shared" si="15"/>
        <v>0</v>
      </c>
      <c r="K194">
        <v>2.56</v>
      </c>
      <c r="L194">
        <f t="shared" si="16"/>
        <v>3.6493926150981384</v>
      </c>
      <c r="M194">
        <f t="shared" si="17"/>
        <v>-1.0893926150981383</v>
      </c>
      <c r="S194" s="1">
        <v>165</v>
      </c>
      <c r="T194" s="1">
        <v>2.6987345247129766</v>
      </c>
      <c r="U194" s="1">
        <v>0.30126547528702341</v>
      </c>
    </row>
    <row r="195" spans="1:21" x14ac:dyDescent="0.3">
      <c r="A195" t="s">
        <v>11</v>
      </c>
      <c r="B195" t="s">
        <v>13</v>
      </c>
      <c r="C195" t="s">
        <v>14</v>
      </c>
      <c r="D195" t="s">
        <v>15</v>
      </c>
      <c r="E195">
        <v>2</v>
      </c>
      <c r="F195">
        <v>15.48</v>
      </c>
      <c r="G195">
        <f t="shared" ref="G195:G244" si="18">IF(A195="Female",1,0)</f>
        <v>0</v>
      </c>
      <c r="H195">
        <f t="shared" ref="H195:H244" si="19">IF(B195="Yes",1,0)</f>
        <v>1</v>
      </c>
      <c r="I195">
        <f t="shared" ref="I195:I244" si="20">IF(C195="Sun",1,IF(C195="Sat",2,IF(C195="Fri",3,4)))</f>
        <v>4</v>
      </c>
      <c r="J195">
        <f t="shared" ref="J195:J244" si="21">IF(D195="Dinner",1,0)</f>
        <v>0</v>
      </c>
      <c r="K195">
        <v>2.02</v>
      </c>
      <c r="L195">
        <f t="shared" ref="L195:L244" si="22">$P$11*E195+$P$12*F195+$P$13*G195+$P$14*H195+$P$15*I195+$P$16*J195+$P$10</f>
        <v>2.4277374139456782</v>
      </c>
      <c r="M195">
        <f t="shared" ref="M195:M244" si="23">K195-L195</f>
        <v>-0.4077374139456782</v>
      </c>
      <c r="S195" s="1">
        <v>166</v>
      </c>
      <c r="T195" s="1">
        <v>3.5706979767217208</v>
      </c>
      <c r="U195" s="1">
        <v>-9.0697976721720863E-2</v>
      </c>
    </row>
    <row r="196" spans="1:21" x14ac:dyDescent="0.3">
      <c r="A196" t="s">
        <v>11</v>
      </c>
      <c r="B196" t="s">
        <v>13</v>
      </c>
      <c r="C196" t="s">
        <v>14</v>
      </c>
      <c r="D196" t="s">
        <v>15</v>
      </c>
      <c r="E196">
        <v>2</v>
      </c>
      <c r="F196">
        <v>16.579999999999998</v>
      </c>
      <c r="G196">
        <f t="shared" si="18"/>
        <v>0</v>
      </c>
      <c r="H196">
        <f t="shared" si="19"/>
        <v>1</v>
      </c>
      <c r="I196">
        <f t="shared" si="20"/>
        <v>4</v>
      </c>
      <c r="J196">
        <f t="shared" si="21"/>
        <v>0</v>
      </c>
      <c r="K196">
        <v>4</v>
      </c>
      <c r="L196">
        <f t="shared" si="22"/>
        <v>2.5314272844138657</v>
      </c>
      <c r="M196">
        <f t="shared" si="23"/>
        <v>1.4685727155861343</v>
      </c>
      <c r="S196" s="1">
        <v>167</v>
      </c>
      <c r="T196" s="1">
        <v>3.0413027762107276</v>
      </c>
      <c r="U196" s="1">
        <v>-0.80130277621072743</v>
      </c>
    </row>
    <row r="197" spans="1:21" x14ac:dyDescent="0.3">
      <c r="A197" t="s">
        <v>11</v>
      </c>
      <c r="B197" t="s">
        <v>8</v>
      </c>
      <c r="C197" t="s">
        <v>14</v>
      </c>
      <c r="D197" t="s">
        <v>15</v>
      </c>
      <c r="E197">
        <v>2</v>
      </c>
      <c r="F197">
        <v>7.56</v>
      </c>
      <c r="G197">
        <f t="shared" si="18"/>
        <v>0</v>
      </c>
      <c r="H197">
        <f t="shared" si="19"/>
        <v>0</v>
      </c>
      <c r="I197">
        <f t="shared" si="20"/>
        <v>4</v>
      </c>
      <c r="J197">
        <f t="shared" si="21"/>
        <v>0</v>
      </c>
      <c r="K197">
        <v>1.44</v>
      </c>
      <c r="L197">
        <f t="shared" si="22"/>
        <v>1.7540146773646641</v>
      </c>
      <c r="M197">
        <f t="shared" si="23"/>
        <v>-0.31401467736466415</v>
      </c>
      <c r="S197" s="1">
        <v>168</v>
      </c>
      <c r="T197" s="1">
        <v>4.4234170460562439</v>
      </c>
      <c r="U197" s="1">
        <v>7.6582953943756138E-2</v>
      </c>
    </row>
    <row r="198" spans="1:21" x14ac:dyDescent="0.3">
      <c r="A198" t="s">
        <v>11</v>
      </c>
      <c r="B198" t="s">
        <v>13</v>
      </c>
      <c r="C198" t="s">
        <v>14</v>
      </c>
      <c r="D198" t="s">
        <v>15</v>
      </c>
      <c r="E198">
        <v>2</v>
      </c>
      <c r="F198">
        <v>10.34</v>
      </c>
      <c r="G198">
        <f t="shared" si="18"/>
        <v>0</v>
      </c>
      <c r="H198">
        <f t="shared" si="19"/>
        <v>1</v>
      </c>
      <c r="I198">
        <f t="shared" si="20"/>
        <v>4</v>
      </c>
      <c r="J198">
        <f t="shared" si="21"/>
        <v>0</v>
      </c>
      <c r="K198">
        <v>2</v>
      </c>
      <c r="L198">
        <f t="shared" si="22"/>
        <v>1.9432229283034221</v>
      </c>
      <c r="M198">
        <f t="shared" si="23"/>
        <v>5.6777071696577863E-2</v>
      </c>
      <c r="S198" s="1">
        <v>169</v>
      </c>
      <c r="T198" s="1">
        <v>1.9934256709665357</v>
      </c>
      <c r="U198" s="1">
        <v>-0.38342567096653557</v>
      </c>
    </row>
    <row r="199" spans="1:21" x14ac:dyDescent="0.3">
      <c r="A199" t="s">
        <v>7</v>
      </c>
      <c r="B199" t="s">
        <v>13</v>
      </c>
      <c r="C199" t="s">
        <v>14</v>
      </c>
      <c r="D199" t="s">
        <v>15</v>
      </c>
      <c r="E199">
        <v>4</v>
      </c>
      <c r="F199">
        <v>43.11</v>
      </c>
      <c r="G199">
        <f t="shared" si="18"/>
        <v>1</v>
      </c>
      <c r="H199">
        <f t="shared" si="19"/>
        <v>1</v>
      </c>
      <c r="I199">
        <f t="shared" si="20"/>
        <v>4</v>
      </c>
      <c r="J199">
        <f t="shared" si="21"/>
        <v>0</v>
      </c>
      <c r="K199">
        <v>5</v>
      </c>
      <c r="L199">
        <f t="shared" si="22"/>
        <v>5.4187996889297123</v>
      </c>
      <c r="M199">
        <f t="shared" si="23"/>
        <v>-0.41879968892971231</v>
      </c>
      <c r="S199" s="1">
        <v>170</v>
      </c>
      <c r="T199" s="1">
        <v>1.9971962117108337</v>
      </c>
      <c r="U199" s="1">
        <v>2.8037882891662758E-3</v>
      </c>
    </row>
    <row r="200" spans="1:21" x14ac:dyDescent="0.3">
      <c r="A200" t="s">
        <v>7</v>
      </c>
      <c r="B200" t="s">
        <v>13</v>
      </c>
      <c r="C200" t="s">
        <v>14</v>
      </c>
      <c r="D200" t="s">
        <v>15</v>
      </c>
      <c r="E200">
        <v>2</v>
      </c>
      <c r="F200">
        <v>13</v>
      </c>
      <c r="G200">
        <f t="shared" si="18"/>
        <v>1</v>
      </c>
      <c r="H200">
        <f t="shared" si="19"/>
        <v>1</v>
      </c>
      <c r="I200">
        <f t="shared" si="20"/>
        <v>4</v>
      </c>
      <c r="J200">
        <f t="shared" si="21"/>
        <v>0</v>
      </c>
      <c r="K200">
        <v>2</v>
      </c>
      <c r="L200">
        <f t="shared" si="22"/>
        <v>2.2305964025655913</v>
      </c>
      <c r="M200">
        <f t="shared" si="23"/>
        <v>-0.23059640256559133</v>
      </c>
      <c r="S200" s="1">
        <v>171</v>
      </c>
      <c r="T200" s="1">
        <v>5.9230362451385252</v>
      </c>
      <c r="U200" s="1">
        <v>4.0769637548614748</v>
      </c>
    </row>
    <row r="201" spans="1:21" x14ac:dyDescent="0.3">
      <c r="A201" t="s">
        <v>11</v>
      </c>
      <c r="B201" t="s">
        <v>13</v>
      </c>
      <c r="C201" t="s">
        <v>14</v>
      </c>
      <c r="D201" t="s">
        <v>15</v>
      </c>
      <c r="E201">
        <v>2</v>
      </c>
      <c r="F201">
        <v>13.51</v>
      </c>
      <c r="G201">
        <f t="shared" si="18"/>
        <v>0</v>
      </c>
      <c r="H201">
        <f t="shared" si="19"/>
        <v>1</v>
      </c>
      <c r="I201">
        <f t="shared" si="20"/>
        <v>4</v>
      </c>
      <c r="J201">
        <f t="shared" si="21"/>
        <v>0</v>
      </c>
      <c r="K201">
        <v>2</v>
      </c>
      <c r="L201">
        <f t="shared" si="22"/>
        <v>2.2420382822890161</v>
      </c>
      <c r="M201">
        <f t="shared" si="23"/>
        <v>-0.24203828228901614</v>
      </c>
      <c r="S201" s="1">
        <v>172</v>
      </c>
      <c r="T201" s="1">
        <v>2.4488487233310159</v>
      </c>
      <c r="U201" s="1">
        <v>0.71115127666898426</v>
      </c>
    </row>
    <row r="202" spans="1:21" x14ac:dyDescent="0.3">
      <c r="A202" t="s">
        <v>11</v>
      </c>
      <c r="B202" t="s">
        <v>13</v>
      </c>
      <c r="C202" t="s">
        <v>14</v>
      </c>
      <c r="D202" t="s">
        <v>15</v>
      </c>
      <c r="E202">
        <v>3</v>
      </c>
      <c r="F202">
        <v>18.71</v>
      </c>
      <c r="G202">
        <f t="shared" si="18"/>
        <v>0</v>
      </c>
      <c r="H202">
        <f t="shared" si="19"/>
        <v>1</v>
      </c>
      <c r="I202">
        <f t="shared" si="20"/>
        <v>4</v>
      </c>
      <c r="J202">
        <f t="shared" si="21"/>
        <v>0</v>
      </c>
      <c r="K202">
        <v>4</v>
      </c>
      <c r="L202">
        <f t="shared" si="22"/>
        <v>2.9071729495947274</v>
      </c>
      <c r="M202">
        <f t="shared" si="23"/>
        <v>1.0928270504052726</v>
      </c>
      <c r="S202" s="1">
        <v>173</v>
      </c>
      <c r="T202" s="1">
        <v>1.6949583090342408</v>
      </c>
      <c r="U202" s="1">
        <v>3.4550416909657597</v>
      </c>
    </row>
    <row r="203" spans="1:21" x14ac:dyDescent="0.3">
      <c r="A203" t="s">
        <v>7</v>
      </c>
      <c r="B203" t="s">
        <v>13</v>
      </c>
      <c r="C203" t="s">
        <v>14</v>
      </c>
      <c r="D203" t="s">
        <v>15</v>
      </c>
      <c r="E203">
        <v>2</v>
      </c>
      <c r="F203">
        <v>12.74</v>
      </c>
      <c r="G203">
        <f t="shared" si="18"/>
        <v>1</v>
      </c>
      <c r="H203">
        <f t="shared" si="19"/>
        <v>1</v>
      </c>
      <c r="I203">
        <f t="shared" si="20"/>
        <v>4</v>
      </c>
      <c r="J203">
        <f t="shared" si="21"/>
        <v>0</v>
      </c>
      <c r="K203">
        <v>2.0099999999999998</v>
      </c>
      <c r="L203">
        <f t="shared" si="22"/>
        <v>2.206087887727656</v>
      </c>
      <c r="M203">
        <f t="shared" si="23"/>
        <v>-0.19608788772765617</v>
      </c>
      <c r="S203" s="1">
        <v>174</v>
      </c>
      <c r="T203" s="1">
        <v>4.0138408667773362</v>
      </c>
      <c r="U203" s="1">
        <v>-0.83384086677733604</v>
      </c>
    </row>
    <row r="204" spans="1:21" x14ac:dyDescent="0.3">
      <c r="A204" t="s">
        <v>7</v>
      </c>
      <c r="B204" t="s">
        <v>13</v>
      </c>
      <c r="C204" t="s">
        <v>14</v>
      </c>
      <c r="D204" t="s">
        <v>15</v>
      </c>
      <c r="E204">
        <v>2</v>
      </c>
      <c r="F204">
        <v>16.399999999999999</v>
      </c>
      <c r="G204">
        <f t="shared" si="18"/>
        <v>1</v>
      </c>
      <c r="H204">
        <f t="shared" si="19"/>
        <v>1</v>
      </c>
      <c r="I204">
        <f t="shared" si="20"/>
        <v>4</v>
      </c>
      <c r="J204">
        <f t="shared" si="21"/>
        <v>0</v>
      </c>
      <c r="K204">
        <v>2.5</v>
      </c>
      <c r="L204">
        <f t="shared" si="22"/>
        <v>2.5510923658308968</v>
      </c>
      <c r="M204">
        <f t="shared" si="23"/>
        <v>-5.1092365830896824E-2</v>
      </c>
      <c r="S204" s="1">
        <v>175</v>
      </c>
      <c r="T204" s="1">
        <v>2.5970601821074695</v>
      </c>
      <c r="U204" s="1">
        <v>1.4029398178925305</v>
      </c>
    </row>
    <row r="205" spans="1:21" x14ac:dyDescent="0.3">
      <c r="A205" t="s">
        <v>11</v>
      </c>
      <c r="B205" t="s">
        <v>13</v>
      </c>
      <c r="C205" t="s">
        <v>14</v>
      </c>
      <c r="D205" t="s">
        <v>15</v>
      </c>
      <c r="E205">
        <v>4</v>
      </c>
      <c r="F205">
        <v>20.53</v>
      </c>
      <c r="G205">
        <f t="shared" si="18"/>
        <v>0</v>
      </c>
      <c r="H205">
        <f t="shared" si="19"/>
        <v>1</v>
      </c>
      <c r="I205">
        <f t="shared" si="20"/>
        <v>4</v>
      </c>
      <c r="J205">
        <f t="shared" si="21"/>
        <v>0</v>
      </c>
      <c r="K205">
        <v>4</v>
      </c>
      <c r="L205">
        <f t="shared" si="22"/>
        <v>3.2536969240072819</v>
      </c>
      <c r="M205">
        <f t="shared" si="23"/>
        <v>0.74630307599271806</v>
      </c>
      <c r="S205" s="1">
        <v>176</v>
      </c>
      <c r="T205" s="1">
        <v>4.1128175613151505</v>
      </c>
      <c r="U205" s="1">
        <v>-1.0028175613151507</v>
      </c>
    </row>
    <row r="206" spans="1:21" x14ac:dyDescent="0.3">
      <c r="A206" t="s">
        <v>7</v>
      </c>
      <c r="B206" t="s">
        <v>13</v>
      </c>
      <c r="C206" t="s">
        <v>14</v>
      </c>
      <c r="D206" t="s">
        <v>15</v>
      </c>
      <c r="E206">
        <v>3</v>
      </c>
      <c r="F206">
        <v>16.47</v>
      </c>
      <c r="G206">
        <f t="shared" si="18"/>
        <v>1</v>
      </c>
      <c r="H206">
        <f t="shared" si="19"/>
        <v>1</v>
      </c>
      <c r="I206">
        <f t="shared" si="20"/>
        <v>4</v>
      </c>
      <c r="J206">
        <f t="shared" si="21"/>
        <v>0</v>
      </c>
      <c r="K206">
        <v>3.23</v>
      </c>
      <c r="L206">
        <f t="shared" si="22"/>
        <v>2.7326551826804266</v>
      </c>
      <c r="M206">
        <f t="shared" si="23"/>
        <v>0.49734481731957336</v>
      </c>
      <c r="S206" s="1">
        <v>177</v>
      </c>
      <c r="T206" s="1">
        <v>2.697922147017433</v>
      </c>
      <c r="U206" s="1">
        <v>-0.69792214701743305</v>
      </c>
    </row>
    <row r="207" spans="1:21" x14ac:dyDescent="0.3">
      <c r="A207" t="s">
        <v>11</v>
      </c>
      <c r="B207" t="s">
        <v>13</v>
      </c>
      <c r="C207" t="s">
        <v>12</v>
      </c>
      <c r="D207" t="s">
        <v>10</v>
      </c>
      <c r="E207">
        <v>3</v>
      </c>
      <c r="F207">
        <v>26.59</v>
      </c>
      <c r="G207">
        <f t="shared" si="18"/>
        <v>0</v>
      </c>
      <c r="H207">
        <f t="shared" si="19"/>
        <v>1</v>
      </c>
      <c r="I207">
        <f t="shared" si="20"/>
        <v>2</v>
      </c>
      <c r="J207">
        <f t="shared" si="21"/>
        <v>1</v>
      </c>
      <c r="K207">
        <v>3.41</v>
      </c>
      <c r="L207">
        <f t="shared" si="22"/>
        <v>3.6399738244662583</v>
      </c>
      <c r="M207">
        <f t="shared" si="23"/>
        <v>-0.22997382446625814</v>
      </c>
      <c r="S207" s="1">
        <v>178</v>
      </c>
      <c r="T207" s="1">
        <v>2.3764835485660534</v>
      </c>
      <c r="U207" s="1">
        <v>-0.37648354856605337</v>
      </c>
    </row>
    <row r="208" spans="1:21" x14ac:dyDescent="0.3">
      <c r="A208" t="s">
        <v>11</v>
      </c>
      <c r="B208" t="s">
        <v>13</v>
      </c>
      <c r="C208" t="s">
        <v>12</v>
      </c>
      <c r="D208" t="s">
        <v>10</v>
      </c>
      <c r="E208">
        <v>4</v>
      </c>
      <c r="F208">
        <v>38.729999999999997</v>
      </c>
      <c r="G208">
        <f t="shared" si="18"/>
        <v>0</v>
      </c>
      <c r="H208">
        <f t="shared" si="19"/>
        <v>1</v>
      </c>
      <c r="I208">
        <f t="shared" si="20"/>
        <v>2</v>
      </c>
      <c r="J208">
        <f t="shared" si="21"/>
        <v>1</v>
      </c>
      <c r="K208">
        <v>3</v>
      </c>
      <c r="L208">
        <f t="shared" si="22"/>
        <v>4.9592973109076235</v>
      </c>
      <c r="M208">
        <f t="shared" si="23"/>
        <v>-1.9592973109076235</v>
      </c>
      <c r="S208" s="1">
        <v>179</v>
      </c>
      <c r="T208" s="1">
        <v>1.9531100925281033</v>
      </c>
      <c r="U208" s="1">
        <v>2.0468899074718969</v>
      </c>
    </row>
    <row r="209" spans="1:21" x14ac:dyDescent="0.3">
      <c r="A209" t="s">
        <v>11</v>
      </c>
      <c r="B209" t="s">
        <v>13</v>
      </c>
      <c r="C209" t="s">
        <v>12</v>
      </c>
      <c r="D209" t="s">
        <v>10</v>
      </c>
      <c r="E209">
        <v>2</v>
      </c>
      <c r="F209">
        <v>24.27</v>
      </c>
      <c r="G209">
        <f t="shared" si="18"/>
        <v>0</v>
      </c>
      <c r="H209">
        <f t="shared" si="19"/>
        <v>1</v>
      </c>
      <c r="I209">
        <f t="shared" si="20"/>
        <v>2</v>
      </c>
      <c r="J209">
        <f t="shared" si="21"/>
        <v>1</v>
      </c>
      <c r="K209">
        <v>2.0299999999999998</v>
      </c>
      <c r="L209">
        <f t="shared" si="22"/>
        <v>3.2463180907499831</v>
      </c>
      <c r="M209">
        <f t="shared" si="23"/>
        <v>-1.2163180907499833</v>
      </c>
      <c r="S209" s="1">
        <v>180</v>
      </c>
      <c r="T209" s="1">
        <v>4.2758934485060269</v>
      </c>
      <c r="U209" s="1">
        <v>-0.72589344850602711</v>
      </c>
    </row>
    <row r="210" spans="1:21" x14ac:dyDescent="0.3">
      <c r="A210" t="s">
        <v>7</v>
      </c>
      <c r="B210" t="s">
        <v>13</v>
      </c>
      <c r="C210" t="s">
        <v>12</v>
      </c>
      <c r="D210" t="s">
        <v>10</v>
      </c>
      <c r="E210">
        <v>2</v>
      </c>
      <c r="F210">
        <v>12.76</v>
      </c>
      <c r="G210">
        <f t="shared" si="18"/>
        <v>1</v>
      </c>
      <c r="H210">
        <f t="shared" si="19"/>
        <v>1</v>
      </c>
      <c r="I210">
        <f t="shared" si="20"/>
        <v>2</v>
      </c>
      <c r="J210">
        <f t="shared" si="21"/>
        <v>1</v>
      </c>
      <c r="K210">
        <v>2.23</v>
      </c>
      <c r="L210">
        <f t="shared" si="22"/>
        <v>2.1979775063446865</v>
      </c>
      <c r="M210">
        <f t="shared" si="23"/>
        <v>3.2022493655313511E-2</v>
      </c>
      <c r="S210" s="1">
        <v>181</v>
      </c>
      <c r="T210" s="1">
        <v>4.6277074599721919</v>
      </c>
      <c r="U210" s="1">
        <v>-0.94770745997219175</v>
      </c>
    </row>
    <row r="211" spans="1:21" x14ac:dyDescent="0.3">
      <c r="A211" t="s">
        <v>11</v>
      </c>
      <c r="B211" t="s">
        <v>13</v>
      </c>
      <c r="C211" t="s">
        <v>12</v>
      </c>
      <c r="D211" t="s">
        <v>10</v>
      </c>
      <c r="E211">
        <v>3</v>
      </c>
      <c r="F211">
        <v>30.06</v>
      </c>
      <c r="G211">
        <f t="shared" si="18"/>
        <v>0</v>
      </c>
      <c r="H211">
        <f t="shared" si="19"/>
        <v>1</v>
      </c>
      <c r="I211">
        <f t="shared" si="20"/>
        <v>2</v>
      </c>
      <c r="J211">
        <f t="shared" si="21"/>
        <v>1</v>
      </c>
      <c r="K211">
        <v>2</v>
      </c>
      <c r="L211">
        <f t="shared" si="22"/>
        <v>3.9670682340340857</v>
      </c>
      <c r="M211">
        <f t="shared" si="23"/>
        <v>-1.9670682340340857</v>
      </c>
      <c r="S211" s="1">
        <v>182</v>
      </c>
      <c r="T211" s="1">
        <v>3.2107156882419225</v>
      </c>
      <c r="U211" s="1">
        <v>2.4392843117580778</v>
      </c>
    </row>
    <row r="212" spans="1:21" x14ac:dyDescent="0.3">
      <c r="A212" t="s">
        <v>11</v>
      </c>
      <c r="B212" t="s">
        <v>13</v>
      </c>
      <c r="C212" t="s">
        <v>12</v>
      </c>
      <c r="D212" t="s">
        <v>10</v>
      </c>
      <c r="E212">
        <v>4</v>
      </c>
      <c r="F212">
        <v>25.89</v>
      </c>
      <c r="G212">
        <f t="shared" si="18"/>
        <v>0</v>
      </c>
      <c r="H212">
        <f t="shared" si="19"/>
        <v>1</v>
      </c>
      <c r="I212">
        <f t="shared" si="20"/>
        <v>2</v>
      </c>
      <c r="J212">
        <f t="shared" si="21"/>
        <v>1</v>
      </c>
      <c r="K212">
        <v>5.16</v>
      </c>
      <c r="L212">
        <f t="shared" si="22"/>
        <v>3.7489537319880561</v>
      </c>
      <c r="M212">
        <f t="shared" si="23"/>
        <v>1.411046268011944</v>
      </c>
      <c r="S212" s="1">
        <v>183</v>
      </c>
      <c r="T212" s="1">
        <v>5.461362738524822</v>
      </c>
      <c r="U212" s="1">
        <v>-1.961362738524822</v>
      </c>
    </row>
    <row r="213" spans="1:21" x14ac:dyDescent="0.3">
      <c r="A213" t="s">
        <v>11</v>
      </c>
      <c r="B213" t="s">
        <v>8</v>
      </c>
      <c r="C213" t="s">
        <v>12</v>
      </c>
      <c r="D213" t="s">
        <v>10</v>
      </c>
      <c r="E213">
        <v>4</v>
      </c>
      <c r="F213">
        <v>48.33</v>
      </c>
      <c r="G213">
        <f t="shared" si="18"/>
        <v>0</v>
      </c>
      <c r="H213">
        <f t="shared" si="19"/>
        <v>0</v>
      </c>
      <c r="I213">
        <f t="shared" si="20"/>
        <v>2</v>
      </c>
      <c r="J213">
        <f t="shared" si="21"/>
        <v>1</v>
      </c>
      <c r="K213">
        <v>9</v>
      </c>
      <c r="L213">
        <f t="shared" si="22"/>
        <v>5.9370714203290076</v>
      </c>
      <c r="M213">
        <f t="shared" si="23"/>
        <v>3.0629285796709924</v>
      </c>
      <c r="S213" s="1">
        <v>184</v>
      </c>
      <c r="T213" s="1">
        <v>3.5455622663587483</v>
      </c>
      <c r="U213" s="1">
        <v>2.9544377336412517</v>
      </c>
    </row>
    <row r="214" spans="1:21" x14ac:dyDescent="0.3">
      <c r="A214" t="s">
        <v>7</v>
      </c>
      <c r="B214" t="s">
        <v>13</v>
      </c>
      <c r="C214" t="s">
        <v>12</v>
      </c>
      <c r="D214" t="s">
        <v>10</v>
      </c>
      <c r="E214">
        <v>2</v>
      </c>
      <c r="F214">
        <v>13.27</v>
      </c>
      <c r="G214">
        <f t="shared" si="18"/>
        <v>1</v>
      </c>
      <c r="H214">
        <f t="shared" si="19"/>
        <v>1</v>
      </c>
      <c r="I214">
        <f t="shared" si="20"/>
        <v>2</v>
      </c>
      <c r="J214">
        <f t="shared" si="21"/>
        <v>1</v>
      </c>
      <c r="K214">
        <v>2.5</v>
      </c>
      <c r="L214">
        <f t="shared" si="22"/>
        <v>2.2460519008344821</v>
      </c>
      <c r="M214">
        <f t="shared" si="23"/>
        <v>0.25394809916551786</v>
      </c>
      <c r="S214" s="1">
        <v>185</v>
      </c>
      <c r="T214" s="1">
        <v>4.8339334786620887</v>
      </c>
      <c r="U214" s="1">
        <v>-1.8339334786620887</v>
      </c>
    </row>
    <row r="215" spans="1:21" x14ac:dyDescent="0.3">
      <c r="A215" t="s">
        <v>7</v>
      </c>
      <c r="B215" t="s">
        <v>13</v>
      </c>
      <c r="C215" t="s">
        <v>12</v>
      </c>
      <c r="D215" t="s">
        <v>10</v>
      </c>
      <c r="E215">
        <v>3</v>
      </c>
      <c r="F215">
        <v>28.17</v>
      </c>
      <c r="G215">
        <f t="shared" si="18"/>
        <v>1</v>
      </c>
      <c r="H215">
        <f t="shared" si="19"/>
        <v>1</v>
      </c>
      <c r="I215">
        <f t="shared" si="20"/>
        <v>2</v>
      </c>
      <c r="J215">
        <f t="shared" si="21"/>
        <v>1</v>
      </c>
      <c r="K215">
        <v>6.5</v>
      </c>
      <c r="L215">
        <f t="shared" si="22"/>
        <v>3.8255426986323897</v>
      </c>
      <c r="M215">
        <f t="shared" si="23"/>
        <v>2.6744573013676103</v>
      </c>
      <c r="S215" s="1">
        <v>186</v>
      </c>
      <c r="T215" s="1">
        <v>3.5595974415492311</v>
      </c>
      <c r="U215" s="1">
        <v>1.4404025584507689</v>
      </c>
    </row>
    <row r="216" spans="1:21" x14ac:dyDescent="0.3">
      <c r="A216" t="s">
        <v>7</v>
      </c>
      <c r="B216" t="s">
        <v>13</v>
      </c>
      <c r="C216" t="s">
        <v>12</v>
      </c>
      <c r="D216" t="s">
        <v>10</v>
      </c>
      <c r="E216">
        <v>2</v>
      </c>
      <c r="F216">
        <v>12.9</v>
      </c>
      <c r="G216">
        <f t="shared" si="18"/>
        <v>1</v>
      </c>
      <c r="H216">
        <f t="shared" si="19"/>
        <v>1</v>
      </c>
      <c r="I216">
        <f t="shared" si="20"/>
        <v>2</v>
      </c>
      <c r="J216">
        <f t="shared" si="21"/>
        <v>1</v>
      </c>
      <c r="K216">
        <v>1.1000000000000001</v>
      </c>
      <c r="L216">
        <f t="shared" si="22"/>
        <v>2.2111743989497286</v>
      </c>
      <c r="M216">
        <f t="shared" si="23"/>
        <v>-1.1111743989497285</v>
      </c>
      <c r="S216" s="1">
        <v>187</v>
      </c>
      <c r="T216" s="1">
        <v>3.1932522233392153</v>
      </c>
      <c r="U216" s="1">
        <v>0.30674777666078468</v>
      </c>
    </row>
    <row r="217" spans="1:21" x14ac:dyDescent="0.3">
      <c r="A217" t="s">
        <v>11</v>
      </c>
      <c r="B217" t="s">
        <v>13</v>
      </c>
      <c r="C217" t="s">
        <v>12</v>
      </c>
      <c r="D217" t="s">
        <v>10</v>
      </c>
      <c r="E217">
        <v>5</v>
      </c>
      <c r="F217">
        <v>28.15</v>
      </c>
      <c r="G217">
        <f t="shared" si="18"/>
        <v>0</v>
      </c>
      <c r="H217">
        <f t="shared" si="19"/>
        <v>1</v>
      </c>
      <c r="I217">
        <f t="shared" si="20"/>
        <v>2</v>
      </c>
      <c r="J217">
        <f t="shared" si="21"/>
        <v>1</v>
      </c>
      <c r="K217">
        <v>3</v>
      </c>
      <c r="L217">
        <f t="shared" si="22"/>
        <v>4.1369536545878853</v>
      </c>
      <c r="M217">
        <f t="shared" si="23"/>
        <v>-1.1369536545878853</v>
      </c>
      <c r="S217" s="1">
        <v>188</v>
      </c>
      <c r="T217" s="1">
        <v>4.4077076875540149</v>
      </c>
      <c r="U217" s="1">
        <v>-2.4077076875540149</v>
      </c>
    </row>
    <row r="218" spans="1:21" x14ac:dyDescent="0.3">
      <c r="A218" t="s">
        <v>11</v>
      </c>
      <c r="B218" t="s">
        <v>13</v>
      </c>
      <c r="C218" t="s">
        <v>12</v>
      </c>
      <c r="D218" t="s">
        <v>10</v>
      </c>
      <c r="E218">
        <v>2</v>
      </c>
      <c r="F218">
        <v>11.59</v>
      </c>
      <c r="G218">
        <f t="shared" si="18"/>
        <v>0</v>
      </c>
      <c r="H218">
        <f t="shared" si="19"/>
        <v>1</v>
      </c>
      <c r="I218">
        <f t="shared" si="20"/>
        <v>2</v>
      </c>
      <c r="J218">
        <f t="shared" si="21"/>
        <v>1</v>
      </c>
      <c r="K218">
        <v>1.5</v>
      </c>
      <c r="L218">
        <f t="shared" si="22"/>
        <v>2.0510566748076071</v>
      </c>
      <c r="M218">
        <f t="shared" si="23"/>
        <v>-0.55105667480760712</v>
      </c>
      <c r="S218" s="1">
        <v>189</v>
      </c>
      <c r="T218" s="1">
        <v>2.9340275471687476</v>
      </c>
      <c r="U218" s="1">
        <v>0.56597245283125241</v>
      </c>
    </row>
    <row r="219" spans="1:21" x14ac:dyDescent="0.3">
      <c r="A219" t="s">
        <v>11</v>
      </c>
      <c r="B219" t="s">
        <v>13</v>
      </c>
      <c r="C219" t="s">
        <v>12</v>
      </c>
      <c r="D219" t="s">
        <v>10</v>
      </c>
      <c r="E219">
        <v>2</v>
      </c>
      <c r="F219">
        <v>7.74</v>
      </c>
      <c r="G219">
        <f t="shared" si="18"/>
        <v>0</v>
      </c>
      <c r="H219">
        <f t="shared" si="19"/>
        <v>1</v>
      </c>
      <c r="I219">
        <f t="shared" si="20"/>
        <v>2</v>
      </c>
      <c r="J219">
        <f t="shared" si="21"/>
        <v>1</v>
      </c>
      <c r="K219">
        <v>1.44</v>
      </c>
      <c r="L219">
        <f t="shared" si="22"/>
        <v>1.6881421281689519</v>
      </c>
      <c r="M219">
        <f t="shared" si="23"/>
        <v>-0.24814212816895198</v>
      </c>
      <c r="S219" s="1">
        <v>190</v>
      </c>
      <c r="T219" s="1">
        <v>3.3639994495092189</v>
      </c>
      <c r="U219" s="1">
        <v>0.63600055049078108</v>
      </c>
    </row>
    <row r="220" spans="1:21" x14ac:dyDescent="0.3">
      <c r="A220" t="s">
        <v>7</v>
      </c>
      <c r="B220" t="s">
        <v>13</v>
      </c>
      <c r="C220" t="s">
        <v>12</v>
      </c>
      <c r="D220" t="s">
        <v>10</v>
      </c>
      <c r="E220">
        <v>4</v>
      </c>
      <c r="F220">
        <v>30.14</v>
      </c>
      <c r="G220">
        <f t="shared" si="18"/>
        <v>1</v>
      </c>
      <c r="H220">
        <f t="shared" si="19"/>
        <v>1</v>
      </c>
      <c r="I220">
        <f t="shared" si="20"/>
        <v>2</v>
      </c>
      <c r="J220">
        <f t="shared" si="21"/>
        <v>1</v>
      </c>
      <c r="K220">
        <v>3.09</v>
      </c>
      <c r="L220">
        <f t="shared" si="22"/>
        <v>4.1862062008360601</v>
      </c>
      <c r="M220">
        <f t="shared" si="23"/>
        <v>-1.0962062008360602</v>
      </c>
      <c r="S220" s="1">
        <v>191</v>
      </c>
      <c r="T220" s="1">
        <v>2.490542406081059</v>
      </c>
      <c r="U220" s="1">
        <v>-0.99054240608105903</v>
      </c>
    </row>
    <row r="221" spans="1:21" x14ac:dyDescent="0.3">
      <c r="A221" t="s">
        <v>11</v>
      </c>
      <c r="B221" t="s">
        <v>13</v>
      </c>
      <c r="C221" t="s">
        <v>16</v>
      </c>
      <c r="D221" t="s">
        <v>15</v>
      </c>
      <c r="E221">
        <v>2</v>
      </c>
      <c r="F221">
        <v>12.16</v>
      </c>
      <c r="G221">
        <f t="shared" si="18"/>
        <v>0</v>
      </c>
      <c r="H221">
        <f t="shared" si="19"/>
        <v>1</v>
      </c>
      <c r="I221">
        <f t="shared" si="20"/>
        <v>3</v>
      </c>
      <c r="J221">
        <f t="shared" si="21"/>
        <v>0</v>
      </c>
      <c r="K221">
        <v>2.2000000000000002</v>
      </c>
      <c r="L221">
        <f t="shared" si="22"/>
        <v>2.1677878371519039</v>
      </c>
      <c r="M221">
        <f t="shared" si="23"/>
        <v>3.2212162848096249E-2</v>
      </c>
      <c r="S221" s="1">
        <v>192</v>
      </c>
      <c r="T221" s="1">
        <v>2.8725309642822778</v>
      </c>
      <c r="U221" s="1">
        <v>1.3174690357177226</v>
      </c>
    </row>
    <row r="222" spans="1:21" x14ac:dyDescent="0.3">
      <c r="A222" t="s">
        <v>7</v>
      </c>
      <c r="B222" t="s">
        <v>13</v>
      </c>
      <c r="C222" t="s">
        <v>16</v>
      </c>
      <c r="D222" t="s">
        <v>15</v>
      </c>
      <c r="E222">
        <v>2</v>
      </c>
      <c r="F222">
        <v>13.42</v>
      </c>
      <c r="G222">
        <f t="shared" si="18"/>
        <v>1</v>
      </c>
      <c r="H222">
        <f t="shared" si="19"/>
        <v>1</v>
      </c>
      <c r="I222">
        <f t="shared" si="20"/>
        <v>3</v>
      </c>
      <c r="J222">
        <f t="shared" si="21"/>
        <v>0</v>
      </c>
      <c r="K222">
        <v>3.48</v>
      </c>
      <c r="L222">
        <f t="shared" si="22"/>
        <v>2.3231923853636531</v>
      </c>
      <c r="M222">
        <f t="shared" si="23"/>
        <v>1.1568076146363468</v>
      </c>
      <c r="S222" s="1">
        <v>193</v>
      </c>
      <c r="T222" s="1">
        <v>3.6493926150981384</v>
      </c>
      <c r="U222" s="1">
        <v>-1.0893926150981383</v>
      </c>
    </row>
    <row r="223" spans="1:21" x14ac:dyDescent="0.3">
      <c r="A223" t="s">
        <v>11</v>
      </c>
      <c r="B223" t="s">
        <v>13</v>
      </c>
      <c r="C223" t="s">
        <v>16</v>
      </c>
      <c r="D223" t="s">
        <v>15</v>
      </c>
      <c r="E223">
        <v>1</v>
      </c>
      <c r="F223">
        <v>8.58</v>
      </c>
      <c r="G223">
        <f t="shared" si="18"/>
        <v>0</v>
      </c>
      <c r="H223">
        <f t="shared" si="19"/>
        <v>1</v>
      </c>
      <c r="I223">
        <f t="shared" si="20"/>
        <v>3</v>
      </c>
      <c r="J223">
        <f t="shared" si="21"/>
        <v>0</v>
      </c>
      <c r="K223">
        <v>1.92</v>
      </c>
      <c r="L223">
        <f t="shared" si="22"/>
        <v>1.6553600699902504</v>
      </c>
      <c r="M223">
        <f t="shared" si="23"/>
        <v>0.2646399300097495</v>
      </c>
      <c r="S223" s="1">
        <v>194</v>
      </c>
      <c r="T223" s="1">
        <v>2.4277374139456787</v>
      </c>
      <c r="U223" s="1">
        <v>-0.40773741394567864</v>
      </c>
    </row>
    <row r="224" spans="1:21" x14ac:dyDescent="0.3">
      <c r="A224" t="s">
        <v>7</v>
      </c>
      <c r="B224" t="s">
        <v>8</v>
      </c>
      <c r="C224" t="s">
        <v>16</v>
      </c>
      <c r="D224" t="s">
        <v>15</v>
      </c>
      <c r="E224">
        <v>3</v>
      </c>
      <c r="F224">
        <v>15.98</v>
      </c>
      <c r="G224">
        <f t="shared" si="18"/>
        <v>1</v>
      </c>
      <c r="H224">
        <f t="shared" si="19"/>
        <v>0</v>
      </c>
      <c r="I224">
        <f t="shared" si="20"/>
        <v>3</v>
      </c>
      <c r="J224">
        <f t="shared" si="21"/>
        <v>0</v>
      </c>
      <c r="K224">
        <v>3</v>
      </c>
      <c r="L224">
        <f t="shared" si="22"/>
        <v>2.8123156943356484</v>
      </c>
      <c r="M224">
        <f t="shared" si="23"/>
        <v>0.18768430566435157</v>
      </c>
      <c r="S224" s="1">
        <v>195</v>
      </c>
      <c r="T224" s="1">
        <v>2.5314272844138657</v>
      </c>
      <c r="U224" s="1">
        <v>1.4685727155861343</v>
      </c>
    </row>
    <row r="225" spans="1:21" x14ac:dyDescent="0.3">
      <c r="A225" t="s">
        <v>11</v>
      </c>
      <c r="B225" t="s">
        <v>13</v>
      </c>
      <c r="C225" t="s">
        <v>16</v>
      </c>
      <c r="D225" t="s">
        <v>15</v>
      </c>
      <c r="E225">
        <v>2</v>
      </c>
      <c r="F225">
        <v>13.42</v>
      </c>
      <c r="G225">
        <f t="shared" si="18"/>
        <v>0</v>
      </c>
      <c r="H225">
        <f t="shared" si="19"/>
        <v>1</v>
      </c>
      <c r="I225">
        <f t="shared" si="20"/>
        <v>3</v>
      </c>
      <c r="J225">
        <f t="shared" si="21"/>
        <v>0</v>
      </c>
      <c r="K225">
        <v>1.58</v>
      </c>
      <c r="L225">
        <f t="shared" si="22"/>
        <v>2.2865598705972818</v>
      </c>
      <c r="M225">
        <f t="shared" si="23"/>
        <v>-0.70655987059728176</v>
      </c>
      <c r="S225" s="1">
        <v>196</v>
      </c>
      <c r="T225" s="1">
        <v>1.7540146773646641</v>
      </c>
      <c r="U225" s="1">
        <v>-0.31401467736466415</v>
      </c>
    </row>
    <row r="226" spans="1:21" x14ac:dyDescent="0.3">
      <c r="A226" t="s">
        <v>7</v>
      </c>
      <c r="B226" t="s">
        <v>13</v>
      </c>
      <c r="C226" t="s">
        <v>16</v>
      </c>
      <c r="D226" t="s">
        <v>15</v>
      </c>
      <c r="E226">
        <v>2</v>
      </c>
      <c r="F226">
        <v>16.27</v>
      </c>
      <c r="G226">
        <f t="shared" si="18"/>
        <v>1</v>
      </c>
      <c r="H226">
        <f t="shared" si="19"/>
        <v>1</v>
      </c>
      <c r="I226">
        <f t="shared" si="20"/>
        <v>3</v>
      </c>
      <c r="J226">
        <f t="shared" si="21"/>
        <v>0</v>
      </c>
      <c r="K226">
        <v>2.5</v>
      </c>
      <c r="L226">
        <f t="shared" si="22"/>
        <v>2.5918434133948653</v>
      </c>
      <c r="M226">
        <f t="shared" si="23"/>
        <v>-9.1843413394865347E-2</v>
      </c>
      <c r="S226" s="1">
        <v>197</v>
      </c>
      <c r="T226" s="1">
        <v>1.9432229283034221</v>
      </c>
      <c r="U226" s="1">
        <v>5.6777071696577863E-2</v>
      </c>
    </row>
    <row r="227" spans="1:21" x14ac:dyDescent="0.3">
      <c r="A227" t="s">
        <v>7</v>
      </c>
      <c r="B227" t="s">
        <v>13</v>
      </c>
      <c r="C227" t="s">
        <v>16</v>
      </c>
      <c r="D227" t="s">
        <v>15</v>
      </c>
      <c r="E227">
        <v>2</v>
      </c>
      <c r="F227">
        <v>10.09</v>
      </c>
      <c r="G227">
        <f t="shared" si="18"/>
        <v>1</v>
      </c>
      <c r="H227">
        <f t="shared" si="19"/>
        <v>1</v>
      </c>
      <c r="I227">
        <f t="shared" si="20"/>
        <v>3</v>
      </c>
      <c r="J227">
        <f t="shared" si="21"/>
        <v>0</v>
      </c>
      <c r="K227">
        <v>2</v>
      </c>
      <c r="L227">
        <f t="shared" si="22"/>
        <v>2.0092948684008682</v>
      </c>
      <c r="M227">
        <f t="shared" si="23"/>
        <v>-9.2948684008682392E-3</v>
      </c>
      <c r="S227" s="1">
        <v>198</v>
      </c>
      <c r="T227" s="1">
        <v>5.4187996889297132</v>
      </c>
      <c r="U227" s="1">
        <v>-0.4187996889297132</v>
      </c>
    </row>
    <row r="228" spans="1:21" x14ac:dyDescent="0.3">
      <c r="A228" t="s">
        <v>11</v>
      </c>
      <c r="B228" t="s">
        <v>8</v>
      </c>
      <c r="C228" t="s">
        <v>12</v>
      </c>
      <c r="D228" t="s">
        <v>10</v>
      </c>
      <c r="E228">
        <v>4</v>
      </c>
      <c r="F228">
        <v>20.45</v>
      </c>
      <c r="G228">
        <f t="shared" si="18"/>
        <v>0</v>
      </c>
      <c r="H228">
        <f t="shared" si="19"/>
        <v>0</v>
      </c>
      <c r="I228">
        <f t="shared" si="20"/>
        <v>2</v>
      </c>
      <c r="J228">
        <f t="shared" si="21"/>
        <v>1</v>
      </c>
      <c r="K228">
        <v>3</v>
      </c>
      <c r="L228">
        <f t="shared" si="22"/>
        <v>3.3090045215535007</v>
      </c>
      <c r="M228">
        <f t="shared" si="23"/>
        <v>-0.30900452155350067</v>
      </c>
      <c r="S228" s="1">
        <v>199</v>
      </c>
      <c r="T228" s="1">
        <v>2.2305964025655913</v>
      </c>
      <c r="U228" s="1">
        <v>-0.23059640256559133</v>
      </c>
    </row>
    <row r="229" spans="1:21" x14ac:dyDescent="0.3">
      <c r="A229" t="s">
        <v>11</v>
      </c>
      <c r="B229" t="s">
        <v>8</v>
      </c>
      <c r="C229" t="s">
        <v>12</v>
      </c>
      <c r="D229" t="s">
        <v>10</v>
      </c>
      <c r="E229">
        <v>2</v>
      </c>
      <c r="F229">
        <v>13.28</v>
      </c>
      <c r="G229">
        <f t="shared" si="18"/>
        <v>0</v>
      </c>
      <c r="H229">
        <f t="shared" si="19"/>
        <v>0</v>
      </c>
      <c r="I229">
        <f t="shared" si="20"/>
        <v>2</v>
      </c>
      <c r="J229">
        <f t="shared" si="21"/>
        <v>1</v>
      </c>
      <c r="K229">
        <v>2.72</v>
      </c>
      <c r="L229">
        <f t="shared" si="22"/>
        <v>2.283206352044119</v>
      </c>
      <c r="M229">
        <f t="shared" si="23"/>
        <v>0.43679364795588116</v>
      </c>
      <c r="S229" s="1">
        <v>200</v>
      </c>
      <c r="T229" s="1">
        <v>2.2420382822890161</v>
      </c>
      <c r="U229" s="1">
        <v>-0.24203828228901614</v>
      </c>
    </row>
    <row r="230" spans="1:21" x14ac:dyDescent="0.3">
      <c r="A230" t="s">
        <v>7</v>
      </c>
      <c r="B230" t="s">
        <v>13</v>
      </c>
      <c r="C230" t="s">
        <v>12</v>
      </c>
      <c r="D230" t="s">
        <v>10</v>
      </c>
      <c r="E230">
        <v>2</v>
      </c>
      <c r="F230">
        <v>22.12</v>
      </c>
      <c r="G230">
        <f t="shared" si="18"/>
        <v>1</v>
      </c>
      <c r="H230">
        <f t="shared" si="19"/>
        <v>1</v>
      </c>
      <c r="I230">
        <f t="shared" si="20"/>
        <v>2</v>
      </c>
      <c r="J230">
        <f t="shared" si="21"/>
        <v>1</v>
      </c>
      <c r="K230">
        <v>2.88</v>
      </c>
      <c r="L230">
        <f t="shared" si="22"/>
        <v>3.0802840405103522</v>
      </c>
      <c r="M230">
        <f t="shared" si="23"/>
        <v>-0.20028404051035231</v>
      </c>
      <c r="S230" s="1">
        <v>201</v>
      </c>
      <c r="T230" s="1">
        <v>2.9071729495947274</v>
      </c>
      <c r="U230" s="1">
        <v>1.0928270504052726</v>
      </c>
    </row>
    <row r="231" spans="1:21" x14ac:dyDescent="0.3">
      <c r="A231" t="s">
        <v>11</v>
      </c>
      <c r="B231" t="s">
        <v>13</v>
      </c>
      <c r="C231" t="s">
        <v>12</v>
      </c>
      <c r="D231" t="s">
        <v>10</v>
      </c>
      <c r="E231">
        <v>4</v>
      </c>
      <c r="F231">
        <v>24.01</v>
      </c>
      <c r="G231">
        <f t="shared" si="18"/>
        <v>0</v>
      </c>
      <c r="H231">
        <f t="shared" si="19"/>
        <v>1</v>
      </c>
      <c r="I231">
        <f t="shared" si="20"/>
        <v>2</v>
      </c>
      <c r="J231">
        <f t="shared" si="21"/>
        <v>1</v>
      </c>
      <c r="K231">
        <v>2</v>
      </c>
      <c r="L231">
        <f t="shared" si="22"/>
        <v>3.5717383170060639</v>
      </c>
      <c r="M231">
        <f t="shared" si="23"/>
        <v>-1.5717383170060639</v>
      </c>
      <c r="S231" s="1">
        <v>202</v>
      </c>
      <c r="T231" s="1">
        <v>2.2060878877276564</v>
      </c>
      <c r="U231" s="1">
        <v>-0.19608788772765662</v>
      </c>
    </row>
    <row r="232" spans="1:21" x14ac:dyDescent="0.3">
      <c r="A232" t="s">
        <v>11</v>
      </c>
      <c r="B232" t="s">
        <v>13</v>
      </c>
      <c r="C232" t="s">
        <v>12</v>
      </c>
      <c r="D232" t="s">
        <v>10</v>
      </c>
      <c r="E232">
        <v>3</v>
      </c>
      <c r="F232">
        <v>15.69</v>
      </c>
      <c r="G232">
        <f t="shared" si="18"/>
        <v>0</v>
      </c>
      <c r="H232">
        <f t="shared" si="19"/>
        <v>1</v>
      </c>
      <c r="I232">
        <f t="shared" si="20"/>
        <v>2</v>
      </c>
      <c r="J232">
        <f t="shared" si="21"/>
        <v>1</v>
      </c>
      <c r="K232">
        <v>3</v>
      </c>
      <c r="L232">
        <f t="shared" si="22"/>
        <v>2.6125014716451309</v>
      </c>
      <c r="M232">
        <f t="shared" si="23"/>
        <v>0.38749852835486909</v>
      </c>
      <c r="S232" s="1">
        <v>203</v>
      </c>
      <c r="T232" s="1">
        <v>2.5510923658308973</v>
      </c>
      <c r="U232" s="1">
        <v>-5.1092365830897268E-2</v>
      </c>
    </row>
    <row r="233" spans="1:21" x14ac:dyDescent="0.3">
      <c r="A233" t="s">
        <v>11</v>
      </c>
      <c r="B233" t="s">
        <v>8</v>
      </c>
      <c r="C233" t="s">
        <v>12</v>
      </c>
      <c r="D233" t="s">
        <v>10</v>
      </c>
      <c r="E233">
        <v>2</v>
      </c>
      <c r="F233">
        <v>11.61</v>
      </c>
      <c r="G233">
        <f t="shared" si="18"/>
        <v>0</v>
      </c>
      <c r="H233">
        <f t="shared" si="19"/>
        <v>0</v>
      </c>
      <c r="I233">
        <f t="shared" si="20"/>
        <v>2</v>
      </c>
      <c r="J233">
        <f t="shared" si="21"/>
        <v>1</v>
      </c>
      <c r="K233">
        <v>3.39</v>
      </c>
      <c r="L233">
        <f t="shared" si="22"/>
        <v>2.1257862759696895</v>
      </c>
      <c r="M233">
        <f t="shared" si="23"/>
        <v>1.2642137240303106</v>
      </c>
      <c r="S233" s="1">
        <v>204</v>
      </c>
      <c r="T233" s="1">
        <v>3.2536969240072819</v>
      </c>
      <c r="U233" s="1">
        <v>0.74630307599271806</v>
      </c>
    </row>
    <row r="234" spans="1:21" x14ac:dyDescent="0.3">
      <c r="A234" t="s">
        <v>11</v>
      </c>
      <c r="B234" t="s">
        <v>8</v>
      </c>
      <c r="C234" t="s">
        <v>12</v>
      </c>
      <c r="D234" t="s">
        <v>10</v>
      </c>
      <c r="E234">
        <v>2</v>
      </c>
      <c r="F234">
        <v>10.77</v>
      </c>
      <c r="G234">
        <f t="shared" si="18"/>
        <v>0</v>
      </c>
      <c r="H234">
        <f t="shared" si="19"/>
        <v>0</v>
      </c>
      <c r="I234">
        <f t="shared" si="20"/>
        <v>2</v>
      </c>
      <c r="J234">
        <f t="shared" si="21"/>
        <v>1</v>
      </c>
      <c r="K234">
        <v>1.47</v>
      </c>
      <c r="L234">
        <f t="shared" si="22"/>
        <v>2.046604920339437</v>
      </c>
      <c r="M234">
        <f t="shared" si="23"/>
        <v>-0.576604920339437</v>
      </c>
      <c r="S234" s="1">
        <v>205</v>
      </c>
      <c r="T234" s="1">
        <v>2.7326551826804262</v>
      </c>
      <c r="U234" s="1">
        <v>0.49734481731957381</v>
      </c>
    </row>
    <row r="235" spans="1:21" x14ac:dyDescent="0.3">
      <c r="A235" t="s">
        <v>11</v>
      </c>
      <c r="B235" t="s">
        <v>13</v>
      </c>
      <c r="C235" t="s">
        <v>12</v>
      </c>
      <c r="D235" t="s">
        <v>10</v>
      </c>
      <c r="E235">
        <v>2</v>
      </c>
      <c r="F235">
        <v>15.53</v>
      </c>
      <c r="G235">
        <f t="shared" si="18"/>
        <v>0</v>
      </c>
      <c r="H235">
        <f t="shared" si="19"/>
        <v>1</v>
      </c>
      <c r="I235">
        <f t="shared" si="20"/>
        <v>2</v>
      </c>
      <c r="J235">
        <f t="shared" si="21"/>
        <v>1</v>
      </c>
      <c r="K235">
        <v>3</v>
      </c>
      <c r="L235">
        <f t="shared" si="22"/>
        <v>2.4224549381209322</v>
      </c>
      <c r="M235">
        <f t="shared" si="23"/>
        <v>0.57754506187906784</v>
      </c>
      <c r="S235" s="1">
        <v>206</v>
      </c>
      <c r="T235" s="1">
        <v>3.6399738244662583</v>
      </c>
      <c r="U235" s="1">
        <v>-0.22997382446625814</v>
      </c>
    </row>
    <row r="236" spans="1:21" x14ac:dyDescent="0.3">
      <c r="A236" t="s">
        <v>11</v>
      </c>
      <c r="B236" t="s">
        <v>8</v>
      </c>
      <c r="C236" t="s">
        <v>12</v>
      </c>
      <c r="D236" t="s">
        <v>10</v>
      </c>
      <c r="E236">
        <v>2</v>
      </c>
      <c r="F236">
        <v>10.07</v>
      </c>
      <c r="G236">
        <f t="shared" si="18"/>
        <v>0</v>
      </c>
      <c r="H236">
        <f t="shared" si="19"/>
        <v>0</v>
      </c>
      <c r="I236">
        <f t="shared" si="20"/>
        <v>2</v>
      </c>
      <c r="J236">
        <f t="shared" si="21"/>
        <v>1</v>
      </c>
      <c r="K236">
        <v>1.25</v>
      </c>
      <c r="L236">
        <f t="shared" si="22"/>
        <v>1.9806204573142274</v>
      </c>
      <c r="M236">
        <f t="shared" si="23"/>
        <v>-0.73062045731422742</v>
      </c>
      <c r="S236" s="1">
        <v>207</v>
      </c>
      <c r="T236" s="1">
        <v>4.9592973109076235</v>
      </c>
      <c r="U236" s="1">
        <v>-1.9592973109076235</v>
      </c>
    </row>
    <row r="237" spans="1:21" x14ac:dyDescent="0.3">
      <c r="A237" t="s">
        <v>11</v>
      </c>
      <c r="B237" t="s">
        <v>13</v>
      </c>
      <c r="C237" t="s">
        <v>12</v>
      </c>
      <c r="D237" t="s">
        <v>10</v>
      </c>
      <c r="E237">
        <v>2</v>
      </c>
      <c r="F237">
        <v>12.6</v>
      </c>
      <c r="G237">
        <f t="shared" si="18"/>
        <v>0</v>
      </c>
      <c r="H237">
        <f t="shared" si="19"/>
        <v>1</v>
      </c>
      <c r="I237">
        <f t="shared" si="20"/>
        <v>2</v>
      </c>
      <c r="J237">
        <f t="shared" si="21"/>
        <v>1</v>
      </c>
      <c r="K237">
        <v>1</v>
      </c>
      <c r="L237">
        <f t="shared" si="22"/>
        <v>2.1462628286011247</v>
      </c>
      <c r="M237">
        <f t="shared" si="23"/>
        <v>-1.1462628286011247</v>
      </c>
      <c r="S237" s="1">
        <v>208</v>
      </c>
      <c r="T237" s="1">
        <v>3.2463180907499827</v>
      </c>
      <c r="U237" s="1">
        <v>-1.2163180907499829</v>
      </c>
    </row>
    <row r="238" spans="1:21" x14ac:dyDescent="0.3">
      <c r="A238" t="s">
        <v>11</v>
      </c>
      <c r="B238" t="s">
        <v>13</v>
      </c>
      <c r="C238" t="s">
        <v>12</v>
      </c>
      <c r="D238" t="s">
        <v>10</v>
      </c>
      <c r="E238">
        <v>2</v>
      </c>
      <c r="F238">
        <v>32.83</v>
      </c>
      <c r="G238">
        <f t="shared" si="18"/>
        <v>0</v>
      </c>
      <c r="H238">
        <f t="shared" si="19"/>
        <v>1</v>
      </c>
      <c r="I238">
        <f t="shared" si="20"/>
        <v>2</v>
      </c>
      <c r="J238">
        <f t="shared" si="21"/>
        <v>1</v>
      </c>
      <c r="K238">
        <v>1.17</v>
      </c>
      <c r="L238">
        <f t="shared" si="22"/>
        <v>4.0532138100296935</v>
      </c>
      <c r="M238">
        <f t="shared" si="23"/>
        <v>-2.8832138100296936</v>
      </c>
      <c r="S238" s="1">
        <v>209</v>
      </c>
      <c r="T238" s="1">
        <v>2.1979775063446865</v>
      </c>
      <c r="U238" s="1">
        <v>3.2022493655313511E-2</v>
      </c>
    </row>
    <row r="239" spans="1:21" x14ac:dyDescent="0.3">
      <c r="A239" t="s">
        <v>7</v>
      </c>
      <c r="B239" t="s">
        <v>8</v>
      </c>
      <c r="C239" t="s">
        <v>12</v>
      </c>
      <c r="D239" t="s">
        <v>10</v>
      </c>
      <c r="E239">
        <v>3</v>
      </c>
      <c r="F239">
        <v>35.83</v>
      </c>
      <c r="G239">
        <f t="shared" si="18"/>
        <v>1</v>
      </c>
      <c r="H239">
        <f t="shared" si="19"/>
        <v>0</v>
      </c>
      <c r="I239">
        <f t="shared" si="20"/>
        <v>2</v>
      </c>
      <c r="J239">
        <f t="shared" si="21"/>
        <v>1</v>
      </c>
      <c r="K239">
        <v>4.67</v>
      </c>
      <c r="L239">
        <f t="shared" si="22"/>
        <v>4.6204455819553347</v>
      </c>
      <c r="M239">
        <f t="shared" si="23"/>
        <v>4.9554418044665205E-2</v>
      </c>
      <c r="S239" s="1">
        <v>210</v>
      </c>
      <c r="T239" s="1">
        <v>3.9670682340340857</v>
      </c>
      <c r="U239" s="1">
        <v>-1.9670682340340857</v>
      </c>
    </row>
    <row r="240" spans="1:21" x14ac:dyDescent="0.3">
      <c r="A240" t="s">
        <v>11</v>
      </c>
      <c r="B240" t="s">
        <v>8</v>
      </c>
      <c r="C240" t="s">
        <v>12</v>
      </c>
      <c r="D240" t="s">
        <v>10</v>
      </c>
      <c r="E240">
        <v>3</v>
      </c>
      <c r="F240">
        <v>29.03</v>
      </c>
      <c r="G240">
        <f t="shared" si="18"/>
        <v>0</v>
      </c>
      <c r="H240">
        <f t="shared" si="19"/>
        <v>0</v>
      </c>
      <c r="I240">
        <f t="shared" si="20"/>
        <v>2</v>
      </c>
      <c r="J240">
        <f t="shared" si="21"/>
        <v>1</v>
      </c>
      <c r="K240">
        <v>5.92</v>
      </c>
      <c r="L240">
        <f t="shared" si="22"/>
        <v>3.9428211406583529</v>
      </c>
      <c r="M240">
        <f t="shared" si="23"/>
        <v>1.9771788593416471</v>
      </c>
      <c r="S240" s="1">
        <v>211</v>
      </c>
      <c r="T240" s="1">
        <v>3.7489537319880566</v>
      </c>
      <c r="U240" s="1">
        <v>1.4110462680119435</v>
      </c>
    </row>
    <row r="241" spans="1:21" x14ac:dyDescent="0.3">
      <c r="A241" t="s">
        <v>7</v>
      </c>
      <c r="B241" t="s">
        <v>13</v>
      </c>
      <c r="C241" t="s">
        <v>12</v>
      </c>
      <c r="D241" t="s">
        <v>10</v>
      </c>
      <c r="E241">
        <v>2</v>
      </c>
      <c r="F241">
        <v>27.18</v>
      </c>
      <c r="G241">
        <f t="shared" si="18"/>
        <v>1</v>
      </c>
      <c r="H241">
        <f t="shared" si="19"/>
        <v>1</v>
      </c>
      <c r="I241">
        <f t="shared" si="20"/>
        <v>2</v>
      </c>
      <c r="J241">
        <f t="shared" si="21"/>
        <v>1</v>
      </c>
      <c r="K241">
        <v>2</v>
      </c>
      <c r="L241">
        <f t="shared" si="22"/>
        <v>3.5572574446640131</v>
      </c>
      <c r="M241">
        <f t="shared" si="23"/>
        <v>-1.5572574446640131</v>
      </c>
      <c r="S241" s="1">
        <v>212</v>
      </c>
      <c r="T241" s="1">
        <v>5.9370714203290085</v>
      </c>
      <c r="U241" s="1">
        <v>3.0629285796709915</v>
      </c>
    </row>
    <row r="242" spans="1:21" x14ac:dyDescent="0.3">
      <c r="A242" t="s">
        <v>11</v>
      </c>
      <c r="B242" t="s">
        <v>13</v>
      </c>
      <c r="C242" t="s">
        <v>12</v>
      </c>
      <c r="D242" t="s">
        <v>10</v>
      </c>
      <c r="E242">
        <v>2</v>
      </c>
      <c r="F242">
        <v>22.67</v>
      </c>
      <c r="G242">
        <f t="shared" si="18"/>
        <v>0</v>
      </c>
      <c r="H242">
        <f t="shared" si="19"/>
        <v>1</v>
      </c>
      <c r="I242">
        <f t="shared" si="20"/>
        <v>2</v>
      </c>
      <c r="J242">
        <f t="shared" si="21"/>
        <v>1</v>
      </c>
      <c r="K242">
        <v>2</v>
      </c>
      <c r="L242">
        <f t="shared" si="22"/>
        <v>3.0954964609780742</v>
      </c>
      <c r="M242">
        <f t="shared" si="23"/>
        <v>-1.0954964609780742</v>
      </c>
      <c r="S242" s="1">
        <v>213</v>
      </c>
      <c r="T242" s="1">
        <v>2.2460519008344821</v>
      </c>
      <c r="U242" s="1">
        <v>0.25394809916551786</v>
      </c>
    </row>
    <row r="243" spans="1:21" x14ac:dyDescent="0.3">
      <c r="A243" t="s">
        <v>11</v>
      </c>
      <c r="B243" t="s">
        <v>8</v>
      </c>
      <c r="C243" t="s">
        <v>12</v>
      </c>
      <c r="D243" t="s">
        <v>10</v>
      </c>
      <c r="E243">
        <v>2</v>
      </c>
      <c r="F243">
        <v>17.82</v>
      </c>
      <c r="G243">
        <f t="shared" si="18"/>
        <v>0</v>
      </c>
      <c r="H243">
        <f t="shared" si="19"/>
        <v>0</v>
      </c>
      <c r="I243">
        <f t="shared" si="20"/>
        <v>2</v>
      </c>
      <c r="J243">
        <f t="shared" si="21"/>
        <v>1</v>
      </c>
      <c r="K243">
        <v>1.75</v>
      </c>
      <c r="L243">
        <f t="shared" si="22"/>
        <v>2.7111627265219096</v>
      </c>
      <c r="M243">
        <f t="shared" si="23"/>
        <v>-0.96116272652190959</v>
      </c>
      <c r="S243" s="1">
        <v>214</v>
      </c>
      <c r="T243" s="1">
        <v>3.8255426986323893</v>
      </c>
      <c r="U243" s="1">
        <v>2.6744573013676107</v>
      </c>
    </row>
    <row r="244" spans="1:21" x14ac:dyDescent="0.3">
      <c r="A244" t="s">
        <v>7</v>
      </c>
      <c r="B244" t="s">
        <v>8</v>
      </c>
      <c r="C244" t="s">
        <v>14</v>
      </c>
      <c r="D244" t="s">
        <v>10</v>
      </c>
      <c r="E244">
        <v>2</v>
      </c>
      <c r="F244">
        <v>18.78</v>
      </c>
      <c r="G244">
        <f t="shared" si="18"/>
        <v>1</v>
      </c>
      <c r="H244">
        <f t="shared" si="19"/>
        <v>0</v>
      </c>
      <c r="I244">
        <f t="shared" si="20"/>
        <v>4</v>
      </c>
      <c r="J244">
        <f t="shared" si="21"/>
        <v>1</v>
      </c>
      <c r="K244">
        <v>3</v>
      </c>
      <c r="L244">
        <f t="shared" si="22"/>
        <v>2.7322776091855547</v>
      </c>
      <c r="M244">
        <f t="shared" si="23"/>
        <v>0.26772239081444527</v>
      </c>
      <c r="S244" s="1">
        <v>215</v>
      </c>
      <c r="T244" s="1">
        <v>2.2111743989497286</v>
      </c>
      <c r="U244" s="1">
        <v>-1.1111743989497285</v>
      </c>
    </row>
    <row r="245" spans="1:21" x14ac:dyDescent="0.3">
      <c r="S245" s="1">
        <v>216</v>
      </c>
      <c r="T245" s="1">
        <v>4.1369536545878853</v>
      </c>
      <c r="U245" s="1">
        <v>-1.1369536545878853</v>
      </c>
    </row>
    <row r="246" spans="1:21" x14ac:dyDescent="0.3">
      <c r="S246" s="1">
        <v>217</v>
      </c>
      <c r="T246" s="1">
        <v>2.0510566748076071</v>
      </c>
      <c r="U246" s="1">
        <v>-0.55105667480760712</v>
      </c>
    </row>
    <row r="247" spans="1:21" x14ac:dyDescent="0.3">
      <c r="S247" s="1">
        <v>218</v>
      </c>
      <c r="T247" s="1">
        <v>1.6881421281689519</v>
      </c>
      <c r="U247" s="1">
        <v>-0.24814212816895198</v>
      </c>
    </row>
    <row r="248" spans="1:21" x14ac:dyDescent="0.3">
      <c r="S248" s="1">
        <v>219</v>
      </c>
      <c r="T248" s="1">
        <v>4.1862062008360601</v>
      </c>
      <c r="U248" s="1">
        <v>-1.0962062008360602</v>
      </c>
    </row>
    <row r="249" spans="1:21" x14ac:dyDescent="0.3">
      <c r="S249" s="1">
        <v>220</v>
      </c>
      <c r="T249" s="1">
        <v>2.1677878371519044</v>
      </c>
      <c r="U249" s="1">
        <v>3.2212162848095804E-2</v>
      </c>
    </row>
    <row r="250" spans="1:21" x14ac:dyDescent="0.3">
      <c r="S250" s="1">
        <v>221</v>
      </c>
      <c r="T250" s="1">
        <v>2.3231923853636536</v>
      </c>
      <c r="U250" s="1">
        <v>1.1568076146363464</v>
      </c>
    </row>
    <row r="251" spans="1:21" x14ac:dyDescent="0.3">
      <c r="S251" s="1">
        <v>222</v>
      </c>
      <c r="T251" s="1">
        <v>1.6553600699902502</v>
      </c>
      <c r="U251" s="1">
        <v>0.26463993000974972</v>
      </c>
    </row>
    <row r="252" spans="1:21" x14ac:dyDescent="0.3">
      <c r="S252" s="1">
        <v>223</v>
      </c>
      <c r="T252" s="1">
        <v>2.8123156943356484</v>
      </c>
      <c r="U252" s="1">
        <v>0.18768430566435157</v>
      </c>
    </row>
    <row r="253" spans="1:21" x14ac:dyDescent="0.3">
      <c r="S253" s="1">
        <v>224</v>
      </c>
      <c r="T253" s="1">
        <v>2.2865598705972823</v>
      </c>
      <c r="U253" s="1">
        <v>-0.7065598705972822</v>
      </c>
    </row>
    <row r="254" spans="1:21" x14ac:dyDescent="0.3">
      <c r="S254" s="1">
        <v>225</v>
      </c>
      <c r="T254" s="1">
        <v>2.5918434133948658</v>
      </c>
      <c r="U254" s="1">
        <v>-9.1843413394865792E-2</v>
      </c>
    </row>
    <row r="255" spans="1:21" x14ac:dyDescent="0.3">
      <c r="S255" s="1">
        <v>226</v>
      </c>
      <c r="T255" s="1">
        <v>2.0092948684008687</v>
      </c>
      <c r="U255" s="1">
        <v>-9.2948684008686833E-3</v>
      </c>
    </row>
    <row r="256" spans="1:21" x14ac:dyDescent="0.3">
      <c r="S256" s="1">
        <v>227</v>
      </c>
      <c r="T256" s="1">
        <v>3.3090045215535002</v>
      </c>
      <c r="U256" s="1">
        <v>-0.30900452155350022</v>
      </c>
    </row>
    <row r="257" spans="19:21" x14ac:dyDescent="0.3">
      <c r="S257" s="1">
        <v>228</v>
      </c>
      <c r="T257" s="1">
        <v>2.2832063520441186</v>
      </c>
      <c r="U257" s="1">
        <v>0.4367936479558816</v>
      </c>
    </row>
    <row r="258" spans="19:21" x14ac:dyDescent="0.3">
      <c r="S258" s="1">
        <v>229</v>
      </c>
      <c r="T258" s="1">
        <v>3.0802840405103522</v>
      </c>
      <c r="U258" s="1">
        <v>-0.20028404051035231</v>
      </c>
    </row>
    <row r="259" spans="19:21" x14ac:dyDescent="0.3">
      <c r="S259" s="1">
        <v>230</v>
      </c>
      <c r="T259" s="1">
        <v>3.5717383170060644</v>
      </c>
      <c r="U259" s="1">
        <v>-1.5717383170060644</v>
      </c>
    </row>
    <row r="260" spans="19:21" x14ac:dyDescent="0.3">
      <c r="S260" s="1">
        <v>231</v>
      </c>
      <c r="T260" s="1">
        <v>2.6125014716451309</v>
      </c>
      <c r="U260" s="1">
        <v>0.38749852835486909</v>
      </c>
    </row>
    <row r="261" spans="19:21" x14ac:dyDescent="0.3">
      <c r="S261" s="1">
        <v>232</v>
      </c>
      <c r="T261" s="1">
        <v>2.1257862759696891</v>
      </c>
      <c r="U261" s="1">
        <v>1.2642137240303111</v>
      </c>
    </row>
    <row r="262" spans="19:21" x14ac:dyDescent="0.3">
      <c r="S262" s="1">
        <v>233</v>
      </c>
      <c r="T262" s="1">
        <v>2.046604920339437</v>
      </c>
      <c r="U262" s="1">
        <v>-0.576604920339437</v>
      </c>
    </row>
    <row r="263" spans="19:21" x14ac:dyDescent="0.3">
      <c r="S263" s="1">
        <v>234</v>
      </c>
      <c r="T263" s="1">
        <v>2.4224549381209317</v>
      </c>
      <c r="U263" s="1">
        <v>0.57754506187906829</v>
      </c>
    </row>
    <row r="264" spans="19:21" x14ac:dyDescent="0.3">
      <c r="S264" s="1">
        <v>235</v>
      </c>
      <c r="T264" s="1">
        <v>1.9806204573142272</v>
      </c>
      <c r="U264" s="1">
        <v>-0.7306204573142272</v>
      </c>
    </row>
    <row r="265" spans="19:21" x14ac:dyDescent="0.3">
      <c r="S265" s="1">
        <v>236</v>
      </c>
      <c r="T265" s="1">
        <v>2.1462628286011243</v>
      </c>
      <c r="U265" s="1">
        <v>-1.1462628286011243</v>
      </c>
    </row>
    <row r="266" spans="19:21" x14ac:dyDescent="0.3">
      <c r="S266" s="1">
        <v>237</v>
      </c>
      <c r="T266" s="1">
        <v>4.0532138100296944</v>
      </c>
      <c r="U266" s="1">
        <v>-2.8832138100296945</v>
      </c>
    </row>
    <row r="267" spans="19:21" x14ac:dyDescent="0.3">
      <c r="S267" s="1">
        <v>238</v>
      </c>
      <c r="T267" s="1">
        <v>4.6204455819553347</v>
      </c>
      <c r="U267" s="1">
        <v>4.9554418044665205E-2</v>
      </c>
    </row>
    <row r="268" spans="19:21" x14ac:dyDescent="0.3">
      <c r="S268" s="1">
        <v>239</v>
      </c>
      <c r="T268" s="1">
        <v>3.9428211406583529</v>
      </c>
      <c r="U268" s="1">
        <v>1.9771788593416471</v>
      </c>
    </row>
    <row r="269" spans="19:21" x14ac:dyDescent="0.3">
      <c r="S269" s="1">
        <v>240</v>
      </c>
      <c r="T269" s="1">
        <v>3.5572574446640131</v>
      </c>
      <c r="U269" s="1">
        <v>-1.5572574446640131</v>
      </c>
    </row>
    <row r="270" spans="19:21" x14ac:dyDescent="0.3">
      <c r="S270" s="1">
        <v>241</v>
      </c>
      <c r="T270" s="1">
        <v>3.0954964609780746</v>
      </c>
      <c r="U270" s="1">
        <v>-1.0954964609780746</v>
      </c>
    </row>
    <row r="271" spans="19:21" x14ac:dyDescent="0.3">
      <c r="S271" s="1">
        <v>242</v>
      </c>
      <c r="T271" s="1">
        <v>2.7111627265219096</v>
      </c>
      <c r="U271" s="1">
        <v>-0.96116272652190959</v>
      </c>
    </row>
    <row r="272" spans="19:21" ht="15" thickBot="1" x14ac:dyDescent="0.35">
      <c r="S272" s="2">
        <v>243</v>
      </c>
      <c r="T272" s="2">
        <v>2.7322776091855547</v>
      </c>
      <c r="U272" s="2">
        <v>0.26772239081444527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Geetikrishna Mangaraj</cp:lastModifiedBy>
  <cp:revision/>
  <dcterms:created xsi:type="dcterms:W3CDTF">2021-10-26T16:10:41Z</dcterms:created>
  <dcterms:modified xsi:type="dcterms:W3CDTF">2025-09-04T12:59:40Z</dcterms:modified>
  <cp:category/>
  <cp:contentStatus/>
</cp:coreProperties>
</file>