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ao\Documents\mynote\gegaoty.github.io\"/>
    </mc:Choice>
  </mc:AlternateContent>
  <xr:revisionPtr revIDLastSave="0" documentId="13_ncr:1_{F16E3522-637C-479E-9C86-10AAF38D3B18}" xr6:coauthVersionLast="45" xr6:coauthVersionMax="45" xr10:uidLastSave="{00000000-0000-0000-0000-000000000000}"/>
  <bookViews>
    <workbookView xWindow="-120" yWindow="-120" windowWidth="29040" windowHeight="15840" xr2:uid="{82DD70FC-F872-4E7F-9B20-671305A83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D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9" i="1"/>
  <c r="A10" i="1" s="1"/>
  <c r="A11" i="1" s="1"/>
  <c r="A12" i="1" s="1"/>
  <c r="A13" i="1" s="1"/>
  <c r="A14" i="1" s="1"/>
  <c r="A15" i="1" s="1"/>
  <c r="A16" i="1" s="1"/>
  <c r="A17" i="1" s="1"/>
  <c r="A8" i="1"/>
  <c r="E7" i="1"/>
  <c r="E2" i="1"/>
  <c r="F7" i="1" l="1"/>
  <c r="B8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8" i="1" l="1"/>
  <c r="E8" i="1" s="1"/>
  <c r="F8" i="1" s="1"/>
  <c r="G7" i="1"/>
  <c r="D8" i="1" l="1"/>
  <c r="C9" i="1" l="1"/>
  <c r="E9" i="1" s="1"/>
  <c r="F9" i="1" s="1"/>
  <c r="G8" i="1"/>
  <c r="D9" i="1" l="1"/>
  <c r="C10" i="1" l="1"/>
  <c r="E10" i="1" s="1"/>
  <c r="F10" i="1" s="1"/>
  <c r="G9" i="1"/>
  <c r="D10" i="1" l="1"/>
  <c r="C11" i="1" l="1"/>
  <c r="E11" i="1" s="1"/>
  <c r="F11" i="1" s="1"/>
  <c r="G10" i="1"/>
  <c r="D11" i="1" l="1"/>
  <c r="C12" i="1" l="1"/>
  <c r="E12" i="1" s="1"/>
  <c r="F12" i="1" s="1"/>
  <c r="G11" i="1"/>
  <c r="D12" i="1" l="1"/>
  <c r="C13" i="1" l="1"/>
  <c r="E13" i="1" s="1"/>
  <c r="F13" i="1" s="1"/>
  <c r="G12" i="1"/>
  <c r="D13" i="1" l="1"/>
  <c r="C14" i="1" l="1"/>
  <c r="E14" i="1" s="1"/>
  <c r="F14" i="1" s="1"/>
  <c r="G13" i="1"/>
  <c r="D14" i="1" l="1"/>
  <c r="C15" i="1" l="1"/>
  <c r="E15" i="1" s="1"/>
  <c r="F15" i="1" s="1"/>
  <c r="G14" i="1"/>
  <c r="D15" i="1" l="1"/>
  <c r="C16" i="1" l="1"/>
  <c r="E16" i="1" s="1"/>
  <c r="F16" i="1" s="1"/>
  <c r="G15" i="1"/>
  <c r="D16" i="1" l="1"/>
  <c r="C17" i="1" l="1"/>
  <c r="E17" i="1" s="1"/>
  <c r="F17" i="1" s="1"/>
  <c r="G16" i="1"/>
  <c r="D17" i="1" l="1"/>
  <c r="C18" i="1" l="1"/>
  <c r="E18" i="1" s="1"/>
  <c r="F18" i="1" s="1"/>
  <c r="G17" i="1"/>
  <c r="D18" i="1" l="1"/>
  <c r="C19" i="1" l="1"/>
  <c r="E19" i="1" s="1"/>
  <c r="F19" i="1" s="1"/>
  <c r="G18" i="1"/>
  <c r="D19" i="1" l="1"/>
  <c r="C20" i="1" l="1"/>
  <c r="E20" i="1" s="1"/>
  <c r="F20" i="1" s="1"/>
  <c r="G19" i="1"/>
  <c r="D20" i="1" l="1"/>
  <c r="C21" i="1" l="1"/>
  <c r="E21" i="1" s="1"/>
  <c r="F21" i="1" s="1"/>
  <c r="G20" i="1"/>
  <c r="D21" i="1" l="1"/>
  <c r="C22" i="1" l="1"/>
  <c r="E22" i="1" s="1"/>
  <c r="F22" i="1" s="1"/>
  <c r="G21" i="1"/>
  <c r="D22" i="1" l="1"/>
  <c r="C23" i="1" l="1"/>
  <c r="E23" i="1" s="1"/>
  <c r="F23" i="1" s="1"/>
  <c r="G22" i="1"/>
  <c r="D23" i="1" l="1"/>
  <c r="C24" i="1" l="1"/>
  <c r="E24" i="1" s="1"/>
  <c r="F24" i="1" s="1"/>
  <c r="G23" i="1"/>
  <c r="D24" i="1" l="1"/>
  <c r="C25" i="1" l="1"/>
  <c r="E25" i="1" s="1"/>
  <c r="F25" i="1" s="1"/>
  <c r="G24" i="1"/>
  <c r="D25" i="1" l="1"/>
  <c r="C26" i="1" l="1"/>
  <c r="E26" i="1" s="1"/>
  <c r="F26" i="1" s="1"/>
  <c r="G25" i="1"/>
  <c r="D26" i="1" l="1"/>
  <c r="G26" i="1" l="1"/>
  <c r="C27" i="1"/>
  <c r="E27" i="1" s="1"/>
  <c r="F27" i="1" s="1"/>
  <c r="D27" i="1" l="1"/>
  <c r="G27" i="1" l="1"/>
  <c r="C28" i="1"/>
  <c r="E28" i="1" s="1"/>
  <c r="F28" i="1" s="1"/>
  <c r="D28" i="1" l="1"/>
  <c r="C29" i="1"/>
  <c r="E29" i="1" s="1"/>
  <c r="F29" i="1" s="1"/>
  <c r="G28" i="1"/>
  <c r="D29" i="1" l="1"/>
  <c r="C30" i="1" l="1"/>
  <c r="E30" i="1" s="1"/>
  <c r="F30" i="1" s="1"/>
  <c r="G29" i="1"/>
  <c r="D30" i="1" l="1"/>
  <c r="C31" i="1" l="1"/>
  <c r="E31" i="1" s="1"/>
  <c r="F31" i="1" s="1"/>
  <c r="G30" i="1"/>
  <c r="D31" i="1" l="1"/>
  <c r="C32" i="1" l="1"/>
  <c r="E32" i="1" s="1"/>
  <c r="F32" i="1" s="1"/>
  <c r="G31" i="1"/>
  <c r="D32" i="1" l="1"/>
  <c r="C33" i="1" l="1"/>
  <c r="E33" i="1" s="1"/>
  <c r="F33" i="1" s="1"/>
  <c r="G32" i="1"/>
  <c r="D33" i="1" l="1"/>
  <c r="C34" i="1" l="1"/>
  <c r="E34" i="1" s="1"/>
  <c r="F34" i="1" s="1"/>
  <c r="G33" i="1"/>
  <c r="D34" i="1" l="1"/>
  <c r="C35" i="1" l="1"/>
  <c r="E35" i="1" s="1"/>
  <c r="F35" i="1" s="1"/>
  <c r="G34" i="1"/>
  <c r="D35" i="1" l="1"/>
  <c r="C36" i="1" l="1"/>
  <c r="E36" i="1" s="1"/>
  <c r="F36" i="1" s="1"/>
  <c r="G35" i="1"/>
  <c r="D36" i="1" l="1"/>
  <c r="C37" i="1" l="1"/>
  <c r="E37" i="1" s="1"/>
  <c r="F37" i="1" s="1"/>
  <c r="G36" i="1"/>
  <c r="D37" i="1" l="1"/>
  <c r="C38" i="1" l="1"/>
  <c r="E38" i="1" s="1"/>
  <c r="F38" i="1" s="1"/>
  <c r="G37" i="1"/>
  <c r="D38" i="1" l="1"/>
  <c r="G38" i="1" l="1"/>
  <c r="C39" i="1"/>
  <c r="E39" i="1" s="1"/>
  <c r="F39" i="1" s="1"/>
  <c r="D39" i="1" l="1"/>
  <c r="C40" i="1" l="1"/>
  <c r="E40" i="1" s="1"/>
  <c r="F40" i="1" s="1"/>
  <c r="G39" i="1"/>
  <c r="D40" i="1" l="1"/>
  <c r="G40" i="1" l="1"/>
  <c r="C41" i="1"/>
  <c r="E41" i="1" s="1"/>
  <c r="F41" i="1" s="1"/>
  <c r="D41" i="1" l="1"/>
  <c r="G41" i="1" l="1"/>
  <c r="C42" i="1"/>
  <c r="E42" i="1" s="1"/>
  <c r="F42" i="1" s="1"/>
  <c r="D42" i="1" l="1"/>
  <c r="G42" i="1" l="1"/>
</calcChain>
</file>

<file path=xl/sharedStrings.xml><?xml version="1.0" encoding="utf-8"?>
<sst xmlns="http://schemas.openxmlformats.org/spreadsheetml/2006/main" count="11" uniqueCount="11">
  <si>
    <t>total</t>
  </si>
  <si>
    <t>number of es</t>
  </si>
  <si>
    <t>profit per month</t>
  </si>
  <si>
    <t>month</t>
  </si>
  <si>
    <t>total in K</t>
  </si>
  <si>
    <t>margin per es</t>
  </si>
  <si>
    <t>profit per es per month</t>
  </si>
  <si>
    <t>profit per month in K</t>
  </si>
  <si>
    <t>year</t>
  </si>
  <si>
    <t>total point per es per month</t>
  </si>
  <si>
    <t>total 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</si>
</sst>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901-701B-448E-AB90-5B017843337B}">
  <dimension ref="A1:H42"/>
  <sheetViews>
    <sheetView tabSelected="1" workbookViewId="0">
      <selection activeCell="G42" sqref="G42"/>
    </sheetView>
  </sheetViews>
  <sheetFormatPr defaultRowHeight="15" x14ac:dyDescent="0.25"/>
  <cols>
    <col min="1" max="1" width="6" customWidth="1"/>
    <col min="2" max="2" width="7.7109375" customWidth="1"/>
    <col min="3" max="3" width="17.140625" customWidth="1"/>
    <col min="4" max="4" width="12.140625" customWidth="1"/>
    <col min="5" max="5" width="14.42578125" customWidth="1"/>
    <col min="6" max="6" width="17.140625" customWidth="1"/>
    <col min="7" max="7" width="20.28515625" customWidth="1"/>
    <col min="8" max="8" width="13" customWidth="1"/>
  </cols>
  <sheetData>
    <row r="1" spans="1:8" x14ac:dyDescent="0.25">
      <c r="C1" t="s">
        <v>9</v>
      </c>
      <c r="E1">
        <v>300</v>
      </c>
    </row>
    <row r="2" spans="1:8" x14ac:dyDescent="0.25">
      <c r="C2" t="s">
        <v>6</v>
      </c>
      <c r="E2">
        <f>$E$1*50</f>
        <v>15000</v>
      </c>
    </row>
    <row r="3" spans="1:8" x14ac:dyDescent="0.25">
      <c r="C3" t="s">
        <v>5</v>
      </c>
      <c r="E3">
        <v>40000</v>
      </c>
    </row>
    <row r="5" spans="1:8" ht="15.75" customHeight="1" x14ac:dyDescent="0.25"/>
    <row r="6" spans="1:8" x14ac:dyDescent="0.25">
      <c r="A6" t="s">
        <v>8</v>
      </c>
      <c r="B6" t="s">
        <v>3</v>
      </c>
      <c r="C6" t="s">
        <v>0</v>
      </c>
      <c r="D6" t="s">
        <v>4</v>
      </c>
      <c r="E6" t="s">
        <v>1</v>
      </c>
      <c r="F6" t="s">
        <v>2</v>
      </c>
      <c r="G6" t="s">
        <v>7</v>
      </c>
      <c r="H6" t="s">
        <v>10</v>
      </c>
    </row>
    <row r="7" spans="1:8" x14ac:dyDescent="0.25">
      <c r="A7">
        <v>2021</v>
      </c>
      <c r="B7">
        <v>3</v>
      </c>
      <c r="C7">
        <v>47000</v>
      </c>
      <c r="D7">
        <f>C7/1000</f>
        <v>47</v>
      </c>
      <c r="E7">
        <f>INT(C7/$E$3)</f>
        <v>1</v>
      </c>
      <c r="F7">
        <f>E7*$E$2</f>
        <v>15000</v>
      </c>
      <c r="G7">
        <f>F7/1000</f>
        <v>15</v>
      </c>
      <c r="H7">
        <f>D7/1000</f>
        <v>4.7E-2</v>
      </c>
    </row>
    <row r="8" spans="1:8" x14ac:dyDescent="0.25">
      <c r="A8">
        <f>A7+INT(ABS(B8-B7-1)/12)</f>
        <v>2021</v>
      </c>
      <c r="B8">
        <f>MOD((B7),12)+1</f>
        <v>4</v>
      </c>
      <c r="C8">
        <f>C7+F7</f>
        <v>62000</v>
      </c>
      <c r="D8">
        <f t="shared" ref="D8:D26" si="0">C8/1000</f>
        <v>62</v>
      </c>
      <c r="E8">
        <f>INT(C8/$E$3)</f>
        <v>1</v>
      </c>
      <c r="F8">
        <f t="shared" ref="F8:F42" si="1">E8*$E$2</f>
        <v>15000</v>
      </c>
      <c r="G8">
        <f t="shared" ref="G8:G42" si="2">F8/1000</f>
        <v>15</v>
      </c>
      <c r="H8">
        <f t="shared" ref="H8:H42" si="3">D8/1000</f>
        <v>6.2E-2</v>
      </c>
    </row>
    <row r="9" spans="1:8" x14ac:dyDescent="0.25">
      <c r="A9">
        <f t="shared" ref="A9:A42" si="4">A8+INT(ABS(B9-B8-1)/12)</f>
        <v>2021</v>
      </c>
      <c r="B9">
        <f t="shared" ref="B9:B42" si="5">MOD((B8),12)+1</f>
        <v>5</v>
      </c>
      <c r="C9">
        <f>C8+F8</f>
        <v>77000</v>
      </c>
      <c r="D9">
        <f t="shared" si="0"/>
        <v>77</v>
      </c>
      <c r="E9">
        <f>INT(C9/$E$3)</f>
        <v>1</v>
      </c>
      <c r="F9">
        <f t="shared" si="1"/>
        <v>15000</v>
      </c>
      <c r="G9">
        <f t="shared" si="2"/>
        <v>15</v>
      </c>
      <c r="H9">
        <f t="shared" si="3"/>
        <v>7.6999999999999999E-2</v>
      </c>
    </row>
    <row r="10" spans="1:8" x14ac:dyDescent="0.25">
      <c r="A10">
        <f t="shared" si="4"/>
        <v>2021</v>
      </c>
      <c r="B10">
        <f t="shared" si="5"/>
        <v>6</v>
      </c>
      <c r="C10">
        <f>C9+F9</f>
        <v>92000</v>
      </c>
      <c r="D10">
        <f t="shared" si="0"/>
        <v>92</v>
      </c>
      <c r="E10">
        <f>INT(C10/$E$3)</f>
        <v>2</v>
      </c>
      <c r="F10">
        <f t="shared" si="1"/>
        <v>30000</v>
      </c>
      <c r="G10">
        <f t="shared" si="2"/>
        <v>30</v>
      </c>
      <c r="H10">
        <f t="shared" si="3"/>
        <v>9.1999999999999998E-2</v>
      </c>
    </row>
    <row r="11" spans="1:8" x14ac:dyDescent="0.25">
      <c r="A11">
        <f t="shared" si="4"/>
        <v>2021</v>
      </c>
      <c r="B11">
        <f t="shared" si="5"/>
        <v>7</v>
      </c>
      <c r="C11">
        <f>C10+F10</f>
        <v>122000</v>
      </c>
      <c r="D11">
        <f t="shared" si="0"/>
        <v>122</v>
      </c>
      <c r="E11">
        <f>INT(C11/$E$3)</f>
        <v>3</v>
      </c>
      <c r="F11">
        <f t="shared" si="1"/>
        <v>45000</v>
      </c>
      <c r="G11">
        <f t="shared" si="2"/>
        <v>45</v>
      </c>
      <c r="H11">
        <f t="shared" si="3"/>
        <v>0.122</v>
      </c>
    </row>
    <row r="12" spans="1:8" x14ac:dyDescent="0.25">
      <c r="A12">
        <f t="shared" si="4"/>
        <v>2021</v>
      </c>
      <c r="B12">
        <f t="shared" si="5"/>
        <v>8</v>
      </c>
      <c r="C12">
        <f>C11+F11</f>
        <v>167000</v>
      </c>
      <c r="D12">
        <f t="shared" si="0"/>
        <v>167</v>
      </c>
      <c r="E12">
        <f>INT(C12/$E$3)</f>
        <v>4</v>
      </c>
      <c r="F12">
        <f t="shared" si="1"/>
        <v>60000</v>
      </c>
      <c r="G12">
        <f t="shared" si="2"/>
        <v>60</v>
      </c>
      <c r="H12">
        <f t="shared" si="3"/>
        <v>0.16700000000000001</v>
      </c>
    </row>
    <row r="13" spans="1:8" x14ac:dyDescent="0.25">
      <c r="A13">
        <f t="shared" si="4"/>
        <v>2021</v>
      </c>
      <c r="B13">
        <f t="shared" si="5"/>
        <v>9</v>
      </c>
      <c r="C13">
        <f>C12+F12</f>
        <v>227000</v>
      </c>
      <c r="D13">
        <f t="shared" si="0"/>
        <v>227</v>
      </c>
      <c r="E13">
        <f>INT(C13/$E$3)</f>
        <v>5</v>
      </c>
      <c r="F13">
        <f t="shared" si="1"/>
        <v>75000</v>
      </c>
      <c r="G13">
        <f t="shared" si="2"/>
        <v>75</v>
      </c>
      <c r="H13">
        <f t="shared" si="3"/>
        <v>0.22700000000000001</v>
      </c>
    </row>
    <row r="14" spans="1:8" x14ac:dyDescent="0.25">
      <c r="A14">
        <f t="shared" si="4"/>
        <v>2021</v>
      </c>
      <c r="B14">
        <f t="shared" si="5"/>
        <v>10</v>
      </c>
      <c r="C14">
        <f>C13+F13</f>
        <v>302000</v>
      </c>
      <c r="D14">
        <f t="shared" si="0"/>
        <v>302</v>
      </c>
      <c r="E14">
        <f>INT(C14/$E$3)</f>
        <v>7</v>
      </c>
      <c r="F14">
        <f t="shared" si="1"/>
        <v>105000</v>
      </c>
      <c r="G14">
        <f t="shared" si="2"/>
        <v>105</v>
      </c>
      <c r="H14">
        <f t="shared" si="3"/>
        <v>0.30199999999999999</v>
      </c>
    </row>
    <row r="15" spans="1:8" x14ac:dyDescent="0.25">
      <c r="A15">
        <f t="shared" si="4"/>
        <v>2021</v>
      </c>
      <c r="B15">
        <f t="shared" si="5"/>
        <v>11</v>
      </c>
      <c r="C15">
        <f>C14+F14</f>
        <v>407000</v>
      </c>
      <c r="D15">
        <f t="shared" si="0"/>
        <v>407</v>
      </c>
      <c r="E15">
        <f>INT(C15/$E$3)</f>
        <v>10</v>
      </c>
      <c r="F15">
        <f t="shared" si="1"/>
        <v>150000</v>
      </c>
      <c r="G15">
        <f t="shared" si="2"/>
        <v>150</v>
      </c>
      <c r="H15">
        <f t="shared" si="3"/>
        <v>0.40699999999999997</v>
      </c>
    </row>
    <row r="16" spans="1:8" x14ac:dyDescent="0.25">
      <c r="A16">
        <f t="shared" si="4"/>
        <v>2021</v>
      </c>
      <c r="B16">
        <f t="shared" si="5"/>
        <v>12</v>
      </c>
      <c r="C16">
        <f>C15+F15</f>
        <v>557000</v>
      </c>
      <c r="D16">
        <f t="shared" si="0"/>
        <v>557</v>
      </c>
      <c r="E16">
        <f>INT(C16/$E$3)</f>
        <v>13</v>
      </c>
      <c r="F16">
        <f t="shared" si="1"/>
        <v>195000</v>
      </c>
      <c r="G16">
        <f t="shared" si="2"/>
        <v>195</v>
      </c>
      <c r="H16">
        <f t="shared" si="3"/>
        <v>0.55700000000000005</v>
      </c>
    </row>
    <row r="17" spans="1:8" x14ac:dyDescent="0.25">
      <c r="A17">
        <f t="shared" si="4"/>
        <v>2022</v>
      </c>
      <c r="B17">
        <f t="shared" si="5"/>
        <v>1</v>
      </c>
      <c r="C17">
        <f>C16+F16</f>
        <v>752000</v>
      </c>
      <c r="D17">
        <f t="shared" si="0"/>
        <v>752</v>
      </c>
      <c r="E17">
        <f>INT(C17/$E$3)</f>
        <v>18</v>
      </c>
      <c r="F17">
        <f t="shared" si="1"/>
        <v>270000</v>
      </c>
      <c r="G17">
        <f t="shared" si="2"/>
        <v>270</v>
      </c>
      <c r="H17">
        <f t="shared" si="3"/>
        <v>0.752</v>
      </c>
    </row>
    <row r="18" spans="1:8" x14ac:dyDescent="0.25">
      <c r="A18">
        <f t="shared" si="4"/>
        <v>2022</v>
      </c>
      <c r="B18">
        <f t="shared" si="5"/>
        <v>2</v>
      </c>
      <c r="C18">
        <f>C17+F17</f>
        <v>1022000</v>
      </c>
      <c r="D18">
        <f t="shared" si="0"/>
        <v>1022</v>
      </c>
      <c r="E18">
        <f>INT(C18/$E$3)</f>
        <v>25</v>
      </c>
      <c r="F18">
        <f t="shared" si="1"/>
        <v>375000</v>
      </c>
      <c r="G18">
        <f t="shared" si="2"/>
        <v>375</v>
      </c>
      <c r="H18">
        <f t="shared" si="3"/>
        <v>1.022</v>
      </c>
    </row>
    <row r="19" spans="1:8" x14ac:dyDescent="0.25">
      <c r="A19">
        <f t="shared" si="4"/>
        <v>2022</v>
      </c>
      <c r="B19">
        <f t="shared" si="5"/>
        <v>3</v>
      </c>
      <c r="C19">
        <f>C18+F18</f>
        <v>1397000</v>
      </c>
      <c r="D19">
        <f t="shared" si="0"/>
        <v>1397</v>
      </c>
      <c r="E19">
        <f>INT(C19/$E$3)</f>
        <v>34</v>
      </c>
      <c r="F19">
        <f t="shared" si="1"/>
        <v>510000</v>
      </c>
      <c r="G19">
        <f t="shared" si="2"/>
        <v>510</v>
      </c>
      <c r="H19">
        <f t="shared" si="3"/>
        <v>1.397</v>
      </c>
    </row>
    <row r="20" spans="1:8" x14ac:dyDescent="0.25">
      <c r="A20">
        <f t="shared" si="4"/>
        <v>2022</v>
      </c>
      <c r="B20">
        <f t="shared" si="5"/>
        <v>4</v>
      </c>
      <c r="C20">
        <f>C19+F19</f>
        <v>1907000</v>
      </c>
      <c r="D20">
        <f t="shared" si="0"/>
        <v>1907</v>
      </c>
      <c r="E20">
        <f>INT(C20/$E$3)</f>
        <v>47</v>
      </c>
      <c r="F20">
        <f t="shared" si="1"/>
        <v>705000</v>
      </c>
      <c r="G20">
        <f t="shared" si="2"/>
        <v>705</v>
      </c>
      <c r="H20">
        <f t="shared" si="3"/>
        <v>1.907</v>
      </c>
    </row>
    <row r="21" spans="1:8" x14ac:dyDescent="0.25">
      <c r="A21">
        <f t="shared" si="4"/>
        <v>2022</v>
      </c>
      <c r="B21">
        <f t="shared" si="5"/>
        <v>5</v>
      </c>
      <c r="C21">
        <f>C20+F20</f>
        <v>2612000</v>
      </c>
      <c r="D21">
        <f t="shared" si="0"/>
        <v>2612</v>
      </c>
      <c r="E21">
        <f>INT(C21/$E$3)</f>
        <v>65</v>
      </c>
      <c r="F21">
        <f t="shared" si="1"/>
        <v>975000</v>
      </c>
      <c r="G21">
        <f t="shared" si="2"/>
        <v>975</v>
      </c>
      <c r="H21">
        <f t="shared" si="3"/>
        <v>2.6120000000000001</v>
      </c>
    </row>
    <row r="22" spans="1:8" x14ac:dyDescent="0.25">
      <c r="A22">
        <f t="shared" si="4"/>
        <v>2022</v>
      </c>
      <c r="B22">
        <f t="shared" si="5"/>
        <v>6</v>
      </c>
      <c r="C22">
        <f>C21+F21</f>
        <v>3587000</v>
      </c>
      <c r="D22">
        <f t="shared" si="0"/>
        <v>3587</v>
      </c>
      <c r="E22">
        <f>INT(C22/$E$3)</f>
        <v>89</v>
      </c>
      <c r="F22">
        <f t="shared" si="1"/>
        <v>1335000</v>
      </c>
      <c r="G22">
        <f t="shared" si="2"/>
        <v>1335</v>
      </c>
      <c r="H22">
        <f t="shared" si="3"/>
        <v>3.5870000000000002</v>
      </c>
    </row>
    <row r="23" spans="1:8" x14ac:dyDescent="0.25">
      <c r="A23">
        <f t="shared" si="4"/>
        <v>2022</v>
      </c>
      <c r="B23">
        <f t="shared" si="5"/>
        <v>7</v>
      </c>
      <c r="C23">
        <f>C22+F22</f>
        <v>4922000</v>
      </c>
      <c r="D23">
        <f t="shared" si="0"/>
        <v>4922</v>
      </c>
      <c r="E23">
        <f>INT(C23/$E$3)</f>
        <v>123</v>
      </c>
      <c r="F23">
        <f t="shared" si="1"/>
        <v>1845000</v>
      </c>
      <c r="G23">
        <f t="shared" si="2"/>
        <v>1845</v>
      </c>
      <c r="H23">
        <f t="shared" si="3"/>
        <v>4.9219999999999997</v>
      </c>
    </row>
    <row r="24" spans="1:8" x14ac:dyDescent="0.25">
      <c r="A24">
        <f t="shared" si="4"/>
        <v>2022</v>
      </c>
      <c r="B24">
        <f t="shared" si="5"/>
        <v>8</v>
      </c>
      <c r="C24">
        <f>C23+F23</f>
        <v>6767000</v>
      </c>
      <c r="D24">
        <f t="shared" si="0"/>
        <v>6767</v>
      </c>
      <c r="E24">
        <f>INT(C24/$E$3)</f>
        <v>169</v>
      </c>
      <c r="F24">
        <f t="shared" si="1"/>
        <v>2535000</v>
      </c>
      <c r="G24">
        <f t="shared" si="2"/>
        <v>2535</v>
      </c>
      <c r="H24">
        <f t="shared" si="3"/>
        <v>6.7670000000000003</v>
      </c>
    </row>
    <row r="25" spans="1:8" x14ac:dyDescent="0.25">
      <c r="A25">
        <f t="shared" si="4"/>
        <v>2022</v>
      </c>
      <c r="B25">
        <f t="shared" si="5"/>
        <v>9</v>
      </c>
      <c r="C25">
        <f>C24+F24</f>
        <v>9302000</v>
      </c>
      <c r="D25">
        <f t="shared" si="0"/>
        <v>9302</v>
      </c>
      <c r="E25">
        <f>INT(C25/$E$3)</f>
        <v>232</v>
      </c>
      <c r="F25">
        <f t="shared" si="1"/>
        <v>3480000</v>
      </c>
      <c r="G25">
        <f t="shared" si="2"/>
        <v>3480</v>
      </c>
      <c r="H25">
        <f t="shared" si="3"/>
        <v>9.3019999999999996</v>
      </c>
    </row>
    <row r="26" spans="1:8" x14ac:dyDescent="0.25">
      <c r="A26">
        <f t="shared" si="4"/>
        <v>2022</v>
      </c>
      <c r="B26">
        <f t="shared" si="5"/>
        <v>10</v>
      </c>
      <c r="C26">
        <f>C25+F25</f>
        <v>12782000</v>
      </c>
      <c r="D26">
        <f t="shared" si="0"/>
        <v>12782</v>
      </c>
      <c r="E26">
        <f>INT(C26/$E$3)</f>
        <v>319</v>
      </c>
      <c r="F26">
        <f t="shared" si="1"/>
        <v>4785000</v>
      </c>
      <c r="G26">
        <f t="shared" si="2"/>
        <v>4785</v>
      </c>
      <c r="H26">
        <f t="shared" si="3"/>
        <v>12.782</v>
      </c>
    </row>
    <row r="27" spans="1:8" x14ac:dyDescent="0.25">
      <c r="A27">
        <f t="shared" si="4"/>
        <v>2022</v>
      </c>
      <c r="B27">
        <f t="shared" si="5"/>
        <v>11</v>
      </c>
      <c r="C27">
        <f>C26+F26</f>
        <v>17567000</v>
      </c>
      <c r="D27">
        <f t="shared" ref="D27:D42" si="6">C27/1000</f>
        <v>17567</v>
      </c>
      <c r="E27">
        <f>INT(C27/$E$3)</f>
        <v>439</v>
      </c>
      <c r="F27">
        <f t="shared" si="1"/>
        <v>6585000</v>
      </c>
      <c r="G27">
        <f t="shared" si="2"/>
        <v>6585</v>
      </c>
      <c r="H27">
        <f t="shared" si="3"/>
        <v>17.567</v>
      </c>
    </row>
    <row r="28" spans="1:8" x14ac:dyDescent="0.25">
      <c r="A28">
        <f t="shared" si="4"/>
        <v>2022</v>
      </c>
      <c r="B28">
        <f t="shared" si="5"/>
        <v>12</v>
      </c>
      <c r="C28">
        <f>C27+F27</f>
        <v>24152000</v>
      </c>
      <c r="D28">
        <f t="shared" si="6"/>
        <v>24152</v>
      </c>
      <c r="E28">
        <f>INT(C28/$E$3)</f>
        <v>603</v>
      </c>
      <c r="F28">
        <f t="shared" si="1"/>
        <v>9045000</v>
      </c>
      <c r="G28">
        <f t="shared" si="2"/>
        <v>9045</v>
      </c>
      <c r="H28">
        <f t="shared" si="3"/>
        <v>24.152000000000001</v>
      </c>
    </row>
    <row r="29" spans="1:8" x14ac:dyDescent="0.25">
      <c r="A29">
        <f t="shared" si="4"/>
        <v>2023</v>
      </c>
      <c r="B29">
        <f t="shared" si="5"/>
        <v>1</v>
      </c>
      <c r="C29">
        <f>C28+F28</f>
        <v>33197000</v>
      </c>
      <c r="D29">
        <f t="shared" si="6"/>
        <v>33197</v>
      </c>
      <c r="E29">
        <f>INT(C29/$E$3)</f>
        <v>829</v>
      </c>
      <c r="F29">
        <f t="shared" si="1"/>
        <v>12435000</v>
      </c>
      <c r="G29">
        <f t="shared" si="2"/>
        <v>12435</v>
      </c>
      <c r="H29">
        <f t="shared" si="3"/>
        <v>33.197000000000003</v>
      </c>
    </row>
    <row r="30" spans="1:8" x14ac:dyDescent="0.25">
      <c r="A30">
        <f t="shared" si="4"/>
        <v>2023</v>
      </c>
      <c r="B30">
        <f t="shared" si="5"/>
        <v>2</v>
      </c>
      <c r="C30">
        <f>C29+F29</f>
        <v>45632000</v>
      </c>
      <c r="D30">
        <f t="shared" si="6"/>
        <v>45632</v>
      </c>
      <c r="E30">
        <f>INT(C30/$E$3)</f>
        <v>1140</v>
      </c>
      <c r="F30">
        <f t="shared" si="1"/>
        <v>17100000</v>
      </c>
      <c r="G30">
        <f t="shared" si="2"/>
        <v>17100</v>
      </c>
      <c r="H30">
        <f t="shared" si="3"/>
        <v>45.631999999999998</v>
      </c>
    </row>
    <row r="31" spans="1:8" x14ac:dyDescent="0.25">
      <c r="A31">
        <f t="shared" si="4"/>
        <v>2023</v>
      </c>
      <c r="B31">
        <f t="shared" si="5"/>
        <v>3</v>
      </c>
      <c r="C31">
        <f>C30+F30</f>
        <v>62732000</v>
      </c>
      <c r="D31">
        <f t="shared" si="6"/>
        <v>62732</v>
      </c>
      <c r="E31">
        <f>INT(C31/$E$3)</f>
        <v>1568</v>
      </c>
      <c r="F31">
        <f t="shared" si="1"/>
        <v>23520000</v>
      </c>
      <c r="G31">
        <f t="shared" si="2"/>
        <v>23520</v>
      </c>
      <c r="H31">
        <f t="shared" si="3"/>
        <v>62.731999999999999</v>
      </c>
    </row>
    <row r="32" spans="1:8" x14ac:dyDescent="0.25">
      <c r="A32">
        <f t="shared" si="4"/>
        <v>2023</v>
      </c>
      <c r="B32">
        <f t="shared" si="5"/>
        <v>4</v>
      </c>
      <c r="C32">
        <f>C31+F31</f>
        <v>86252000</v>
      </c>
      <c r="D32">
        <f t="shared" si="6"/>
        <v>86252</v>
      </c>
      <c r="E32">
        <f>INT(C32/$E$3)</f>
        <v>2156</v>
      </c>
      <c r="F32">
        <f t="shared" si="1"/>
        <v>32340000</v>
      </c>
      <c r="G32">
        <f t="shared" si="2"/>
        <v>32340</v>
      </c>
      <c r="H32">
        <f t="shared" si="3"/>
        <v>86.251999999999995</v>
      </c>
    </row>
    <row r="33" spans="1:8" x14ac:dyDescent="0.25">
      <c r="A33">
        <f t="shared" si="4"/>
        <v>2023</v>
      </c>
      <c r="B33">
        <f t="shared" si="5"/>
        <v>5</v>
      </c>
      <c r="C33">
        <f>C32+F32</f>
        <v>118592000</v>
      </c>
      <c r="D33">
        <f t="shared" si="6"/>
        <v>118592</v>
      </c>
      <c r="E33">
        <f>INT(C33/$E$3)</f>
        <v>2964</v>
      </c>
      <c r="F33">
        <f t="shared" si="1"/>
        <v>44460000</v>
      </c>
      <c r="G33">
        <f t="shared" si="2"/>
        <v>44460</v>
      </c>
      <c r="H33">
        <f t="shared" si="3"/>
        <v>118.592</v>
      </c>
    </row>
    <row r="34" spans="1:8" x14ac:dyDescent="0.25">
      <c r="A34">
        <f t="shared" si="4"/>
        <v>2023</v>
      </c>
      <c r="B34">
        <f t="shared" si="5"/>
        <v>6</v>
      </c>
      <c r="C34">
        <f>C33+F33</f>
        <v>163052000</v>
      </c>
      <c r="D34">
        <f t="shared" si="6"/>
        <v>163052</v>
      </c>
      <c r="E34">
        <f>INT(C34/$E$3)</f>
        <v>4076</v>
      </c>
      <c r="F34">
        <f t="shared" si="1"/>
        <v>61140000</v>
      </c>
      <c r="G34">
        <f t="shared" si="2"/>
        <v>61140</v>
      </c>
      <c r="H34">
        <f t="shared" si="3"/>
        <v>163.05199999999999</v>
      </c>
    </row>
    <row r="35" spans="1:8" x14ac:dyDescent="0.25">
      <c r="A35">
        <f t="shared" si="4"/>
        <v>2023</v>
      </c>
      <c r="B35">
        <f t="shared" si="5"/>
        <v>7</v>
      </c>
      <c r="C35">
        <f>C34+F34</f>
        <v>224192000</v>
      </c>
      <c r="D35">
        <f t="shared" si="6"/>
        <v>224192</v>
      </c>
      <c r="E35">
        <f>INT(C35/$E$3)</f>
        <v>5604</v>
      </c>
      <c r="F35">
        <f t="shared" si="1"/>
        <v>84060000</v>
      </c>
      <c r="G35">
        <f t="shared" si="2"/>
        <v>84060</v>
      </c>
      <c r="H35">
        <f t="shared" si="3"/>
        <v>224.19200000000001</v>
      </c>
    </row>
    <row r="36" spans="1:8" x14ac:dyDescent="0.25">
      <c r="A36">
        <f t="shared" si="4"/>
        <v>2023</v>
      </c>
      <c r="B36">
        <f t="shared" si="5"/>
        <v>8</v>
      </c>
      <c r="C36">
        <f>C35+F35</f>
        <v>308252000</v>
      </c>
      <c r="D36">
        <f t="shared" si="6"/>
        <v>308252</v>
      </c>
      <c r="E36">
        <f>INT(C36/$E$3)</f>
        <v>7706</v>
      </c>
      <c r="F36">
        <f t="shared" si="1"/>
        <v>115590000</v>
      </c>
      <c r="G36">
        <f t="shared" si="2"/>
        <v>115590</v>
      </c>
      <c r="H36">
        <f t="shared" si="3"/>
        <v>308.25200000000001</v>
      </c>
    </row>
    <row r="37" spans="1:8" x14ac:dyDescent="0.25">
      <c r="A37">
        <f t="shared" si="4"/>
        <v>2023</v>
      </c>
      <c r="B37">
        <f t="shared" si="5"/>
        <v>9</v>
      </c>
      <c r="C37">
        <f>C36+F36</f>
        <v>423842000</v>
      </c>
      <c r="D37">
        <f t="shared" si="6"/>
        <v>423842</v>
      </c>
      <c r="E37">
        <f>INT(C37/$E$3)</f>
        <v>10596</v>
      </c>
      <c r="F37">
        <f t="shared" si="1"/>
        <v>158940000</v>
      </c>
      <c r="G37">
        <f t="shared" si="2"/>
        <v>158940</v>
      </c>
      <c r="H37">
        <f t="shared" si="3"/>
        <v>423.84199999999998</v>
      </c>
    </row>
    <row r="38" spans="1:8" x14ac:dyDescent="0.25">
      <c r="A38">
        <f t="shared" si="4"/>
        <v>2023</v>
      </c>
      <c r="B38">
        <f t="shared" si="5"/>
        <v>10</v>
      </c>
      <c r="C38">
        <f>C37+F37</f>
        <v>582782000</v>
      </c>
      <c r="D38">
        <f t="shared" si="6"/>
        <v>582782</v>
      </c>
      <c r="E38">
        <f>INT(C38/$E$3)</f>
        <v>14569</v>
      </c>
      <c r="F38">
        <f t="shared" si="1"/>
        <v>218535000</v>
      </c>
      <c r="G38">
        <f t="shared" si="2"/>
        <v>218535</v>
      </c>
      <c r="H38">
        <f t="shared" si="3"/>
        <v>582.78200000000004</v>
      </c>
    </row>
    <row r="39" spans="1:8" x14ac:dyDescent="0.25">
      <c r="A39">
        <f t="shared" si="4"/>
        <v>2023</v>
      </c>
      <c r="B39">
        <f t="shared" si="5"/>
        <v>11</v>
      </c>
      <c r="C39">
        <f>C38+F38</f>
        <v>801317000</v>
      </c>
      <c r="D39">
        <f t="shared" si="6"/>
        <v>801317</v>
      </c>
      <c r="E39">
        <f>INT(C39/$E$3)</f>
        <v>20032</v>
      </c>
      <c r="F39">
        <f t="shared" si="1"/>
        <v>300480000</v>
      </c>
      <c r="G39">
        <f t="shared" si="2"/>
        <v>300480</v>
      </c>
      <c r="H39">
        <f t="shared" si="3"/>
        <v>801.31700000000001</v>
      </c>
    </row>
    <row r="40" spans="1:8" x14ac:dyDescent="0.25">
      <c r="A40">
        <f t="shared" si="4"/>
        <v>2023</v>
      </c>
      <c r="B40">
        <f t="shared" si="5"/>
        <v>12</v>
      </c>
      <c r="C40">
        <f>C39+F39</f>
        <v>1101797000</v>
      </c>
      <c r="D40">
        <f t="shared" si="6"/>
        <v>1101797</v>
      </c>
      <c r="E40">
        <f>INT(C40/$E$3)</f>
        <v>27544</v>
      </c>
      <c r="F40">
        <f t="shared" si="1"/>
        <v>413160000</v>
      </c>
      <c r="G40">
        <f t="shared" si="2"/>
        <v>413160</v>
      </c>
      <c r="H40">
        <f t="shared" si="3"/>
        <v>1101.797</v>
      </c>
    </row>
    <row r="41" spans="1:8" x14ac:dyDescent="0.25">
      <c r="A41">
        <f t="shared" si="4"/>
        <v>2024</v>
      </c>
      <c r="B41">
        <f t="shared" si="5"/>
        <v>1</v>
      </c>
      <c r="C41">
        <f>C40+F40</f>
        <v>1514957000</v>
      </c>
      <c r="D41">
        <f t="shared" si="6"/>
        <v>1514957</v>
      </c>
      <c r="E41">
        <f>INT(C41/$E$3)</f>
        <v>37873</v>
      </c>
      <c r="F41">
        <f t="shared" si="1"/>
        <v>568095000</v>
      </c>
      <c r="G41">
        <f t="shared" si="2"/>
        <v>568095</v>
      </c>
      <c r="H41">
        <f t="shared" si="3"/>
        <v>1514.9570000000001</v>
      </c>
    </row>
    <row r="42" spans="1:8" x14ac:dyDescent="0.25">
      <c r="A42">
        <f t="shared" si="4"/>
        <v>2024</v>
      </c>
      <c r="B42">
        <f t="shared" si="5"/>
        <v>2</v>
      </c>
      <c r="C42">
        <f>C41+F41</f>
        <v>2083052000</v>
      </c>
      <c r="D42">
        <f t="shared" si="6"/>
        <v>2083052</v>
      </c>
      <c r="E42">
        <f>INT(C42/$E$3)</f>
        <v>52076</v>
      </c>
      <c r="F42">
        <f t="shared" si="1"/>
        <v>781140000</v>
      </c>
      <c r="G42">
        <f t="shared" si="2"/>
        <v>781140</v>
      </c>
      <c r="H42">
        <f t="shared" si="3"/>
        <v>2083.0520000000001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Gao</dc:creator>
  <cp:lastModifiedBy>Ge Gao</cp:lastModifiedBy>
  <dcterms:created xsi:type="dcterms:W3CDTF">2020-04-18T00:58:42Z</dcterms:created>
  <dcterms:modified xsi:type="dcterms:W3CDTF">2021-03-03T02:18:10Z</dcterms:modified>
</cp:coreProperties>
</file>