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 Documents\Génies\GEHStatCan\gehstatcan.github.io\Saison24\"/>
    </mc:Choice>
  </mc:AlternateContent>
  <xr:revisionPtr revIDLastSave="0" documentId="13_ncr:1_{D3D47066-93E9-4E4F-9A89-BE46C368D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eur" sheetId="3" r:id="rId1"/>
    <sheet name="Vers BD" sheetId="4" r:id="rId2"/>
    <sheet name="De BD à Auteur" sheetId="5" state="hidden" r:id="rId3"/>
    <sheet name="ListeThèmes" sheetId="6" state="hidden" r:id="rId4"/>
    <sheet name="Adresses" sheetId="7" state="hidden" r:id="rId5"/>
  </sheets>
  <definedNames>
    <definedName name="ListeThèmes">ListeThèmes!$B$3:$B$12</definedName>
    <definedName name="ListeThèmesAvecNum">ListeThèmes!$A$3:$B$12</definedName>
    <definedName name="Text1" localSheetId="0">Auteur!#REF!</definedName>
    <definedName name="Text10" localSheetId="0">Auteur!$C$57</definedName>
    <definedName name="Text11" localSheetId="0">Auteur!$C$58</definedName>
    <definedName name="Text12" localSheetId="0">Auteur!$D$58</definedName>
    <definedName name="Text13" localSheetId="0">Auteur!$C$109</definedName>
    <definedName name="Text14" localSheetId="0">Auteur!$C$110</definedName>
    <definedName name="Text15" localSheetId="0">Auteur!$D$109</definedName>
    <definedName name="Text16" localSheetId="0">Auteur!$D$111</definedName>
    <definedName name="Text17" localSheetId="0">Auteur!$D$112</definedName>
    <definedName name="Text18" localSheetId="0">Auteur!$D$113</definedName>
    <definedName name="Text19" localSheetId="0">Auteur!$C$111</definedName>
    <definedName name="Text2" localSheetId="0">Auteur!#REF!</definedName>
    <definedName name="Text20" localSheetId="0">Auteur!$C$112</definedName>
    <definedName name="Text21" localSheetId="0">Auteur!$C$113</definedName>
    <definedName name="Text22" localSheetId="0">Auteur!$D$106</definedName>
    <definedName name="Text4" localSheetId="0">Auteur!#REF!</definedName>
    <definedName name="Text5" localSheetId="0">Auteur!#REF!</definedName>
    <definedName name="Text6" localSheetId="0">Auteur!#REF!</definedName>
    <definedName name="Text7" localSheetId="0">Auteur!$D$115</definedName>
    <definedName name="Text8" localSheetId="0">Auteur!#REF!</definedName>
    <definedName name="Text9" localSheetId="0">Auteur!#REF!</definedName>
    <definedName name="Texte106" localSheetId="0">Auteur!$C$96</definedName>
    <definedName name="Texte114" localSheetId="0">Auteur!#REF!</definedName>
    <definedName name="Texte124" localSheetId="0">Auteur!#REF!</definedName>
    <definedName name="Texte161" localSheetId="0">Auteur!$D$96</definedName>
    <definedName name="Texte163" localSheetId="0">Auteur!#REF!</definedName>
    <definedName name="Texte166" localSheetId="0">Auteur!#REF!</definedName>
    <definedName name="Texte172" localSheetId="0">Auteur!#REF!</definedName>
    <definedName name="Texte175" localSheetId="0">Auteur!#REF!</definedName>
    <definedName name="Texte181" localSheetId="0">Auteur!#REF!</definedName>
    <definedName name="Texte184" localSheetId="0">Auteur!#REF!</definedName>
    <definedName name="Texte187" localSheetId="0">Auteur!#REF!</definedName>
    <definedName name="Texte190" localSheetId="0">Auteur!#REF!</definedName>
    <definedName name="Texte193" localSheetId="0">Auteur!#REF!</definedName>
    <definedName name="Texte198" localSheetId="0">Auteur!#REF!</definedName>
    <definedName name="Texte200" localSheetId="0">Auteur!#REF!</definedName>
    <definedName name="Texte202" localSheetId="0">Auteur!#REF!</definedName>
    <definedName name="Texte208" localSheetId="0">Auteur!#REF!</definedName>
    <definedName name="Texte211" localSheetId="0">Auteur!#REF!</definedName>
    <definedName name="Texte214" localSheetId="0">Auteur!#REF!</definedName>
    <definedName name="Texte217" localSheetId="0">Auteur!#REF!</definedName>
    <definedName name="Texte220" localSheetId="0">Auteur!$C$54</definedName>
    <definedName name="Texte227" localSheetId="0">Auteur!$C$55</definedName>
    <definedName name="Texte234" localSheetId="0">Auteur!$C$56</definedName>
    <definedName name="Texte248" localSheetId="0">Auteur!$D$54</definedName>
    <definedName name="Texte251" localSheetId="0">Auteur!$D$55</definedName>
    <definedName name="Texte254" localSheetId="0">Auteur!$D$56</definedName>
    <definedName name="Texte257" localSheetId="0">Auteur!$D$57</definedName>
    <definedName name="Texte270" localSheetId="0">Auteur!$D$98</definedName>
    <definedName name="Texte273" localSheetId="0">Auteur!$D$82</definedName>
    <definedName name="Texte276" localSheetId="0">Auteur!$C$89</definedName>
    <definedName name="Texte283" localSheetId="0">Auteur!$D$89</definedName>
    <definedName name="Texte69" localSheetId="0">Auteur!$D$73</definedName>
    <definedName name="Texte72" localSheetId="0">Auteur!$D$60</definedName>
    <definedName name="Texte73" localSheetId="0">Auteur!$D$91</definedName>
    <definedName name="Texte76" localSheetId="0">Auteur!$C$94</definedName>
    <definedName name="Texte86" localSheetId="0">Auteur!#REF!</definedName>
    <definedName name="Texte96" localSheetId="0">Auteur!$C$95</definedName>
    <definedName name="ThèmesGroupe2">ListeThèmes!$D$3:$D$6</definedName>
    <definedName name="ThèmesGroupe3">ListeThèmes!$F$3:$F$6</definedName>
    <definedName name="ThèmesGroupe4">ListeThèmes!$H$3:$H$6</definedName>
    <definedName name="_xlnm.Print_Area" localSheetId="0">Auteur!$B$2:$D$166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F21" i="4"/>
  <c r="G22" i="4"/>
  <c r="F22" i="4" s="1"/>
  <c r="G23" i="4"/>
  <c r="F23" i="4" s="1"/>
  <c r="G24" i="4"/>
  <c r="G25" i="4"/>
  <c r="F25" i="4"/>
  <c r="G26" i="4"/>
  <c r="F26" i="4" s="1"/>
  <c r="G27" i="4"/>
  <c r="F27" i="4"/>
  <c r="G28" i="4"/>
  <c r="F28" i="4" s="1"/>
  <c r="G29" i="4"/>
  <c r="F29" i="4" s="1"/>
  <c r="G30" i="4"/>
  <c r="F30" i="4" s="1"/>
  <c r="G31" i="4"/>
  <c r="F31" i="4" s="1"/>
  <c r="G32" i="4"/>
  <c r="F32" i="4" s="1"/>
  <c r="G33" i="4"/>
  <c r="F33" i="4"/>
  <c r="G34" i="4"/>
  <c r="F34" i="4"/>
  <c r="G35" i="4"/>
  <c r="F35" i="4"/>
  <c r="G36" i="4"/>
  <c r="F36" i="4"/>
  <c r="G37" i="4"/>
  <c r="F37" i="4"/>
  <c r="G38" i="4"/>
  <c r="G39" i="4"/>
  <c r="F39" i="4" s="1"/>
  <c r="G40" i="4"/>
  <c r="F40" i="4" s="1"/>
  <c r="G41" i="4"/>
  <c r="F41" i="4"/>
  <c r="G42" i="4"/>
  <c r="F42" i="4" s="1"/>
  <c r="G43" i="4"/>
  <c r="F43" i="4"/>
  <c r="G44" i="4"/>
  <c r="F44" i="4" s="1"/>
  <c r="G45" i="4"/>
  <c r="F45" i="4"/>
  <c r="G46" i="4"/>
  <c r="F46" i="4" s="1"/>
  <c r="G47" i="4"/>
  <c r="F47" i="4" s="1"/>
  <c r="G48" i="4"/>
  <c r="F48" i="4" s="1"/>
  <c r="G49" i="4"/>
  <c r="F49" i="4"/>
  <c r="G50" i="4"/>
  <c r="F50" i="4" s="1"/>
  <c r="G51" i="4"/>
  <c r="G52" i="4"/>
  <c r="F52" i="4"/>
  <c r="G53" i="4"/>
  <c r="F53" i="4"/>
  <c r="G54" i="4"/>
  <c r="F54" i="4"/>
  <c r="G55" i="4"/>
  <c r="F55" i="4"/>
  <c r="G56" i="4"/>
  <c r="F56" i="4"/>
  <c r="G57" i="4"/>
  <c r="F57" i="4"/>
  <c r="G58" i="4"/>
  <c r="F58" i="4"/>
  <c r="G59" i="4"/>
  <c r="G60" i="4"/>
  <c r="F60" i="4"/>
  <c r="G61" i="4"/>
  <c r="F61" i="4" s="1"/>
  <c r="G62" i="4"/>
  <c r="G63" i="4"/>
  <c r="F63" i="4"/>
  <c r="G64" i="4"/>
  <c r="F64" i="4" s="1"/>
  <c r="G65" i="4"/>
  <c r="F65" i="4"/>
  <c r="G66" i="4"/>
  <c r="F66" i="4" s="1"/>
  <c r="G67" i="4"/>
  <c r="F67" i="4" s="1"/>
  <c r="G68" i="4"/>
  <c r="F68" i="4" s="1"/>
  <c r="G69" i="4"/>
  <c r="F69" i="4" s="1"/>
  <c r="G70" i="4"/>
  <c r="F70" i="4" s="1"/>
  <c r="G71" i="4"/>
  <c r="F71" i="4"/>
  <c r="G72" i="4"/>
  <c r="F72" i="4" s="1"/>
  <c r="G73" i="4"/>
  <c r="F73" i="4" s="1"/>
  <c r="G74" i="4"/>
  <c r="F74" i="4"/>
  <c r="G75" i="4"/>
  <c r="F75" i="4"/>
  <c r="G76" i="4"/>
  <c r="F76" i="4"/>
  <c r="G77" i="4"/>
  <c r="F77" i="4"/>
  <c r="G78" i="4"/>
  <c r="F78" i="4"/>
  <c r="G79" i="4"/>
  <c r="F79" i="4"/>
  <c r="G80" i="4"/>
  <c r="F80" i="4"/>
  <c r="G81" i="4"/>
  <c r="F81" i="4"/>
  <c r="G82" i="4"/>
  <c r="F82" i="4"/>
  <c r="G83" i="4"/>
  <c r="G84" i="4"/>
  <c r="F84" i="4"/>
  <c r="G85" i="4"/>
  <c r="F85" i="4" s="1"/>
  <c r="G86" i="4"/>
  <c r="F86" i="4"/>
  <c r="G87" i="4"/>
  <c r="F87" i="4" s="1"/>
  <c r="G88" i="4"/>
  <c r="F88" i="4" s="1"/>
  <c r="G89" i="4"/>
  <c r="F89" i="4" s="1"/>
  <c r="G90" i="4"/>
  <c r="F90" i="4"/>
  <c r="G91" i="4"/>
  <c r="F91" i="4" s="1"/>
  <c r="G92" i="4"/>
  <c r="F92" i="4"/>
  <c r="G93" i="4"/>
  <c r="F93" i="4" s="1"/>
  <c r="G94" i="4"/>
  <c r="F94" i="4"/>
  <c r="G95" i="4"/>
  <c r="F95" i="4"/>
  <c r="G96" i="4"/>
  <c r="F96" i="4"/>
  <c r="G97" i="4"/>
  <c r="F97" i="4"/>
  <c r="G98" i="4"/>
  <c r="F98" i="4"/>
  <c r="G99" i="4"/>
  <c r="F99" i="4"/>
  <c r="G100" i="4"/>
  <c r="G101" i="4"/>
  <c r="F101" i="4"/>
  <c r="G102" i="4"/>
  <c r="F102" i="4" s="1"/>
  <c r="G103" i="4"/>
  <c r="F103" i="4"/>
  <c r="G104" i="4"/>
  <c r="F104" i="4" s="1"/>
  <c r="G105" i="4"/>
  <c r="F105" i="4" s="1"/>
  <c r="G106" i="4"/>
  <c r="F106" i="4" s="1"/>
  <c r="G107" i="4"/>
  <c r="F107" i="4"/>
  <c r="F100" i="4"/>
  <c r="C100" i="4"/>
  <c r="C101" i="4"/>
  <c r="C102" i="4"/>
  <c r="C103" i="4" s="1"/>
  <c r="C104" i="4" s="1"/>
  <c r="C105" i="4" s="1"/>
  <c r="C106" i="4" s="1"/>
  <c r="C107" i="4" s="1"/>
  <c r="C99" i="4"/>
  <c r="A99" i="4"/>
  <c r="C98" i="4"/>
  <c r="A98" i="4"/>
  <c r="C97" i="4"/>
  <c r="A97" i="4"/>
  <c r="C91" i="4"/>
  <c r="C92" i="4"/>
  <c r="C93" i="4"/>
  <c r="C94" i="4"/>
  <c r="C95" i="4"/>
  <c r="C96" i="4"/>
  <c r="C90" i="4"/>
  <c r="C89" i="4"/>
  <c r="A89" i="4"/>
  <c r="C88" i="4"/>
  <c r="C87" i="4"/>
  <c r="C85" i="4"/>
  <c r="C86" i="4"/>
  <c r="C84" i="4"/>
  <c r="F83" i="4"/>
  <c r="C80" i="4"/>
  <c r="C81" i="4"/>
  <c r="C82" i="4"/>
  <c r="C83" i="4"/>
  <c r="C79" i="4"/>
  <c r="C75" i="4"/>
  <c r="C76" i="4"/>
  <c r="C77" i="4"/>
  <c r="C78" i="4"/>
  <c r="C74" i="4"/>
  <c r="A77" i="4"/>
  <c r="C73" i="4"/>
  <c r="C72" i="4"/>
  <c r="C71" i="4"/>
  <c r="C70" i="4"/>
  <c r="H88" i="7"/>
  <c r="G88" i="7"/>
  <c r="D88" i="7"/>
  <c r="E88" i="7"/>
  <c r="C88" i="7"/>
  <c r="H78" i="7"/>
  <c r="G78" i="7"/>
  <c r="D78" i="7"/>
  <c r="E78" i="7"/>
  <c r="C78" i="7"/>
  <c r="G75" i="7"/>
  <c r="F73" i="7"/>
  <c r="F74" i="7"/>
  <c r="D72" i="7"/>
  <c r="E72" i="7"/>
  <c r="C72" i="7"/>
  <c r="A96" i="4"/>
  <c r="A95" i="4"/>
  <c r="A94" i="4"/>
  <c r="C55" i="7"/>
  <c r="H50" i="7"/>
  <c r="G50" i="7"/>
  <c r="D98" i="3"/>
  <c r="D60" i="3"/>
  <c r="F79" i="7"/>
  <c r="H73" i="7"/>
  <c r="F63" i="7"/>
  <c r="G63" i="7"/>
  <c r="F64" i="7"/>
  <c r="F65" i="7"/>
  <c r="H62" i="7"/>
  <c r="F59" i="7"/>
  <c r="H59" i="7"/>
  <c r="H58" i="7"/>
  <c r="F56" i="7"/>
  <c r="F57" i="7"/>
  <c r="H57" i="7"/>
  <c r="H55" i="7"/>
  <c r="F51" i="7"/>
  <c r="F52" i="7"/>
  <c r="H52" i="7"/>
  <c r="F38" i="7"/>
  <c r="F39" i="7"/>
  <c r="H37" i="7"/>
  <c r="F33" i="7"/>
  <c r="H32" i="7"/>
  <c r="F28" i="7"/>
  <c r="F29" i="7"/>
  <c r="H27" i="7"/>
  <c r="F23" i="7"/>
  <c r="F24" i="7"/>
  <c r="G24" i="7"/>
  <c r="H22" i="7"/>
  <c r="G62" i="7"/>
  <c r="G73" i="7"/>
  <c r="G58" i="7"/>
  <c r="F24" i="4"/>
  <c r="G22" i="7"/>
  <c r="F38" i="4"/>
  <c r="G27" i="7"/>
  <c r="G32" i="7"/>
  <c r="G37" i="7"/>
  <c r="F51" i="4"/>
  <c r="F59" i="4"/>
  <c r="F62" i="4"/>
  <c r="G55" i="7"/>
  <c r="G41" i="7"/>
  <c r="H41" i="7"/>
  <c r="G45" i="7"/>
  <c r="H45" i="7"/>
  <c r="F46" i="7"/>
  <c r="F47" i="7"/>
  <c r="F48" i="7"/>
  <c r="F42" i="7"/>
  <c r="F18" i="7"/>
  <c r="H18" i="7"/>
  <c r="G17" i="7"/>
  <c r="F14" i="7"/>
  <c r="G14" i="7"/>
  <c r="G13" i="7"/>
  <c r="F10" i="7"/>
  <c r="H13" i="7"/>
  <c r="G9" i="7"/>
  <c r="H17" i="7"/>
  <c r="H9" i="7"/>
  <c r="C9" i="7"/>
  <c r="A17" i="7"/>
  <c r="A22" i="7"/>
  <c r="A27" i="7"/>
  <c r="A32" i="7"/>
  <c r="A37" i="7"/>
  <c r="A45" i="7"/>
  <c r="A50" i="7"/>
  <c r="A55" i="7"/>
  <c r="A58" i="7"/>
  <c r="A62" i="7"/>
  <c r="D67" i="7"/>
  <c r="E67" i="7"/>
  <c r="C67" i="7"/>
  <c r="D62" i="7"/>
  <c r="E62" i="7"/>
  <c r="C62" i="7"/>
  <c r="D58" i="7"/>
  <c r="E58" i="7"/>
  <c r="C58" i="7"/>
  <c r="D55" i="7"/>
  <c r="E55" i="7"/>
  <c r="D50" i="7"/>
  <c r="E50" i="7"/>
  <c r="C50" i="7"/>
  <c r="D45" i="7"/>
  <c r="E45" i="7"/>
  <c r="C45" i="7"/>
  <c r="D37" i="7"/>
  <c r="E37" i="7"/>
  <c r="C37" i="7"/>
  <c r="D32" i="7"/>
  <c r="E32" i="7"/>
  <c r="C32" i="7"/>
  <c r="D27" i="7"/>
  <c r="E27" i="7"/>
  <c r="C27" i="7"/>
  <c r="D22" i="7"/>
  <c r="E22" i="7"/>
  <c r="C22" i="7"/>
  <c r="D17" i="7"/>
  <c r="E17" i="7"/>
  <c r="C17" i="7"/>
  <c r="D9" i="7"/>
  <c r="E9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D91" i="3"/>
  <c r="C40" i="4"/>
  <c r="C41" i="4"/>
  <c r="C42" i="4"/>
  <c r="C43" i="4"/>
  <c r="C39" i="4"/>
  <c r="A43" i="4"/>
  <c r="A42" i="4"/>
  <c r="A41" i="4"/>
  <c r="A3" i="4"/>
  <c r="C69" i="4"/>
  <c r="C68" i="4"/>
  <c r="C67" i="4"/>
  <c r="C66" i="4"/>
  <c r="C65" i="4"/>
  <c r="C64" i="4"/>
  <c r="C63" i="4"/>
  <c r="C62" i="4"/>
  <c r="C58" i="4"/>
  <c r="C59" i="4"/>
  <c r="C60" i="4"/>
  <c r="C61" i="4"/>
  <c r="C57" i="4"/>
  <c r="C56" i="4"/>
  <c r="C55" i="4"/>
  <c r="C54" i="4"/>
  <c r="C53" i="4"/>
  <c r="C50" i="4"/>
  <c r="C51" i="4"/>
  <c r="C52" i="4"/>
  <c r="C49" i="4"/>
  <c r="C48" i="4"/>
  <c r="C47" i="4"/>
  <c r="C46" i="4"/>
  <c r="C45" i="4"/>
  <c r="C44" i="4"/>
  <c r="C38" i="4"/>
  <c r="C37" i="4"/>
  <c r="C36" i="4"/>
  <c r="C35" i="4"/>
  <c r="C34" i="4"/>
  <c r="C33" i="4"/>
  <c r="C32" i="4"/>
  <c r="C31" i="4"/>
  <c r="C30" i="4"/>
  <c r="C29" i="4"/>
  <c r="C26" i="4"/>
  <c r="C27" i="4"/>
  <c r="C28" i="4"/>
  <c r="C25" i="4"/>
  <c r="C22" i="4"/>
  <c r="C23" i="4"/>
  <c r="C24" i="4"/>
  <c r="C21" i="4"/>
  <c r="A107" i="4"/>
  <c r="A106" i="4"/>
  <c r="A105" i="4"/>
  <c r="A104" i="4"/>
  <c r="A103" i="4"/>
  <c r="A102" i="4"/>
  <c r="A101" i="4"/>
  <c r="A100" i="4"/>
  <c r="A93" i="4"/>
  <c r="A92" i="4"/>
  <c r="A91" i="4"/>
  <c r="A90" i="4"/>
  <c r="A88" i="4"/>
  <c r="A87" i="4"/>
  <c r="A86" i="4"/>
  <c r="A85" i="4"/>
  <c r="A84" i="4"/>
  <c r="A83" i="4"/>
  <c r="A82" i="4"/>
  <c r="A81" i="4"/>
  <c r="A80" i="4"/>
  <c r="A79" i="4"/>
  <c r="A78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4" i="7"/>
  <c r="H74" i="7"/>
  <c r="G74" i="7"/>
  <c r="F15" i="7"/>
  <c r="F16" i="7"/>
  <c r="G16" i="7"/>
  <c r="H46" i="7"/>
  <c r="F76" i="7"/>
  <c r="H75" i="7"/>
  <c r="G46" i="7"/>
  <c r="G23" i="7"/>
  <c r="G59" i="7"/>
  <c r="H23" i="7"/>
  <c r="F60" i="7"/>
  <c r="H60" i="7"/>
  <c r="G10" i="7"/>
  <c r="G18" i="7"/>
  <c r="G47" i="7"/>
  <c r="H64" i="7"/>
  <c r="G38" i="7"/>
  <c r="H38" i="7"/>
  <c r="G56" i="7"/>
  <c r="H51" i="7"/>
  <c r="H56" i="7"/>
  <c r="F25" i="7"/>
  <c r="G25" i="7"/>
  <c r="G51" i="7"/>
  <c r="G28" i="7"/>
  <c r="H28" i="7"/>
  <c r="H16" i="7"/>
  <c r="H79" i="7"/>
  <c r="G79" i="7"/>
  <c r="F80" i="7"/>
  <c r="F30" i="7"/>
  <c r="H47" i="7"/>
  <c r="G57" i="7"/>
  <c r="F19" i="7"/>
  <c r="G39" i="7"/>
  <c r="H24" i="7"/>
  <c r="F61" i="7"/>
  <c r="G15" i="7"/>
  <c r="H15" i="7"/>
  <c r="H76" i="7"/>
  <c r="G76" i="7"/>
  <c r="F77" i="7"/>
  <c r="G60" i="7"/>
  <c r="F31" i="7"/>
  <c r="H31" i="7"/>
  <c r="F68" i="7"/>
  <c r="F69" i="7"/>
  <c r="F70" i="7"/>
  <c r="H70" i="7"/>
  <c r="G67" i="7"/>
  <c r="H67" i="7"/>
  <c r="G19" i="7"/>
  <c r="F20" i="7"/>
  <c r="H19" i="7"/>
  <c r="G61" i="7"/>
  <c r="H61" i="7"/>
  <c r="H77" i="7"/>
  <c r="G77" i="7"/>
  <c r="G69" i="7"/>
  <c r="H69" i="7"/>
  <c r="H68" i="7"/>
  <c r="G68" i="7"/>
  <c r="G70" i="7"/>
  <c r="F71" i="7"/>
  <c r="H71" i="7"/>
  <c r="G72" i="7"/>
  <c r="H72" i="7"/>
  <c r="G71" i="7"/>
  <c r="H30" i="7"/>
  <c r="G30" i="7"/>
  <c r="A64" i="7"/>
  <c r="A66" i="7"/>
  <c r="A63" i="7"/>
  <c r="A65" i="7"/>
  <c r="H10" i="7"/>
  <c r="F11" i="7"/>
  <c r="H29" i="7"/>
  <c r="G29" i="7"/>
  <c r="G20" i="7"/>
  <c r="F21" i="7"/>
  <c r="H20" i="7"/>
  <c r="H80" i="7"/>
  <c r="G80" i="7"/>
  <c r="F81" i="7"/>
  <c r="F34" i="7"/>
  <c r="G33" i="7"/>
  <c r="H33" i="7"/>
  <c r="G52" i="7"/>
  <c r="F53" i="7"/>
  <c r="H65" i="7"/>
  <c r="F66" i="7"/>
  <c r="F26" i="7"/>
  <c r="H25" i="7"/>
  <c r="G64" i="7"/>
  <c r="G48" i="7"/>
  <c r="H48" i="7"/>
  <c r="F49" i="7"/>
  <c r="G31" i="7"/>
  <c r="G65" i="7"/>
  <c r="A69" i="7"/>
  <c r="A73" i="7"/>
  <c r="H39" i="7"/>
  <c r="F40" i="7"/>
  <c r="H63" i="7"/>
  <c r="G42" i="7"/>
  <c r="H42" i="7"/>
  <c r="F43" i="7"/>
  <c r="H26" i="7"/>
  <c r="G26" i="7"/>
  <c r="F82" i="7"/>
  <c r="G81" i="7"/>
  <c r="H81" i="7"/>
  <c r="G21" i="7"/>
  <c r="H21" i="7"/>
  <c r="F12" i="7"/>
  <c r="G11" i="7"/>
  <c r="H11" i="7"/>
  <c r="F44" i="7"/>
  <c r="G43" i="7"/>
  <c r="H43" i="7"/>
  <c r="H40" i="7"/>
  <c r="G40" i="7"/>
  <c r="G66" i="7"/>
  <c r="H66" i="7"/>
  <c r="G49" i="7"/>
  <c r="H49" i="7"/>
  <c r="F54" i="7"/>
  <c r="H53" i="7"/>
  <c r="G53" i="7"/>
  <c r="G34" i="7"/>
  <c r="F35" i="7"/>
  <c r="H34" i="7"/>
  <c r="G44" i="7"/>
  <c r="H44" i="7"/>
  <c r="F83" i="7"/>
  <c r="G82" i="7"/>
  <c r="H82" i="7"/>
  <c r="F36" i="7"/>
  <c r="G35" i="7"/>
  <c r="H35" i="7"/>
  <c r="H54" i="7"/>
  <c r="G54" i="7"/>
  <c r="G12" i="7"/>
  <c r="H12" i="7"/>
  <c r="F84" i="7"/>
  <c r="H83" i="7"/>
  <c r="G83" i="7"/>
  <c r="H36" i="7"/>
  <c r="G36" i="7"/>
  <c r="H84" i="7"/>
  <c r="G84" i="7"/>
  <c r="F85" i="7"/>
  <c r="F86" i="7"/>
  <c r="H85" i="7"/>
  <c r="G85" i="7"/>
  <c r="F87" i="7"/>
  <c r="H86" i="7"/>
  <c r="G86" i="7"/>
  <c r="G87" i="7"/>
  <c r="H87" i="7"/>
  <c r="C15" i="4"/>
  <c r="E75" i="4"/>
  <c r="D64" i="4"/>
  <c r="E91" i="4"/>
  <c r="E89" i="4"/>
  <c r="D11" i="4"/>
  <c r="D105" i="4"/>
  <c r="E92" i="4"/>
  <c r="D3" i="4"/>
  <c r="D75" i="4"/>
  <c r="D29" i="4"/>
  <c r="E68" i="4"/>
  <c r="E107" i="4"/>
  <c r="E48" i="4"/>
  <c r="D39" i="4"/>
  <c r="E81" i="4"/>
  <c r="D34" i="4"/>
  <c r="D68" i="4"/>
  <c r="E88" i="4"/>
  <c r="D49" i="4"/>
  <c r="D5" i="4"/>
  <c r="E49" i="4"/>
  <c r="E36" i="4"/>
  <c r="D93" i="4"/>
  <c r="E25" i="4"/>
  <c r="D78" i="4"/>
  <c r="D50" i="4"/>
  <c r="D62" i="4"/>
  <c r="D47" i="4"/>
  <c r="D76" i="4"/>
  <c r="D69" i="4"/>
  <c r="E67" i="4"/>
  <c r="D87" i="4"/>
  <c r="E82" i="4"/>
  <c r="D66" i="4"/>
  <c r="D102" i="4"/>
  <c r="D32" i="4"/>
  <c r="D46" i="4"/>
  <c r="D48" i="4"/>
  <c r="D41" i="4"/>
  <c r="E83" i="4"/>
  <c r="E47" i="4"/>
  <c r="D16" i="4"/>
  <c r="D7" i="4"/>
  <c r="D57" i="4"/>
  <c r="D107" i="4"/>
  <c r="E86" i="4"/>
  <c r="D37" i="4"/>
  <c r="E85" i="4"/>
  <c r="D95" i="4"/>
  <c r="E28" i="4"/>
  <c r="E93" i="4"/>
  <c r="D42" i="4"/>
  <c r="E33" i="4"/>
  <c r="D85" i="4"/>
  <c r="E35" i="4"/>
  <c r="D72" i="4"/>
  <c r="E94" i="4"/>
  <c r="D40" i="4"/>
  <c r="D92" i="4"/>
  <c r="D79" i="4"/>
  <c r="E38" i="4"/>
  <c r="D74" i="4"/>
  <c r="C14" i="4"/>
  <c r="E41" i="4"/>
  <c r="D54" i="4"/>
  <c r="E44" i="4"/>
  <c r="D70" i="4"/>
  <c r="E97" i="4"/>
  <c r="C11" i="4"/>
  <c r="D73" i="4"/>
  <c r="D14" i="4"/>
  <c r="D30" i="4"/>
  <c r="D6" i="4"/>
  <c r="D94" i="4"/>
  <c r="D31" i="4"/>
  <c r="C17" i="4"/>
  <c r="E24" i="4"/>
  <c r="D67" i="4"/>
  <c r="D81" i="4"/>
  <c r="D98" i="4"/>
  <c r="D97" i="4"/>
  <c r="C7" i="4"/>
  <c r="D4" i="4"/>
  <c r="D101" i="4"/>
  <c r="D21" i="4"/>
  <c r="E80" i="4"/>
  <c r="E63" i="4"/>
  <c r="E62" i="4"/>
  <c r="E61" i="4"/>
  <c r="D71" i="4"/>
  <c r="D13" i="4"/>
  <c r="D59" i="4"/>
  <c r="C9" i="4"/>
  <c r="E100" i="4"/>
  <c r="E27" i="4"/>
  <c r="E78" i="4"/>
  <c r="E59" i="4"/>
  <c r="D61" i="4"/>
  <c r="D89" i="4"/>
  <c r="E70" i="4"/>
  <c r="D51" i="4"/>
  <c r="E87" i="4"/>
  <c r="E54" i="4"/>
  <c r="D55" i="4"/>
  <c r="E43" i="4"/>
  <c r="D65" i="4"/>
  <c r="E55" i="4"/>
  <c r="E84" i="4"/>
  <c r="E101" i="4"/>
  <c r="E31" i="4"/>
  <c r="D8" i="4"/>
  <c r="E50" i="4"/>
  <c r="D80" i="4"/>
  <c r="E23" i="4"/>
  <c r="D99" i="4"/>
  <c r="E39" i="4"/>
  <c r="E66" i="4"/>
  <c r="E95" i="4"/>
  <c r="E32" i="4"/>
  <c r="E22" i="4"/>
  <c r="E74" i="4"/>
  <c r="E52" i="4"/>
  <c r="E60" i="4"/>
  <c r="C8" i="4"/>
  <c r="D45" i="4"/>
  <c r="D53" i="4"/>
  <c r="E51" i="4"/>
  <c r="D43" i="4"/>
  <c r="D36" i="4"/>
  <c r="D58" i="4"/>
  <c r="E96" i="4"/>
  <c r="E103" i="4"/>
  <c r="D82" i="4"/>
  <c r="E99" i="4"/>
  <c r="D77" i="4"/>
  <c r="C4" i="4"/>
  <c r="D24" i="4"/>
  <c r="E46" i="4"/>
  <c r="D17" i="4"/>
  <c r="D63" i="4"/>
  <c r="D10" i="4"/>
  <c r="D15" i="4"/>
  <c r="D27" i="4"/>
  <c r="D84" i="4"/>
  <c r="D100" i="4"/>
  <c r="E64" i="4"/>
  <c r="E90" i="4"/>
  <c r="E77" i="4"/>
  <c r="E72" i="4"/>
  <c r="E102" i="4"/>
  <c r="E40" i="4"/>
  <c r="E79" i="4"/>
  <c r="E76" i="4"/>
  <c r="C5" i="4"/>
  <c r="E104" i="4"/>
  <c r="E57" i="4"/>
  <c r="D56" i="4"/>
  <c r="D38" i="4"/>
  <c r="E58" i="4"/>
  <c r="D83" i="4"/>
  <c r="E106" i="4"/>
  <c r="C6" i="4"/>
  <c r="D25" i="4"/>
  <c r="D35" i="4"/>
  <c r="D33" i="4"/>
  <c r="D91" i="4"/>
  <c r="E73" i="4"/>
  <c r="D28" i="4"/>
  <c r="E65" i="4"/>
  <c r="E26" i="4"/>
  <c r="E98" i="4"/>
  <c r="C3" i="4"/>
  <c r="D22" i="4"/>
  <c r="C10" i="4"/>
  <c r="E34" i="4"/>
  <c r="E42" i="4"/>
  <c r="D9" i="4"/>
  <c r="E53" i="4"/>
  <c r="D44" i="4"/>
  <c r="E29" i="4"/>
  <c r="C13" i="4"/>
  <c r="E69" i="4"/>
  <c r="D26" i="4"/>
  <c r="C12" i="4"/>
  <c r="D52" i="4"/>
  <c r="E56" i="4"/>
  <c r="C16" i="4"/>
  <c r="D23" i="4"/>
  <c r="D104" i="4"/>
  <c r="D96" i="4"/>
  <c r="D90" i="4"/>
  <c r="E37" i="4"/>
  <c r="D103" i="4"/>
  <c r="D86" i="4"/>
  <c r="E71" i="4"/>
  <c r="D12" i="4"/>
  <c r="E45" i="4"/>
  <c r="E105" i="4"/>
  <c r="D88" i="4"/>
  <c r="E30" i="4"/>
  <c r="D106" i="4"/>
  <c r="D60" i="4"/>
  <c r="E21" i="4"/>
  <c r="D17" i="5" l="1"/>
  <c r="B17" i="5"/>
</calcChain>
</file>

<file path=xl/sharedStrings.xml><?xml version="1.0" encoding="utf-8"?>
<sst xmlns="http://schemas.openxmlformats.org/spreadsheetml/2006/main" count="341" uniqueCount="160">
  <si>
    <t>Série #1 – Individuelle</t>
  </si>
  <si>
    <t>Thème</t>
  </si>
  <si>
    <t>Équipe A</t>
  </si>
  <si>
    <t>Quelle est la capitale de la Bulgarie?</t>
  </si>
  <si>
    <t>Sofia</t>
  </si>
  <si>
    <t>Quelle est la capitale de l'Alberta?</t>
  </si>
  <si>
    <t>Edmonton</t>
  </si>
  <si>
    <t>Quelle est la capitale de la crevette au Québec?</t>
  </si>
  <si>
    <t>Matane</t>
  </si>
  <si>
    <t>Équipe B</t>
  </si>
  <si>
    <t>Quelle est la capitale du "poisson des chenaux" au Québec?</t>
  </si>
  <si>
    <t>Ste-Anne de la Pérade</t>
  </si>
  <si>
    <t>Quelle est la capitale de la Colombie-Britannique?</t>
  </si>
  <si>
    <t>Victoria</t>
  </si>
  <si>
    <t>Quelle est la capitale du Mexique?</t>
  </si>
  <si>
    <t>Mexico</t>
  </si>
  <si>
    <t>Quelle est la capitale du Portugal?</t>
  </si>
  <si>
    <t>Lisbonne</t>
  </si>
  <si>
    <t>Section B : 1ère collective</t>
  </si>
  <si>
    <t>Série #2 – Collective</t>
  </si>
  <si>
    <t>Réplique : OUI, consultation : NON</t>
  </si>
  <si>
    <t>Cinéma</t>
  </si>
  <si>
    <t xml:space="preserve">Harrison Ford est un archéologue dans ce film de 1981? </t>
  </si>
  <si>
    <t>Les aventuriers de l’arche perdue</t>
  </si>
  <si>
    <t>Elle devint populaire grâce au rôle de Marry Poppins?</t>
  </si>
  <si>
    <t>Julie Andrews</t>
  </si>
  <si>
    <t>Dans ce film,  Marty voyage dans le temps et rencontre son père et sa mère adolescents ?</t>
  </si>
  <si>
    <t>Back to the future (Retour vers le futur) accepter back to the future I</t>
  </si>
  <si>
    <t>De quel film de 1984 est tiré la célèbre phrase « La guerre, la guerre, c'est pas une raison pour se faire mal »?</t>
  </si>
  <si>
    <t>La Guerre Des Tuques</t>
  </si>
  <si>
    <t>Quel est le prénom de le petite sirène de Disney?</t>
  </si>
  <si>
    <t>Ariel</t>
  </si>
  <si>
    <t>Série #3 – Collective</t>
  </si>
  <si>
    <t>Histoire générale</t>
  </si>
  <si>
    <t>Grande période de la préhistoire durant laquelle, l'homme découvrit l'usage du feu et inventa le langage?</t>
  </si>
  <si>
    <t>Le paléolithique</t>
  </si>
  <si>
    <r>
      <t>Quel et le nom du chef des Gaulois qui tenta vainement de résister à l'invasion romaine au 1</t>
    </r>
    <r>
      <rPr>
        <vertAlign val="superscript"/>
        <sz val="12"/>
        <rFont val="Times New Roman"/>
        <family val="1"/>
      </rPr>
      <t>er</t>
    </r>
    <r>
      <rPr>
        <sz val="12"/>
        <rFont val="Times New Roman"/>
        <family val="1"/>
      </rPr>
      <t xml:space="preserve"> siècle avant Jésus-Christ ? </t>
    </r>
  </si>
  <si>
    <t>Vercingetorix</t>
  </si>
  <si>
    <t>À quel siècle Marco Polo entreprit-il son voyage en Asie ?</t>
  </si>
  <si>
    <r>
      <t>13</t>
    </r>
    <r>
      <rPr>
        <b/>
        <vertAlign val="superscript"/>
        <sz val="12"/>
        <rFont val="Times New Roman"/>
        <family val="1"/>
      </rPr>
      <t>ième</t>
    </r>
    <r>
      <rPr>
        <b/>
        <sz val="12"/>
        <rFont val="Times New Roman"/>
        <family val="1"/>
      </rPr>
      <t xml:space="preserve"> siècle</t>
    </r>
  </si>
  <si>
    <t>Quel prix Martin Luther King reçut-il, 4 ans avant de se faire assassiner, à Memphis en 1968?</t>
  </si>
  <si>
    <t>Prix Nobel de la paix</t>
  </si>
  <si>
    <t>De quel traité est tiré cet extrait ?</t>
  </si>
  <si>
    <t>Le traité de Paris</t>
  </si>
  <si>
    <t>Actualité</t>
  </si>
  <si>
    <t>NoSérie</t>
  </si>
  <si>
    <t>NoQuestionnaire</t>
  </si>
  <si>
    <t>NoQuestion</t>
  </si>
  <si>
    <t xml:space="preserve">Date de création : </t>
  </si>
  <si>
    <t>28 mars 2003</t>
  </si>
  <si>
    <t>Auteur(s) :</t>
  </si>
  <si>
    <t>Martin Sirois</t>
  </si>
  <si>
    <t xml:space="preserve">Équipe de(s) l’auteur(s) : </t>
  </si>
  <si>
    <t xml:space="preserve"> Les Incultophobes</t>
  </si>
  <si>
    <t>Date de la partie :</t>
  </si>
  <si>
    <t>Équipe A :</t>
  </si>
  <si>
    <t>Équipe B :</t>
  </si>
  <si>
    <t>Section A : 1ère individuelle</t>
  </si>
  <si>
    <t>Numéro de Questionnaire</t>
  </si>
  <si>
    <t>Individuelle</t>
  </si>
  <si>
    <t>"…De plus, Sa Majesté Trés Chretienne cede &amp; garantit à Sa dite Majesté Britannique, en toute Proprieté, le Canada avec toutes ses Dependances, ainsi que l'Isle du Cap Breton, &amp; toutes les autres Isles, &amp; Côtes, dans le Golphe &amp; Fleuve S' Laurent, &amp; gener</t>
  </si>
  <si>
    <t>Capitale</t>
  </si>
  <si>
    <t>Sous-thème</t>
  </si>
  <si>
    <t>Géographie</t>
  </si>
  <si>
    <t>Société</t>
  </si>
  <si>
    <t>Divers</t>
  </si>
  <si>
    <t>Histoire</t>
  </si>
  <si>
    <t>Langue</t>
  </si>
  <si>
    <t>Sciences</t>
  </si>
  <si>
    <t>Liste des thèmes utilisé pour le combobox</t>
  </si>
  <si>
    <t>Réponse</t>
  </si>
  <si>
    <t>SousThème</t>
  </si>
  <si>
    <t>TexteQuestion</t>
  </si>
  <si>
    <t>FichierQuestion</t>
  </si>
  <si>
    <t>tblThèmes</t>
  </si>
  <si>
    <t>tblQuestionnaires</t>
  </si>
  <si>
    <t>Série 1</t>
  </si>
  <si>
    <t>Série 2</t>
  </si>
  <si>
    <t>Collective</t>
  </si>
  <si>
    <t>Série 3</t>
  </si>
  <si>
    <t>Série 4</t>
  </si>
  <si>
    <t>Série 5</t>
  </si>
  <si>
    <t>Série 6</t>
  </si>
  <si>
    <t>Série 7</t>
  </si>
  <si>
    <t>Série 8</t>
  </si>
  <si>
    <t>Question à indice</t>
  </si>
  <si>
    <t>Série 9</t>
  </si>
  <si>
    <t>Série 10</t>
  </si>
  <si>
    <t>Série 11</t>
  </si>
  <si>
    <t>Série 12</t>
  </si>
  <si>
    <t>Vis-à-vis</t>
  </si>
  <si>
    <t>Série 13</t>
  </si>
  <si>
    <t>Série 14</t>
  </si>
  <si>
    <t>Série 15</t>
  </si>
  <si>
    <t>C</t>
  </si>
  <si>
    <t>D</t>
  </si>
  <si>
    <t>Série</t>
  </si>
  <si>
    <t>Colonne Thème</t>
  </si>
  <si>
    <t>Colonne sous-Thème</t>
  </si>
  <si>
    <t>Nom feuille</t>
  </si>
  <si>
    <t>Auteur</t>
  </si>
  <si>
    <t>Liste des références pour la construction des forumles</t>
  </si>
  <si>
    <t>Adresse Thèmes</t>
  </si>
  <si>
    <t>Adresse Sous-Thèmes</t>
  </si>
  <si>
    <t>Questions Éclair</t>
  </si>
  <si>
    <t>Question prime</t>
  </si>
  <si>
    <t>Il est normal que ces 4 questions soient parmi les plus faciles du questionnaire</t>
  </si>
  <si>
    <t>Poser une question demandant une réponse simple, pour éviter les ambiguïtés.</t>
  </si>
  <si>
    <t>Viser des questions courtes couvrant un maximum de thèmes différents.</t>
  </si>
  <si>
    <t>Partie 1</t>
  </si>
  <si>
    <t>Partie 2</t>
  </si>
  <si>
    <t>Date des parties :</t>
  </si>
  <si>
    <t>Dès le 1er indice, il ne doit pas y avoir plusieurs réponses possibles. Le premier indice devrait être très difficile!</t>
  </si>
  <si>
    <t>(Choisir un thème)</t>
  </si>
  <si>
    <t>1 ou 2</t>
  </si>
  <si>
    <t>1 à 3</t>
  </si>
  <si>
    <t>Les 5 questions doivent couvrir l'ensemble du thème. Varier les sujets, formulations, longueurs, difficultés, etc.</t>
  </si>
  <si>
    <t>Rédiger 8 questions de niveaux faciles et constants.</t>
  </si>
  <si>
    <t>Groupe 1</t>
  </si>
  <si>
    <t>Groupe 2</t>
  </si>
  <si>
    <t>Groupe 3</t>
  </si>
  <si>
    <t>Groupe 4</t>
  </si>
  <si>
    <t>Rangée Q1</t>
  </si>
  <si>
    <t xml:space="preserve"> Rangée Thèmes</t>
  </si>
  <si>
    <t>Rangée Sous-Thèmes</t>
  </si>
  <si>
    <t>Adresse Question 1</t>
  </si>
  <si>
    <t>Adresse réponse 1</t>
  </si>
  <si>
    <t>Colonne Question</t>
  </si>
  <si>
    <t>colonne réponse</t>
  </si>
  <si>
    <t>Les 4 V</t>
  </si>
  <si>
    <t>Contrôle</t>
  </si>
  <si>
    <t>2 ou 3</t>
  </si>
  <si>
    <t>Libre</t>
  </si>
  <si>
    <t>Sous-thème 1 (doit être précis et non relié au sous-thème 2)</t>
  </si>
  <si>
    <t>Sous-thème 2 (doit être précis et non relié au sous-thème 1)</t>
  </si>
  <si>
    <t>Une bonne réponse élimine le joueur pour la série. Si tous les joueurs d'une équipe ont une bonne réponse, la série se poursuit en collectives pour 5 points.</t>
  </si>
  <si>
    <t>Cinéma et télévision</t>
  </si>
  <si>
    <t>Histoire et société</t>
  </si>
  <si>
    <t>Arts et littérature</t>
  </si>
  <si>
    <t>Musique</t>
  </si>
  <si>
    <t>Arts</t>
  </si>
  <si>
    <t>Littérature</t>
  </si>
  <si>
    <t>Sports</t>
  </si>
  <si>
    <t>Loisirs</t>
  </si>
  <si>
    <t>Sports et loisirs</t>
  </si>
  <si>
    <t>Télévision</t>
  </si>
  <si>
    <t>Q1</t>
  </si>
  <si>
    <t>Q2</t>
  </si>
  <si>
    <t>Q3</t>
  </si>
  <si>
    <t>S6 4V</t>
  </si>
  <si>
    <t>S10 v à v</t>
  </si>
  <si>
    <t>Au moins 2 questions dans chacun des thèmes.</t>
  </si>
  <si>
    <t>Les 5 questions doivent couvrir l'ensemble des thèmes. Varier les sujets, formulations, longueurs, difficultés, etc.</t>
  </si>
  <si>
    <t>Une année, décennie ou siècle</t>
  </si>
  <si>
    <t>Choisir une année (décennie ou siècle pour les époques plus anciennes) et poser 5 questions relatives à cette période. Les questions doivent être diversifiées, sports, politiques, arts, etc. La première question vaut 5 points.</t>
  </si>
  <si>
    <r>
      <t xml:space="preserve">Saison #24 - </t>
    </r>
    <r>
      <rPr>
        <b/>
        <sz val="14"/>
        <color indexed="10"/>
        <rFont val="Arial"/>
        <family val="2"/>
      </rPr>
      <t>Troisième</t>
    </r>
    <r>
      <rPr>
        <b/>
        <sz val="14"/>
        <rFont val="Arial"/>
        <family val="2"/>
      </rPr>
      <t xml:space="preserve"> série de Questionnaires</t>
    </r>
  </si>
  <si>
    <t>Choix d'associations</t>
  </si>
  <si>
    <t>Deux séries d'associations de 4 éléments. L'inconnue correctement identifiée et bien associée vaut 20 points, les autres bonnes associations valent 10 points chacune.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</si>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</sst>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b/>
      <i/>
      <sz val="14"/>
      <name val="Arial"/>
      <family val="2"/>
    </font>
    <font>
      <i/>
      <sz val="14"/>
      <name val="Arial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6"/>
      <name val="Arial"/>
      <family val="2"/>
    </font>
    <font>
      <vertAlign val="super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69">
    <xf numFmtId="0" fontId="0" fillId="0" borderId="0" xfId="0"/>
    <xf numFmtId="0" fontId="5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quotePrefix="1"/>
    <xf numFmtId="0" fontId="13" fillId="2" borderId="5" xfId="2" applyFill="1" applyBorder="1" applyAlignment="1">
      <alignment horizontal="center"/>
    </xf>
    <xf numFmtId="0" fontId="13" fillId="0" borderId="1" xfId="2" applyBorder="1" applyAlignment="1">
      <alignment wrapText="1"/>
    </xf>
    <xf numFmtId="0" fontId="13" fillId="0" borderId="0" xfId="2" applyAlignment="1">
      <alignment wrapText="1"/>
    </xf>
    <xf numFmtId="0" fontId="14" fillId="0" borderId="0" xfId="0" applyFont="1"/>
    <xf numFmtId="0" fontId="13" fillId="0" borderId="0" xfId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5" fillId="0" borderId="12" xfId="0" applyFont="1" applyBorder="1" applyAlignment="1" applyProtection="1">
      <alignment horizontal="left" vertical="top" wrapText="1"/>
      <protection locked="0"/>
    </xf>
    <xf numFmtId="0" fontId="0" fillId="0" borderId="0" xfId="0" quotePrefix="1" applyProtection="1">
      <protection locked="0"/>
    </xf>
    <xf numFmtId="0" fontId="5" fillId="0" borderId="13" xfId="0" applyFont="1" applyBorder="1" applyAlignment="1" applyProtection="1">
      <alignment vertical="top" wrapText="1"/>
      <protection locked="0"/>
    </xf>
    <xf numFmtId="0" fontId="5" fillId="0" borderId="14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0" fillId="0" borderId="16" xfId="0" applyBorder="1"/>
    <xf numFmtId="0" fontId="0" fillId="0" borderId="17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12" fillId="0" borderId="20" xfId="0" applyFont="1" applyBorder="1" applyAlignment="1">
      <alignment vertical="top" wrapText="1"/>
    </xf>
    <xf numFmtId="0" fontId="13" fillId="2" borderId="21" xfId="2" applyFill="1" applyBorder="1" applyAlignment="1">
      <alignment horizontal="center"/>
    </xf>
    <xf numFmtId="0" fontId="13" fillId="2" borderId="22" xfId="2" applyFill="1" applyBorder="1" applyAlignment="1">
      <alignment horizontal="center"/>
    </xf>
    <xf numFmtId="0" fontId="16" fillId="0" borderId="0" xfId="0" applyFont="1"/>
    <xf numFmtId="0" fontId="5" fillId="0" borderId="23" xfId="0" applyFont="1" applyBorder="1" applyAlignment="1" applyProtection="1">
      <alignment vertical="top" wrapText="1"/>
      <protection locked="0"/>
    </xf>
    <xf numFmtId="0" fontId="5" fillId="0" borderId="24" xfId="0" applyFont="1" applyBorder="1" applyAlignment="1" applyProtection="1">
      <alignment vertical="top" wrapText="1"/>
      <protection locked="0"/>
    </xf>
    <xf numFmtId="0" fontId="5" fillId="0" borderId="25" xfId="0" applyFont="1" applyBorder="1" applyAlignment="1" applyProtection="1">
      <alignment vertical="top" wrapText="1"/>
      <protection locked="0"/>
    </xf>
    <xf numFmtId="0" fontId="5" fillId="0" borderId="26" xfId="0" applyFont="1" applyBorder="1" applyAlignment="1" applyProtection="1">
      <alignment vertical="top" wrapText="1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0" fontId="0" fillId="0" borderId="28" xfId="0" applyBorder="1"/>
    <xf numFmtId="0" fontId="4" fillId="0" borderId="29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5" fillId="0" borderId="31" xfId="0" applyFont="1" applyBorder="1" applyAlignment="1" applyProtection="1">
      <alignment vertical="top" wrapText="1"/>
      <protection locked="0"/>
    </xf>
    <xf numFmtId="0" fontId="7" fillId="0" borderId="32" xfId="0" applyFont="1" applyBorder="1" applyAlignment="1" applyProtection="1">
      <alignment horizontal="left" vertical="top" wrapText="1"/>
      <protection locked="0"/>
    </xf>
    <xf numFmtId="0" fontId="7" fillId="0" borderId="3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wrapText="1"/>
    </xf>
    <xf numFmtId="0" fontId="3" fillId="0" borderId="34" xfId="0" applyFont="1" applyBorder="1" applyAlignment="1">
      <alignment horizontal="left" vertical="top" wrapText="1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7" fillId="0" borderId="36" xfId="0" applyFont="1" applyBorder="1" applyAlignment="1" applyProtection="1">
      <alignment horizontal="left" vertical="top" wrapText="1"/>
      <protection locked="0"/>
    </xf>
    <xf numFmtId="0" fontId="4" fillId="0" borderId="34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7" fillId="0" borderId="38" xfId="0" applyFont="1" applyBorder="1" applyAlignment="1" applyProtection="1">
      <alignment horizontal="left" vertical="top" wrapText="1"/>
      <protection locked="0"/>
    </xf>
    <xf numFmtId="0" fontId="7" fillId="0" borderId="39" xfId="0" applyFont="1" applyBorder="1" applyAlignment="1" applyProtection="1">
      <alignment horizontal="left" vertical="top" wrapText="1"/>
      <protection locked="0"/>
    </xf>
    <xf numFmtId="0" fontId="7" fillId="0" borderId="15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5" fillId="0" borderId="3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5" fillId="0" borderId="32" xfId="0" applyFont="1" applyBorder="1" applyAlignment="1" applyProtection="1">
      <alignment horizontal="left" vertical="top" wrapText="1"/>
      <protection locked="0"/>
    </xf>
    <xf numFmtId="0" fontId="16" fillId="0" borderId="0" xfId="0" applyFont="1" applyAlignment="1">
      <alignment horizontal="center"/>
    </xf>
    <xf numFmtId="0" fontId="16" fillId="0" borderId="40" xfId="0" applyFont="1" applyBorder="1" applyAlignment="1">
      <alignment horizontal="center"/>
    </xf>
    <xf numFmtId="0" fontId="5" fillId="0" borderId="41" xfId="0" applyFont="1" applyBorder="1" applyAlignment="1">
      <alignment vertical="top" wrapText="1"/>
    </xf>
    <xf numFmtId="0" fontId="7" fillId="0" borderId="41" xfId="0" applyFont="1" applyBorder="1" applyAlignment="1" applyProtection="1">
      <alignment horizontal="left" vertical="top" wrapText="1"/>
      <protection locked="0"/>
    </xf>
    <xf numFmtId="14" fontId="16" fillId="0" borderId="0" xfId="0" applyNumberFormat="1" applyFont="1" applyAlignment="1">
      <alignment horizontal="center"/>
    </xf>
    <xf numFmtId="0" fontId="0" fillId="0" borderId="19" xfId="0" quotePrefix="1" applyBorder="1"/>
    <xf numFmtId="0" fontId="13" fillId="0" borderId="42" xfId="1" applyBorder="1" applyAlignment="1">
      <alignment wrapText="1"/>
    </xf>
    <xf numFmtId="0" fontId="13" fillId="0" borderId="43" xfId="1" applyBorder="1" applyAlignment="1">
      <alignment wrapText="1"/>
    </xf>
    <xf numFmtId="0" fontId="13" fillId="0" borderId="44" xfId="1" applyBorder="1" applyAlignment="1">
      <alignment wrapText="1"/>
    </xf>
    <xf numFmtId="0" fontId="0" fillId="0" borderId="40" xfId="0" applyBorder="1"/>
    <xf numFmtId="0" fontId="3" fillId="0" borderId="40" xfId="0" applyFont="1" applyBorder="1" applyAlignment="1">
      <alignment horizontal="left" vertical="top" wrapText="1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20" fillId="0" borderId="47" xfId="0" applyFont="1" applyBorder="1" applyAlignment="1">
      <alignment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left" vertical="top" wrapText="1"/>
    </xf>
    <xf numFmtId="0" fontId="5" fillId="0" borderId="50" xfId="0" applyFont="1" applyBorder="1" applyAlignment="1" applyProtection="1">
      <alignment vertical="top" wrapText="1"/>
      <protection locked="0"/>
    </xf>
    <xf numFmtId="0" fontId="11" fillId="0" borderId="51" xfId="0" applyFont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16" fillId="0" borderId="5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17" xfId="0" quotePrefix="1" applyBorder="1"/>
    <xf numFmtId="0" fontId="0" fillId="0" borderId="54" xfId="0" applyBorder="1" applyAlignment="1">
      <alignment horizontal="left"/>
    </xf>
    <xf numFmtId="0" fontId="7" fillId="0" borderId="0" xfId="0" applyFont="1" applyAlignment="1">
      <alignment horizontal="right" vertical="top" wrapText="1"/>
    </xf>
    <xf numFmtId="0" fontId="4" fillId="0" borderId="9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6" fillId="0" borderId="5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0" fontId="6" fillId="0" borderId="55" xfId="0" applyFont="1" applyBorder="1" applyAlignment="1">
      <alignment vertical="top" wrapText="1"/>
    </xf>
    <xf numFmtId="0" fontId="1" fillId="0" borderId="41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6" fillId="0" borderId="57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57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5" fillId="0" borderId="58" xfId="0" applyFont="1" applyBorder="1" applyAlignment="1">
      <alignment vertical="top" wrapText="1"/>
    </xf>
    <xf numFmtId="0" fontId="5" fillId="0" borderId="56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57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56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55" xfId="0" applyFont="1" applyBorder="1" applyAlignment="1">
      <alignment vertical="top" wrapText="1"/>
    </xf>
    <xf numFmtId="0" fontId="4" fillId="0" borderId="5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5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14" xfId="0" applyFont="1" applyBorder="1" applyAlignment="1">
      <alignment horizontal="righ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5" fillId="0" borderId="19" xfId="0" applyFont="1" applyBorder="1" applyAlignment="1">
      <alignment vertical="top" wrapText="1"/>
    </xf>
    <xf numFmtId="0" fontId="7" fillId="0" borderId="4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20" fillId="0" borderId="0" xfId="0" applyFont="1" applyAlignment="1">
      <alignment vertical="top" wrapText="1"/>
    </xf>
  </cellXfs>
  <cellStyles count="3">
    <cellStyle name="Normal" xfId="0" builtinId="0"/>
    <cellStyle name="Normal_Auteur" xfId="1" xr:uid="{00000000-0005-0000-0000-000001000000}"/>
    <cellStyle name="Normal_Vers B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2" fmlaLink="$F$60" fmlaRange="ThèmesGroupe4" noThreeD="1" sel="1" val="0"/>
</file>

<file path=xl/ctrlProps/ctrlProp2.xml><?xml version="1.0" encoding="utf-8"?>
<formControlPr xmlns="http://schemas.microsoft.com/office/spreadsheetml/2009/9/main" objectType="Drop" dropLines="12" dropStyle="combo" dx="22" fmlaLink="$F$91" fmlaRange="ListeThèmes" noThreeD="1" sel="1" val="0"/>
</file>

<file path=xl/ctrlProps/ctrlProp3.xml><?xml version="1.0" encoding="utf-8"?>
<formControlPr xmlns="http://schemas.microsoft.com/office/spreadsheetml/2009/9/main" objectType="Drop" dropLines="12" dropStyle="combo" dx="22" fmlaLink="#REF!" fmlaRange="ListeThèmes" noThreeD="1" sel="1" val="0"/>
</file>

<file path=xl/ctrlProps/ctrlProp4.xml><?xml version="1.0" encoding="utf-8"?>
<formControlPr xmlns="http://schemas.microsoft.com/office/spreadsheetml/2009/9/main" objectType="Drop" dropLines="12" dropStyle="combo" dx="22" fmlaLink="$F$98" fmlaRange="ThèmesGroupe3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11430</xdr:rowOff>
    </xdr:from>
    <xdr:to>
      <xdr:col>2</xdr:col>
      <xdr:colOff>2524125</xdr:colOff>
      <xdr:row>8</xdr:row>
      <xdr:rowOff>123854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4F53A406-CC82-D385-BBA9-4C8EF0002937}"/>
            </a:ext>
          </a:extLst>
        </xdr:cNvPr>
        <xdr:cNvSpPr>
          <a:spLocks noChangeArrowheads="1"/>
        </xdr:cNvSpPr>
      </xdr:nvSpPr>
      <xdr:spPr bwMode="auto">
        <a:xfrm>
          <a:off x="647700" y="333375"/>
          <a:ext cx="2705100" cy="151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Note aux auteurs:</a:t>
          </a:r>
        </a:p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S.V.P. Ne pas modifier la feuille (insérer/effacer des lignes, changer le nom de la feuille...). Ça rend la vie difficile pour importer dans la base de données. Donc, si possible, éviter d'enlever la protection!   Merci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P.S. Si vous avez une consigne générale pour la série, insérez-la avec la question 1 (sauf pour la série 10, il y a une place pour ça).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274320</xdr:colOff>
      <xdr:row>1</xdr:row>
      <xdr:rowOff>0</xdr:rowOff>
    </xdr:from>
    <xdr:to>
      <xdr:col>8</xdr:col>
      <xdr:colOff>470500</xdr:colOff>
      <xdr:row>2</xdr:row>
      <xdr:rowOff>180975</xdr:rowOff>
    </xdr:to>
    <xdr:sp macro="" textlink="">
      <xdr:nvSpPr>
        <xdr:cNvPr id="1085" name="Text Box 61">
          <a:extLst>
            <a:ext uri="{FF2B5EF4-FFF2-40B4-BE49-F238E27FC236}">
              <a16:creationId xmlns:a16="http://schemas.microsoft.com/office/drawing/2014/main" id="{4C3EF67C-A1D8-CEA9-5EE9-9AE255B31B21}"/>
            </a:ext>
          </a:extLst>
        </xdr:cNvPr>
        <xdr:cNvSpPr txBox="1">
          <a:spLocks noChangeArrowheads="1"/>
        </xdr:cNvSpPr>
      </xdr:nvSpPr>
      <xdr:spPr bwMode="auto">
        <a:xfrm>
          <a:off x="7591425" y="314325"/>
          <a:ext cx="1304925" cy="381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Gabarit saison #24</a:t>
          </a:r>
        </a:p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Version 1.0</a:t>
          </a:r>
        </a:p>
      </xdr:txBody>
    </xdr:sp>
    <xdr:clientData/>
  </xdr:twoCellAnchor>
  <xdr:twoCellAnchor>
    <xdr:from>
      <xdr:col>0</xdr:col>
      <xdr:colOff>0</xdr:colOff>
      <xdr:row>1</xdr:row>
      <xdr:rowOff>163830</xdr:rowOff>
    </xdr:from>
    <xdr:to>
      <xdr:col>1</xdr:col>
      <xdr:colOff>3810</xdr:colOff>
      <xdr:row>8</xdr:row>
      <xdr:rowOff>182944</xdr:rowOff>
    </xdr:to>
    <xdr:sp macro="" textlink="">
      <xdr:nvSpPr>
        <xdr:cNvPr id="1093" name="Text Box 69">
          <a:extLst>
            <a:ext uri="{FF2B5EF4-FFF2-40B4-BE49-F238E27FC236}">
              <a16:creationId xmlns:a16="http://schemas.microsoft.com/office/drawing/2014/main" id="{1775EA6B-E072-83C9-79DF-013EB467418A}"/>
            </a:ext>
          </a:extLst>
        </xdr:cNvPr>
        <xdr:cNvSpPr txBox="1">
          <a:spLocks noChangeArrowheads="1"/>
        </xdr:cNvSpPr>
      </xdr:nvSpPr>
      <xdr:spPr bwMode="auto">
        <a:xfrm>
          <a:off x="0" y="485775"/>
          <a:ext cx="600075" cy="1419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Niveau de difficulté suggéré.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Légende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1-Facile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2-Moyen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3-Difficile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3</xdr:col>
          <xdr:colOff>2305050</xdr:colOff>
          <xdr:row>60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3</xdr:col>
          <xdr:colOff>2305050</xdr:colOff>
          <xdr:row>91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65"/>
  <sheetViews>
    <sheetView showGridLines="0" tabSelected="1" zoomScaleNormal="100" workbookViewId="0">
      <selection activeCell="D2" sqref="D2"/>
    </sheetView>
  </sheetViews>
  <sheetFormatPr baseColWidth="10" defaultRowHeight="12.75" x14ac:dyDescent="0.2"/>
  <cols>
    <col min="1" max="1" width="9" style="69" customWidth="1"/>
    <col min="2" max="2" width="3.42578125" bestFit="1" customWidth="1"/>
    <col min="3" max="3" width="62.5703125" style="16" customWidth="1"/>
    <col min="4" max="4" width="34.7109375" style="50" bestFit="1" customWidth="1"/>
    <col min="5" max="5" width="15.7109375" hidden="1" customWidth="1"/>
    <col min="6" max="6" width="3.42578125" hidden="1" customWidth="1"/>
    <col min="7" max="7" width="9" customWidth="1"/>
  </cols>
  <sheetData>
    <row r="1" spans="1:6" ht="24.75" customHeight="1" thickBot="1" x14ac:dyDescent="0.25">
      <c r="C1" s="108" t="s">
        <v>155</v>
      </c>
      <c r="D1" s="108"/>
      <c r="F1" s="19"/>
    </row>
    <row r="2" spans="1:6" ht="15.75" x14ac:dyDescent="0.2">
      <c r="B2" s="98" t="s">
        <v>58</v>
      </c>
      <c r="C2" s="98"/>
      <c r="D2" s="21"/>
      <c r="F2" s="19"/>
    </row>
    <row r="3" spans="1:6" ht="15.75" x14ac:dyDescent="0.2">
      <c r="B3" s="98" t="s">
        <v>48</v>
      </c>
      <c r="C3" s="98"/>
      <c r="D3" s="22"/>
      <c r="F3" s="19"/>
    </row>
    <row r="4" spans="1:6" ht="15.75" x14ac:dyDescent="0.2">
      <c r="B4" s="98" t="s">
        <v>50</v>
      </c>
      <c r="C4" s="98"/>
      <c r="D4" s="22"/>
      <c r="F4" s="19"/>
    </row>
    <row r="5" spans="1:6" ht="15.75" x14ac:dyDescent="0.2">
      <c r="B5" s="98" t="s">
        <v>52</v>
      </c>
      <c r="C5" s="98"/>
      <c r="D5" s="22"/>
      <c r="F5" s="19"/>
    </row>
    <row r="6" spans="1:6" ht="15.75" x14ac:dyDescent="0.2">
      <c r="B6" s="98" t="s">
        <v>111</v>
      </c>
      <c r="C6" s="98"/>
      <c r="D6" s="22"/>
      <c r="F6" s="19"/>
    </row>
    <row r="7" spans="1:6" ht="15.75" x14ac:dyDescent="0.2">
      <c r="B7" s="98" t="s">
        <v>109</v>
      </c>
      <c r="C7" s="98"/>
      <c r="D7" s="22"/>
      <c r="F7" s="19"/>
    </row>
    <row r="8" spans="1:6" ht="16.5" thickBot="1" x14ac:dyDescent="0.25">
      <c r="B8" s="98" t="s">
        <v>110</v>
      </c>
      <c r="C8" s="98"/>
      <c r="D8" s="23"/>
      <c r="F8" s="19"/>
    </row>
    <row r="9" spans="1:6" ht="16.5" thickBot="1" x14ac:dyDescent="0.25">
      <c r="B9" s="102"/>
      <c r="C9" s="102"/>
      <c r="D9" s="102"/>
      <c r="F9" s="19"/>
    </row>
    <row r="10" spans="1:6" ht="18.75" x14ac:dyDescent="0.2">
      <c r="B10" s="31"/>
      <c r="C10" s="33" t="s">
        <v>76</v>
      </c>
      <c r="D10" s="51" t="s">
        <v>67</v>
      </c>
      <c r="F10" s="19">
        <v>6</v>
      </c>
    </row>
    <row r="11" spans="1:6" ht="18" x14ac:dyDescent="0.2">
      <c r="B11" s="34"/>
      <c r="C11" s="35" t="s">
        <v>59</v>
      </c>
      <c r="D11" s="68"/>
      <c r="F11" s="19"/>
    </row>
    <row r="12" spans="1:6" ht="15.75" thickBot="1" x14ac:dyDescent="0.25">
      <c r="B12" s="34"/>
      <c r="C12" s="86" t="s">
        <v>117</v>
      </c>
      <c r="D12" s="64"/>
      <c r="F12" s="19"/>
    </row>
    <row r="13" spans="1:6" ht="16.5" x14ac:dyDescent="0.2">
      <c r="B13" s="99" t="s">
        <v>2</v>
      </c>
      <c r="C13" s="100"/>
      <c r="D13" s="101"/>
      <c r="F13" s="19">
        <v>7</v>
      </c>
    </row>
    <row r="14" spans="1:6" ht="15.75" x14ac:dyDescent="0.2">
      <c r="A14" s="69">
        <v>1</v>
      </c>
      <c r="B14" s="13">
        <v>1</v>
      </c>
      <c r="C14" s="25"/>
      <c r="D14" s="48"/>
      <c r="E14" s="19"/>
      <c r="F14" s="19"/>
    </row>
    <row r="15" spans="1:6" ht="15.75" x14ac:dyDescent="0.2">
      <c r="A15" s="69">
        <v>1</v>
      </c>
      <c r="B15" s="13">
        <v>2</v>
      </c>
      <c r="C15" s="25"/>
      <c r="D15" s="48"/>
      <c r="E15" s="19"/>
      <c r="F15" s="19"/>
    </row>
    <row r="16" spans="1:6" ht="15.75" x14ac:dyDescent="0.2">
      <c r="A16" s="69">
        <v>1</v>
      </c>
      <c r="B16" s="13">
        <v>3</v>
      </c>
      <c r="C16" s="25"/>
      <c r="D16" s="48"/>
      <c r="E16" s="19"/>
      <c r="F16" s="19"/>
    </row>
    <row r="17" spans="1:6" ht="15.75" x14ac:dyDescent="0.2">
      <c r="A17" s="69">
        <v>1</v>
      </c>
      <c r="B17" s="13">
        <v>4</v>
      </c>
      <c r="C17" s="25"/>
      <c r="D17" s="48"/>
      <c r="E17" s="19"/>
      <c r="F17" s="19"/>
    </row>
    <row r="18" spans="1:6" ht="16.5" x14ac:dyDescent="0.2">
      <c r="B18" s="111" t="s">
        <v>9</v>
      </c>
      <c r="C18" s="112"/>
      <c r="D18" s="113"/>
      <c r="E18" s="19"/>
      <c r="F18" s="19"/>
    </row>
    <row r="19" spans="1:6" ht="15.75" x14ac:dyDescent="0.2">
      <c r="A19" s="69">
        <v>1</v>
      </c>
      <c r="B19" s="13">
        <v>5</v>
      </c>
      <c r="C19" s="25"/>
      <c r="D19" s="48"/>
      <c r="E19" s="19"/>
      <c r="F19" s="19"/>
    </row>
    <row r="20" spans="1:6" ht="15.75" x14ac:dyDescent="0.2">
      <c r="A20" s="69">
        <v>1</v>
      </c>
      <c r="B20" s="13">
        <v>6</v>
      </c>
      <c r="C20" s="25"/>
      <c r="D20" s="48"/>
      <c r="E20" s="19"/>
      <c r="F20" s="19"/>
    </row>
    <row r="21" spans="1:6" ht="15.75" x14ac:dyDescent="0.2">
      <c r="A21" s="69">
        <v>1</v>
      </c>
      <c r="B21" s="13">
        <v>7</v>
      </c>
      <c r="C21" s="25"/>
      <c r="D21" s="48"/>
      <c r="E21" s="19"/>
      <c r="F21" s="19"/>
    </row>
    <row r="22" spans="1:6" ht="16.5" thickBot="1" x14ac:dyDescent="0.25">
      <c r="A22" s="69">
        <v>1</v>
      </c>
      <c r="B22" s="14">
        <v>8</v>
      </c>
      <c r="C22" s="26"/>
      <c r="D22" s="49"/>
      <c r="E22" s="19"/>
      <c r="F22" s="19"/>
    </row>
    <row r="23" spans="1:6" ht="13.5" thickBot="1" x14ac:dyDescent="0.25">
      <c r="B23" s="109"/>
      <c r="C23" s="109"/>
      <c r="D23" s="109"/>
      <c r="E23" s="19"/>
      <c r="F23" s="19"/>
    </row>
    <row r="24" spans="1:6" ht="18.75" customHeight="1" x14ac:dyDescent="0.2">
      <c r="B24" s="31"/>
      <c r="C24" s="33" t="s">
        <v>77</v>
      </c>
      <c r="D24" s="51" t="s">
        <v>63</v>
      </c>
      <c r="E24" s="19"/>
      <c r="F24" s="19">
        <v>5</v>
      </c>
    </row>
    <row r="25" spans="1:6" ht="18.75" customHeight="1" x14ac:dyDescent="0.2">
      <c r="B25" s="34"/>
      <c r="C25" s="35" t="s">
        <v>78</v>
      </c>
      <c r="D25" s="68"/>
      <c r="E25" s="19"/>
      <c r="F25" s="19"/>
    </row>
    <row r="26" spans="1:6" ht="23.25" thickBot="1" x14ac:dyDescent="0.25">
      <c r="B26" s="32"/>
      <c r="C26" s="86" t="s">
        <v>116</v>
      </c>
      <c r="D26" s="64"/>
      <c r="E26" s="19"/>
      <c r="F26" s="19"/>
    </row>
    <row r="27" spans="1:6" ht="15.75" x14ac:dyDescent="0.2">
      <c r="A27" s="73" t="s">
        <v>115</v>
      </c>
      <c r="B27" s="15">
        <v>1</v>
      </c>
      <c r="C27" s="28"/>
      <c r="D27" s="53"/>
      <c r="E27" s="19"/>
      <c r="F27" s="19"/>
    </row>
    <row r="28" spans="1:6" ht="15.75" x14ac:dyDescent="0.2">
      <c r="A28" s="73" t="s">
        <v>115</v>
      </c>
      <c r="B28" s="13">
        <v>2</v>
      </c>
      <c r="C28" s="25"/>
      <c r="D28" s="48"/>
      <c r="E28" s="19"/>
      <c r="F28" s="19"/>
    </row>
    <row r="29" spans="1:6" ht="15.75" x14ac:dyDescent="0.2">
      <c r="A29" s="73" t="s">
        <v>115</v>
      </c>
      <c r="B29" s="13">
        <v>3</v>
      </c>
      <c r="C29" s="25"/>
      <c r="D29" s="48"/>
      <c r="E29" s="19"/>
      <c r="F29" s="19"/>
    </row>
    <row r="30" spans="1:6" ht="15.75" x14ac:dyDescent="0.2">
      <c r="A30" s="73" t="s">
        <v>115</v>
      </c>
      <c r="B30" s="13">
        <v>4</v>
      </c>
      <c r="C30" s="25"/>
      <c r="D30" s="48"/>
      <c r="E30" s="19"/>
      <c r="F30" s="19"/>
    </row>
    <row r="31" spans="1:6" ht="16.5" thickBot="1" x14ac:dyDescent="0.25">
      <c r="A31" s="73" t="s">
        <v>115</v>
      </c>
      <c r="B31" s="14">
        <v>5</v>
      </c>
      <c r="C31" s="26"/>
      <c r="D31" s="49"/>
      <c r="E31" s="19"/>
      <c r="F31" s="19"/>
    </row>
    <row r="32" spans="1:6" ht="13.5" thickBot="1" x14ac:dyDescent="0.25">
      <c r="B32" s="110"/>
      <c r="C32" s="110"/>
      <c r="D32" s="110"/>
      <c r="E32" s="19"/>
      <c r="F32" s="19"/>
    </row>
    <row r="33" spans="1:6" ht="18.75" x14ac:dyDescent="0.2">
      <c r="B33" s="31"/>
      <c r="C33" s="33" t="s">
        <v>79</v>
      </c>
      <c r="D33" s="51" t="s">
        <v>136</v>
      </c>
      <c r="E33" s="19"/>
      <c r="F33" s="19">
        <v>3</v>
      </c>
    </row>
    <row r="34" spans="1:6" ht="18.75" customHeight="1" x14ac:dyDescent="0.2">
      <c r="B34" s="34"/>
      <c r="C34" s="35" t="s">
        <v>78</v>
      </c>
      <c r="D34" s="68"/>
      <c r="E34" s="19"/>
      <c r="F34" s="19"/>
    </row>
    <row r="35" spans="1:6" ht="23.25" thickBot="1" x14ac:dyDescent="0.25">
      <c r="B35" s="32"/>
      <c r="C35" s="86" t="s">
        <v>152</v>
      </c>
      <c r="D35" s="64"/>
      <c r="E35" s="19"/>
      <c r="F35" s="19"/>
    </row>
    <row r="36" spans="1:6" ht="15.75" x14ac:dyDescent="0.2">
      <c r="A36" s="73" t="s">
        <v>115</v>
      </c>
      <c r="B36" s="15">
        <v>1</v>
      </c>
      <c r="C36" s="28"/>
      <c r="D36" s="53"/>
      <c r="E36" s="19"/>
      <c r="F36" s="19"/>
    </row>
    <row r="37" spans="1:6" ht="15.75" x14ac:dyDescent="0.2">
      <c r="A37" s="73" t="s">
        <v>115</v>
      </c>
      <c r="B37" s="13">
        <v>2</v>
      </c>
      <c r="C37" s="25"/>
      <c r="D37" s="48"/>
      <c r="E37" s="19"/>
      <c r="F37" s="19"/>
    </row>
    <row r="38" spans="1:6" ht="15.75" x14ac:dyDescent="0.2">
      <c r="A38" s="73" t="s">
        <v>115</v>
      </c>
      <c r="B38" s="13">
        <v>3</v>
      </c>
      <c r="C38" s="25"/>
      <c r="D38" s="48"/>
      <c r="E38" s="19"/>
      <c r="F38" s="19"/>
    </row>
    <row r="39" spans="1:6" ht="15.75" x14ac:dyDescent="0.2">
      <c r="A39" s="73" t="s">
        <v>115</v>
      </c>
      <c r="B39" s="13">
        <v>4</v>
      </c>
      <c r="C39" s="25"/>
      <c r="D39" s="48"/>
      <c r="E39" s="19"/>
      <c r="F39" s="19"/>
    </row>
    <row r="40" spans="1:6" ht="16.5" thickBot="1" x14ac:dyDescent="0.25">
      <c r="A40" s="73" t="s">
        <v>115</v>
      </c>
      <c r="B40" s="14">
        <v>5</v>
      </c>
      <c r="C40" s="26"/>
      <c r="D40" s="49"/>
      <c r="E40" s="19"/>
      <c r="F40" s="19"/>
    </row>
    <row r="41" spans="1:6" ht="13.5" thickBot="1" x14ac:dyDescent="0.25">
      <c r="E41" s="19"/>
      <c r="F41" s="19"/>
    </row>
    <row r="42" spans="1:6" ht="18.75" customHeight="1" x14ac:dyDescent="0.2">
      <c r="B42" s="31"/>
      <c r="C42" s="33" t="s">
        <v>80</v>
      </c>
      <c r="D42" s="51" t="s">
        <v>137</v>
      </c>
      <c r="E42" s="19"/>
      <c r="F42" s="19">
        <v>0</v>
      </c>
    </row>
    <row r="43" spans="1:6" ht="18.75" customHeight="1" x14ac:dyDescent="0.2">
      <c r="B43" s="34"/>
      <c r="C43" s="35" t="s">
        <v>78</v>
      </c>
      <c r="D43" s="68"/>
      <c r="E43" s="19"/>
      <c r="F43" s="19"/>
    </row>
    <row r="44" spans="1:6" ht="15.75" thickBot="1" x14ac:dyDescent="0.25">
      <c r="B44" s="32"/>
      <c r="C44" s="86" t="s">
        <v>151</v>
      </c>
      <c r="D44" s="64"/>
      <c r="E44" s="19"/>
      <c r="F44" s="19"/>
    </row>
    <row r="45" spans="1:6" ht="15.75" x14ac:dyDescent="0.2">
      <c r="A45" s="73" t="s">
        <v>115</v>
      </c>
      <c r="B45" s="15">
        <v>1</v>
      </c>
      <c r="C45" s="27"/>
      <c r="D45" s="59"/>
      <c r="E45" s="19"/>
      <c r="F45" s="19"/>
    </row>
    <row r="46" spans="1:6" ht="15.75" x14ac:dyDescent="0.2">
      <c r="A46" s="73" t="s">
        <v>115</v>
      </c>
      <c r="B46" s="13">
        <v>2</v>
      </c>
      <c r="C46" s="29"/>
      <c r="D46" s="60"/>
      <c r="E46" s="19"/>
      <c r="F46" s="19"/>
    </row>
    <row r="47" spans="1:6" ht="15.75" x14ac:dyDescent="0.2">
      <c r="A47" s="73" t="s">
        <v>115</v>
      </c>
      <c r="B47" s="13">
        <v>3</v>
      </c>
      <c r="C47" s="29"/>
      <c r="D47" s="60"/>
      <c r="E47" s="19"/>
      <c r="F47" s="19"/>
    </row>
    <row r="48" spans="1:6" ht="15.75" x14ac:dyDescent="0.2">
      <c r="A48" s="73" t="s">
        <v>115</v>
      </c>
      <c r="B48" s="13">
        <v>4</v>
      </c>
      <c r="C48" s="29"/>
      <c r="D48" s="60"/>
      <c r="E48" s="19"/>
      <c r="F48" s="19"/>
    </row>
    <row r="49" spans="1:10" ht="16.5" thickBot="1" x14ac:dyDescent="0.25">
      <c r="A49" s="73" t="s">
        <v>115</v>
      </c>
      <c r="B49" s="14">
        <v>5</v>
      </c>
      <c r="C49" s="30"/>
      <c r="D49" s="61"/>
      <c r="E49" s="19"/>
      <c r="F49" s="19"/>
    </row>
    <row r="50" spans="1:10" ht="16.5" thickBot="1" x14ac:dyDescent="0.25">
      <c r="B50" s="17"/>
      <c r="C50" s="62"/>
      <c r="D50" s="63"/>
      <c r="E50" s="19"/>
      <c r="F50" s="19"/>
    </row>
    <row r="51" spans="1:10" ht="37.5" x14ac:dyDescent="0.2">
      <c r="B51" s="31"/>
      <c r="C51" s="33" t="s">
        <v>81</v>
      </c>
      <c r="D51" s="51" t="s">
        <v>153</v>
      </c>
      <c r="E51" s="19"/>
      <c r="F51" s="19">
        <v>1</v>
      </c>
    </row>
    <row r="52" spans="1:10" ht="18.75" customHeight="1" x14ac:dyDescent="0.2">
      <c r="B52" s="34"/>
      <c r="C52" s="35" t="s">
        <v>130</v>
      </c>
      <c r="D52" s="68"/>
      <c r="E52" s="19"/>
      <c r="F52" s="19"/>
    </row>
    <row r="53" spans="1:10" ht="34.5" thickBot="1" x14ac:dyDescent="0.25">
      <c r="B53" s="32"/>
      <c r="C53" s="86" t="s">
        <v>154</v>
      </c>
      <c r="D53" s="64"/>
      <c r="E53" s="19"/>
      <c r="F53" s="19"/>
    </row>
    <row r="54" spans="1:10" ht="15.75" x14ac:dyDescent="0.2">
      <c r="A54" s="69" t="s">
        <v>114</v>
      </c>
      <c r="B54" s="15">
        <v>1</v>
      </c>
      <c r="C54" s="28"/>
      <c r="D54" s="53"/>
      <c r="E54" s="19"/>
      <c r="F54" s="19"/>
    </row>
    <row r="55" spans="1:10" ht="15.75" x14ac:dyDescent="0.2">
      <c r="A55" s="69" t="s">
        <v>131</v>
      </c>
      <c r="B55" s="13">
        <v>2</v>
      </c>
      <c r="C55" s="25"/>
      <c r="D55" s="48"/>
      <c r="E55" s="19"/>
      <c r="F55" s="19"/>
    </row>
    <row r="56" spans="1:10" ht="15.75" x14ac:dyDescent="0.2">
      <c r="A56" s="69" t="s">
        <v>131</v>
      </c>
      <c r="B56" s="13">
        <v>3</v>
      </c>
      <c r="C56" s="25"/>
      <c r="D56" s="48"/>
      <c r="E56" s="19"/>
      <c r="F56" s="19"/>
    </row>
    <row r="57" spans="1:10" ht="15.75" x14ac:dyDescent="0.2">
      <c r="A57" s="69" t="s">
        <v>131</v>
      </c>
      <c r="B57" s="13">
        <v>4</v>
      </c>
      <c r="C57" s="25"/>
      <c r="D57" s="48"/>
      <c r="E57" s="19"/>
      <c r="F57" s="19"/>
    </row>
    <row r="58" spans="1:10" ht="16.5" thickBot="1" x14ac:dyDescent="0.25">
      <c r="A58" s="69" t="s">
        <v>131</v>
      </c>
      <c r="B58" s="14">
        <v>5</v>
      </c>
      <c r="C58" s="41"/>
      <c r="D58" s="49"/>
      <c r="E58" s="19"/>
      <c r="F58" s="19"/>
    </row>
    <row r="59" spans="1:10" ht="13.5" thickBot="1" x14ac:dyDescent="0.25">
      <c r="B59" s="109"/>
      <c r="C59" s="109"/>
      <c r="D59" s="109"/>
      <c r="E59" s="19"/>
      <c r="F59" s="19"/>
    </row>
    <row r="60" spans="1:10" ht="18.75" customHeight="1" x14ac:dyDescent="0.2">
      <c r="B60" s="31"/>
      <c r="C60" s="33" t="s">
        <v>82</v>
      </c>
      <c r="D60" s="51" t="str">
        <f>VLOOKUP(F60,ListeThèmes!C3:D6,2,FALSE)</f>
        <v>(Choisir un thème)</v>
      </c>
      <c r="E60" s="19"/>
      <c r="F60" s="24">
        <v>1</v>
      </c>
      <c r="G60" s="106"/>
      <c r="H60" s="106"/>
      <c r="I60" s="106"/>
      <c r="J60" s="103"/>
    </row>
    <row r="61" spans="1:10" ht="18.75" customHeight="1" x14ac:dyDescent="0.2">
      <c r="B61" s="34"/>
      <c r="C61" s="35" t="s">
        <v>129</v>
      </c>
      <c r="D61" s="68"/>
      <c r="E61" s="19"/>
      <c r="F61" s="24"/>
      <c r="G61" s="107"/>
      <c r="H61" s="107"/>
      <c r="I61" s="106"/>
      <c r="J61" s="103"/>
    </row>
    <row r="62" spans="1:10" ht="23.25" thickBot="1" x14ac:dyDescent="0.25">
      <c r="B62" s="32"/>
      <c r="C62" s="86" t="s">
        <v>135</v>
      </c>
      <c r="D62" s="64"/>
      <c r="E62" s="19"/>
      <c r="F62" s="24"/>
      <c r="G62" s="67"/>
      <c r="H62" s="67"/>
      <c r="I62" s="66"/>
      <c r="J62" s="65"/>
    </row>
    <row r="63" spans="1:10" ht="16.5" x14ac:dyDescent="0.2">
      <c r="B63" s="44"/>
      <c r="C63" s="45"/>
      <c r="D63" s="54"/>
      <c r="E63" s="19"/>
      <c r="F63" s="24"/>
      <c r="G63" s="12"/>
    </row>
    <row r="64" spans="1:10" ht="15.75" x14ac:dyDescent="0.2">
      <c r="A64" s="69">
        <v>1</v>
      </c>
      <c r="B64" s="13">
        <v>1</v>
      </c>
      <c r="C64" s="25"/>
      <c r="D64" s="48"/>
      <c r="E64" s="19"/>
      <c r="F64" s="24"/>
      <c r="G64" s="12"/>
    </row>
    <row r="65" spans="1:7" ht="15.75" x14ac:dyDescent="0.2">
      <c r="A65" s="69">
        <v>1</v>
      </c>
      <c r="B65" s="13">
        <v>2</v>
      </c>
      <c r="C65" s="25"/>
      <c r="D65" s="48"/>
      <c r="E65" s="19"/>
      <c r="F65" s="24"/>
      <c r="G65" s="12"/>
    </row>
    <row r="66" spans="1:7" ht="15.75" x14ac:dyDescent="0.2">
      <c r="A66" s="69">
        <v>1</v>
      </c>
      <c r="B66" s="13">
        <v>3</v>
      </c>
      <c r="C66" s="25"/>
      <c r="D66" s="48"/>
      <c r="E66" s="19"/>
      <c r="F66" s="24"/>
      <c r="G66" s="12"/>
    </row>
    <row r="67" spans="1:7" ht="15.75" x14ac:dyDescent="0.2">
      <c r="A67" s="69">
        <v>1</v>
      </c>
      <c r="B67" s="46">
        <v>4</v>
      </c>
      <c r="C67" s="47"/>
      <c r="D67" s="48"/>
      <c r="E67" s="19"/>
      <c r="F67" s="24"/>
      <c r="G67" s="12"/>
    </row>
    <row r="68" spans="1:7" ht="15.75" x14ac:dyDescent="0.2">
      <c r="A68" s="69">
        <v>1</v>
      </c>
      <c r="B68" s="13">
        <v>5</v>
      </c>
      <c r="C68" s="25"/>
      <c r="D68" s="48"/>
      <c r="E68" s="19"/>
      <c r="F68" s="19"/>
    </row>
    <row r="69" spans="1:7" ht="15.75" x14ac:dyDescent="0.2">
      <c r="A69" s="69">
        <v>1</v>
      </c>
      <c r="B69" s="13">
        <v>6</v>
      </c>
      <c r="C69" s="25"/>
      <c r="D69" s="48"/>
      <c r="E69" s="19"/>
      <c r="F69" s="19"/>
    </row>
    <row r="70" spans="1:7" ht="15.75" x14ac:dyDescent="0.2">
      <c r="A70" s="69">
        <v>1</v>
      </c>
      <c r="B70" s="13">
        <v>7</v>
      </c>
      <c r="C70" s="25"/>
      <c r="D70" s="48"/>
      <c r="E70" s="19"/>
      <c r="F70" s="19"/>
    </row>
    <row r="71" spans="1:7" ht="16.5" thickBot="1" x14ac:dyDescent="0.25">
      <c r="A71" s="69">
        <v>1</v>
      </c>
      <c r="B71" s="14">
        <v>8</v>
      </c>
      <c r="C71" s="26"/>
      <c r="D71" s="49"/>
      <c r="E71" s="19"/>
      <c r="F71" s="19"/>
    </row>
    <row r="72" spans="1:7" ht="13.5" thickBot="1" x14ac:dyDescent="0.25">
      <c r="B72" s="104"/>
      <c r="C72" s="104"/>
      <c r="D72" s="105"/>
      <c r="E72" s="19"/>
      <c r="F72" s="19"/>
    </row>
    <row r="73" spans="1:7" ht="18.75" customHeight="1" x14ac:dyDescent="0.2">
      <c r="B73" s="31"/>
      <c r="C73" s="33" t="s">
        <v>83</v>
      </c>
      <c r="D73" s="51" t="s">
        <v>138</v>
      </c>
      <c r="E73" s="19"/>
      <c r="F73" s="19">
        <v>0</v>
      </c>
    </row>
    <row r="74" spans="1:7" ht="18.75" customHeight="1" x14ac:dyDescent="0.2">
      <c r="B74" s="34"/>
      <c r="C74" s="35" t="s">
        <v>78</v>
      </c>
      <c r="D74" s="79"/>
      <c r="E74" s="19"/>
      <c r="F74" s="19"/>
    </row>
    <row r="75" spans="1:7" ht="18.75" customHeight="1" thickBot="1" x14ac:dyDescent="0.25">
      <c r="B75" s="32"/>
      <c r="C75" s="86" t="s">
        <v>151</v>
      </c>
      <c r="D75" s="52"/>
      <c r="E75" s="19"/>
      <c r="F75" s="19"/>
    </row>
    <row r="76" spans="1:7" ht="15.75" x14ac:dyDescent="0.2">
      <c r="A76" s="73" t="s">
        <v>115</v>
      </c>
      <c r="B76" s="15">
        <v>1</v>
      </c>
      <c r="C76" s="28"/>
      <c r="D76" s="53"/>
      <c r="E76" s="19"/>
      <c r="F76" s="19"/>
    </row>
    <row r="77" spans="1:7" ht="15.75" x14ac:dyDescent="0.2">
      <c r="A77" s="73" t="s">
        <v>115</v>
      </c>
      <c r="B77" s="13">
        <v>2</v>
      </c>
      <c r="C77" s="25"/>
      <c r="D77" s="48"/>
      <c r="E77" s="19"/>
      <c r="F77" s="19"/>
    </row>
    <row r="78" spans="1:7" ht="15.75" x14ac:dyDescent="0.2">
      <c r="A78" s="73" t="s">
        <v>115</v>
      </c>
      <c r="B78" s="13">
        <v>3</v>
      </c>
      <c r="C78" s="25"/>
      <c r="D78" s="48"/>
      <c r="E78" s="19"/>
      <c r="F78" s="19"/>
    </row>
    <row r="79" spans="1:7" ht="15.75" x14ac:dyDescent="0.2">
      <c r="A79" s="73" t="s">
        <v>115</v>
      </c>
      <c r="B79" s="13">
        <v>4</v>
      </c>
      <c r="C79" s="25"/>
      <c r="D79" s="48"/>
      <c r="E79" s="19"/>
      <c r="F79" s="19"/>
    </row>
    <row r="80" spans="1:7" ht="16.5" thickBot="1" x14ac:dyDescent="0.25">
      <c r="A80" s="73" t="s">
        <v>115</v>
      </c>
      <c r="B80" s="14">
        <v>5</v>
      </c>
      <c r="C80" s="26"/>
      <c r="D80" s="49"/>
      <c r="E80" s="19"/>
      <c r="F80" s="19"/>
    </row>
    <row r="81" spans="1:7" ht="13.5" thickBot="1" x14ac:dyDescent="0.25">
      <c r="B81" s="109"/>
      <c r="C81" s="109"/>
      <c r="D81" s="109"/>
      <c r="E81" s="19"/>
      <c r="F81" s="24"/>
      <c r="G81" s="12"/>
    </row>
    <row r="82" spans="1:7" ht="18.75" customHeight="1" x14ac:dyDescent="0.2">
      <c r="B82" s="31"/>
      <c r="C82" s="33" t="s">
        <v>84</v>
      </c>
      <c r="D82" s="51" t="s">
        <v>144</v>
      </c>
      <c r="E82" s="19"/>
      <c r="F82" s="19">
        <v>0</v>
      </c>
    </row>
    <row r="83" spans="1:7" ht="18.75" customHeight="1" x14ac:dyDescent="0.2">
      <c r="B83" s="34"/>
      <c r="C83" s="35" t="s">
        <v>78</v>
      </c>
      <c r="D83" s="79"/>
      <c r="E83" s="19"/>
      <c r="F83" s="19"/>
    </row>
    <row r="84" spans="1:7" ht="15.75" thickBot="1" x14ac:dyDescent="0.25">
      <c r="B84" s="32"/>
      <c r="C84" s="86" t="s">
        <v>151</v>
      </c>
      <c r="D84" s="52"/>
      <c r="E84" s="19"/>
      <c r="F84" s="19"/>
    </row>
    <row r="85" spans="1:7" ht="15.75" x14ac:dyDescent="0.2">
      <c r="A85" s="73" t="s">
        <v>115</v>
      </c>
      <c r="B85" s="15">
        <v>1</v>
      </c>
      <c r="C85" s="28"/>
      <c r="D85" s="53"/>
      <c r="E85" s="19"/>
      <c r="F85" s="19"/>
    </row>
    <row r="86" spans="1:7" ht="15.75" x14ac:dyDescent="0.2">
      <c r="A86" s="73" t="s">
        <v>115</v>
      </c>
      <c r="B86" s="13">
        <v>2</v>
      </c>
      <c r="C86" s="25"/>
      <c r="D86" s="48"/>
      <c r="E86" s="19"/>
      <c r="F86" s="19"/>
    </row>
    <row r="87" spans="1:7" ht="15.75" x14ac:dyDescent="0.2">
      <c r="A87" s="73" t="s">
        <v>115</v>
      </c>
      <c r="B87" s="13">
        <v>3</v>
      </c>
      <c r="C87" s="25"/>
      <c r="D87" s="48"/>
      <c r="E87" s="19"/>
      <c r="F87" s="19"/>
    </row>
    <row r="88" spans="1:7" ht="15.75" x14ac:dyDescent="0.2">
      <c r="A88" s="73" t="s">
        <v>115</v>
      </c>
      <c r="B88" s="13">
        <v>4</v>
      </c>
      <c r="C88" s="25"/>
      <c r="D88" s="48"/>
      <c r="E88" s="19"/>
      <c r="F88" s="19"/>
    </row>
    <row r="89" spans="1:7" ht="16.5" thickBot="1" x14ac:dyDescent="0.25">
      <c r="A89" s="73" t="s">
        <v>115</v>
      </c>
      <c r="B89" s="14">
        <v>5</v>
      </c>
      <c r="C89" s="26"/>
      <c r="D89" s="49"/>
      <c r="E89" s="19"/>
      <c r="F89" s="19"/>
    </row>
    <row r="90" spans="1:7" ht="13.5" thickBot="1" x14ac:dyDescent="0.25">
      <c r="B90" s="110"/>
      <c r="C90" s="110"/>
      <c r="D90" s="110"/>
      <c r="E90" s="19"/>
      <c r="F90" s="19"/>
    </row>
    <row r="91" spans="1:7" ht="18.75" customHeight="1" x14ac:dyDescent="0.2">
      <c r="B91" s="31"/>
      <c r="C91" s="33" t="s">
        <v>86</v>
      </c>
      <c r="D91" s="51" t="str">
        <f>VLOOKUP(F91,ListeThèmesAvecNum,2,FALSE)</f>
        <v>(Choisir un thème)</v>
      </c>
      <c r="E91" s="19"/>
      <c r="F91" s="19">
        <v>1</v>
      </c>
    </row>
    <row r="92" spans="1:7" ht="18.75" customHeight="1" x14ac:dyDescent="0.2">
      <c r="B92" s="34"/>
      <c r="C92" s="35" t="s">
        <v>85</v>
      </c>
      <c r="D92" s="68"/>
      <c r="E92" s="19"/>
      <c r="F92" s="19"/>
    </row>
    <row r="93" spans="1:7" ht="23.25" thickBot="1" x14ac:dyDescent="0.25">
      <c r="B93" s="32"/>
      <c r="C93" s="86" t="s">
        <v>112</v>
      </c>
      <c r="D93" s="64"/>
      <c r="E93" s="19"/>
      <c r="F93" s="19"/>
    </row>
    <row r="94" spans="1:7" ht="15.75" x14ac:dyDescent="0.2">
      <c r="A94" s="69">
        <v>3</v>
      </c>
      <c r="B94" s="15">
        <v>1</v>
      </c>
      <c r="C94" s="42"/>
      <c r="D94" s="55"/>
      <c r="E94" s="19"/>
      <c r="F94" s="19"/>
    </row>
    <row r="95" spans="1:7" ht="15.75" x14ac:dyDescent="0.2">
      <c r="A95" s="69">
        <v>2</v>
      </c>
      <c r="B95" s="13">
        <v>2</v>
      </c>
      <c r="C95" s="43"/>
      <c r="D95" s="56"/>
      <c r="E95" s="19"/>
      <c r="F95" s="19"/>
    </row>
    <row r="96" spans="1:7" ht="16.5" thickBot="1" x14ac:dyDescent="0.25">
      <c r="A96" s="69">
        <v>1</v>
      </c>
      <c r="B96" s="13">
        <v>3</v>
      </c>
      <c r="C96" s="25"/>
      <c r="D96" s="48"/>
      <c r="E96" s="19"/>
      <c r="F96" s="19"/>
    </row>
    <row r="97" spans="1:6" ht="13.5" thickBot="1" x14ac:dyDescent="0.25">
      <c r="B97" s="109"/>
      <c r="C97" s="109"/>
      <c r="D97" s="114"/>
      <c r="E97" s="19"/>
      <c r="F97" s="19"/>
    </row>
    <row r="98" spans="1:6" ht="18.75" customHeight="1" x14ac:dyDescent="0.2">
      <c r="B98" s="31"/>
      <c r="C98" s="33" t="s">
        <v>87</v>
      </c>
      <c r="D98" s="51" t="str">
        <f>VLOOKUP(F98,ListeThèmes!G3:H6,2,FALSE)</f>
        <v>(Choisir un thème)</v>
      </c>
      <c r="E98" s="19"/>
      <c r="F98" s="19">
        <v>1</v>
      </c>
    </row>
    <row r="99" spans="1:6" ht="18.75" customHeight="1" x14ac:dyDescent="0.2">
      <c r="B99" s="34"/>
      <c r="C99" s="35" t="s">
        <v>90</v>
      </c>
      <c r="D99" s="68"/>
      <c r="E99" s="19"/>
      <c r="F99" s="19"/>
    </row>
    <row r="100" spans="1:6" ht="18.75" customHeight="1" thickBot="1" x14ac:dyDescent="0.25">
      <c r="B100" s="32"/>
      <c r="C100" s="86" t="s">
        <v>106</v>
      </c>
      <c r="D100" s="64"/>
      <c r="E100" s="19"/>
      <c r="F100" s="19"/>
    </row>
    <row r="101" spans="1:6" ht="15.75" x14ac:dyDescent="0.2">
      <c r="A101" s="69">
        <v>1</v>
      </c>
      <c r="B101" s="18">
        <v>1</v>
      </c>
      <c r="C101" s="39"/>
      <c r="D101" s="57"/>
      <c r="E101" s="19"/>
      <c r="F101" s="19"/>
    </row>
    <row r="102" spans="1:6" ht="15.75" x14ac:dyDescent="0.2">
      <c r="A102" s="69">
        <v>1</v>
      </c>
      <c r="B102" s="13">
        <v>2</v>
      </c>
      <c r="C102" s="25"/>
      <c r="D102" s="48"/>
      <c r="E102" s="19"/>
      <c r="F102" s="19"/>
    </row>
    <row r="103" spans="1:6" ht="15.75" x14ac:dyDescent="0.2">
      <c r="A103" s="69">
        <v>1</v>
      </c>
      <c r="B103" s="13">
        <v>3</v>
      </c>
      <c r="C103" s="25"/>
      <c r="D103" s="48"/>
      <c r="E103" s="19"/>
      <c r="F103" s="19"/>
    </row>
    <row r="104" spans="1:6" ht="16.5" thickBot="1" x14ac:dyDescent="0.25">
      <c r="A104" s="69">
        <v>1</v>
      </c>
      <c r="B104" s="14">
        <v>4</v>
      </c>
      <c r="C104" s="26"/>
      <c r="D104" s="49"/>
      <c r="E104" s="19"/>
      <c r="F104" s="19"/>
    </row>
    <row r="105" spans="1:6" ht="13.5" thickBot="1" x14ac:dyDescent="0.25">
      <c r="B105" s="109"/>
      <c r="C105" s="109"/>
      <c r="D105" s="109"/>
      <c r="E105" s="19"/>
      <c r="F105" s="19"/>
    </row>
    <row r="106" spans="1:6" ht="18.75" customHeight="1" x14ac:dyDescent="0.2">
      <c r="B106" s="31"/>
      <c r="C106" s="33" t="s">
        <v>88</v>
      </c>
      <c r="D106" s="51" t="s">
        <v>139</v>
      </c>
      <c r="E106" s="19"/>
      <c r="F106" s="19">
        <v>0</v>
      </c>
    </row>
    <row r="107" spans="1:6" ht="18.75" customHeight="1" x14ac:dyDescent="0.2">
      <c r="B107" s="34"/>
      <c r="C107" s="35" t="s">
        <v>78</v>
      </c>
      <c r="D107" s="79"/>
      <c r="E107" s="19"/>
      <c r="F107" s="19"/>
    </row>
    <row r="108" spans="1:6" ht="23.25" thickBot="1" x14ac:dyDescent="0.25">
      <c r="B108" s="32"/>
      <c r="C108" s="86" t="s">
        <v>116</v>
      </c>
      <c r="D108" s="52"/>
      <c r="E108" s="19"/>
      <c r="F108" s="19"/>
    </row>
    <row r="109" spans="1:6" ht="15.75" x14ac:dyDescent="0.2">
      <c r="A109" s="73" t="s">
        <v>115</v>
      </c>
      <c r="B109" s="15">
        <v>1</v>
      </c>
      <c r="C109" s="28"/>
      <c r="D109" s="53"/>
      <c r="E109" s="19"/>
      <c r="F109" s="19"/>
    </row>
    <row r="110" spans="1:6" ht="15.75" x14ac:dyDescent="0.2">
      <c r="A110" s="73" t="s">
        <v>115</v>
      </c>
      <c r="B110" s="13">
        <v>2</v>
      </c>
      <c r="C110" s="25"/>
      <c r="D110" s="48"/>
      <c r="E110" s="19"/>
      <c r="F110" s="19"/>
    </row>
    <row r="111" spans="1:6" ht="15.75" x14ac:dyDescent="0.2">
      <c r="A111" s="73" t="s">
        <v>115</v>
      </c>
      <c r="B111" s="13">
        <v>3</v>
      </c>
      <c r="C111" s="25"/>
      <c r="D111" s="48"/>
      <c r="E111" s="19"/>
      <c r="F111" s="19"/>
    </row>
    <row r="112" spans="1:6" ht="15.75" x14ac:dyDescent="0.2">
      <c r="A112" s="73" t="s">
        <v>115</v>
      </c>
      <c r="B112" s="13">
        <v>4</v>
      </c>
      <c r="C112" s="25"/>
      <c r="D112" s="48"/>
      <c r="E112" s="19"/>
      <c r="F112" s="19"/>
    </row>
    <row r="113" spans="1:6" ht="16.5" thickBot="1" x14ac:dyDescent="0.25">
      <c r="A113" s="73" t="s">
        <v>115</v>
      </c>
      <c r="B113" s="14">
        <v>5</v>
      </c>
      <c r="C113" s="26"/>
      <c r="D113" s="49"/>
      <c r="E113" s="19"/>
      <c r="F113" s="19"/>
    </row>
    <row r="114" spans="1:6" ht="13.5" thickBot="1" x14ac:dyDescent="0.25">
      <c r="B114" s="110"/>
      <c r="C114" s="110"/>
      <c r="D114" s="110"/>
      <c r="E114" s="19"/>
      <c r="F114" s="19"/>
    </row>
    <row r="115" spans="1:6" ht="18.75" customHeight="1" x14ac:dyDescent="0.2">
      <c r="A115" s="70"/>
      <c r="B115" s="31"/>
      <c r="C115" s="33" t="s">
        <v>89</v>
      </c>
      <c r="D115" s="51" t="s">
        <v>68</v>
      </c>
      <c r="E115" s="19"/>
      <c r="F115" s="19">
        <v>0</v>
      </c>
    </row>
    <row r="116" spans="1:6" ht="18.75" customHeight="1" x14ac:dyDescent="0.2">
      <c r="A116" s="70"/>
      <c r="B116" s="34"/>
      <c r="C116" s="35" t="s">
        <v>78</v>
      </c>
      <c r="D116" s="79"/>
      <c r="E116" s="19"/>
      <c r="F116" s="19"/>
    </row>
    <row r="117" spans="1:6" ht="23.25" thickBot="1" x14ac:dyDescent="0.25">
      <c r="B117" s="32"/>
      <c r="C117" s="86" t="s">
        <v>116</v>
      </c>
      <c r="D117" s="52"/>
      <c r="E117" s="19"/>
      <c r="F117" s="19"/>
    </row>
    <row r="118" spans="1:6" ht="15.75" x14ac:dyDescent="0.2">
      <c r="A118" s="73" t="s">
        <v>115</v>
      </c>
      <c r="B118" s="15">
        <v>1</v>
      </c>
      <c r="C118" s="28"/>
      <c r="D118" s="53"/>
      <c r="E118" s="19"/>
      <c r="F118" s="19"/>
    </row>
    <row r="119" spans="1:6" ht="15.75" x14ac:dyDescent="0.2">
      <c r="A119" s="73" t="s">
        <v>115</v>
      </c>
      <c r="B119" s="13">
        <v>2</v>
      </c>
      <c r="C119" s="25"/>
      <c r="D119" s="48"/>
      <c r="E119" s="19"/>
      <c r="F119" s="19"/>
    </row>
    <row r="120" spans="1:6" ht="15.75" x14ac:dyDescent="0.2">
      <c r="A120" s="73" t="s">
        <v>115</v>
      </c>
      <c r="B120" s="13">
        <v>3</v>
      </c>
      <c r="C120" s="25"/>
      <c r="D120" s="48"/>
      <c r="E120" s="19"/>
      <c r="F120" s="19"/>
    </row>
    <row r="121" spans="1:6" ht="15.75" x14ac:dyDescent="0.2">
      <c r="A121" s="73" t="s">
        <v>115</v>
      </c>
      <c r="B121" s="13">
        <v>4</v>
      </c>
      <c r="C121" s="25"/>
      <c r="D121" s="48"/>
      <c r="E121" s="19"/>
      <c r="F121" s="19"/>
    </row>
    <row r="122" spans="1:6" ht="16.5" thickBot="1" x14ac:dyDescent="0.25">
      <c r="A122" s="73" t="s">
        <v>115</v>
      </c>
      <c r="B122" s="14">
        <v>5</v>
      </c>
      <c r="C122" s="26"/>
      <c r="D122" s="49"/>
      <c r="E122" s="19"/>
      <c r="F122" s="19"/>
    </row>
    <row r="123" spans="1:6" ht="13.5" thickBot="1" x14ac:dyDescent="0.25">
      <c r="B123" s="104"/>
      <c r="C123" s="104"/>
      <c r="D123" s="104"/>
      <c r="E123" s="19"/>
      <c r="F123" s="19"/>
    </row>
    <row r="124" spans="1:6" ht="18.75" customHeight="1" x14ac:dyDescent="0.2">
      <c r="B124" s="31"/>
      <c r="C124" s="33" t="s">
        <v>91</v>
      </c>
      <c r="D124" s="51" t="s">
        <v>132</v>
      </c>
      <c r="E124" s="19"/>
      <c r="F124" s="19">
        <v>0</v>
      </c>
    </row>
    <row r="125" spans="1:6" ht="18.75" customHeight="1" x14ac:dyDescent="0.2">
      <c r="B125" s="34"/>
      <c r="C125" s="35" t="s">
        <v>156</v>
      </c>
      <c r="D125" s="68"/>
      <c r="E125" s="19"/>
      <c r="F125" s="19"/>
    </row>
    <row r="126" spans="1:6" ht="23.25" thickBot="1" x14ac:dyDescent="0.25">
      <c r="B126" s="32"/>
      <c r="C126" s="86" t="s">
        <v>157</v>
      </c>
      <c r="D126" s="64"/>
      <c r="E126" s="19"/>
      <c r="F126" s="19"/>
    </row>
    <row r="127" spans="1:6" ht="15.75" x14ac:dyDescent="0.2">
      <c r="B127" s="80"/>
      <c r="C127" s="82" t="s">
        <v>133</v>
      </c>
      <c r="D127" s="83"/>
      <c r="E127" s="19"/>
      <c r="F127" s="19"/>
    </row>
    <row r="128" spans="1:6" ht="16.5" thickBot="1" x14ac:dyDescent="0.25">
      <c r="B128" s="163"/>
      <c r="C128" s="62"/>
      <c r="D128" s="164"/>
      <c r="E128" s="19"/>
      <c r="F128" s="19"/>
    </row>
    <row r="129" spans="1:6" ht="15.75" x14ac:dyDescent="0.2">
      <c r="A129" s="73" t="s">
        <v>115</v>
      </c>
      <c r="B129" s="18">
        <v>1</v>
      </c>
      <c r="C129" s="39"/>
      <c r="D129" s="57"/>
      <c r="E129" s="19"/>
      <c r="F129" s="19"/>
    </row>
    <row r="130" spans="1:6" ht="15.75" x14ac:dyDescent="0.2">
      <c r="A130" s="73" t="s">
        <v>115</v>
      </c>
      <c r="B130" s="13">
        <v>2</v>
      </c>
      <c r="C130" s="28"/>
      <c r="D130" s="48"/>
      <c r="E130" s="19"/>
      <c r="F130" s="19"/>
    </row>
    <row r="131" spans="1:6" ht="15.75" x14ac:dyDescent="0.2">
      <c r="A131" s="73" t="s">
        <v>115</v>
      </c>
      <c r="B131" s="13">
        <v>3</v>
      </c>
      <c r="C131" s="28"/>
      <c r="D131" s="48"/>
      <c r="E131" s="19"/>
      <c r="F131" s="19"/>
    </row>
    <row r="132" spans="1:6" ht="16.5" thickBot="1" x14ac:dyDescent="0.25">
      <c r="A132" s="73" t="s">
        <v>115</v>
      </c>
      <c r="B132" s="14">
        <v>4</v>
      </c>
      <c r="C132" s="40"/>
      <c r="D132" s="49"/>
      <c r="E132" s="19"/>
      <c r="F132" s="19"/>
    </row>
    <row r="133" spans="1:6" ht="15.75" x14ac:dyDescent="0.2">
      <c r="B133" s="165" t="s">
        <v>158</v>
      </c>
      <c r="C133" s="39"/>
      <c r="D133" s="57"/>
      <c r="E133" s="19"/>
      <c r="F133" s="19"/>
    </row>
    <row r="134" spans="1:6" ht="15.75" x14ac:dyDescent="0.2">
      <c r="B134" s="166" t="s">
        <v>159</v>
      </c>
      <c r="C134" s="28"/>
      <c r="D134" s="48"/>
      <c r="E134" s="19"/>
      <c r="F134" s="19"/>
    </row>
    <row r="135" spans="1:6" ht="15.75" x14ac:dyDescent="0.2">
      <c r="B135" s="166" t="s">
        <v>94</v>
      </c>
      <c r="C135" s="28"/>
      <c r="D135" s="48"/>
      <c r="E135" s="19"/>
      <c r="F135" s="19"/>
    </row>
    <row r="136" spans="1:6" ht="16.5" thickBot="1" x14ac:dyDescent="0.25">
      <c r="B136" s="167" t="s">
        <v>95</v>
      </c>
      <c r="C136" s="26"/>
      <c r="D136" s="49"/>
      <c r="E136" s="19"/>
      <c r="F136" s="19"/>
    </row>
    <row r="137" spans="1:6" ht="15.75" x14ac:dyDescent="0.2">
      <c r="B137" s="163"/>
      <c r="C137" s="168" t="s">
        <v>134</v>
      </c>
      <c r="D137" s="164"/>
      <c r="E137" s="19"/>
      <c r="F137" s="19"/>
    </row>
    <row r="138" spans="1:6" ht="16.5" thickBot="1" x14ac:dyDescent="0.25">
      <c r="B138" s="81"/>
      <c r="C138" s="85"/>
      <c r="D138" s="84"/>
      <c r="E138" s="19"/>
      <c r="F138" s="19"/>
    </row>
    <row r="139" spans="1:6" ht="15.75" x14ac:dyDescent="0.2">
      <c r="A139" s="73" t="s">
        <v>115</v>
      </c>
      <c r="B139" s="18">
        <v>1</v>
      </c>
      <c r="C139" s="39"/>
      <c r="D139" s="57"/>
      <c r="E139" s="19"/>
      <c r="F139" s="19"/>
    </row>
    <row r="140" spans="1:6" ht="15.75" x14ac:dyDescent="0.2">
      <c r="A140" s="73" t="s">
        <v>115</v>
      </c>
      <c r="B140" s="13">
        <v>2</v>
      </c>
      <c r="C140" s="28"/>
      <c r="D140" s="48"/>
      <c r="E140" s="19"/>
      <c r="F140" s="19"/>
    </row>
    <row r="141" spans="1:6" ht="15.75" x14ac:dyDescent="0.2">
      <c r="A141" s="73" t="s">
        <v>115</v>
      </c>
      <c r="B141" s="13">
        <v>3</v>
      </c>
      <c r="C141" s="28"/>
      <c r="D141" s="48"/>
      <c r="E141" s="19"/>
      <c r="F141" s="19"/>
    </row>
    <row r="142" spans="1:6" ht="16.5" thickBot="1" x14ac:dyDescent="0.25">
      <c r="A142" s="73" t="s">
        <v>115</v>
      </c>
      <c r="B142" s="14">
        <v>4</v>
      </c>
      <c r="C142" s="40"/>
      <c r="D142" s="49"/>
      <c r="E142" s="19"/>
      <c r="F142" s="19"/>
    </row>
    <row r="143" spans="1:6" ht="15.75" x14ac:dyDescent="0.2">
      <c r="B143" s="165" t="s">
        <v>158</v>
      </c>
      <c r="C143" s="39"/>
      <c r="D143" s="57"/>
      <c r="E143" s="19"/>
      <c r="F143" s="19"/>
    </row>
    <row r="144" spans="1:6" ht="15.75" x14ac:dyDescent="0.2">
      <c r="B144" s="166" t="s">
        <v>159</v>
      </c>
      <c r="C144" s="28"/>
      <c r="D144" s="48"/>
      <c r="E144" s="19"/>
      <c r="F144" s="19"/>
    </row>
    <row r="145" spans="1:6" ht="15.75" x14ac:dyDescent="0.2">
      <c r="B145" s="166" t="s">
        <v>94</v>
      </c>
      <c r="C145" s="28"/>
      <c r="D145" s="48"/>
      <c r="E145" s="19"/>
      <c r="F145" s="19"/>
    </row>
    <row r="146" spans="1:6" ht="16.5" thickBot="1" x14ac:dyDescent="0.25">
      <c r="B146" s="167" t="s">
        <v>95</v>
      </c>
      <c r="C146" s="26"/>
      <c r="D146" s="49"/>
      <c r="E146" s="19"/>
      <c r="F146" s="19"/>
    </row>
    <row r="147" spans="1:6" ht="16.5" thickBot="1" x14ac:dyDescent="0.25">
      <c r="B147" s="71"/>
      <c r="C147" s="71"/>
      <c r="D147" s="72"/>
      <c r="E147" s="19"/>
      <c r="F147" s="19"/>
    </row>
    <row r="148" spans="1:6" ht="18.75" customHeight="1" x14ac:dyDescent="0.2">
      <c r="B148" s="31"/>
      <c r="C148" s="33" t="s">
        <v>92</v>
      </c>
      <c r="D148" s="51" t="s">
        <v>65</v>
      </c>
      <c r="E148" s="19"/>
      <c r="F148">
        <v>3</v>
      </c>
    </row>
    <row r="149" spans="1:6" ht="18.75" customHeight="1" x14ac:dyDescent="0.2">
      <c r="B149" s="34"/>
      <c r="C149" s="35" t="s">
        <v>104</v>
      </c>
      <c r="D149" s="68"/>
      <c r="E149" s="19"/>
      <c r="F149" s="19"/>
    </row>
    <row r="150" spans="1:6" ht="18.75" customHeight="1" thickBot="1" x14ac:dyDescent="0.25">
      <c r="B150" s="32"/>
      <c r="C150" s="86" t="s">
        <v>108</v>
      </c>
      <c r="D150" s="64"/>
      <c r="E150" s="19"/>
      <c r="F150" s="19"/>
    </row>
    <row r="151" spans="1:6" ht="15.75" x14ac:dyDescent="0.2">
      <c r="A151" s="69" t="s">
        <v>114</v>
      </c>
      <c r="B151" s="18">
        <v>1</v>
      </c>
      <c r="C151" s="39"/>
      <c r="D151" s="57"/>
      <c r="E151" s="19"/>
      <c r="F151" s="19"/>
    </row>
    <row r="152" spans="1:6" ht="15.75" x14ac:dyDescent="0.2">
      <c r="A152" s="69" t="s">
        <v>114</v>
      </c>
      <c r="B152" s="13">
        <v>2</v>
      </c>
      <c r="C152" s="28"/>
      <c r="D152" s="53"/>
      <c r="E152" s="19"/>
      <c r="F152" s="19"/>
    </row>
    <row r="153" spans="1:6" ht="15.75" x14ac:dyDescent="0.2">
      <c r="A153" s="69" t="s">
        <v>114</v>
      </c>
      <c r="B153" s="13">
        <v>3</v>
      </c>
      <c r="C153" s="28"/>
      <c r="D153" s="53"/>
      <c r="E153" s="19"/>
      <c r="F153" s="19"/>
    </row>
    <row r="154" spans="1:6" ht="15.75" x14ac:dyDescent="0.2">
      <c r="A154" s="69" t="s">
        <v>114</v>
      </c>
      <c r="B154" s="13">
        <v>4</v>
      </c>
      <c r="C154" s="28"/>
      <c r="D154" s="53"/>
      <c r="E154" s="19"/>
      <c r="F154" s="19"/>
    </row>
    <row r="155" spans="1:6" ht="15.75" x14ac:dyDescent="0.2">
      <c r="A155" s="69" t="s">
        <v>114</v>
      </c>
      <c r="B155" s="13">
        <v>5</v>
      </c>
      <c r="C155" s="28"/>
      <c r="D155" s="53"/>
      <c r="E155" s="19"/>
      <c r="F155" s="19"/>
    </row>
    <row r="156" spans="1:6" ht="15.75" x14ac:dyDescent="0.2">
      <c r="A156" s="69" t="s">
        <v>114</v>
      </c>
      <c r="B156" s="13">
        <v>6</v>
      </c>
      <c r="C156" s="28"/>
      <c r="D156" s="53"/>
      <c r="E156" s="19"/>
      <c r="F156" s="19"/>
    </row>
    <row r="157" spans="1:6" ht="15.75" x14ac:dyDescent="0.2">
      <c r="A157" s="69" t="s">
        <v>114</v>
      </c>
      <c r="B157" s="13">
        <v>7</v>
      </c>
      <c r="C157" s="28"/>
      <c r="D157" s="53"/>
      <c r="E157" s="19"/>
      <c r="F157" s="19"/>
    </row>
    <row r="158" spans="1:6" ht="15.75" x14ac:dyDescent="0.2">
      <c r="A158" s="69" t="s">
        <v>114</v>
      </c>
      <c r="B158" s="13">
        <v>8</v>
      </c>
      <c r="C158" s="28"/>
      <c r="D158" s="53"/>
      <c r="E158" s="19"/>
      <c r="F158" s="19"/>
    </row>
    <row r="159" spans="1:6" ht="15.75" x14ac:dyDescent="0.2">
      <c r="A159" s="69" t="s">
        <v>114</v>
      </c>
      <c r="B159" s="13">
        <v>9</v>
      </c>
      <c r="C159" s="28"/>
      <c r="D159" s="53"/>
      <c r="E159" s="19"/>
      <c r="F159" s="19"/>
    </row>
    <row r="160" spans="1:6" ht="16.5" thickBot="1" x14ac:dyDescent="0.25">
      <c r="A160" s="69" t="s">
        <v>114</v>
      </c>
      <c r="B160" s="14">
        <v>10</v>
      </c>
      <c r="C160" s="40"/>
      <c r="D160" s="58"/>
      <c r="E160" s="19"/>
      <c r="F160" s="19"/>
    </row>
    <row r="161" spans="1:6" ht="13.5" thickBot="1" x14ac:dyDescent="0.25">
      <c r="B161" s="109"/>
      <c r="C161" s="109"/>
      <c r="D161" s="109"/>
      <c r="E161" s="19"/>
      <c r="F161" s="19"/>
    </row>
    <row r="162" spans="1:6" ht="18.75" customHeight="1" x14ac:dyDescent="0.2">
      <c r="B162" s="31"/>
      <c r="C162" s="33" t="s">
        <v>93</v>
      </c>
      <c r="D162" s="51" t="s">
        <v>44</v>
      </c>
      <c r="E162" s="19"/>
      <c r="F162" s="19">
        <v>4</v>
      </c>
    </row>
    <row r="163" spans="1:6" ht="18.75" customHeight="1" x14ac:dyDescent="0.2">
      <c r="B163" s="34"/>
      <c r="C163" s="35" t="s">
        <v>105</v>
      </c>
      <c r="D163" s="68"/>
      <c r="E163" s="19"/>
      <c r="F163" s="19"/>
    </row>
    <row r="164" spans="1:6" ht="18.75" customHeight="1" thickBot="1" x14ac:dyDescent="0.25">
      <c r="B164" s="32"/>
      <c r="C164" s="86" t="s">
        <v>107</v>
      </c>
      <c r="D164" s="64"/>
      <c r="E164" s="19"/>
      <c r="F164" s="19"/>
    </row>
    <row r="165" spans="1:6" ht="15.75" x14ac:dyDescent="0.2">
      <c r="A165" s="73" t="s">
        <v>115</v>
      </c>
      <c r="B165" s="18">
        <v>1</v>
      </c>
      <c r="C165" s="39"/>
      <c r="D165" s="57"/>
      <c r="E165" s="19"/>
      <c r="F165" s="19"/>
    </row>
  </sheetData>
  <sheetProtection formatCells="0" formatColumns="0" formatRows="0"/>
  <mergeCells count="26">
    <mergeCell ref="C1:D1"/>
    <mergeCell ref="B161:D161"/>
    <mergeCell ref="B123:D123"/>
    <mergeCell ref="B114:D114"/>
    <mergeCell ref="B105:D105"/>
    <mergeCell ref="B59:D59"/>
    <mergeCell ref="B32:D32"/>
    <mergeCell ref="B23:D23"/>
    <mergeCell ref="B18:D18"/>
    <mergeCell ref="B5:C5"/>
    <mergeCell ref="B97:D97"/>
    <mergeCell ref="B81:D81"/>
    <mergeCell ref="B90:D90"/>
    <mergeCell ref="B6:C6"/>
    <mergeCell ref="B2:C2"/>
    <mergeCell ref="B4:C4"/>
    <mergeCell ref="J60:J61"/>
    <mergeCell ref="B72:D72"/>
    <mergeCell ref="G60:H60"/>
    <mergeCell ref="I60:I61"/>
    <mergeCell ref="G61:H61"/>
    <mergeCell ref="B3:C3"/>
    <mergeCell ref="B13:D13"/>
    <mergeCell ref="B9:D9"/>
    <mergeCell ref="B7:C7"/>
    <mergeCell ref="B8:C8"/>
  </mergeCells>
  <phoneticPr fontId="11" type="noConversion"/>
  <pageMargins left="0.35433070866141736" right="0.35433070866141736" top="0.78740157480314965" bottom="0.39370078740157483" header="0.31496062992125984" footer="0.11811023622047245"/>
  <pageSetup scale="95" orientation="portrait" r:id="rId1"/>
  <headerFooter alignWithMargins="0"/>
  <rowBreaks count="4" manualBreakCount="4">
    <brk id="32" min="1" max="3" man="1"/>
    <brk id="59" min="1" max="3" man="1"/>
    <brk id="81" min="1" max="3" man="1"/>
    <brk id="147" min="1" max="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59</xdr:row>
                    <xdr:rowOff>0</xdr:rowOff>
                  </from>
                  <to>
                    <xdr:col>3</xdr:col>
                    <xdr:colOff>2305050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90</xdr:row>
                    <xdr:rowOff>0</xdr:rowOff>
                  </from>
                  <to>
                    <xdr:col>3</xdr:col>
                    <xdr:colOff>2305050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" name="Drop Down 67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" name="Drop Down 68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V107"/>
  <sheetViews>
    <sheetView workbookViewId="0">
      <selection activeCell="D104" sqref="D104"/>
    </sheetView>
  </sheetViews>
  <sheetFormatPr baseColWidth="10" defaultRowHeight="12.75" x14ac:dyDescent="0.2"/>
  <cols>
    <col min="1" max="1" width="14.85546875" bestFit="1" customWidth="1"/>
    <col min="2" max="2" width="7.5703125" bestFit="1" customWidth="1"/>
    <col min="3" max="3" width="22.140625" bestFit="1" customWidth="1"/>
    <col min="4" max="4" width="52.5703125" bestFit="1" customWidth="1"/>
    <col min="5" max="5" width="20" bestFit="1" customWidth="1"/>
    <col min="6" max="6" width="14.140625" bestFit="1" customWidth="1"/>
    <col min="7" max="7" width="9.140625" hidden="1" customWidth="1"/>
    <col min="8" max="8" width="14.85546875" bestFit="1" customWidth="1"/>
    <col min="9" max="9" width="7.5703125" bestFit="1" customWidth="1"/>
    <col min="10" max="10" width="6.5703125" bestFit="1" customWidth="1"/>
    <col min="11" max="11" width="10.85546875" bestFit="1" customWidth="1"/>
  </cols>
  <sheetData>
    <row r="1" spans="1:11" ht="15.75" x14ac:dyDescent="0.25">
      <c r="A1" s="11" t="s">
        <v>74</v>
      </c>
    </row>
    <row r="2" spans="1:11" x14ac:dyDescent="0.2">
      <c r="A2" s="8" t="s">
        <v>46</v>
      </c>
      <c r="B2" s="8" t="s">
        <v>45</v>
      </c>
      <c r="C2" s="8" t="s">
        <v>1</v>
      </c>
      <c r="D2" s="8" t="s">
        <v>71</v>
      </c>
    </row>
    <row r="3" spans="1:11" x14ac:dyDescent="0.2">
      <c r="A3">
        <f>Auteur!$D$2</f>
        <v>0</v>
      </c>
      <c r="B3" s="7">
        <v>1</v>
      </c>
      <c r="C3" t="str">
        <f ca="1">INDIRECT(Adresses!C9)</f>
        <v>Langue</v>
      </c>
      <c r="D3" t="str">
        <f ca="1">IF(INDIRECT(Adresses!E9)&lt;&gt;0,INDIRECT(Adresses!E9),"")</f>
        <v/>
      </c>
      <c r="G3" s="10"/>
    </row>
    <row r="4" spans="1:11" x14ac:dyDescent="0.2">
      <c r="A4">
        <f>Auteur!$D$2</f>
        <v>0</v>
      </c>
      <c r="B4" s="7">
        <f>B3+1</f>
        <v>2</v>
      </c>
      <c r="C4" t="str">
        <f ca="1">INDIRECT(Adresses!C17)</f>
        <v>Géographie</v>
      </c>
      <c r="D4" t="str">
        <f ca="1">IF(INDIRECT(Adresses!E17)&lt;&gt;0,INDIRECT(Adresses!E17),"")</f>
        <v/>
      </c>
      <c r="H4" s="9"/>
      <c r="I4" s="9"/>
      <c r="J4" s="9"/>
      <c r="K4" s="9"/>
    </row>
    <row r="5" spans="1:11" x14ac:dyDescent="0.2">
      <c r="A5">
        <f>Auteur!$D$2</f>
        <v>0</v>
      </c>
      <c r="B5" s="7">
        <f t="shared" ref="B5:B17" si="0">B4+1</f>
        <v>3</v>
      </c>
      <c r="C5" t="str">
        <f ca="1">INDIRECT(Adresses!C22)</f>
        <v>Cinéma et télévision</v>
      </c>
      <c r="D5" t="str">
        <f ca="1">IF(INDIRECT(Adresses!E22)&lt;&gt;0,INDIRECT(Adresses!E22),"")</f>
        <v/>
      </c>
    </row>
    <row r="6" spans="1:11" x14ac:dyDescent="0.2">
      <c r="A6">
        <f>Auteur!$D$2</f>
        <v>0</v>
      </c>
      <c r="B6" s="7">
        <f t="shared" si="0"/>
        <v>4</v>
      </c>
      <c r="C6" t="str">
        <f ca="1">INDIRECT(Adresses!C27)</f>
        <v>Histoire et société</v>
      </c>
      <c r="D6" t="str">
        <f ca="1">IF(INDIRECT(Adresses!E27)&lt;&gt;0,INDIRECT(Adresses!E27),"")</f>
        <v/>
      </c>
    </row>
    <row r="7" spans="1:11" x14ac:dyDescent="0.2">
      <c r="A7">
        <f>Auteur!$D$2</f>
        <v>0</v>
      </c>
      <c r="B7" s="7">
        <f t="shared" si="0"/>
        <v>5</v>
      </c>
      <c r="C7">
        <f ca="1">INDIRECT(Adresses!C32)</f>
        <v>0</v>
      </c>
      <c r="D7" t="str">
        <f ca="1">IF(INDIRECT(Adresses!E32)&lt;&gt;0,INDIRECT(Adresses!E32),"")</f>
        <v>Une année, décennie ou siècle</v>
      </c>
      <c r="G7" s="20"/>
    </row>
    <row r="8" spans="1:11" x14ac:dyDescent="0.2">
      <c r="A8">
        <f>Auteur!$D$2</f>
        <v>0</v>
      </c>
      <c r="B8" s="7">
        <f t="shared" si="0"/>
        <v>6</v>
      </c>
      <c r="C8">
        <f ca="1">INDIRECT(Adresses!C37)</f>
        <v>0</v>
      </c>
      <c r="D8" t="str">
        <f ca="1">IF(INDIRECT(Adresses!E37)&lt;&gt;0,INDIRECT(Adresses!E37),"")</f>
        <v>(Choisir un thème)</v>
      </c>
    </row>
    <row r="9" spans="1:11" x14ac:dyDescent="0.2">
      <c r="A9">
        <f>Auteur!$D$2</f>
        <v>0</v>
      </c>
      <c r="B9" s="7">
        <f t="shared" si="0"/>
        <v>7</v>
      </c>
      <c r="C9">
        <f ca="1">INDIRECT(Adresses!C45)</f>
        <v>0</v>
      </c>
      <c r="D9" t="str">
        <f ca="1">IF(INDIRECT(Adresses!E45)&lt;&gt;0,INDIRECT(Adresses!E45),"")</f>
        <v>Arts et littérature</v>
      </c>
    </row>
    <row r="10" spans="1:11" x14ac:dyDescent="0.2">
      <c r="A10">
        <f>Auteur!$D$2</f>
        <v>0</v>
      </c>
      <c r="B10" s="7">
        <f t="shared" si="0"/>
        <v>8</v>
      </c>
      <c r="C10">
        <f ca="1">INDIRECT(Adresses!C50)</f>
        <v>0</v>
      </c>
      <c r="D10" t="str">
        <f ca="1">IF(INDIRECT(Adresses!E50)&lt;&gt;0,INDIRECT(Adresses!E50),"")</f>
        <v/>
      </c>
    </row>
    <row r="11" spans="1:11" x14ac:dyDescent="0.2">
      <c r="A11">
        <f>Auteur!$D$2</f>
        <v>0</v>
      </c>
      <c r="B11" s="7">
        <f t="shared" si="0"/>
        <v>9</v>
      </c>
      <c r="C11">
        <f ca="1">INDIRECT(Adresses!C55)</f>
        <v>0</v>
      </c>
      <c r="D11" t="str">
        <f ca="1">IF(INDIRECT(Adresses!E55)&lt;&gt;0,INDIRECT(Adresses!E55),"")</f>
        <v/>
      </c>
    </row>
    <row r="12" spans="1:11" x14ac:dyDescent="0.2">
      <c r="A12">
        <f>Auteur!$D$2</f>
        <v>0</v>
      </c>
      <c r="B12" s="7">
        <f t="shared" si="0"/>
        <v>10</v>
      </c>
      <c r="C12">
        <f ca="1">INDIRECT(Adresses!C58)</f>
        <v>0</v>
      </c>
      <c r="D12" t="str">
        <f ca="1">IF(INDIRECT(Adresses!E58)&lt;&gt;0,INDIRECT(Adresses!E58),"")</f>
        <v/>
      </c>
    </row>
    <row r="13" spans="1:11" x14ac:dyDescent="0.2">
      <c r="A13">
        <f>Auteur!$D$2</f>
        <v>0</v>
      </c>
      <c r="B13" s="7">
        <f t="shared" si="0"/>
        <v>11</v>
      </c>
      <c r="C13">
        <f ca="1">INDIRECT(Adresses!C62)</f>
        <v>0</v>
      </c>
      <c r="D13" t="str">
        <f ca="1">IF(INDIRECT(Adresses!E62)&lt;&gt;0,INDIRECT(Adresses!E62),"")</f>
        <v/>
      </c>
    </row>
    <row r="14" spans="1:11" x14ac:dyDescent="0.2">
      <c r="A14">
        <f>Auteur!$D$2</f>
        <v>0</v>
      </c>
      <c r="B14" s="7">
        <f t="shared" si="0"/>
        <v>12</v>
      </c>
      <c r="C14">
        <f ca="1">INDIRECT(Adresses!C67)</f>
        <v>0</v>
      </c>
      <c r="D14" t="str">
        <f ca="1">IF(INDIRECT(Adresses!E67)&lt;&gt;0,INDIRECT(Adresses!E67),"")</f>
        <v/>
      </c>
    </row>
    <row r="15" spans="1:11" x14ac:dyDescent="0.2">
      <c r="A15">
        <f>Auteur!$D$2</f>
        <v>0</v>
      </c>
      <c r="B15" s="7">
        <f t="shared" si="0"/>
        <v>13</v>
      </c>
      <c r="C15">
        <f ca="1">INDIRECT(Adresses!C72)</f>
        <v>0</v>
      </c>
      <c r="D15" t="str">
        <f ca="1">IF(INDIRECT(Adresses!E72)&lt;&gt;0,INDIRECT(Adresses!E72),"")</f>
        <v/>
      </c>
    </row>
    <row r="16" spans="1:11" x14ac:dyDescent="0.2">
      <c r="A16">
        <f>Auteur!$D$2</f>
        <v>0</v>
      </c>
      <c r="B16" s="7">
        <f t="shared" si="0"/>
        <v>14</v>
      </c>
      <c r="C16">
        <f ca="1">INDIRECT(Adresses!C78)</f>
        <v>0</v>
      </c>
      <c r="D16" t="str">
        <f ca="1">IF(INDIRECT(Adresses!E78)&lt;&gt;0,INDIRECT(Adresses!E78),"")</f>
        <v/>
      </c>
    </row>
    <row r="17" spans="1:7" x14ac:dyDescent="0.2">
      <c r="A17">
        <f>Auteur!$D$2</f>
        <v>0</v>
      </c>
      <c r="B17" s="7">
        <f t="shared" si="0"/>
        <v>15</v>
      </c>
      <c r="C17">
        <f ca="1">INDIRECT(Adresses!C88)</f>
        <v>0</v>
      </c>
      <c r="D17" t="str">
        <f ca="1">IF(INDIRECT(Adresses!E88)&lt;&gt;0,INDIRECT(Adresses!E88),"")</f>
        <v/>
      </c>
    </row>
    <row r="19" spans="1:7" ht="15.75" x14ac:dyDescent="0.25">
      <c r="A19" s="11" t="s">
        <v>75</v>
      </c>
    </row>
    <row r="20" spans="1:7" x14ac:dyDescent="0.2">
      <c r="A20" s="8" t="s">
        <v>46</v>
      </c>
      <c r="B20" s="8" t="s">
        <v>45</v>
      </c>
      <c r="C20" s="8" t="s">
        <v>47</v>
      </c>
      <c r="D20" s="8" t="s">
        <v>72</v>
      </c>
      <c r="E20" s="8" t="s">
        <v>70</v>
      </c>
      <c r="F20" s="8" t="s">
        <v>73</v>
      </c>
    </row>
    <row r="21" spans="1:7" x14ac:dyDescent="0.2">
      <c r="A21">
        <f>Auteur!$D$2</f>
        <v>0</v>
      </c>
      <c r="B21" s="9">
        <v>1</v>
      </c>
      <c r="C21" s="9">
        <f>Auteur!B14</f>
        <v>1</v>
      </c>
      <c r="D21" s="9">
        <f ca="1">INDIRECT(Adresses!G9)</f>
        <v>0</v>
      </c>
      <c r="E21" s="9">
        <f ca="1">INDIRECT(Adresses!H9)</f>
        <v>0</v>
      </c>
      <c r="F21" t="str">
        <f t="shared" ref="F21:F52" si="1">IF(G21=0,"",G21)</f>
        <v/>
      </c>
      <c r="G21" s="9">
        <f>Auteur!E14</f>
        <v>0</v>
      </c>
    </row>
    <row r="22" spans="1:7" x14ac:dyDescent="0.2">
      <c r="A22">
        <f>Auteur!$D$2</f>
        <v>0</v>
      </c>
      <c r="B22">
        <v>1</v>
      </c>
      <c r="C22" s="9">
        <f>Auteur!B15</f>
        <v>2</v>
      </c>
      <c r="D22" s="9">
        <f ca="1">INDIRECT(Adresses!G10)</f>
        <v>0</v>
      </c>
      <c r="E22" s="9">
        <f ca="1">INDIRECT(Adresses!H10)</f>
        <v>0</v>
      </c>
      <c r="F22" t="str">
        <f t="shared" si="1"/>
        <v/>
      </c>
      <c r="G22" s="9">
        <f>Auteur!E15</f>
        <v>0</v>
      </c>
    </row>
    <row r="23" spans="1:7" x14ac:dyDescent="0.2">
      <c r="A23">
        <f>Auteur!$D$2</f>
        <v>0</v>
      </c>
      <c r="B23">
        <v>1</v>
      </c>
      <c r="C23" s="9">
        <f>Auteur!B16</f>
        <v>3</v>
      </c>
      <c r="D23" s="9">
        <f ca="1">INDIRECT(Adresses!G11)</f>
        <v>0</v>
      </c>
      <c r="E23" s="9">
        <f ca="1">INDIRECT(Adresses!H11)</f>
        <v>0</v>
      </c>
      <c r="F23" t="str">
        <f t="shared" si="1"/>
        <v/>
      </c>
      <c r="G23" s="9">
        <f>Auteur!E16</f>
        <v>0</v>
      </c>
    </row>
    <row r="24" spans="1:7" x14ac:dyDescent="0.2">
      <c r="A24">
        <f>Auteur!$D$2</f>
        <v>0</v>
      </c>
      <c r="B24">
        <v>1</v>
      </c>
      <c r="C24" s="9">
        <f>Auteur!B17</f>
        <v>4</v>
      </c>
      <c r="D24" s="9">
        <f ca="1">INDIRECT(Adresses!G12)</f>
        <v>0</v>
      </c>
      <c r="E24" s="9">
        <f ca="1">INDIRECT(Adresses!H12)</f>
        <v>0</v>
      </c>
      <c r="F24" t="str">
        <f t="shared" si="1"/>
        <v/>
      </c>
      <c r="G24" s="9">
        <f>Auteur!E17</f>
        <v>0</v>
      </c>
    </row>
    <row r="25" spans="1:7" x14ac:dyDescent="0.2">
      <c r="A25">
        <f>Auteur!$D$2</f>
        <v>0</v>
      </c>
      <c r="B25">
        <v>1</v>
      </c>
      <c r="C25" s="9">
        <f>Auteur!B19</f>
        <v>5</v>
      </c>
      <c r="D25" s="9">
        <f ca="1">INDIRECT(Adresses!G13)</f>
        <v>0</v>
      </c>
      <c r="E25" s="9">
        <f ca="1">INDIRECT(Adresses!H13)</f>
        <v>0</v>
      </c>
      <c r="F25" t="str">
        <f t="shared" si="1"/>
        <v/>
      </c>
      <c r="G25" s="9">
        <f>Auteur!E19</f>
        <v>0</v>
      </c>
    </row>
    <row r="26" spans="1:7" x14ac:dyDescent="0.2">
      <c r="A26">
        <f>Auteur!$D$2</f>
        <v>0</v>
      </c>
      <c r="B26">
        <v>1</v>
      </c>
      <c r="C26" s="9">
        <f>Auteur!B20</f>
        <v>6</v>
      </c>
      <c r="D26" s="9">
        <f ca="1">INDIRECT(Adresses!G14)</f>
        <v>0</v>
      </c>
      <c r="E26" s="9">
        <f ca="1">INDIRECT(Adresses!H14)</f>
        <v>0</v>
      </c>
      <c r="F26" t="str">
        <f t="shared" si="1"/>
        <v/>
      </c>
      <c r="G26" s="9">
        <f>Auteur!E20</f>
        <v>0</v>
      </c>
    </row>
    <row r="27" spans="1:7" x14ac:dyDescent="0.2">
      <c r="A27">
        <f>Auteur!$D$2</f>
        <v>0</v>
      </c>
      <c r="B27">
        <v>1</v>
      </c>
      <c r="C27" s="9">
        <f>Auteur!B21</f>
        <v>7</v>
      </c>
      <c r="D27" s="9">
        <f ca="1">INDIRECT(Adresses!G15)</f>
        <v>0</v>
      </c>
      <c r="E27" s="9">
        <f ca="1">INDIRECT(Adresses!H15)</f>
        <v>0</v>
      </c>
      <c r="F27" t="str">
        <f t="shared" si="1"/>
        <v/>
      </c>
      <c r="G27" s="9">
        <f>Auteur!E21</f>
        <v>0</v>
      </c>
    </row>
    <row r="28" spans="1:7" x14ac:dyDescent="0.2">
      <c r="A28">
        <f>Auteur!$D$2</f>
        <v>0</v>
      </c>
      <c r="B28">
        <v>1</v>
      </c>
      <c r="C28" s="9">
        <f>Auteur!B22</f>
        <v>8</v>
      </c>
      <c r="D28" s="9">
        <f ca="1">INDIRECT(Adresses!G16)</f>
        <v>0</v>
      </c>
      <c r="E28" s="9">
        <f ca="1">INDIRECT(Adresses!H16)</f>
        <v>0</v>
      </c>
      <c r="F28" t="str">
        <f t="shared" si="1"/>
        <v/>
      </c>
      <c r="G28" s="9">
        <f>Auteur!E22</f>
        <v>0</v>
      </c>
    </row>
    <row r="29" spans="1:7" x14ac:dyDescent="0.2">
      <c r="A29">
        <f>Auteur!$D$2</f>
        <v>0</v>
      </c>
      <c r="B29">
        <v>2</v>
      </c>
      <c r="C29" s="9">
        <f>Auteur!B27</f>
        <v>1</v>
      </c>
      <c r="D29" s="9">
        <f ca="1">INDIRECT(Adresses!G17)</f>
        <v>0</v>
      </c>
      <c r="E29" s="9">
        <f ca="1">INDIRECT(Adresses!H17)</f>
        <v>0</v>
      </c>
      <c r="F29" t="str">
        <f t="shared" si="1"/>
        <v/>
      </c>
      <c r="G29" s="9">
        <f>Auteur!E27</f>
        <v>0</v>
      </c>
    </row>
    <row r="30" spans="1:7" x14ac:dyDescent="0.2">
      <c r="A30">
        <f>Auteur!$D$2</f>
        <v>0</v>
      </c>
      <c r="B30">
        <v>2</v>
      </c>
      <c r="C30" s="9">
        <f>Auteur!B28</f>
        <v>2</v>
      </c>
      <c r="D30" s="9">
        <f ca="1">INDIRECT(Adresses!G18)</f>
        <v>0</v>
      </c>
      <c r="E30" s="9">
        <f ca="1">INDIRECT(Adresses!H18)</f>
        <v>0</v>
      </c>
      <c r="F30" t="str">
        <f t="shared" si="1"/>
        <v/>
      </c>
      <c r="G30" s="9">
        <f>Auteur!E28</f>
        <v>0</v>
      </c>
    </row>
    <row r="31" spans="1:7" x14ac:dyDescent="0.2">
      <c r="A31">
        <f>Auteur!$D$2</f>
        <v>0</v>
      </c>
      <c r="B31">
        <v>2</v>
      </c>
      <c r="C31" s="9">
        <f>Auteur!B29</f>
        <v>3</v>
      </c>
      <c r="D31" s="9">
        <f ca="1">INDIRECT(Adresses!G19)</f>
        <v>0</v>
      </c>
      <c r="E31" s="9">
        <f ca="1">INDIRECT(Adresses!H19)</f>
        <v>0</v>
      </c>
      <c r="F31" t="str">
        <f t="shared" si="1"/>
        <v/>
      </c>
      <c r="G31" s="9">
        <f>Auteur!E29</f>
        <v>0</v>
      </c>
    </row>
    <row r="32" spans="1:7" x14ac:dyDescent="0.2">
      <c r="A32">
        <f>Auteur!$D$2</f>
        <v>0</v>
      </c>
      <c r="B32">
        <v>2</v>
      </c>
      <c r="C32" s="9">
        <f>Auteur!B30</f>
        <v>4</v>
      </c>
      <c r="D32" s="9">
        <f ca="1">INDIRECT(Adresses!G20)</f>
        <v>0</v>
      </c>
      <c r="E32" s="9">
        <f ca="1">INDIRECT(Adresses!H20)</f>
        <v>0</v>
      </c>
      <c r="F32" t="str">
        <f t="shared" si="1"/>
        <v/>
      </c>
      <c r="G32" s="9">
        <f>Auteur!E30</f>
        <v>0</v>
      </c>
    </row>
    <row r="33" spans="1:7" x14ac:dyDescent="0.2">
      <c r="A33">
        <f>Auteur!$D$2</f>
        <v>0</v>
      </c>
      <c r="B33">
        <v>2</v>
      </c>
      <c r="C33" s="9">
        <f>Auteur!B31</f>
        <v>5</v>
      </c>
      <c r="D33" s="9">
        <f ca="1">INDIRECT(Adresses!G21)</f>
        <v>0</v>
      </c>
      <c r="E33" s="9">
        <f ca="1">INDIRECT(Adresses!H21)</f>
        <v>0</v>
      </c>
      <c r="F33" t="str">
        <f t="shared" si="1"/>
        <v/>
      </c>
      <c r="G33" s="9">
        <f>Auteur!E31</f>
        <v>0</v>
      </c>
    </row>
    <row r="34" spans="1:7" x14ac:dyDescent="0.2">
      <c r="A34">
        <f>Auteur!$D$2</f>
        <v>0</v>
      </c>
      <c r="B34">
        <v>3</v>
      </c>
      <c r="C34" s="9">
        <f>Auteur!B36</f>
        <v>1</v>
      </c>
      <c r="D34" s="9">
        <f ca="1">INDIRECT(Adresses!G22)</f>
        <v>0</v>
      </c>
      <c r="E34" s="9">
        <f ca="1">INDIRECT(Adresses!H22)</f>
        <v>0</v>
      </c>
      <c r="F34" t="str">
        <f t="shared" si="1"/>
        <v/>
      </c>
      <c r="G34" s="9">
        <f>Auteur!E36</f>
        <v>0</v>
      </c>
    </row>
    <row r="35" spans="1:7" x14ac:dyDescent="0.2">
      <c r="A35">
        <f>Auteur!$D$2</f>
        <v>0</v>
      </c>
      <c r="B35">
        <v>3</v>
      </c>
      <c r="C35" s="9">
        <f>Auteur!B37</f>
        <v>2</v>
      </c>
      <c r="D35" s="9">
        <f ca="1">INDIRECT(Adresses!G23)</f>
        <v>0</v>
      </c>
      <c r="E35" s="9">
        <f ca="1">INDIRECT(Adresses!H23)</f>
        <v>0</v>
      </c>
      <c r="F35" t="str">
        <f t="shared" si="1"/>
        <v/>
      </c>
      <c r="G35" s="9">
        <f>Auteur!E37</f>
        <v>0</v>
      </c>
    </row>
    <row r="36" spans="1:7" x14ac:dyDescent="0.2">
      <c r="A36">
        <f>Auteur!$D$2</f>
        <v>0</v>
      </c>
      <c r="B36">
        <v>3</v>
      </c>
      <c r="C36" s="9">
        <f>Auteur!B38</f>
        <v>3</v>
      </c>
      <c r="D36" s="9">
        <f ca="1">INDIRECT(Adresses!G24)</f>
        <v>0</v>
      </c>
      <c r="E36" s="9">
        <f ca="1">INDIRECT(Adresses!H24)</f>
        <v>0</v>
      </c>
      <c r="F36" t="str">
        <f t="shared" si="1"/>
        <v/>
      </c>
      <c r="G36" s="9">
        <f>Auteur!E38</f>
        <v>0</v>
      </c>
    </row>
    <row r="37" spans="1:7" x14ac:dyDescent="0.2">
      <c r="A37">
        <f>Auteur!$D$2</f>
        <v>0</v>
      </c>
      <c r="B37">
        <v>3</v>
      </c>
      <c r="C37" s="9">
        <f>Auteur!B39</f>
        <v>4</v>
      </c>
      <c r="D37" s="9">
        <f ca="1">INDIRECT(Adresses!G25)</f>
        <v>0</v>
      </c>
      <c r="E37" s="9">
        <f ca="1">INDIRECT(Adresses!H25)</f>
        <v>0</v>
      </c>
      <c r="F37" t="str">
        <f t="shared" si="1"/>
        <v/>
      </c>
      <c r="G37" s="9">
        <f>Auteur!E39</f>
        <v>0</v>
      </c>
    </row>
    <row r="38" spans="1:7" x14ac:dyDescent="0.2">
      <c r="A38">
        <f>Auteur!$D$2</f>
        <v>0</v>
      </c>
      <c r="B38">
        <v>3</v>
      </c>
      <c r="C38" s="9">
        <f>Auteur!B40</f>
        <v>5</v>
      </c>
      <c r="D38" s="9">
        <f ca="1">INDIRECT(Adresses!G26)</f>
        <v>0</v>
      </c>
      <c r="E38" s="9">
        <f ca="1">INDIRECT(Adresses!H26)</f>
        <v>0</v>
      </c>
      <c r="F38" t="str">
        <f t="shared" si="1"/>
        <v/>
      </c>
      <c r="G38" s="9">
        <f>Auteur!E40</f>
        <v>0</v>
      </c>
    </row>
    <row r="39" spans="1:7" x14ac:dyDescent="0.2">
      <c r="A39">
        <f>Auteur!$D$2</f>
        <v>0</v>
      </c>
      <c r="B39">
        <v>4</v>
      </c>
      <c r="C39" s="9">
        <f>Auteur!B45</f>
        <v>1</v>
      </c>
      <c r="D39" s="9" t="str">
        <f ca="1">INDIRECT(Adresses!G27)</f>
        <v>Au moins 2 questions dans chacun des thèmes.</v>
      </c>
      <c r="E39" s="9">
        <f ca="1">INDIRECT(Adresses!H27)</f>
        <v>0</v>
      </c>
      <c r="F39" t="str">
        <f t="shared" si="1"/>
        <v/>
      </c>
      <c r="G39" s="9">
        <f>Auteur!E45</f>
        <v>0</v>
      </c>
    </row>
    <row r="40" spans="1:7" x14ac:dyDescent="0.2">
      <c r="A40">
        <f>Auteur!$D$2</f>
        <v>0</v>
      </c>
      <c r="B40">
        <v>4</v>
      </c>
      <c r="C40" s="9">
        <f>Auteur!B46</f>
        <v>2</v>
      </c>
      <c r="D40" s="9">
        <f ca="1">INDIRECT(Adresses!G28)</f>
        <v>0</v>
      </c>
      <c r="E40" s="9">
        <f ca="1">INDIRECT(Adresses!H28)</f>
        <v>0</v>
      </c>
      <c r="F40" t="str">
        <f t="shared" si="1"/>
        <v/>
      </c>
      <c r="G40" s="9">
        <f>Auteur!E46</f>
        <v>0</v>
      </c>
    </row>
    <row r="41" spans="1:7" x14ac:dyDescent="0.2">
      <c r="A41">
        <f>Auteur!$D$2</f>
        <v>0</v>
      </c>
      <c r="B41">
        <v>4</v>
      </c>
      <c r="C41" s="9">
        <f>Auteur!B47</f>
        <v>3</v>
      </c>
      <c r="D41" s="9">
        <f ca="1">INDIRECT(Adresses!G29)</f>
        <v>0</v>
      </c>
      <c r="E41" s="9">
        <f ca="1">INDIRECT(Adresses!H29)</f>
        <v>0</v>
      </c>
      <c r="F41" t="str">
        <f t="shared" si="1"/>
        <v/>
      </c>
      <c r="G41" s="9">
        <f>Auteur!E47</f>
        <v>0</v>
      </c>
    </row>
    <row r="42" spans="1:7" x14ac:dyDescent="0.2">
      <c r="A42">
        <f>Auteur!$D$2</f>
        <v>0</v>
      </c>
      <c r="B42">
        <v>4</v>
      </c>
      <c r="C42" s="9">
        <f>Auteur!B48</f>
        <v>4</v>
      </c>
      <c r="D42" s="9">
        <f ca="1">INDIRECT(Adresses!G30)</f>
        <v>0</v>
      </c>
      <c r="E42" s="9">
        <f ca="1">INDIRECT(Adresses!H30)</f>
        <v>0</v>
      </c>
      <c r="F42" t="str">
        <f t="shared" si="1"/>
        <v/>
      </c>
      <c r="G42" s="9">
        <f>Auteur!E48</f>
        <v>0</v>
      </c>
    </row>
    <row r="43" spans="1:7" x14ac:dyDescent="0.2">
      <c r="A43">
        <f>Auteur!$D$2</f>
        <v>0</v>
      </c>
      <c r="B43">
        <v>4</v>
      </c>
      <c r="C43" s="9">
        <f>Auteur!B49</f>
        <v>5</v>
      </c>
      <c r="D43" s="9">
        <f ca="1">INDIRECT(Adresses!G31)</f>
        <v>0</v>
      </c>
      <c r="E43" s="9">
        <f ca="1">INDIRECT(Adresses!H31)</f>
        <v>0</v>
      </c>
      <c r="F43" t="str">
        <f t="shared" si="1"/>
        <v/>
      </c>
      <c r="G43" s="9">
        <f>Auteur!E49</f>
        <v>0</v>
      </c>
    </row>
    <row r="44" spans="1:7" ht="51" x14ac:dyDescent="0.2">
      <c r="A44">
        <f>Auteur!$D$2</f>
        <v>0</v>
      </c>
      <c r="B44">
        <v>5</v>
      </c>
      <c r="C44" s="9">
        <f>Auteur!B54</f>
        <v>1</v>
      </c>
      <c r="D44" s="9" t="str">
        <f ca="1">INDIRECT(Adresses!G32)</f>
        <v>Choisir une année (décennie ou siècle pour les époques plus anciennes) et poser 5 questions relatives à cette période. Les questions doivent être diversifiées, sports, politiques, arts, etc. La première question vaut 5 points.</v>
      </c>
      <c r="E44" s="9">
        <f ca="1">INDIRECT(Adresses!H32)</f>
        <v>0</v>
      </c>
      <c r="F44" t="str">
        <f t="shared" si="1"/>
        <v/>
      </c>
      <c r="G44" s="9">
        <f>Auteur!E54</f>
        <v>0</v>
      </c>
    </row>
    <row r="45" spans="1:7" x14ac:dyDescent="0.2">
      <c r="A45">
        <f>Auteur!$D$2</f>
        <v>0</v>
      </c>
      <c r="B45">
        <v>5</v>
      </c>
      <c r="C45" s="9">
        <f>Auteur!B55</f>
        <v>2</v>
      </c>
      <c r="D45" s="9">
        <f ca="1">INDIRECT(Adresses!G33)</f>
        <v>0</v>
      </c>
      <c r="E45" s="9">
        <f ca="1">INDIRECT(Adresses!H33)</f>
        <v>0</v>
      </c>
      <c r="F45" t="str">
        <f t="shared" si="1"/>
        <v/>
      </c>
      <c r="G45" s="9">
        <f>Auteur!E55</f>
        <v>0</v>
      </c>
    </row>
    <row r="46" spans="1:7" x14ac:dyDescent="0.2">
      <c r="A46">
        <f>Auteur!$D$2</f>
        <v>0</v>
      </c>
      <c r="B46">
        <v>5</v>
      </c>
      <c r="C46" s="9">
        <f>Auteur!B56</f>
        <v>3</v>
      </c>
      <c r="D46" s="9">
        <f ca="1">INDIRECT(Adresses!G34)</f>
        <v>0</v>
      </c>
      <c r="E46" s="9">
        <f ca="1">INDIRECT(Adresses!H34)</f>
        <v>0</v>
      </c>
      <c r="F46" t="str">
        <f t="shared" si="1"/>
        <v/>
      </c>
      <c r="G46" s="9">
        <f>Auteur!E56</f>
        <v>0</v>
      </c>
    </row>
    <row r="47" spans="1:7" x14ac:dyDescent="0.2">
      <c r="A47">
        <f>Auteur!$D$2</f>
        <v>0</v>
      </c>
      <c r="B47">
        <v>5</v>
      </c>
      <c r="C47" s="9">
        <f>Auteur!B57</f>
        <v>4</v>
      </c>
      <c r="D47" s="9">
        <f ca="1">INDIRECT(Adresses!G35)</f>
        <v>0</v>
      </c>
      <c r="E47" s="9">
        <f ca="1">INDIRECT(Adresses!H35)</f>
        <v>0</v>
      </c>
      <c r="F47" t="str">
        <f t="shared" si="1"/>
        <v/>
      </c>
      <c r="G47" s="9">
        <f>Auteur!E57</f>
        <v>0</v>
      </c>
    </row>
    <row r="48" spans="1:7" x14ac:dyDescent="0.2">
      <c r="A48">
        <f>Auteur!$D$2</f>
        <v>0</v>
      </c>
      <c r="B48">
        <v>5</v>
      </c>
      <c r="C48" s="9">
        <f>Auteur!B58</f>
        <v>5</v>
      </c>
      <c r="D48" s="9">
        <f ca="1">INDIRECT(Adresses!G36)</f>
        <v>0</v>
      </c>
      <c r="E48" s="9">
        <f ca="1">INDIRECT(Adresses!H36)</f>
        <v>0</v>
      </c>
      <c r="F48" t="str">
        <f t="shared" si="1"/>
        <v/>
      </c>
      <c r="G48" s="9">
        <f>Auteur!E58</f>
        <v>0</v>
      </c>
    </row>
    <row r="49" spans="1:7" x14ac:dyDescent="0.2">
      <c r="A49">
        <f>Auteur!$D$2</f>
        <v>0</v>
      </c>
      <c r="B49">
        <v>6</v>
      </c>
      <c r="C49" s="9">
        <f>Auteur!B64</f>
        <v>1</v>
      </c>
      <c r="D49" s="9">
        <f ca="1">INDIRECT(Adresses!G37)</f>
        <v>0</v>
      </c>
      <c r="E49" s="9">
        <f ca="1">INDIRECT(Adresses!H37)</f>
        <v>0</v>
      </c>
      <c r="F49" t="str">
        <f t="shared" si="1"/>
        <v/>
      </c>
      <c r="G49" s="9">
        <f>Auteur!E64</f>
        <v>0</v>
      </c>
    </row>
    <row r="50" spans="1:7" x14ac:dyDescent="0.2">
      <c r="A50">
        <f>Auteur!$D$2</f>
        <v>0</v>
      </c>
      <c r="B50">
        <v>6</v>
      </c>
      <c r="C50" s="9">
        <f>Auteur!B65</f>
        <v>2</v>
      </c>
      <c r="D50" s="9">
        <f ca="1">INDIRECT(Adresses!G38)</f>
        <v>0</v>
      </c>
      <c r="E50" s="9">
        <f ca="1">INDIRECT(Adresses!H38)</f>
        <v>0</v>
      </c>
      <c r="F50" t="str">
        <f t="shared" si="1"/>
        <v/>
      </c>
      <c r="G50" s="9">
        <f>Auteur!E65</f>
        <v>0</v>
      </c>
    </row>
    <row r="51" spans="1:7" x14ac:dyDescent="0.2">
      <c r="A51">
        <f>Auteur!$D$2</f>
        <v>0</v>
      </c>
      <c r="B51">
        <v>6</v>
      </c>
      <c r="C51" s="9">
        <f>Auteur!B66</f>
        <v>3</v>
      </c>
      <c r="D51" s="9">
        <f ca="1">INDIRECT(Adresses!G39)</f>
        <v>0</v>
      </c>
      <c r="E51" s="9">
        <f ca="1">INDIRECT(Adresses!H39)</f>
        <v>0</v>
      </c>
      <c r="F51" t="str">
        <f t="shared" si="1"/>
        <v/>
      </c>
      <c r="G51" s="9">
        <f>Auteur!E66</f>
        <v>0</v>
      </c>
    </row>
    <row r="52" spans="1:7" x14ac:dyDescent="0.2">
      <c r="A52">
        <f>Auteur!$D$2</f>
        <v>0</v>
      </c>
      <c r="B52">
        <v>6</v>
      </c>
      <c r="C52" s="9">
        <f>Auteur!B67</f>
        <v>4</v>
      </c>
      <c r="D52" s="9">
        <f ca="1">INDIRECT(Adresses!G40)</f>
        <v>0</v>
      </c>
      <c r="E52" s="9">
        <f ca="1">INDIRECT(Adresses!H40)</f>
        <v>0</v>
      </c>
      <c r="F52" t="str">
        <f t="shared" si="1"/>
        <v/>
      </c>
      <c r="G52" s="9">
        <f>Auteur!E67</f>
        <v>0</v>
      </c>
    </row>
    <row r="53" spans="1:7" x14ac:dyDescent="0.2">
      <c r="A53">
        <f>Auteur!$D$2</f>
        <v>0</v>
      </c>
      <c r="B53">
        <v>6</v>
      </c>
      <c r="C53" s="9">
        <f>Auteur!B68</f>
        <v>5</v>
      </c>
      <c r="D53" s="9">
        <f ca="1">INDIRECT(Adresses!G41)</f>
        <v>0</v>
      </c>
      <c r="E53" s="9">
        <f ca="1">INDIRECT(Adresses!H41)</f>
        <v>0</v>
      </c>
      <c r="F53" t="str">
        <f t="shared" ref="F53:F84" si="2">IF(G53=0,"",G53)</f>
        <v/>
      </c>
      <c r="G53" s="9">
        <f>Auteur!E68</f>
        <v>0</v>
      </c>
    </row>
    <row r="54" spans="1:7" x14ac:dyDescent="0.2">
      <c r="A54">
        <f>Auteur!$D$2</f>
        <v>0</v>
      </c>
      <c r="B54">
        <v>6</v>
      </c>
      <c r="C54" s="9">
        <f>Auteur!B69</f>
        <v>6</v>
      </c>
      <c r="D54" s="9">
        <f ca="1">INDIRECT(Adresses!G42)</f>
        <v>0</v>
      </c>
      <c r="E54" s="9">
        <f ca="1">INDIRECT(Adresses!H42)</f>
        <v>0</v>
      </c>
      <c r="F54" t="str">
        <f t="shared" si="2"/>
        <v/>
      </c>
      <c r="G54" s="9">
        <f>Auteur!E69</f>
        <v>0</v>
      </c>
    </row>
    <row r="55" spans="1:7" x14ac:dyDescent="0.2">
      <c r="A55">
        <f>Auteur!$D$2</f>
        <v>0</v>
      </c>
      <c r="B55">
        <v>6</v>
      </c>
      <c r="C55" s="9">
        <f>Auteur!B70</f>
        <v>7</v>
      </c>
      <c r="D55" s="9">
        <f ca="1">INDIRECT(Adresses!G43)</f>
        <v>0</v>
      </c>
      <c r="E55" s="9">
        <f ca="1">INDIRECT(Adresses!H43)</f>
        <v>0</v>
      </c>
      <c r="F55" t="str">
        <f t="shared" si="2"/>
        <v/>
      </c>
      <c r="G55" s="9">
        <f>Auteur!E70</f>
        <v>0</v>
      </c>
    </row>
    <row r="56" spans="1:7" x14ac:dyDescent="0.2">
      <c r="A56">
        <f>Auteur!$D$2</f>
        <v>0</v>
      </c>
      <c r="B56">
        <v>6</v>
      </c>
      <c r="C56" s="9">
        <f>Auteur!B71</f>
        <v>8</v>
      </c>
      <c r="D56" s="9">
        <f ca="1">INDIRECT(Adresses!G44)</f>
        <v>0</v>
      </c>
      <c r="E56" s="9">
        <f ca="1">INDIRECT(Adresses!H44)</f>
        <v>0</v>
      </c>
      <c r="F56" t="str">
        <f t="shared" si="2"/>
        <v/>
      </c>
      <c r="G56" s="9">
        <f>Auteur!E71</f>
        <v>0</v>
      </c>
    </row>
    <row r="57" spans="1:7" x14ac:dyDescent="0.2">
      <c r="A57">
        <f>Auteur!$D$2</f>
        <v>0</v>
      </c>
      <c r="B57">
        <v>7</v>
      </c>
      <c r="C57" s="9">
        <f>Auteur!B76</f>
        <v>1</v>
      </c>
      <c r="D57" s="9" t="str">
        <f ca="1">INDIRECT(Adresses!G45)</f>
        <v>Collective</v>
      </c>
      <c r="E57" s="9">
        <f ca="1">INDIRECT(Adresses!H45)</f>
        <v>0</v>
      </c>
      <c r="F57" t="str">
        <f t="shared" si="2"/>
        <v/>
      </c>
      <c r="G57" s="9">
        <f>Auteur!E76</f>
        <v>0</v>
      </c>
    </row>
    <row r="58" spans="1:7" x14ac:dyDescent="0.2">
      <c r="A58">
        <f>Auteur!$D$2</f>
        <v>0</v>
      </c>
      <c r="B58">
        <v>7</v>
      </c>
      <c r="C58" s="9">
        <f>Auteur!B77</f>
        <v>2</v>
      </c>
      <c r="D58" s="9" t="str">
        <f ca="1">INDIRECT(Adresses!G46)</f>
        <v>Au moins 2 questions dans chacun des thèmes.</v>
      </c>
      <c r="E58" s="9">
        <f ca="1">INDIRECT(Adresses!H46)</f>
        <v>0</v>
      </c>
      <c r="F58" t="str">
        <f t="shared" si="2"/>
        <v/>
      </c>
      <c r="G58" s="9">
        <f>Auteur!E77</f>
        <v>0</v>
      </c>
    </row>
    <row r="59" spans="1:7" x14ac:dyDescent="0.2">
      <c r="A59">
        <f>Auteur!$D$2</f>
        <v>0</v>
      </c>
      <c r="B59">
        <v>7</v>
      </c>
      <c r="C59" s="9">
        <f>Auteur!B78</f>
        <v>3</v>
      </c>
      <c r="D59" s="9">
        <f ca="1">INDIRECT(Adresses!G47)</f>
        <v>0</v>
      </c>
      <c r="E59" s="9">
        <f ca="1">INDIRECT(Adresses!H47)</f>
        <v>0</v>
      </c>
      <c r="F59" t="str">
        <f t="shared" si="2"/>
        <v/>
      </c>
      <c r="G59" s="9">
        <f>Auteur!E78</f>
        <v>0</v>
      </c>
    </row>
    <row r="60" spans="1:7" x14ac:dyDescent="0.2">
      <c r="A60">
        <f>Auteur!$D$2</f>
        <v>0</v>
      </c>
      <c r="B60">
        <v>7</v>
      </c>
      <c r="C60" s="9">
        <f>Auteur!B79</f>
        <v>4</v>
      </c>
      <c r="D60" s="9">
        <f ca="1">INDIRECT(Adresses!G48)</f>
        <v>0</v>
      </c>
      <c r="E60" s="9">
        <f ca="1">INDIRECT(Adresses!H48)</f>
        <v>0</v>
      </c>
      <c r="F60" t="str">
        <f t="shared" si="2"/>
        <v/>
      </c>
      <c r="G60" s="9">
        <f>Auteur!E79</f>
        <v>0</v>
      </c>
    </row>
    <row r="61" spans="1:7" x14ac:dyDescent="0.2">
      <c r="A61">
        <f>Auteur!$D$2</f>
        <v>0</v>
      </c>
      <c r="B61">
        <v>7</v>
      </c>
      <c r="C61" s="9">
        <f>Auteur!B80</f>
        <v>5</v>
      </c>
      <c r="D61" s="9">
        <f ca="1">INDIRECT(Adresses!G49)</f>
        <v>0</v>
      </c>
      <c r="E61" s="9">
        <f ca="1">INDIRECT(Adresses!H49)</f>
        <v>0</v>
      </c>
      <c r="F61" t="str">
        <f t="shared" si="2"/>
        <v/>
      </c>
      <c r="G61" s="9">
        <f>Auteur!E80</f>
        <v>0</v>
      </c>
    </row>
    <row r="62" spans="1:7" x14ac:dyDescent="0.2">
      <c r="A62">
        <f>Auteur!$D$2</f>
        <v>0</v>
      </c>
      <c r="B62">
        <v>8</v>
      </c>
      <c r="C62" s="9">
        <f>Auteur!B85</f>
        <v>1</v>
      </c>
      <c r="D62" s="9" t="str">
        <f ca="1">INDIRECT(Adresses!G50)</f>
        <v>Collective</v>
      </c>
      <c r="E62" s="9">
        <f ca="1">INDIRECT(Adresses!H50)</f>
        <v>0</v>
      </c>
      <c r="F62" t="str">
        <f t="shared" si="2"/>
        <v/>
      </c>
      <c r="G62" s="9">
        <f>Auteur!E85</f>
        <v>0</v>
      </c>
    </row>
    <row r="63" spans="1:7" x14ac:dyDescent="0.2">
      <c r="A63">
        <f>Auteur!$D$2</f>
        <v>0</v>
      </c>
      <c r="B63">
        <v>8</v>
      </c>
      <c r="C63" s="9">
        <f>Auteur!B86</f>
        <v>2</v>
      </c>
      <c r="D63" s="9" t="str">
        <f ca="1">INDIRECT(Adresses!G51)</f>
        <v>Au moins 2 questions dans chacun des thèmes.</v>
      </c>
      <c r="E63" s="9">
        <f ca="1">INDIRECT(Adresses!H51)</f>
        <v>0</v>
      </c>
      <c r="F63" t="str">
        <f t="shared" si="2"/>
        <v/>
      </c>
      <c r="G63" s="9">
        <f>Auteur!E86</f>
        <v>0</v>
      </c>
    </row>
    <row r="64" spans="1:7" x14ac:dyDescent="0.2">
      <c r="A64">
        <f>Auteur!$D$2</f>
        <v>0</v>
      </c>
      <c r="B64">
        <v>8</v>
      </c>
      <c r="C64" s="9">
        <f>Auteur!B87</f>
        <v>3</v>
      </c>
      <c r="D64" s="9">
        <f ca="1">INDIRECT(Adresses!G52)</f>
        <v>0</v>
      </c>
      <c r="E64" s="9">
        <f ca="1">INDIRECT(Adresses!H52)</f>
        <v>0</v>
      </c>
      <c r="F64" t="str">
        <f t="shared" si="2"/>
        <v/>
      </c>
      <c r="G64" s="9">
        <f>Auteur!E87</f>
        <v>0</v>
      </c>
    </row>
    <row r="65" spans="1:256" x14ac:dyDescent="0.2">
      <c r="A65">
        <f>Auteur!$D$2</f>
        <v>0</v>
      </c>
      <c r="B65">
        <v>8</v>
      </c>
      <c r="C65" s="9">
        <f>Auteur!B88</f>
        <v>4</v>
      </c>
      <c r="D65" s="9">
        <f ca="1">INDIRECT(Adresses!G53)</f>
        <v>0</v>
      </c>
      <c r="E65" s="9">
        <f ca="1">INDIRECT(Adresses!H53)</f>
        <v>0</v>
      </c>
      <c r="F65" t="str">
        <f t="shared" si="2"/>
        <v/>
      </c>
      <c r="G65" s="9">
        <f>Auteur!E88</f>
        <v>0</v>
      </c>
    </row>
    <row r="66" spans="1:256" x14ac:dyDescent="0.2">
      <c r="A66">
        <f>Auteur!$D$2</f>
        <v>0</v>
      </c>
      <c r="B66">
        <v>8</v>
      </c>
      <c r="C66" s="9">
        <f>Auteur!B89</f>
        <v>5</v>
      </c>
      <c r="D66" s="9">
        <f ca="1">INDIRECT(Adresses!G54)</f>
        <v>0</v>
      </c>
      <c r="E66" s="9">
        <f ca="1">INDIRECT(Adresses!H54)</f>
        <v>0</v>
      </c>
      <c r="F66" t="str">
        <f t="shared" si="2"/>
        <v/>
      </c>
      <c r="G66" s="9">
        <f>Auteur!E89</f>
        <v>0</v>
      </c>
    </row>
    <row r="67" spans="1:256" x14ac:dyDescent="0.2">
      <c r="A67">
        <f>Auteur!$D$2</f>
        <v>0</v>
      </c>
      <c r="B67">
        <v>9</v>
      </c>
      <c r="C67" s="9">
        <f>Auteur!B94</f>
        <v>1</v>
      </c>
      <c r="D67" s="9" t="str">
        <f ca="1">INDIRECT(Adresses!G55)</f>
        <v>Question à indice</v>
      </c>
      <c r="E67" s="9">
        <f ca="1">INDIRECT(Adresses!H55)</f>
        <v>0</v>
      </c>
      <c r="F67" t="str">
        <f t="shared" si="2"/>
        <v/>
      </c>
      <c r="G67" s="9">
        <f>Auteur!E94</f>
        <v>0</v>
      </c>
    </row>
    <row r="68" spans="1:256" ht="25.5" x14ac:dyDescent="0.2">
      <c r="A68">
        <f>Auteur!$D$2</f>
        <v>0</v>
      </c>
      <c r="B68">
        <v>9</v>
      </c>
      <c r="C68" s="9">
        <f>Auteur!B95</f>
        <v>2</v>
      </c>
      <c r="D68" s="9" t="str">
        <f ca="1">INDIRECT(Adresses!G56)</f>
        <v>Dès le 1er indice, il ne doit pas y avoir plusieurs réponses possibles. Le premier indice devrait être très difficile!</v>
      </c>
      <c r="E68" s="9">
        <f ca="1">INDIRECT(Adresses!H56)</f>
        <v>0</v>
      </c>
      <c r="F68" t="str">
        <f t="shared" si="2"/>
        <v/>
      </c>
      <c r="G68" s="9">
        <f>Auteur!E95</f>
        <v>0</v>
      </c>
    </row>
    <row r="69" spans="1:256" x14ac:dyDescent="0.2">
      <c r="A69">
        <f>Auteur!$D$2</f>
        <v>0</v>
      </c>
      <c r="B69">
        <v>9</v>
      </c>
      <c r="C69" s="9">
        <f>Auteur!B96</f>
        <v>3</v>
      </c>
      <c r="D69" s="9">
        <f ca="1">INDIRECT(Adresses!G57)</f>
        <v>0</v>
      </c>
      <c r="E69" s="9">
        <f ca="1">INDIRECT(Adresses!H57)</f>
        <v>0</v>
      </c>
      <c r="F69" t="str">
        <f t="shared" si="2"/>
        <v/>
      </c>
      <c r="G69" s="9">
        <f>Auteur!E96</f>
        <v>0</v>
      </c>
    </row>
    <row r="70" spans="1:256" x14ac:dyDescent="0.2">
      <c r="A70">
        <f>Auteur!$D$2</f>
        <v>0</v>
      </c>
      <c r="B70">
        <v>10</v>
      </c>
      <c r="C70" s="9">
        <f>Auteur!B101</f>
        <v>1</v>
      </c>
      <c r="D70" s="9" t="str">
        <f ca="1">INDIRECT(Adresses!G58)</f>
        <v>Vis-à-vis</v>
      </c>
      <c r="E70" s="9">
        <f ca="1">INDIRECT(Adresses!H58)</f>
        <v>0</v>
      </c>
      <c r="F70" t="str">
        <f t="shared" si="2"/>
        <v/>
      </c>
      <c r="G70" s="9">
        <f>Auteur!E97</f>
        <v>0</v>
      </c>
    </row>
    <row r="71" spans="1:256" ht="25.5" x14ac:dyDescent="0.2">
      <c r="A71">
        <f>Auteur!$D$2</f>
        <v>0</v>
      </c>
      <c r="B71">
        <v>10</v>
      </c>
      <c r="C71" s="9">
        <f>Auteur!B102</f>
        <v>2</v>
      </c>
      <c r="D71" s="9" t="str">
        <f ca="1">INDIRECT(Adresses!G59)</f>
        <v>Il est normal que ces 4 questions soient parmi les plus faciles du questionnaire</v>
      </c>
      <c r="E71" s="9">
        <f ca="1">INDIRECT(Adresses!H59)</f>
        <v>0</v>
      </c>
      <c r="F71" t="str">
        <f t="shared" si="2"/>
        <v/>
      </c>
      <c r="G71" s="9">
        <f>Auteur!E98</f>
        <v>0</v>
      </c>
    </row>
    <row r="72" spans="1:256" x14ac:dyDescent="0.2">
      <c r="A72">
        <f>Auteur!$D$2</f>
        <v>0</v>
      </c>
      <c r="B72">
        <v>10</v>
      </c>
      <c r="C72" s="9">
        <f>Auteur!B103</f>
        <v>3</v>
      </c>
      <c r="D72" s="9">
        <f ca="1">INDIRECT(Adresses!G60)</f>
        <v>0</v>
      </c>
      <c r="E72" s="9">
        <f ca="1">INDIRECT(Adresses!H60)</f>
        <v>0</v>
      </c>
      <c r="F72" t="str">
        <f t="shared" si="2"/>
        <v/>
      </c>
      <c r="G72" s="9">
        <f>Auteur!E99</f>
        <v>0</v>
      </c>
    </row>
    <row r="73" spans="1:256" x14ac:dyDescent="0.2">
      <c r="A73">
        <f>Auteur!$D$2</f>
        <v>0</v>
      </c>
      <c r="B73">
        <v>10</v>
      </c>
      <c r="C73" s="9">
        <f>Auteur!B104</f>
        <v>4</v>
      </c>
      <c r="D73" s="9">
        <f ca="1">INDIRECT(Adresses!G61)</f>
        <v>0</v>
      </c>
      <c r="E73" s="9">
        <f ca="1">INDIRECT(Adresses!H61)</f>
        <v>0</v>
      </c>
      <c r="F73" t="str">
        <f t="shared" si="2"/>
        <v/>
      </c>
      <c r="G73" s="9">
        <f>Auteur!E100</f>
        <v>0</v>
      </c>
    </row>
    <row r="74" spans="1:256" x14ac:dyDescent="0.2">
      <c r="A74">
        <f>Auteur!$D$2</f>
        <v>0</v>
      </c>
      <c r="B74">
        <v>11</v>
      </c>
      <c r="C74" s="9">
        <f>Auteur!B109</f>
        <v>1</v>
      </c>
      <c r="D74" s="9" t="str">
        <f ca="1">INDIRECT(Adresses!G62)</f>
        <v>Collective</v>
      </c>
      <c r="E74" s="9">
        <f ca="1">INDIRECT(Adresses!H62)</f>
        <v>0</v>
      </c>
      <c r="F74" t="str">
        <f t="shared" si="2"/>
        <v/>
      </c>
      <c r="G74" s="9">
        <f>Auteur!E101</f>
        <v>0</v>
      </c>
      <c r="IV74" s="9"/>
    </row>
    <row r="75" spans="1:256" ht="25.5" x14ac:dyDescent="0.2">
      <c r="A75">
        <f>Auteur!$D$2</f>
        <v>0</v>
      </c>
      <c r="B75">
        <v>11</v>
      </c>
      <c r="C75" s="9">
        <f>Auteur!B110</f>
        <v>2</v>
      </c>
      <c r="D75" s="9" t="str">
        <f ca="1">INDIRECT(Adresses!G63)</f>
        <v>Les 5 questions doivent couvrir l'ensemble du thème. Varier les sujets, formulations, longueurs, difficultés, etc.</v>
      </c>
      <c r="E75" s="9">
        <f ca="1">INDIRECT(Adresses!H63)</f>
        <v>0</v>
      </c>
      <c r="F75" t="str">
        <f t="shared" si="2"/>
        <v/>
      </c>
      <c r="G75" s="9">
        <f>Auteur!E102</f>
        <v>0</v>
      </c>
      <c r="IV75" s="9"/>
    </row>
    <row r="76" spans="1:256" x14ac:dyDescent="0.2">
      <c r="A76">
        <f>Auteur!$D$2</f>
        <v>0</v>
      </c>
      <c r="B76">
        <v>11</v>
      </c>
      <c r="C76" s="9">
        <f>Auteur!B111</f>
        <v>3</v>
      </c>
      <c r="D76" s="9">
        <f ca="1">INDIRECT(Adresses!G64)</f>
        <v>0</v>
      </c>
      <c r="E76" s="9">
        <f ca="1">INDIRECT(Adresses!H64)</f>
        <v>0</v>
      </c>
      <c r="F76" t="str">
        <f t="shared" si="2"/>
        <v/>
      </c>
      <c r="G76" s="9">
        <f>Auteur!E103</f>
        <v>0</v>
      </c>
      <c r="IV76" s="9"/>
    </row>
    <row r="77" spans="1:256" x14ac:dyDescent="0.2">
      <c r="A77">
        <f>Auteur!$D$2</f>
        <v>0</v>
      </c>
      <c r="B77">
        <v>11</v>
      </c>
      <c r="C77" s="9">
        <f>Auteur!B112</f>
        <v>4</v>
      </c>
      <c r="D77" s="9">
        <f ca="1">INDIRECT(Adresses!G65)</f>
        <v>0</v>
      </c>
      <c r="E77" s="9">
        <f ca="1">INDIRECT(Adresses!H65)</f>
        <v>0</v>
      </c>
      <c r="F77" t="str">
        <f t="shared" si="2"/>
        <v/>
      </c>
      <c r="G77" s="9">
        <f>Auteur!E104</f>
        <v>0</v>
      </c>
      <c r="IV77" s="9"/>
    </row>
    <row r="78" spans="1:256" x14ac:dyDescent="0.2">
      <c r="A78">
        <f>Auteur!$D$2</f>
        <v>0</v>
      </c>
      <c r="B78">
        <v>11</v>
      </c>
      <c r="C78" s="9">
        <f>Auteur!B113</f>
        <v>5</v>
      </c>
      <c r="D78" s="9">
        <f ca="1">INDIRECT(Adresses!G66)</f>
        <v>0</v>
      </c>
      <c r="E78" s="9">
        <f ca="1">INDIRECT(Adresses!H66)</f>
        <v>0</v>
      </c>
      <c r="F78" t="str">
        <f t="shared" si="2"/>
        <v/>
      </c>
      <c r="G78" s="9">
        <f>Auteur!E105</f>
        <v>0</v>
      </c>
      <c r="IV78" s="9"/>
    </row>
    <row r="79" spans="1:256" x14ac:dyDescent="0.2">
      <c r="A79">
        <f>Auteur!$D$2</f>
        <v>0</v>
      </c>
      <c r="B79">
        <v>12</v>
      </c>
      <c r="C79" s="9">
        <f>Auteur!B118</f>
        <v>1</v>
      </c>
      <c r="D79" s="9" t="str">
        <f ca="1">INDIRECT(Adresses!G67)</f>
        <v>Série 12</v>
      </c>
      <c r="E79" s="9" t="str">
        <f ca="1">INDIRECT(Adresses!H67)</f>
        <v>Sciences</v>
      </c>
      <c r="F79" t="str">
        <f t="shared" si="2"/>
        <v/>
      </c>
      <c r="G79" s="9">
        <f>Auteur!E106</f>
        <v>0</v>
      </c>
    </row>
    <row r="80" spans="1:256" x14ac:dyDescent="0.2">
      <c r="A80">
        <f>Auteur!$D$2</f>
        <v>0</v>
      </c>
      <c r="B80">
        <v>12</v>
      </c>
      <c r="C80" s="9">
        <f>Auteur!B119</f>
        <v>2</v>
      </c>
      <c r="D80" s="9" t="str">
        <f ca="1">INDIRECT(Adresses!G68)</f>
        <v>Collective</v>
      </c>
      <c r="E80" s="9">
        <f ca="1">INDIRECT(Adresses!H68)</f>
        <v>0</v>
      </c>
      <c r="F80" t="str">
        <f t="shared" si="2"/>
        <v/>
      </c>
      <c r="G80" s="9">
        <f>Auteur!E107</f>
        <v>0</v>
      </c>
    </row>
    <row r="81" spans="1:256" ht="25.5" x14ac:dyDescent="0.2">
      <c r="A81">
        <f>Auteur!$D$2</f>
        <v>0</v>
      </c>
      <c r="B81">
        <v>12</v>
      </c>
      <c r="C81" s="9">
        <f>Auteur!B120</f>
        <v>3</v>
      </c>
      <c r="D81" s="9" t="str">
        <f ca="1">INDIRECT(Adresses!G69)</f>
        <v>Les 5 questions doivent couvrir l'ensemble du thème. Varier les sujets, formulations, longueurs, difficultés, etc.</v>
      </c>
      <c r="E81" s="9">
        <f ca="1">INDIRECT(Adresses!H69)</f>
        <v>0</v>
      </c>
      <c r="F81" t="e">
        <f t="shared" si="2"/>
        <v>#REF!</v>
      </c>
      <c r="G81" s="9" t="e">
        <f>Auteur!#REF!</f>
        <v>#REF!</v>
      </c>
    </row>
    <row r="82" spans="1:256" x14ac:dyDescent="0.2">
      <c r="A82">
        <f>Auteur!$D$2</f>
        <v>0</v>
      </c>
      <c r="B82">
        <v>12</v>
      </c>
      <c r="C82" s="9">
        <f>Auteur!B121</f>
        <v>4</v>
      </c>
      <c r="D82" s="9">
        <f ca="1">INDIRECT(Adresses!G70)</f>
        <v>0</v>
      </c>
      <c r="E82" s="9">
        <f ca="1">INDIRECT(Adresses!H70)</f>
        <v>0</v>
      </c>
      <c r="F82" t="str">
        <f t="shared" si="2"/>
        <v/>
      </c>
      <c r="G82" s="9">
        <f>Auteur!E109</f>
        <v>0</v>
      </c>
    </row>
    <row r="83" spans="1:256" x14ac:dyDescent="0.2">
      <c r="A83">
        <f>Auteur!$D$2</f>
        <v>0</v>
      </c>
      <c r="B83">
        <v>12</v>
      </c>
      <c r="C83" s="9">
        <f>Auteur!B122</f>
        <v>5</v>
      </c>
      <c r="D83" s="9">
        <f ca="1">INDIRECT(Adresses!G71)</f>
        <v>0</v>
      </c>
      <c r="E83" s="9">
        <f ca="1">INDIRECT(Adresses!H71)</f>
        <v>0</v>
      </c>
      <c r="F83" t="str">
        <f t="shared" si="2"/>
        <v/>
      </c>
      <c r="G83" s="9">
        <f>Auteur!E110</f>
        <v>0</v>
      </c>
    </row>
    <row r="84" spans="1:256" ht="38.25" x14ac:dyDescent="0.2">
      <c r="A84">
        <f>Auteur!$D$2</f>
        <v>0</v>
      </c>
      <c r="B84">
        <v>13</v>
      </c>
      <c r="C84" s="9" t="e">
        <f>Auteur!#REF!</f>
        <v>#REF!</v>
      </c>
      <c r="D84" s="9" t="str">
        <f ca="1">INDIRECT(Adresses!G72)</f>
        <v>Deux séries d'associations de 4 éléments. L'inconnue correctement identifiée et bien associée vaut 20 points, les autres bonnes associations valent 10 points chacune.</v>
      </c>
      <c r="E84" s="9">
        <f ca="1">INDIRECT(Adresses!H72)</f>
        <v>0</v>
      </c>
      <c r="F84" t="str">
        <f t="shared" si="2"/>
        <v/>
      </c>
      <c r="G84" s="9">
        <f>Auteur!E111</f>
        <v>0</v>
      </c>
    </row>
    <row r="85" spans="1:256" x14ac:dyDescent="0.2">
      <c r="A85">
        <f>Auteur!$D$2</f>
        <v>0</v>
      </c>
      <c r="B85">
        <v>13</v>
      </c>
      <c r="C85" s="9" t="e">
        <f>Auteur!#REF!</f>
        <v>#REF!</v>
      </c>
      <c r="D85" s="9" t="str">
        <f ca="1">INDIRECT(Adresses!G73)</f>
        <v>Sous-thème 1 (doit être précis et non relié au sous-thème 2)</v>
      </c>
      <c r="E85" s="9">
        <f ca="1">INDIRECT(Adresses!H73)</f>
        <v>0</v>
      </c>
      <c r="F85" t="str">
        <f t="shared" ref="F85:F107" si="3">IF(G85=0,"",G85)</f>
        <v/>
      </c>
      <c r="G85" s="9">
        <f>Auteur!E112</f>
        <v>0</v>
      </c>
    </row>
    <row r="86" spans="1:256" x14ac:dyDescent="0.2">
      <c r="A86">
        <f>Auteur!$D$2</f>
        <v>0</v>
      </c>
      <c r="B86">
        <v>13</v>
      </c>
      <c r="C86" s="9" t="e">
        <f>Auteur!#REF!</f>
        <v>#REF!</v>
      </c>
      <c r="D86" s="9">
        <f ca="1">INDIRECT(Adresses!G74)</f>
        <v>0</v>
      </c>
      <c r="E86" s="9">
        <f ca="1">INDIRECT(Adresses!H74)</f>
        <v>0</v>
      </c>
      <c r="F86" t="str">
        <f t="shared" si="3"/>
        <v/>
      </c>
      <c r="G86" s="9">
        <f>Auteur!E113</f>
        <v>0</v>
      </c>
    </row>
    <row r="87" spans="1:256" x14ac:dyDescent="0.2">
      <c r="A87">
        <f>Auteur!$D$2</f>
        <v>0</v>
      </c>
      <c r="B87">
        <v>13</v>
      </c>
      <c r="C87" s="9" t="e">
        <f>Auteur!#REF!</f>
        <v>#REF!</v>
      </c>
      <c r="D87" s="9">
        <f ca="1">INDIRECT(Adresses!G75)</f>
        <v>0</v>
      </c>
      <c r="E87" s="9">
        <f ca="1">INDIRECT(Adresses!H75)</f>
        <v>0</v>
      </c>
      <c r="F87" t="str">
        <f t="shared" si="3"/>
        <v/>
      </c>
      <c r="G87" s="9">
        <f>Auteur!E114</f>
        <v>0</v>
      </c>
    </row>
    <row r="88" spans="1:256" x14ac:dyDescent="0.2">
      <c r="A88">
        <f>Auteur!$D$2</f>
        <v>0</v>
      </c>
      <c r="B88">
        <v>13</v>
      </c>
      <c r="C88" s="9" t="e">
        <f>Auteur!#REF!</f>
        <v>#REF!</v>
      </c>
      <c r="D88" s="9">
        <f ca="1">INDIRECT(Adresses!G76)</f>
        <v>0</v>
      </c>
      <c r="E88" s="9">
        <f ca="1">INDIRECT(Adresses!H76)</f>
        <v>0</v>
      </c>
      <c r="F88" t="str">
        <f t="shared" si="3"/>
        <v/>
      </c>
      <c r="G88" s="9">
        <f>Auteur!E115</f>
        <v>0</v>
      </c>
    </row>
    <row r="89" spans="1:256" x14ac:dyDescent="0.2">
      <c r="A89">
        <f>Auteur!$D$2</f>
        <v>0</v>
      </c>
      <c r="B89">
        <v>13</v>
      </c>
      <c r="C89" s="9" t="e">
        <f>Auteur!#REF!</f>
        <v>#REF!</v>
      </c>
      <c r="D89" s="9">
        <f ca="1">INDIRECT(Adresses!G77)</f>
        <v>0</v>
      </c>
      <c r="E89" s="9">
        <f ca="1">INDIRECT(Adresses!H77)</f>
        <v>0</v>
      </c>
      <c r="F89" t="str">
        <f t="shared" si="3"/>
        <v/>
      </c>
      <c r="G89" s="9">
        <f>Auteur!E116</f>
        <v>0</v>
      </c>
    </row>
    <row r="90" spans="1:256" x14ac:dyDescent="0.2">
      <c r="A90">
        <f>Auteur!$D$2</f>
        <v>0</v>
      </c>
      <c r="B90">
        <v>14</v>
      </c>
      <c r="C90" s="9">
        <f>Auteur!B151</f>
        <v>1</v>
      </c>
      <c r="D90" s="9">
        <f ca="1">INDIRECT(Adresses!G78)</f>
        <v>0</v>
      </c>
      <c r="E90" s="9">
        <f ca="1">INDIRECT(Adresses!H78)</f>
        <v>0</v>
      </c>
      <c r="F90" t="str">
        <f t="shared" si="3"/>
        <v/>
      </c>
      <c r="G90" s="9">
        <f>Auteur!E118</f>
        <v>0</v>
      </c>
      <c r="IV90" s="9"/>
    </row>
    <row r="91" spans="1:256" x14ac:dyDescent="0.2">
      <c r="A91">
        <f>Auteur!$D$2</f>
        <v>0</v>
      </c>
      <c r="B91">
        <v>14</v>
      </c>
      <c r="C91" s="9">
        <f>Auteur!B152</f>
        <v>2</v>
      </c>
      <c r="D91" s="9">
        <f ca="1">INDIRECT(Adresses!G79)</f>
        <v>0</v>
      </c>
      <c r="E91" s="9">
        <f ca="1">INDIRECT(Adresses!H79)</f>
        <v>0</v>
      </c>
      <c r="F91" t="str">
        <f t="shared" si="3"/>
        <v/>
      </c>
      <c r="G91" s="9">
        <f>Auteur!E119</f>
        <v>0</v>
      </c>
      <c r="IV91" s="9"/>
    </row>
    <row r="92" spans="1:256" x14ac:dyDescent="0.2">
      <c r="A92">
        <f>Auteur!$D$2</f>
        <v>0</v>
      </c>
      <c r="B92">
        <v>14</v>
      </c>
      <c r="C92" s="9">
        <f>Auteur!B153</f>
        <v>3</v>
      </c>
      <c r="D92" s="9">
        <f ca="1">INDIRECT(Adresses!G80)</f>
        <v>0</v>
      </c>
      <c r="E92" s="9">
        <f ca="1">INDIRECT(Adresses!H80)</f>
        <v>0</v>
      </c>
      <c r="F92" t="str">
        <f t="shared" si="3"/>
        <v/>
      </c>
      <c r="G92" s="9">
        <f>Auteur!E120</f>
        <v>0</v>
      </c>
      <c r="IV92" s="9"/>
    </row>
    <row r="93" spans="1:256" x14ac:dyDescent="0.2">
      <c r="A93">
        <f>Auteur!$D$2</f>
        <v>0</v>
      </c>
      <c r="B93">
        <v>14</v>
      </c>
      <c r="C93" s="9">
        <f>Auteur!B154</f>
        <v>4</v>
      </c>
      <c r="D93" s="9">
        <f ca="1">INDIRECT(Adresses!G81)</f>
        <v>0</v>
      </c>
      <c r="E93" s="9">
        <f ca="1">INDIRECT(Adresses!H81)</f>
        <v>0</v>
      </c>
      <c r="F93" t="str">
        <f t="shared" si="3"/>
        <v/>
      </c>
      <c r="G93" s="9">
        <f>Auteur!E121</f>
        <v>0</v>
      </c>
      <c r="IV93" s="9"/>
    </row>
    <row r="94" spans="1:256" x14ac:dyDescent="0.2">
      <c r="A94">
        <f>Auteur!$D$2</f>
        <v>0</v>
      </c>
      <c r="B94">
        <v>14</v>
      </c>
      <c r="C94" s="9">
        <f>Auteur!B155</f>
        <v>5</v>
      </c>
      <c r="D94" s="9">
        <f ca="1">INDIRECT(Adresses!G82)</f>
        <v>0</v>
      </c>
      <c r="E94" s="9">
        <f ca="1">INDIRECT(Adresses!H82)</f>
        <v>0</v>
      </c>
      <c r="F94" t="str">
        <f t="shared" si="3"/>
        <v/>
      </c>
      <c r="G94" s="9">
        <f>Auteur!E122</f>
        <v>0</v>
      </c>
      <c r="IV94" s="10"/>
    </row>
    <row r="95" spans="1:256" x14ac:dyDescent="0.2">
      <c r="A95">
        <f>Auteur!$D$2</f>
        <v>0</v>
      </c>
      <c r="B95">
        <v>14</v>
      </c>
      <c r="C95" s="9">
        <f>Auteur!B156</f>
        <v>6</v>
      </c>
      <c r="D95" s="9">
        <f ca="1">INDIRECT(Adresses!G83)</f>
        <v>0</v>
      </c>
      <c r="E95" s="9">
        <f ca="1">INDIRECT(Adresses!H83)</f>
        <v>0</v>
      </c>
      <c r="F95" t="str">
        <f t="shared" si="3"/>
        <v/>
      </c>
      <c r="G95" s="9">
        <f>Auteur!E123</f>
        <v>0</v>
      </c>
      <c r="IV95" s="10"/>
    </row>
    <row r="96" spans="1:256" x14ac:dyDescent="0.2">
      <c r="A96">
        <f>Auteur!$D$2</f>
        <v>0</v>
      </c>
      <c r="B96">
        <v>14</v>
      </c>
      <c r="C96" s="9">
        <f>Auteur!B157</f>
        <v>7</v>
      </c>
      <c r="D96" s="9">
        <f ca="1">INDIRECT(Adresses!G84)</f>
        <v>0</v>
      </c>
      <c r="E96" s="9">
        <f ca="1">INDIRECT(Adresses!H84)</f>
        <v>0</v>
      </c>
      <c r="F96" t="e">
        <f t="shared" si="3"/>
        <v>#REF!</v>
      </c>
      <c r="G96" s="9" t="e">
        <f>Auteur!#REF!</f>
        <v>#REF!</v>
      </c>
      <c r="IV96" s="10"/>
    </row>
    <row r="97" spans="1:256" x14ac:dyDescent="0.2">
      <c r="A97">
        <f>Auteur!$D$2</f>
        <v>0</v>
      </c>
      <c r="B97">
        <v>14</v>
      </c>
      <c r="C97" s="9">
        <f>Auteur!B158</f>
        <v>8</v>
      </c>
      <c r="D97" s="9">
        <f ca="1">INDIRECT(Adresses!G85)</f>
        <v>0</v>
      </c>
      <c r="E97" s="9">
        <f ca="1">INDIRECT(Adresses!H85)</f>
        <v>0</v>
      </c>
      <c r="F97" t="e">
        <f t="shared" si="3"/>
        <v>#REF!</v>
      </c>
      <c r="G97" s="9" t="e">
        <f>Auteur!#REF!</f>
        <v>#REF!</v>
      </c>
      <c r="IV97" s="10"/>
    </row>
    <row r="98" spans="1:256" x14ac:dyDescent="0.2">
      <c r="A98">
        <f>Auteur!$D$2</f>
        <v>0</v>
      </c>
      <c r="B98">
        <v>14</v>
      </c>
      <c r="C98" s="9">
        <f>Auteur!B159</f>
        <v>9</v>
      </c>
      <c r="D98" s="9">
        <f ca="1">INDIRECT(Adresses!G86)</f>
        <v>0</v>
      </c>
      <c r="E98" s="9">
        <f ca="1">INDIRECT(Adresses!H86)</f>
        <v>0</v>
      </c>
      <c r="F98" t="e">
        <f t="shared" si="3"/>
        <v>#REF!</v>
      </c>
      <c r="G98" s="9" t="e">
        <f>Auteur!#REF!</f>
        <v>#REF!</v>
      </c>
      <c r="IV98" s="10"/>
    </row>
    <row r="99" spans="1:256" x14ac:dyDescent="0.2">
      <c r="A99">
        <f>Auteur!$D$2</f>
        <v>0</v>
      </c>
      <c r="B99">
        <v>14</v>
      </c>
      <c r="C99" s="9">
        <f>Auteur!B160</f>
        <v>10</v>
      </c>
      <c r="D99" s="9">
        <f ca="1">INDIRECT(Adresses!G87)</f>
        <v>0</v>
      </c>
      <c r="E99" s="9">
        <f ca="1">INDIRECT(Adresses!H87)</f>
        <v>0</v>
      </c>
      <c r="F99" t="e">
        <f t="shared" si="3"/>
        <v>#REF!</v>
      </c>
      <c r="G99" s="9" t="e">
        <f>Auteur!#REF!</f>
        <v>#REF!</v>
      </c>
      <c r="IV99" s="10"/>
    </row>
    <row r="100" spans="1:256" x14ac:dyDescent="0.2">
      <c r="A100">
        <f>Auteur!$D$2</f>
        <v>0</v>
      </c>
      <c r="B100">
        <v>15</v>
      </c>
      <c r="C100" s="9">
        <f>Auteur!B165</f>
        <v>1</v>
      </c>
      <c r="D100" s="9">
        <f ca="1">INDIRECT(Adresses!$G$88)</f>
        <v>0</v>
      </c>
      <c r="E100" s="9">
        <f ca="1">INDIRECT(Adresses!$H$88)</f>
        <v>0</v>
      </c>
      <c r="F100" t="e">
        <f t="shared" si="3"/>
        <v>#REF!</v>
      </c>
      <c r="G100" s="9" t="e">
        <f>Auteur!#REF!</f>
        <v>#REF!</v>
      </c>
    </row>
    <row r="101" spans="1:256" x14ac:dyDescent="0.2">
      <c r="A101">
        <f>Auteur!$D$2</f>
        <v>0</v>
      </c>
      <c r="B101">
        <v>15</v>
      </c>
      <c r="C101" s="9">
        <f>C100+1</f>
        <v>2</v>
      </c>
      <c r="D101" s="9">
        <f ca="1">INDIRECT(Adresses!$G$88)</f>
        <v>0</v>
      </c>
      <c r="E101" s="9">
        <f ca="1">INDIRECT(Adresses!$H$88)</f>
        <v>0</v>
      </c>
      <c r="F101" t="e">
        <f t="shared" si="3"/>
        <v>#REF!</v>
      </c>
      <c r="G101" s="9" t="e">
        <f>Auteur!#REF!</f>
        <v>#REF!</v>
      </c>
    </row>
    <row r="102" spans="1:256" x14ac:dyDescent="0.2">
      <c r="A102">
        <f>Auteur!$D$2</f>
        <v>0</v>
      </c>
      <c r="B102">
        <v>15</v>
      </c>
      <c r="C102" s="9">
        <f t="shared" ref="C102:C107" si="4">C101+1</f>
        <v>3</v>
      </c>
      <c r="D102" s="9">
        <f ca="1">INDIRECT(Adresses!$G$88)</f>
        <v>0</v>
      </c>
      <c r="E102" s="9">
        <f ca="1">INDIRECT(Adresses!$H$88)</f>
        <v>0</v>
      </c>
      <c r="F102" t="e">
        <f t="shared" si="3"/>
        <v>#REF!</v>
      </c>
      <c r="G102" s="9" t="e">
        <f>Auteur!#REF!</f>
        <v>#REF!</v>
      </c>
    </row>
    <row r="103" spans="1:256" x14ac:dyDescent="0.2">
      <c r="A103">
        <f>Auteur!$D$2</f>
        <v>0</v>
      </c>
      <c r="B103">
        <v>15</v>
      </c>
      <c r="C103" s="9">
        <f t="shared" si="4"/>
        <v>4</v>
      </c>
      <c r="D103" s="9">
        <f ca="1">INDIRECT(Adresses!$G$88)</f>
        <v>0</v>
      </c>
      <c r="E103" s="9">
        <f ca="1">INDIRECT(Adresses!$H$88)</f>
        <v>0</v>
      </c>
      <c r="F103" t="e">
        <f t="shared" si="3"/>
        <v>#REF!</v>
      </c>
      <c r="G103" s="9" t="e">
        <f>Auteur!#REF!</f>
        <v>#REF!</v>
      </c>
    </row>
    <row r="104" spans="1:256" x14ac:dyDescent="0.2">
      <c r="A104">
        <f>Auteur!$D$2</f>
        <v>0</v>
      </c>
      <c r="B104">
        <v>15</v>
      </c>
      <c r="C104" s="9">
        <f t="shared" si="4"/>
        <v>5</v>
      </c>
      <c r="D104" s="9">
        <f ca="1">INDIRECT(Adresses!$G$88)</f>
        <v>0</v>
      </c>
      <c r="E104" s="9">
        <f ca="1">INDIRECT(Adresses!$H$88)</f>
        <v>0</v>
      </c>
      <c r="F104" t="e">
        <f t="shared" si="3"/>
        <v>#REF!</v>
      </c>
      <c r="G104" s="9" t="e">
        <f>Auteur!#REF!</f>
        <v>#REF!</v>
      </c>
    </row>
    <row r="105" spans="1:256" x14ac:dyDescent="0.2">
      <c r="A105">
        <f>Auteur!$D$2</f>
        <v>0</v>
      </c>
      <c r="B105">
        <v>15</v>
      </c>
      <c r="C105" s="9">
        <f t="shared" si="4"/>
        <v>6</v>
      </c>
      <c r="D105" s="9">
        <f ca="1">INDIRECT(Adresses!$G$88)</f>
        <v>0</v>
      </c>
      <c r="E105" s="9">
        <f ca="1">INDIRECT(Adresses!$H$88)</f>
        <v>0</v>
      </c>
      <c r="F105" t="e">
        <f t="shared" si="3"/>
        <v>#REF!</v>
      </c>
      <c r="G105" s="9" t="e">
        <f>Auteur!#REF!</f>
        <v>#REF!</v>
      </c>
    </row>
    <row r="106" spans="1:256" x14ac:dyDescent="0.2">
      <c r="A106">
        <f>Auteur!$D$2</f>
        <v>0</v>
      </c>
      <c r="B106">
        <v>15</v>
      </c>
      <c r="C106" s="9">
        <f t="shared" si="4"/>
        <v>7</v>
      </c>
      <c r="D106" s="9">
        <f ca="1">INDIRECT(Adresses!$G$88)</f>
        <v>0</v>
      </c>
      <c r="E106" s="9">
        <f ca="1">INDIRECT(Adresses!$H$88)</f>
        <v>0</v>
      </c>
      <c r="F106" t="e">
        <f t="shared" si="3"/>
        <v>#REF!</v>
      </c>
      <c r="G106" s="9" t="e">
        <f>Auteur!#REF!</f>
        <v>#REF!</v>
      </c>
    </row>
    <row r="107" spans="1:256" x14ac:dyDescent="0.2">
      <c r="A107">
        <f>Auteur!$D$2</f>
        <v>0</v>
      </c>
      <c r="B107">
        <v>15</v>
      </c>
      <c r="C107" s="9">
        <f t="shared" si="4"/>
        <v>8</v>
      </c>
      <c r="D107" s="9">
        <f ca="1">INDIRECT(Adresses!$G$88)</f>
        <v>0</v>
      </c>
      <c r="E107" s="9">
        <f ca="1">INDIRECT(Adresses!$H$88)</f>
        <v>0</v>
      </c>
      <c r="F107" t="e">
        <f t="shared" si="3"/>
        <v>#REF!</v>
      </c>
      <c r="G107" s="9" t="e">
        <f>Auteur!#REF!</f>
        <v>#REF!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44"/>
  <sheetViews>
    <sheetView topLeftCell="A19" workbookViewId="0">
      <selection activeCell="D33" sqref="D33"/>
    </sheetView>
  </sheetViews>
  <sheetFormatPr baseColWidth="10" defaultRowHeight="12.75" x14ac:dyDescent="0.2"/>
  <cols>
    <col min="1" max="1" width="2.140625" bestFit="1" customWidth="1"/>
    <col min="2" max="2" width="31" customWidth="1"/>
    <col min="3" max="3" width="18.5703125" customWidth="1"/>
    <col min="4" max="4" width="34.7109375" bestFit="1" customWidth="1"/>
  </cols>
  <sheetData>
    <row r="1" spans="1:7" ht="13.5" thickBot="1" x14ac:dyDescent="0.25"/>
    <row r="2" spans="1:7" ht="15.75" x14ac:dyDescent="0.2">
      <c r="A2" s="157" t="s">
        <v>58</v>
      </c>
      <c r="B2" s="158"/>
      <c r="C2" s="159">
        <v>3</v>
      </c>
      <c r="D2" s="160"/>
      <c r="G2" t="s">
        <v>63</v>
      </c>
    </row>
    <row r="3" spans="1:7" ht="15.75" x14ac:dyDescent="0.2">
      <c r="A3" s="149" t="s">
        <v>48</v>
      </c>
      <c r="B3" s="150"/>
      <c r="C3" s="151" t="s">
        <v>49</v>
      </c>
      <c r="D3" s="152"/>
      <c r="G3" t="s">
        <v>64</v>
      </c>
    </row>
    <row r="4" spans="1:7" ht="15.75" x14ac:dyDescent="0.2">
      <c r="A4" s="149" t="s">
        <v>50</v>
      </c>
      <c r="B4" s="150"/>
      <c r="C4" s="151" t="s">
        <v>51</v>
      </c>
      <c r="D4" s="152"/>
      <c r="G4" t="s">
        <v>44</v>
      </c>
    </row>
    <row r="5" spans="1:7" ht="15.75" x14ac:dyDescent="0.2">
      <c r="A5" s="149" t="s">
        <v>52</v>
      </c>
      <c r="B5" s="150"/>
      <c r="C5" s="151" t="s">
        <v>53</v>
      </c>
      <c r="D5" s="152"/>
    </row>
    <row r="6" spans="1:7" ht="15.75" x14ac:dyDescent="0.2">
      <c r="A6" s="149" t="s">
        <v>54</v>
      </c>
      <c r="B6" s="150"/>
      <c r="C6" s="151"/>
      <c r="D6" s="152"/>
    </row>
    <row r="7" spans="1:7" ht="15.75" x14ac:dyDescent="0.2">
      <c r="A7" s="149" t="s">
        <v>55</v>
      </c>
      <c r="B7" s="150"/>
      <c r="C7" s="151"/>
      <c r="D7" s="152"/>
    </row>
    <row r="8" spans="1:7" ht="16.5" thickBot="1" x14ac:dyDescent="0.25">
      <c r="A8" s="153" t="s">
        <v>56</v>
      </c>
      <c r="B8" s="154"/>
      <c r="C8" s="155"/>
      <c r="D8" s="156"/>
    </row>
    <row r="9" spans="1:7" ht="15.75" x14ac:dyDescent="0.2">
      <c r="A9" s="102"/>
      <c r="B9" s="102"/>
      <c r="C9" s="102"/>
      <c r="D9" s="102"/>
    </row>
    <row r="10" spans="1:7" ht="20.25" x14ac:dyDescent="0.2">
      <c r="A10" s="133" t="s">
        <v>57</v>
      </c>
      <c r="B10" s="133"/>
      <c r="C10" s="133"/>
      <c r="D10" s="133"/>
    </row>
    <row r="11" spans="1:7" ht="13.5" thickBot="1" x14ac:dyDescent="0.25">
      <c r="A11" s="134"/>
      <c r="B11" s="134"/>
      <c r="C11" s="134"/>
      <c r="D11" s="134"/>
    </row>
    <row r="12" spans="1:7" ht="18.75" x14ac:dyDescent="0.2">
      <c r="A12" s="125" t="s">
        <v>0</v>
      </c>
      <c r="B12" s="126"/>
      <c r="C12" s="3" t="s">
        <v>1</v>
      </c>
      <c r="D12" s="5"/>
    </row>
    <row r="13" spans="1:7" ht="19.5" thickBot="1" x14ac:dyDescent="0.25">
      <c r="A13" s="138" t="s">
        <v>59</v>
      </c>
      <c r="B13" s="139"/>
      <c r="C13" s="4" t="s">
        <v>62</v>
      </c>
      <c r="D13" s="6" t="s">
        <v>61</v>
      </c>
    </row>
    <row r="14" spans="1:7" x14ac:dyDescent="0.2">
      <c r="A14" s="140" t="s">
        <v>2</v>
      </c>
      <c r="B14" s="141"/>
      <c r="C14" s="141"/>
      <c r="D14" s="142"/>
    </row>
    <row r="15" spans="1:7" x14ac:dyDescent="0.2">
      <c r="A15" s="143"/>
      <c r="B15" s="144"/>
      <c r="C15" s="144"/>
      <c r="D15" s="145"/>
    </row>
    <row r="16" spans="1:7" ht="13.5" thickBot="1" x14ac:dyDescent="0.25">
      <c r="A16" s="146"/>
      <c r="B16" s="147"/>
      <c r="C16" s="147"/>
      <c r="D16" s="148"/>
    </row>
    <row r="17" spans="1:4" ht="16.5" thickBot="1" x14ac:dyDescent="0.25">
      <c r="A17" s="1">
        <v>1</v>
      </c>
      <c r="B17" s="123">
        <f ca="1">'Vers BD'!D22</f>
        <v>0</v>
      </c>
      <c r="C17" s="124"/>
      <c r="D17" s="2">
        <f ca="1">'Vers BD'!E22</f>
        <v>0</v>
      </c>
    </row>
    <row r="18" spans="1:4" ht="16.5" thickBot="1" x14ac:dyDescent="0.25">
      <c r="A18" s="1">
        <v>2</v>
      </c>
      <c r="B18" s="123" t="s">
        <v>3</v>
      </c>
      <c r="C18" s="124"/>
      <c r="D18" s="2" t="s">
        <v>4</v>
      </c>
    </row>
    <row r="19" spans="1:4" ht="16.5" thickBot="1" x14ac:dyDescent="0.25">
      <c r="A19" s="1">
        <v>3</v>
      </c>
      <c r="B19" s="123" t="s">
        <v>5</v>
      </c>
      <c r="C19" s="124"/>
      <c r="D19" s="2" t="s">
        <v>6</v>
      </c>
    </row>
    <row r="20" spans="1:4" ht="16.5" thickBot="1" x14ac:dyDescent="0.25">
      <c r="A20" s="1">
        <v>4</v>
      </c>
      <c r="B20" s="123" t="s">
        <v>7</v>
      </c>
      <c r="C20" s="124"/>
      <c r="D20" s="2" t="s">
        <v>8</v>
      </c>
    </row>
    <row r="21" spans="1:4" ht="17.25" thickBot="1" x14ac:dyDescent="0.25">
      <c r="A21" s="135" t="s">
        <v>9</v>
      </c>
      <c r="B21" s="136"/>
      <c r="C21" s="136"/>
      <c r="D21" s="137"/>
    </row>
    <row r="22" spans="1:4" ht="16.5" thickBot="1" x14ac:dyDescent="0.25">
      <c r="A22" s="1">
        <v>1</v>
      </c>
      <c r="B22" s="123" t="s">
        <v>10</v>
      </c>
      <c r="C22" s="124"/>
      <c r="D22" s="2" t="s">
        <v>11</v>
      </c>
    </row>
    <row r="23" spans="1:4" ht="16.5" thickBot="1" x14ac:dyDescent="0.25">
      <c r="A23" s="1">
        <v>2</v>
      </c>
      <c r="B23" s="123" t="s">
        <v>12</v>
      </c>
      <c r="C23" s="124"/>
      <c r="D23" s="2" t="s">
        <v>13</v>
      </c>
    </row>
    <row r="24" spans="1:4" ht="16.5" thickBot="1" x14ac:dyDescent="0.25">
      <c r="A24" s="1">
        <v>3</v>
      </c>
      <c r="B24" s="123" t="s">
        <v>14</v>
      </c>
      <c r="C24" s="124"/>
      <c r="D24" s="2" t="s">
        <v>15</v>
      </c>
    </row>
    <row r="25" spans="1:4" ht="16.5" thickBot="1" x14ac:dyDescent="0.25">
      <c r="A25" s="1">
        <v>4</v>
      </c>
      <c r="B25" s="123" t="s">
        <v>16</v>
      </c>
      <c r="C25" s="124"/>
      <c r="D25" s="2" t="s">
        <v>17</v>
      </c>
    </row>
    <row r="26" spans="1:4" x14ac:dyDescent="0.2">
      <c r="A26" s="109"/>
      <c r="B26" s="109"/>
      <c r="C26" s="109"/>
      <c r="D26" s="109"/>
    </row>
    <row r="27" spans="1:4" ht="20.25" x14ac:dyDescent="0.2">
      <c r="A27" s="133" t="s">
        <v>18</v>
      </c>
      <c r="B27" s="133"/>
      <c r="C27" s="133"/>
      <c r="D27" s="133"/>
    </row>
    <row r="28" spans="1:4" ht="13.5" thickBot="1" x14ac:dyDescent="0.25">
      <c r="A28" s="134"/>
      <c r="B28" s="134"/>
      <c r="C28" s="134"/>
      <c r="D28" s="134"/>
    </row>
    <row r="29" spans="1:4" ht="18.75" x14ac:dyDescent="0.2">
      <c r="A29" s="125" t="s">
        <v>19</v>
      </c>
      <c r="B29" s="126"/>
      <c r="C29" s="129" t="s">
        <v>1</v>
      </c>
      <c r="D29" s="131" t="s">
        <v>21</v>
      </c>
    </row>
    <row r="30" spans="1:4" ht="13.5" thickBot="1" x14ac:dyDescent="0.25">
      <c r="A30" s="127" t="s">
        <v>20</v>
      </c>
      <c r="B30" s="128"/>
      <c r="C30" s="130"/>
      <c r="D30" s="132"/>
    </row>
    <row r="31" spans="1:4" ht="16.5" thickBot="1" x14ac:dyDescent="0.25">
      <c r="A31" s="1">
        <v>1</v>
      </c>
      <c r="B31" s="123" t="s">
        <v>22</v>
      </c>
      <c r="C31" s="124"/>
      <c r="D31" s="2" t="s">
        <v>23</v>
      </c>
    </row>
    <row r="32" spans="1:4" ht="16.5" thickBot="1" x14ac:dyDescent="0.25">
      <c r="A32" s="1">
        <v>2</v>
      </c>
      <c r="B32" s="123" t="s">
        <v>24</v>
      </c>
      <c r="C32" s="124"/>
      <c r="D32" s="2" t="s">
        <v>25</v>
      </c>
    </row>
    <row r="33" spans="1:4" ht="32.25" thickBot="1" x14ac:dyDescent="0.25">
      <c r="A33" s="1">
        <v>3</v>
      </c>
      <c r="B33" s="123" t="s">
        <v>26</v>
      </c>
      <c r="C33" s="124"/>
      <c r="D33" s="2" t="s">
        <v>27</v>
      </c>
    </row>
    <row r="34" spans="1:4" ht="16.5" thickBot="1" x14ac:dyDescent="0.25">
      <c r="A34" s="1">
        <v>4</v>
      </c>
      <c r="B34" s="123" t="s">
        <v>28</v>
      </c>
      <c r="C34" s="124"/>
      <c r="D34" s="2" t="s">
        <v>29</v>
      </c>
    </row>
    <row r="35" spans="1:4" ht="16.5" thickBot="1" x14ac:dyDescent="0.25">
      <c r="A35" s="1">
        <v>5</v>
      </c>
      <c r="B35" s="123" t="s">
        <v>30</v>
      </c>
      <c r="C35" s="124"/>
      <c r="D35" s="2" t="s">
        <v>31</v>
      </c>
    </row>
    <row r="36" spans="1:4" ht="13.5" thickBot="1" x14ac:dyDescent="0.25">
      <c r="A36" s="110"/>
      <c r="B36" s="110"/>
      <c r="C36" s="110"/>
      <c r="D36" s="110"/>
    </row>
    <row r="37" spans="1:4" ht="18.75" x14ac:dyDescent="0.2">
      <c r="A37" s="125" t="s">
        <v>32</v>
      </c>
      <c r="B37" s="126"/>
      <c r="C37" s="129" t="s">
        <v>1</v>
      </c>
      <c r="D37" s="131" t="s">
        <v>33</v>
      </c>
    </row>
    <row r="38" spans="1:4" ht="13.5" thickBot="1" x14ac:dyDescent="0.25">
      <c r="A38" s="127" t="s">
        <v>20</v>
      </c>
      <c r="B38" s="128"/>
      <c r="C38" s="130"/>
      <c r="D38" s="132"/>
    </row>
    <row r="39" spans="1:4" ht="16.5" thickBot="1" x14ac:dyDescent="0.25">
      <c r="A39" s="1">
        <v>1</v>
      </c>
      <c r="B39" s="123" t="s">
        <v>34</v>
      </c>
      <c r="C39" s="124"/>
      <c r="D39" s="2" t="s">
        <v>35</v>
      </c>
    </row>
    <row r="40" spans="1:4" ht="16.5" thickBot="1" x14ac:dyDescent="0.25">
      <c r="A40" s="1">
        <v>2</v>
      </c>
      <c r="B40" s="123" t="s">
        <v>36</v>
      </c>
      <c r="C40" s="124"/>
      <c r="D40" s="2" t="s">
        <v>37</v>
      </c>
    </row>
    <row r="41" spans="1:4" ht="19.5" thickBot="1" x14ac:dyDescent="0.25">
      <c r="A41" s="1">
        <v>3</v>
      </c>
      <c r="B41" s="123" t="s">
        <v>38</v>
      </c>
      <c r="C41" s="124"/>
      <c r="D41" s="2" t="s">
        <v>39</v>
      </c>
    </row>
    <row r="42" spans="1:4" ht="16.5" thickBot="1" x14ac:dyDescent="0.25">
      <c r="A42" s="1">
        <v>4</v>
      </c>
      <c r="B42" s="123" t="s">
        <v>40</v>
      </c>
      <c r="C42" s="124"/>
      <c r="D42" s="2" t="s">
        <v>41</v>
      </c>
    </row>
    <row r="43" spans="1:4" ht="15.75" x14ac:dyDescent="0.2">
      <c r="A43" s="115">
        <v>5</v>
      </c>
      <c r="B43" s="117" t="s">
        <v>42</v>
      </c>
      <c r="C43" s="118"/>
      <c r="D43" s="121" t="s">
        <v>43</v>
      </c>
    </row>
    <row r="44" spans="1:4" ht="16.5" thickBot="1" x14ac:dyDescent="0.25">
      <c r="A44" s="116"/>
      <c r="B44" s="119" t="s">
        <v>60</v>
      </c>
      <c r="C44" s="120"/>
      <c r="D44" s="122"/>
    </row>
  </sheetData>
  <mergeCells count="54">
    <mergeCell ref="A2:B2"/>
    <mergeCell ref="C2:D2"/>
    <mergeCell ref="A4:B4"/>
    <mergeCell ref="C4:D4"/>
    <mergeCell ref="C3:D3"/>
    <mergeCell ref="A3:B3"/>
    <mergeCell ref="A7:B7"/>
    <mergeCell ref="C7:D7"/>
    <mergeCell ref="A8:B8"/>
    <mergeCell ref="C8:D8"/>
    <mergeCell ref="A5:B5"/>
    <mergeCell ref="C5:D5"/>
    <mergeCell ref="A6:B6"/>
    <mergeCell ref="C6:D6"/>
    <mergeCell ref="A13:B13"/>
    <mergeCell ref="A14:D16"/>
    <mergeCell ref="B17:C17"/>
    <mergeCell ref="B18:C18"/>
    <mergeCell ref="A9:D9"/>
    <mergeCell ref="A10:D10"/>
    <mergeCell ref="A11:D11"/>
    <mergeCell ref="A12:B12"/>
    <mergeCell ref="B23:C23"/>
    <mergeCell ref="B24:C24"/>
    <mergeCell ref="B25:C25"/>
    <mergeCell ref="A26:D26"/>
    <mergeCell ref="B19:C19"/>
    <mergeCell ref="B20:C20"/>
    <mergeCell ref="A21:D21"/>
    <mergeCell ref="B22:C22"/>
    <mergeCell ref="B31:C31"/>
    <mergeCell ref="B32:C32"/>
    <mergeCell ref="B33:C33"/>
    <mergeCell ref="B34:C34"/>
    <mergeCell ref="A27:D27"/>
    <mergeCell ref="A28:D28"/>
    <mergeCell ref="A29:B29"/>
    <mergeCell ref="A30:B30"/>
    <mergeCell ref="C29:C30"/>
    <mergeCell ref="D29:D30"/>
    <mergeCell ref="B35:C35"/>
    <mergeCell ref="A36:D36"/>
    <mergeCell ref="A37:B37"/>
    <mergeCell ref="A38:B38"/>
    <mergeCell ref="C37:C38"/>
    <mergeCell ref="D37:D38"/>
    <mergeCell ref="A43:A44"/>
    <mergeCell ref="B43:C43"/>
    <mergeCell ref="B44:C44"/>
    <mergeCell ref="D43:D44"/>
    <mergeCell ref="B39:C39"/>
    <mergeCell ref="B40:C40"/>
    <mergeCell ref="B41:C41"/>
    <mergeCell ref="B42:C4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9"/>
  <sheetViews>
    <sheetView topLeftCell="A3" workbookViewId="0">
      <selection activeCell="D49" sqref="D49"/>
    </sheetView>
  </sheetViews>
  <sheetFormatPr baseColWidth="10" defaultRowHeight="12.75" x14ac:dyDescent="0.2"/>
  <cols>
    <col min="1" max="1" width="9.28515625" customWidth="1"/>
    <col min="2" max="2" width="22.28515625" bestFit="1" customWidth="1"/>
    <col min="3" max="3" width="20" customWidth="1"/>
    <col min="4" max="4" width="22.28515625" bestFit="1" customWidth="1"/>
    <col min="5" max="5" width="15.5703125" customWidth="1"/>
    <col min="6" max="6" width="22.28515625" bestFit="1" customWidth="1"/>
    <col min="7" max="7" width="3" bestFit="1" customWidth="1"/>
    <col min="8" max="8" width="22.28515625" bestFit="1" customWidth="1"/>
    <col min="12" max="12" width="19.140625" bestFit="1" customWidth="1"/>
  </cols>
  <sheetData>
    <row r="1" spans="1:8" ht="13.5" thickBot="1" x14ac:dyDescent="0.25">
      <c r="A1" s="38" t="s">
        <v>69</v>
      </c>
    </row>
    <row r="2" spans="1:8" s="38" customFormat="1" x14ac:dyDescent="0.2">
      <c r="A2" s="161" t="s">
        <v>118</v>
      </c>
      <c r="B2" s="162"/>
      <c r="C2" s="161" t="s">
        <v>119</v>
      </c>
      <c r="D2" s="162"/>
      <c r="E2" s="161" t="s">
        <v>120</v>
      </c>
      <c r="F2" s="162"/>
      <c r="G2" s="161" t="s">
        <v>121</v>
      </c>
      <c r="H2" s="162"/>
    </row>
    <row r="3" spans="1:8" x14ac:dyDescent="0.2">
      <c r="A3" s="74">
        <v>1</v>
      </c>
      <c r="B3" s="75" t="s">
        <v>113</v>
      </c>
      <c r="C3" s="74">
        <v>1</v>
      </c>
      <c r="D3" s="75" t="s">
        <v>113</v>
      </c>
      <c r="E3" s="74">
        <v>1</v>
      </c>
      <c r="F3" s="75" t="s">
        <v>113</v>
      </c>
      <c r="G3" s="74">
        <v>1</v>
      </c>
      <c r="H3" s="75" t="s">
        <v>113</v>
      </c>
    </row>
    <row r="4" spans="1:8" x14ac:dyDescent="0.2">
      <c r="A4" s="74">
        <v>2</v>
      </c>
      <c r="B4" s="95" t="s">
        <v>44</v>
      </c>
      <c r="C4" s="74">
        <v>2</v>
      </c>
      <c r="D4" s="75" t="s">
        <v>138</v>
      </c>
      <c r="E4" s="74">
        <v>2</v>
      </c>
      <c r="F4" s="75" t="s">
        <v>63</v>
      </c>
      <c r="G4" s="74">
        <v>2</v>
      </c>
      <c r="H4" s="75" t="s">
        <v>44</v>
      </c>
    </row>
    <row r="5" spans="1:8" x14ac:dyDescent="0.2">
      <c r="A5" s="74">
        <v>3</v>
      </c>
      <c r="B5" s="95" t="s">
        <v>138</v>
      </c>
      <c r="C5" s="74">
        <v>3</v>
      </c>
      <c r="D5" s="75" t="s">
        <v>136</v>
      </c>
      <c r="E5" s="74">
        <v>3</v>
      </c>
      <c r="F5" s="75" t="s">
        <v>68</v>
      </c>
      <c r="G5" s="74">
        <v>3</v>
      </c>
      <c r="H5" s="75" t="s">
        <v>137</v>
      </c>
    </row>
    <row r="6" spans="1:8" x14ac:dyDescent="0.2">
      <c r="A6" s="74">
        <v>4</v>
      </c>
      <c r="B6" s="95" t="s">
        <v>136</v>
      </c>
      <c r="C6" s="74">
        <v>4</v>
      </c>
      <c r="D6" s="76" t="s">
        <v>139</v>
      </c>
      <c r="E6" s="74">
        <v>4</v>
      </c>
      <c r="F6" s="75" t="s">
        <v>144</v>
      </c>
      <c r="G6" s="74">
        <v>4</v>
      </c>
      <c r="H6" s="75" t="s">
        <v>67</v>
      </c>
    </row>
    <row r="7" spans="1:8" x14ac:dyDescent="0.2">
      <c r="A7" s="74">
        <v>5</v>
      </c>
      <c r="B7" s="95" t="s">
        <v>63</v>
      </c>
      <c r="C7" s="74"/>
      <c r="D7" s="76"/>
      <c r="E7" s="74"/>
      <c r="F7" s="78"/>
      <c r="G7" s="74"/>
      <c r="H7" s="75"/>
    </row>
    <row r="8" spans="1:8" x14ac:dyDescent="0.2">
      <c r="A8" s="74">
        <v>6</v>
      </c>
      <c r="B8" s="95" t="s">
        <v>137</v>
      </c>
      <c r="C8" s="74"/>
      <c r="D8" s="75"/>
      <c r="E8" s="74"/>
      <c r="F8" s="75"/>
      <c r="G8" s="74"/>
      <c r="H8" s="78"/>
    </row>
    <row r="9" spans="1:8" x14ac:dyDescent="0.2">
      <c r="A9" s="74">
        <v>7</v>
      </c>
      <c r="B9" s="95" t="s">
        <v>67</v>
      </c>
      <c r="C9" s="74"/>
      <c r="D9" s="75"/>
      <c r="E9" s="74"/>
      <c r="F9" s="75"/>
      <c r="G9" s="74"/>
      <c r="H9" s="75"/>
    </row>
    <row r="10" spans="1:8" x14ac:dyDescent="0.2">
      <c r="A10" s="74">
        <v>8</v>
      </c>
      <c r="B10" s="95" t="s">
        <v>139</v>
      </c>
      <c r="C10" s="74"/>
      <c r="D10" s="76"/>
      <c r="E10" s="74"/>
      <c r="F10" s="76"/>
      <c r="G10" s="74"/>
      <c r="H10" s="76"/>
    </row>
    <row r="11" spans="1:8" x14ac:dyDescent="0.2">
      <c r="A11" s="74">
        <v>9</v>
      </c>
      <c r="B11" s="95" t="s">
        <v>68</v>
      </c>
      <c r="C11" s="74"/>
      <c r="D11" s="75"/>
      <c r="E11" s="74"/>
      <c r="F11" s="78"/>
      <c r="G11" s="74"/>
      <c r="H11" s="75"/>
    </row>
    <row r="12" spans="1:8" ht="13.5" thickBot="1" x14ac:dyDescent="0.25">
      <c r="A12" s="96">
        <v>10</v>
      </c>
      <c r="B12" s="97" t="s">
        <v>144</v>
      </c>
      <c r="C12" s="96"/>
      <c r="D12" s="77"/>
      <c r="E12" s="96"/>
      <c r="F12" s="77"/>
      <c r="G12" s="96"/>
      <c r="H12" s="77"/>
    </row>
    <row r="18" spans="2:13" x14ac:dyDescent="0.2">
      <c r="B18" s="69" t="s">
        <v>118</v>
      </c>
      <c r="C18" s="89" t="s">
        <v>119</v>
      </c>
      <c r="D18" s="89" t="s">
        <v>120</v>
      </c>
      <c r="E18" s="89" t="s">
        <v>121</v>
      </c>
    </row>
    <row r="19" spans="2:13" x14ac:dyDescent="0.2">
      <c r="B19" s="88" t="s">
        <v>44</v>
      </c>
      <c r="C19" s="90" t="s">
        <v>140</v>
      </c>
      <c r="D19" s="90" t="s">
        <v>63</v>
      </c>
      <c r="E19" s="90" t="s">
        <v>44</v>
      </c>
      <c r="L19" t="s">
        <v>65</v>
      </c>
      <c r="M19">
        <v>0</v>
      </c>
    </row>
    <row r="20" spans="2:13" x14ac:dyDescent="0.2">
      <c r="B20" s="88" t="s">
        <v>140</v>
      </c>
      <c r="C20" s="90" t="s">
        <v>21</v>
      </c>
      <c r="D20" s="90" t="s">
        <v>143</v>
      </c>
      <c r="E20" s="90" t="s">
        <v>66</v>
      </c>
      <c r="L20" t="s">
        <v>140</v>
      </c>
      <c r="M20">
        <v>2</v>
      </c>
    </row>
    <row r="21" spans="2:13" x14ac:dyDescent="0.2">
      <c r="B21" s="88" t="s">
        <v>21</v>
      </c>
      <c r="C21" s="90" t="s">
        <v>67</v>
      </c>
      <c r="D21" s="90" t="s">
        <v>68</v>
      </c>
      <c r="E21" s="90" t="s">
        <v>64</v>
      </c>
      <c r="L21" t="s">
        <v>21</v>
      </c>
      <c r="M21">
        <v>2</v>
      </c>
    </row>
    <row r="22" spans="2:13" x14ac:dyDescent="0.2">
      <c r="B22" s="88" t="s">
        <v>65</v>
      </c>
      <c r="C22" s="90" t="s">
        <v>141</v>
      </c>
      <c r="D22" s="90" t="s">
        <v>142</v>
      </c>
      <c r="E22" s="90"/>
      <c r="L22" t="s">
        <v>67</v>
      </c>
      <c r="M22">
        <v>2</v>
      </c>
    </row>
    <row r="23" spans="2:13" x14ac:dyDescent="0.2">
      <c r="B23" s="88" t="s">
        <v>63</v>
      </c>
      <c r="C23" s="90" t="s">
        <v>139</v>
      </c>
      <c r="D23" s="90"/>
      <c r="E23" s="90"/>
      <c r="L23" t="s">
        <v>141</v>
      </c>
      <c r="M23">
        <v>2</v>
      </c>
    </row>
    <row r="24" spans="2:13" x14ac:dyDescent="0.2">
      <c r="B24" s="88" t="s">
        <v>66</v>
      </c>
      <c r="C24" s="90" t="s">
        <v>145</v>
      </c>
      <c r="D24" s="90"/>
      <c r="E24" s="90"/>
      <c r="L24" t="s">
        <v>139</v>
      </c>
      <c r="M24">
        <v>2</v>
      </c>
    </row>
    <row r="25" spans="2:13" x14ac:dyDescent="0.2">
      <c r="B25" s="88" t="s">
        <v>67</v>
      </c>
      <c r="C25" s="90"/>
      <c r="D25" s="90"/>
      <c r="E25" s="90"/>
      <c r="L25" t="s">
        <v>145</v>
      </c>
      <c r="M25">
        <v>2</v>
      </c>
    </row>
    <row r="26" spans="2:13" x14ac:dyDescent="0.2">
      <c r="B26" s="88" t="s">
        <v>141</v>
      </c>
      <c r="C26" s="90"/>
      <c r="D26" s="90"/>
      <c r="E26" s="90"/>
      <c r="L26" t="s">
        <v>63</v>
      </c>
      <c r="M26">
        <v>3</v>
      </c>
    </row>
    <row r="27" spans="2:13" x14ac:dyDescent="0.2">
      <c r="B27" s="88" t="s">
        <v>143</v>
      </c>
      <c r="C27" s="90"/>
      <c r="D27" s="90"/>
      <c r="E27" s="90"/>
      <c r="L27" t="s">
        <v>143</v>
      </c>
      <c r="M27">
        <v>3</v>
      </c>
    </row>
    <row r="28" spans="2:13" x14ac:dyDescent="0.2">
      <c r="B28" s="88" t="s">
        <v>139</v>
      </c>
      <c r="C28" s="90"/>
      <c r="D28" s="90"/>
      <c r="E28" s="90"/>
      <c r="L28" t="s">
        <v>68</v>
      </c>
      <c r="M28">
        <v>3</v>
      </c>
    </row>
    <row r="29" spans="2:13" x14ac:dyDescent="0.2">
      <c r="B29" s="88" t="s">
        <v>68</v>
      </c>
      <c r="C29" s="90"/>
      <c r="D29" s="90"/>
      <c r="E29" s="90"/>
      <c r="L29" t="s">
        <v>142</v>
      </c>
      <c r="M29">
        <v>3</v>
      </c>
    </row>
    <row r="30" spans="2:13" x14ac:dyDescent="0.2">
      <c r="B30" s="88" t="s">
        <v>64</v>
      </c>
      <c r="C30" s="90"/>
      <c r="D30" s="90"/>
      <c r="E30" s="90"/>
      <c r="L30" t="s">
        <v>44</v>
      </c>
      <c r="M30">
        <v>4</v>
      </c>
    </row>
    <row r="31" spans="2:13" x14ac:dyDescent="0.2">
      <c r="B31" s="88" t="s">
        <v>142</v>
      </c>
      <c r="C31" s="90"/>
      <c r="D31" s="90"/>
      <c r="E31" s="90"/>
      <c r="L31" t="s">
        <v>66</v>
      </c>
      <c r="M31">
        <v>4</v>
      </c>
    </row>
    <row r="32" spans="2:13" x14ac:dyDescent="0.2">
      <c r="B32" s="88" t="s">
        <v>145</v>
      </c>
      <c r="C32" s="90"/>
      <c r="D32" s="90"/>
      <c r="E32" s="90"/>
      <c r="L32" t="s">
        <v>64</v>
      </c>
      <c r="M32">
        <v>4</v>
      </c>
    </row>
    <row r="34" spans="2:13" x14ac:dyDescent="0.2">
      <c r="B34" s="91" t="s">
        <v>118</v>
      </c>
      <c r="C34" s="92" t="s">
        <v>119</v>
      </c>
      <c r="D34" s="92" t="s">
        <v>120</v>
      </c>
      <c r="E34" s="89" t="s">
        <v>121</v>
      </c>
    </row>
    <row r="35" spans="2:13" x14ac:dyDescent="0.2">
      <c r="B35" s="93" t="s">
        <v>44</v>
      </c>
      <c r="C35" s="94" t="s">
        <v>138</v>
      </c>
      <c r="D35" s="94" t="s">
        <v>63</v>
      </c>
      <c r="E35" s="90" t="s">
        <v>44</v>
      </c>
    </row>
    <row r="36" spans="2:13" x14ac:dyDescent="0.2">
      <c r="B36" s="93" t="s">
        <v>138</v>
      </c>
      <c r="C36" s="94" t="s">
        <v>136</v>
      </c>
      <c r="D36" s="94" t="s">
        <v>68</v>
      </c>
      <c r="E36" s="90" t="s">
        <v>137</v>
      </c>
      <c r="L36" s="12" t="s">
        <v>65</v>
      </c>
      <c r="M36">
        <v>0</v>
      </c>
    </row>
    <row r="37" spans="2:13" x14ac:dyDescent="0.2">
      <c r="B37" s="93" t="s">
        <v>136</v>
      </c>
      <c r="C37" s="94" t="s">
        <v>139</v>
      </c>
      <c r="D37" s="94" t="s">
        <v>144</v>
      </c>
      <c r="E37" s="90" t="s">
        <v>67</v>
      </c>
      <c r="L37" t="s">
        <v>138</v>
      </c>
      <c r="M37">
        <v>2</v>
      </c>
    </row>
    <row r="38" spans="2:13" x14ac:dyDescent="0.2">
      <c r="B38" s="93" t="s">
        <v>63</v>
      </c>
      <c r="C38" s="94"/>
      <c r="D38" s="94"/>
      <c r="E38" s="90"/>
      <c r="L38" t="s">
        <v>136</v>
      </c>
      <c r="M38">
        <v>2</v>
      </c>
    </row>
    <row r="39" spans="2:13" x14ac:dyDescent="0.2">
      <c r="B39" s="93" t="s">
        <v>137</v>
      </c>
      <c r="C39" s="94"/>
      <c r="D39" s="94"/>
      <c r="E39" s="90"/>
      <c r="L39" t="s">
        <v>67</v>
      </c>
      <c r="M39">
        <v>2</v>
      </c>
    </row>
    <row r="40" spans="2:13" x14ac:dyDescent="0.2">
      <c r="B40" s="93" t="s">
        <v>67</v>
      </c>
      <c r="C40" s="94"/>
      <c r="D40" s="94"/>
      <c r="E40" s="90"/>
      <c r="L40" t="s">
        <v>139</v>
      </c>
      <c r="M40">
        <v>2</v>
      </c>
    </row>
    <row r="41" spans="2:13" x14ac:dyDescent="0.2">
      <c r="B41" s="93" t="s">
        <v>139</v>
      </c>
      <c r="C41" s="94"/>
      <c r="D41" s="94"/>
      <c r="E41" s="90"/>
      <c r="L41" t="s">
        <v>63</v>
      </c>
      <c r="M41">
        <v>3</v>
      </c>
    </row>
    <row r="42" spans="2:13" x14ac:dyDescent="0.2">
      <c r="B42" s="93" t="s">
        <v>68</v>
      </c>
      <c r="C42" s="94"/>
      <c r="D42" s="94"/>
      <c r="E42" s="90"/>
      <c r="L42" t="s">
        <v>68</v>
      </c>
      <c r="M42">
        <v>3</v>
      </c>
    </row>
    <row r="43" spans="2:13" x14ac:dyDescent="0.2">
      <c r="B43" s="93" t="s">
        <v>144</v>
      </c>
      <c r="D43" s="94"/>
      <c r="E43" s="90"/>
      <c r="L43" t="s">
        <v>144</v>
      </c>
      <c r="M43">
        <v>3</v>
      </c>
    </row>
    <row r="44" spans="2:13" x14ac:dyDescent="0.2">
      <c r="L44" t="s">
        <v>44</v>
      </c>
      <c r="M44">
        <v>4</v>
      </c>
    </row>
    <row r="45" spans="2:13" x14ac:dyDescent="0.2">
      <c r="L45" t="s">
        <v>137</v>
      </c>
      <c r="M45">
        <v>4</v>
      </c>
    </row>
    <row r="47" spans="2:13" x14ac:dyDescent="0.2">
      <c r="C47" t="s">
        <v>146</v>
      </c>
      <c r="D47" t="s">
        <v>147</v>
      </c>
      <c r="E47" t="s">
        <v>148</v>
      </c>
    </row>
    <row r="48" spans="2:13" x14ac:dyDescent="0.2">
      <c r="B48" t="s">
        <v>149</v>
      </c>
      <c r="C48">
        <v>2</v>
      </c>
      <c r="D48">
        <v>3</v>
      </c>
      <c r="E48">
        <v>4</v>
      </c>
    </row>
    <row r="49" spans="2:5" x14ac:dyDescent="0.2">
      <c r="B49" t="s">
        <v>150</v>
      </c>
      <c r="C49">
        <v>4</v>
      </c>
      <c r="D49">
        <v>2</v>
      </c>
      <c r="E49">
        <v>3</v>
      </c>
    </row>
  </sheetData>
  <mergeCells count="4">
    <mergeCell ref="A2:B2"/>
    <mergeCell ref="C2:D2"/>
    <mergeCell ref="E2:F2"/>
    <mergeCell ref="G2:H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88"/>
  <sheetViews>
    <sheetView workbookViewId="0">
      <pane ySplit="8" topLeftCell="A64" activePane="bottomLeft" state="frozen"/>
      <selection pane="bottomLeft" activeCell="G88" sqref="G88"/>
    </sheetView>
  </sheetViews>
  <sheetFormatPr baseColWidth="10" defaultRowHeight="12.75" x14ac:dyDescent="0.2"/>
  <cols>
    <col min="1" max="1" width="9.5703125" customWidth="1"/>
    <col min="2" max="2" width="18.7109375" bestFit="1" customWidth="1"/>
    <col min="3" max="3" width="15.140625" bestFit="1" customWidth="1"/>
    <col min="4" max="4" width="19.5703125" bestFit="1" customWidth="1"/>
    <col min="5" max="5" width="20.140625" bestFit="1" customWidth="1"/>
    <col min="6" max="6" width="10.28515625" bestFit="1" customWidth="1"/>
    <col min="7" max="7" width="17.7109375" bestFit="1" customWidth="1"/>
    <col min="8" max="8" width="17.5703125" bestFit="1" customWidth="1"/>
  </cols>
  <sheetData>
    <row r="1" spans="1:8" x14ac:dyDescent="0.2">
      <c r="A1" s="38" t="s">
        <v>101</v>
      </c>
    </row>
    <row r="2" spans="1:8" x14ac:dyDescent="0.2">
      <c r="B2" t="s">
        <v>99</v>
      </c>
      <c r="C2" t="s">
        <v>100</v>
      </c>
    </row>
    <row r="3" spans="1:8" x14ac:dyDescent="0.2">
      <c r="B3" t="s">
        <v>97</v>
      </c>
      <c r="C3" t="s">
        <v>95</v>
      </c>
    </row>
    <row r="4" spans="1:8" x14ac:dyDescent="0.2">
      <c r="B4" t="s">
        <v>98</v>
      </c>
      <c r="C4" t="s">
        <v>95</v>
      </c>
    </row>
    <row r="5" spans="1:8" x14ac:dyDescent="0.2">
      <c r="B5" t="s">
        <v>127</v>
      </c>
      <c r="C5" t="s">
        <v>94</v>
      </c>
    </row>
    <row r="6" spans="1:8" x14ac:dyDescent="0.2">
      <c r="B6" t="s">
        <v>128</v>
      </c>
      <c r="C6" t="s">
        <v>95</v>
      </c>
    </row>
    <row r="8" spans="1:8" x14ac:dyDescent="0.2">
      <c r="A8" s="37" t="s">
        <v>96</v>
      </c>
      <c r="B8" s="36" t="s">
        <v>123</v>
      </c>
      <c r="C8" s="36" t="s">
        <v>102</v>
      </c>
      <c r="D8" s="36" t="s">
        <v>124</v>
      </c>
      <c r="E8" s="36" t="s">
        <v>103</v>
      </c>
      <c r="F8" s="36" t="s">
        <v>122</v>
      </c>
      <c r="G8" s="36" t="s">
        <v>125</v>
      </c>
      <c r="H8" s="36" t="s">
        <v>126</v>
      </c>
    </row>
    <row r="9" spans="1:8" x14ac:dyDescent="0.2">
      <c r="A9" s="7">
        <v>1</v>
      </c>
      <c r="B9">
        <v>10</v>
      </c>
      <c r="C9" t="str">
        <f>$C$2&amp;"!"&amp;$C$3&amp;B9</f>
        <v>Auteur!D10</v>
      </c>
      <c r="D9">
        <f>B9+1</f>
        <v>11</v>
      </c>
      <c r="E9" t="str">
        <f>$C$2&amp;"!"&amp;$C$3&amp;D9</f>
        <v>Auteur!D11</v>
      </c>
      <c r="F9" s="38">
        <v>14</v>
      </c>
      <c r="G9" t="str">
        <f>$C$2&amp;"!"&amp;$C$5&amp;F9</f>
        <v>Auteur!C14</v>
      </c>
      <c r="H9" t="str">
        <f>$C$2&amp;"!"&amp;$C$6&amp;F9</f>
        <v>Auteur!D14</v>
      </c>
    </row>
    <row r="10" spans="1:8" x14ac:dyDescent="0.2">
      <c r="A10" s="7">
        <v>1</v>
      </c>
      <c r="F10">
        <f>+F9+1</f>
        <v>15</v>
      </c>
      <c r="G10" t="str">
        <f t="shared" ref="G10:G16" si="0">$C$2&amp;"!"&amp;$C$5&amp;F10</f>
        <v>Auteur!C15</v>
      </c>
      <c r="H10" t="str">
        <f t="shared" ref="H10:H16" si="1">$C$2&amp;"!"&amp;$C$6&amp;F10</f>
        <v>Auteur!D15</v>
      </c>
    </row>
    <row r="11" spans="1:8" x14ac:dyDescent="0.2">
      <c r="A11" s="7">
        <v>1</v>
      </c>
      <c r="F11">
        <f>+F10+1</f>
        <v>16</v>
      </c>
      <c r="G11" t="str">
        <f t="shared" si="0"/>
        <v>Auteur!C16</v>
      </c>
      <c r="H11" t="str">
        <f t="shared" si="1"/>
        <v>Auteur!D16</v>
      </c>
    </row>
    <row r="12" spans="1:8" x14ac:dyDescent="0.2">
      <c r="A12" s="7">
        <v>1</v>
      </c>
      <c r="F12">
        <f>+F11+1</f>
        <v>17</v>
      </c>
      <c r="G12" t="str">
        <f t="shared" si="0"/>
        <v>Auteur!C17</v>
      </c>
      <c r="H12" t="str">
        <f t="shared" si="1"/>
        <v>Auteur!D17</v>
      </c>
    </row>
    <row r="13" spans="1:8" x14ac:dyDescent="0.2">
      <c r="A13" s="7">
        <v>1</v>
      </c>
      <c r="F13">
        <v>19</v>
      </c>
      <c r="G13" t="str">
        <f t="shared" si="0"/>
        <v>Auteur!C19</v>
      </c>
      <c r="H13" t="str">
        <f t="shared" si="1"/>
        <v>Auteur!D19</v>
      </c>
    </row>
    <row r="14" spans="1:8" x14ac:dyDescent="0.2">
      <c r="A14" s="7">
        <v>1</v>
      </c>
      <c r="F14">
        <f>+F13+1</f>
        <v>20</v>
      </c>
      <c r="G14" t="str">
        <f t="shared" si="0"/>
        <v>Auteur!C20</v>
      </c>
      <c r="H14" t="str">
        <f t="shared" si="1"/>
        <v>Auteur!D20</v>
      </c>
    </row>
    <row r="15" spans="1:8" x14ac:dyDescent="0.2">
      <c r="A15" s="7">
        <v>1</v>
      </c>
      <c r="F15">
        <f>+F14+1</f>
        <v>21</v>
      </c>
      <c r="G15" t="str">
        <f t="shared" si="0"/>
        <v>Auteur!C21</v>
      </c>
      <c r="H15" t="str">
        <f t="shared" si="1"/>
        <v>Auteur!D21</v>
      </c>
    </row>
    <row r="16" spans="1:8" x14ac:dyDescent="0.2">
      <c r="A16" s="7">
        <v>1</v>
      </c>
      <c r="F16">
        <f>+F15+1</f>
        <v>22</v>
      </c>
      <c r="G16" t="str">
        <f t="shared" si="0"/>
        <v>Auteur!C22</v>
      </c>
      <c r="H16" t="str">
        <f t="shared" si="1"/>
        <v>Auteur!D22</v>
      </c>
    </row>
    <row r="17" spans="1:8" x14ac:dyDescent="0.2">
      <c r="A17" s="7">
        <f>A9+1</f>
        <v>2</v>
      </c>
      <c r="B17">
        <v>24</v>
      </c>
      <c r="C17" t="str">
        <f>$C$2&amp;"!"&amp;$C$3&amp;B17</f>
        <v>Auteur!D24</v>
      </c>
      <c r="D17">
        <f>B17+1</f>
        <v>25</v>
      </c>
      <c r="E17" t="str">
        <f>$C$2&amp;"!"&amp;$C$3&amp;D17</f>
        <v>Auteur!D25</v>
      </c>
      <c r="F17" s="38">
        <v>27</v>
      </c>
      <c r="G17" t="str">
        <f t="shared" ref="G17:G86" si="2">$C$2&amp;"!"&amp;$C$5&amp;F17</f>
        <v>Auteur!C27</v>
      </c>
      <c r="H17" t="str">
        <f>$C$2&amp;"!"&amp;$C$6&amp;F17</f>
        <v>Auteur!D27</v>
      </c>
    </row>
    <row r="18" spans="1:8" x14ac:dyDescent="0.2">
      <c r="A18" s="7">
        <v>2</v>
      </c>
      <c r="F18">
        <f>+F17+1</f>
        <v>28</v>
      </c>
      <c r="G18" t="str">
        <f t="shared" si="2"/>
        <v>Auteur!C28</v>
      </c>
      <c r="H18" t="str">
        <f t="shared" ref="H18:H73" si="3">$C$2&amp;"!"&amp;$C$6&amp;F18</f>
        <v>Auteur!D28</v>
      </c>
    </row>
    <row r="19" spans="1:8" x14ac:dyDescent="0.2">
      <c r="A19" s="7">
        <v>2</v>
      </c>
      <c r="F19">
        <f t="shared" ref="F19:F79" si="4">+F18+1</f>
        <v>29</v>
      </c>
      <c r="G19" t="str">
        <f t="shared" si="2"/>
        <v>Auteur!C29</v>
      </c>
      <c r="H19" t="str">
        <f t="shared" si="3"/>
        <v>Auteur!D29</v>
      </c>
    </row>
    <row r="20" spans="1:8" x14ac:dyDescent="0.2">
      <c r="A20" s="7">
        <v>2</v>
      </c>
      <c r="F20">
        <f t="shared" si="4"/>
        <v>30</v>
      </c>
      <c r="G20" t="str">
        <f t="shared" si="2"/>
        <v>Auteur!C30</v>
      </c>
      <c r="H20" t="str">
        <f t="shared" si="3"/>
        <v>Auteur!D30</v>
      </c>
    </row>
    <row r="21" spans="1:8" x14ac:dyDescent="0.2">
      <c r="A21" s="7">
        <v>2</v>
      </c>
      <c r="F21">
        <f t="shared" si="4"/>
        <v>31</v>
      </c>
      <c r="G21" t="str">
        <f t="shared" si="2"/>
        <v>Auteur!C31</v>
      </c>
      <c r="H21" t="str">
        <f t="shared" si="3"/>
        <v>Auteur!D31</v>
      </c>
    </row>
    <row r="22" spans="1:8" x14ac:dyDescent="0.2">
      <c r="A22" s="7">
        <f>A17+1</f>
        <v>3</v>
      </c>
      <c r="B22">
        <v>33</v>
      </c>
      <c r="C22" t="str">
        <f>$C$2&amp;"!"&amp;$C$3&amp;B22</f>
        <v>Auteur!D33</v>
      </c>
      <c r="D22">
        <f>B22+1</f>
        <v>34</v>
      </c>
      <c r="E22" t="str">
        <f>$C$2&amp;"!"&amp;$C$3&amp;D22</f>
        <v>Auteur!D34</v>
      </c>
      <c r="F22" s="38">
        <v>36</v>
      </c>
      <c r="G22" t="str">
        <f t="shared" si="2"/>
        <v>Auteur!C36</v>
      </c>
      <c r="H22" t="str">
        <f t="shared" si="3"/>
        <v>Auteur!D36</v>
      </c>
    </row>
    <row r="23" spans="1:8" x14ac:dyDescent="0.2">
      <c r="A23" s="7">
        <v>3</v>
      </c>
      <c r="F23">
        <f t="shared" si="4"/>
        <v>37</v>
      </c>
      <c r="G23" t="str">
        <f t="shared" si="2"/>
        <v>Auteur!C37</v>
      </c>
      <c r="H23" t="str">
        <f t="shared" si="3"/>
        <v>Auteur!D37</v>
      </c>
    </row>
    <row r="24" spans="1:8" x14ac:dyDescent="0.2">
      <c r="A24" s="7">
        <v>3</v>
      </c>
      <c r="F24">
        <f t="shared" si="4"/>
        <v>38</v>
      </c>
      <c r="G24" t="str">
        <f t="shared" si="2"/>
        <v>Auteur!C38</v>
      </c>
      <c r="H24" t="str">
        <f t="shared" si="3"/>
        <v>Auteur!D38</v>
      </c>
    </row>
    <row r="25" spans="1:8" x14ac:dyDescent="0.2">
      <c r="A25" s="7">
        <v>3</v>
      </c>
      <c r="F25">
        <f t="shared" si="4"/>
        <v>39</v>
      </c>
      <c r="G25" t="str">
        <f t="shared" si="2"/>
        <v>Auteur!C39</v>
      </c>
      <c r="H25" t="str">
        <f t="shared" si="3"/>
        <v>Auteur!D39</v>
      </c>
    </row>
    <row r="26" spans="1:8" x14ac:dyDescent="0.2">
      <c r="A26" s="7">
        <v>3</v>
      </c>
      <c r="F26">
        <f t="shared" si="4"/>
        <v>40</v>
      </c>
      <c r="G26" t="str">
        <f t="shared" si="2"/>
        <v>Auteur!C40</v>
      </c>
      <c r="H26" t="str">
        <f t="shared" si="3"/>
        <v>Auteur!D40</v>
      </c>
    </row>
    <row r="27" spans="1:8" x14ac:dyDescent="0.2">
      <c r="A27" s="7">
        <f>A22+1</f>
        <v>4</v>
      </c>
      <c r="B27">
        <v>42</v>
      </c>
      <c r="C27" t="str">
        <f>$C$2&amp;"!"&amp;$C$3&amp;B27</f>
        <v>Auteur!D42</v>
      </c>
      <c r="D27">
        <f>B27+1</f>
        <v>43</v>
      </c>
      <c r="E27" t="str">
        <f>$C$2&amp;"!"&amp;$C$3&amp;D27</f>
        <v>Auteur!D43</v>
      </c>
      <c r="F27" s="38">
        <v>44</v>
      </c>
      <c r="G27" t="str">
        <f t="shared" si="2"/>
        <v>Auteur!C44</v>
      </c>
      <c r="H27" t="str">
        <f t="shared" si="3"/>
        <v>Auteur!D44</v>
      </c>
    </row>
    <row r="28" spans="1:8" x14ac:dyDescent="0.2">
      <c r="A28" s="7">
        <v>4</v>
      </c>
      <c r="F28">
        <f t="shared" si="4"/>
        <v>45</v>
      </c>
      <c r="G28" t="str">
        <f t="shared" si="2"/>
        <v>Auteur!C45</v>
      </c>
      <c r="H28" t="str">
        <f t="shared" si="3"/>
        <v>Auteur!D45</v>
      </c>
    </row>
    <row r="29" spans="1:8" x14ac:dyDescent="0.2">
      <c r="A29" s="7">
        <v>4</v>
      </c>
      <c r="F29">
        <f t="shared" si="4"/>
        <v>46</v>
      </c>
      <c r="G29" t="str">
        <f t="shared" si="2"/>
        <v>Auteur!C46</v>
      </c>
      <c r="H29" t="str">
        <f t="shared" si="3"/>
        <v>Auteur!D46</v>
      </c>
    </row>
    <row r="30" spans="1:8" x14ac:dyDescent="0.2">
      <c r="A30" s="7">
        <v>4</v>
      </c>
      <c r="F30">
        <f t="shared" si="4"/>
        <v>47</v>
      </c>
      <c r="G30" t="str">
        <f t="shared" si="2"/>
        <v>Auteur!C47</v>
      </c>
      <c r="H30" t="str">
        <f t="shared" si="3"/>
        <v>Auteur!D47</v>
      </c>
    </row>
    <row r="31" spans="1:8" x14ac:dyDescent="0.2">
      <c r="A31" s="7">
        <v>4</v>
      </c>
      <c r="F31">
        <f t="shared" si="4"/>
        <v>48</v>
      </c>
      <c r="G31" t="str">
        <f t="shared" si="2"/>
        <v>Auteur!C48</v>
      </c>
      <c r="H31" t="str">
        <f t="shared" si="3"/>
        <v>Auteur!D48</v>
      </c>
    </row>
    <row r="32" spans="1:8" x14ac:dyDescent="0.2">
      <c r="A32" s="7">
        <f>A27+1</f>
        <v>5</v>
      </c>
      <c r="B32">
        <v>50</v>
      </c>
      <c r="C32" t="str">
        <f>$C$2&amp;"!"&amp;$C$3&amp;B32</f>
        <v>Auteur!D50</v>
      </c>
      <c r="D32">
        <f>B32+1</f>
        <v>51</v>
      </c>
      <c r="E32" t="str">
        <f>$C$2&amp;"!"&amp;$C$3&amp;D32</f>
        <v>Auteur!D51</v>
      </c>
      <c r="F32" s="38">
        <v>53</v>
      </c>
      <c r="G32" t="str">
        <f t="shared" si="2"/>
        <v>Auteur!C53</v>
      </c>
      <c r="H32" t="str">
        <f t="shared" si="3"/>
        <v>Auteur!D53</v>
      </c>
    </row>
    <row r="33" spans="1:8" x14ac:dyDescent="0.2">
      <c r="A33" s="7">
        <v>5</v>
      </c>
      <c r="F33">
        <f t="shared" si="4"/>
        <v>54</v>
      </c>
      <c r="G33" t="str">
        <f t="shared" si="2"/>
        <v>Auteur!C54</v>
      </c>
      <c r="H33" t="str">
        <f t="shared" si="3"/>
        <v>Auteur!D54</v>
      </c>
    </row>
    <row r="34" spans="1:8" x14ac:dyDescent="0.2">
      <c r="A34" s="7">
        <v>5</v>
      </c>
      <c r="F34">
        <f t="shared" si="4"/>
        <v>55</v>
      </c>
      <c r="G34" t="str">
        <f t="shared" si="2"/>
        <v>Auteur!C55</v>
      </c>
      <c r="H34" t="str">
        <f t="shared" si="3"/>
        <v>Auteur!D55</v>
      </c>
    </row>
    <row r="35" spans="1:8" x14ac:dyDescent="0.2">
      <c r="A35" s="7">
        <v>5</v>
      </c>
      <c r="F35">
        <f t="shared" si="4"/>
        <v>56</v>
      </c>
      <c r="G35" t="str">
        <f t="shared" si="2"/>
        <v>Auteur!C56</v>
      </c>
      <c r="H35" t="str">
        <f t="shared" si="3"/>
        <v>Auteur!D56</v>
      </c>
    </row>
    <row r="36" spans="1:8" x14ac:dyDescent="0.2">
      <c r="A36" s="7">
        <v>5</v>
      </c>
      <c r="F36">
        <f t="shared" si="4"/>
        <v>57</v>
      </c>
      <c r="G36" t="str">
        <f t="shared" si="2"/>
        <v>Auteur!C57</v>
      </c>
      <c r="H36" t="str">
        <f t="shared" si="3"/>
        <v>Auteur!D57</v>
      </c>
    </row>
    <row r="37" spans="1:8" x14ac:dyDescent="0.2">
      <c r="A37" s="7">
        <f>A32+1</f>
        <v>6</v>
      </c>
      <c r="B37">
        <v>59</v>
      </c>
      <c r="C37" t="str">
        <f>$C$2&amp;"!"&amp;$C$3&amp;B37</f>
        <v>Auteur!D59</v>
      </c>
      <c r="D37">
        <f>B37+1</f>
        <v>60</v>
      </c>
      <c r="E37" t="str">
        <f>$C$2&amp;"!"&amp;$C$3&amp;D37</f>
        <v>Auteur!D60</v>
      </c>
      <c r="F37" s="38">
        <v>63</v>
      </c>
      <c r="G37" t="str">
        <f t="shared" si="2"/>
        <v>Auteur!C63</v>
      </c>
      <c r="H37" t="str">
        <f t="shared" si="3"/>
        <v>Auteur!D63</v>
      </c>
    </row>
    <row r="38" spans="1:8" x14ac:dyDescent="0.2">
      <c r="A38" s="7">
        <v>6</v>
      </c>
      <c r="F38">
        <f t="shared" si="4"/>
        <v>64</v>
      </c>
      <c r="G38" t="str">
        <f t="shared" si="2"/>
        <v>Auteur!C64</v>
      </c>
      <c r="H38" t="str">
        <f t="shared" si="3"/>
        <v>Auteur!D64</v>
      </c>
    </row>
    <row r="39" spans="1:8" x14ac:dyDescent="0.2">
      <c r="A39" s="7">
        <v>6</v>
      </c>
      <c r="F39">
        <f t="shared" si="4"/>
        <v>65</v>
      </c>
      <c r="G39" t="str">
        <f t="shared" si="2"/>
        <v>Auteur!C65</v>
      </c>
      <c r="H39" t="str">
        <f t="shared" si="3"/>
        <v>Auteur!D65</v>
      </c>
    </row>
    <row r="40" spans="1:8" x14ac:dyDescent="0.2">
      <c r="A40" s="7">
        <v>6</v>
      </c>
      <c r="F40">
        <f t="shared" si="4"/>
        <v>66</v>
      </c>
      <c r="G40" t="str">
        <f t="shared" si="2"/>
        <v>Auteur!C66</v>
      </c>
      <c r="H40" t="str">
        <f t="shared" si="3"/>
        <v>Auteur!D66</v>
      </c>
    </row>
    <row r="41" spans="1:8" x14ac:dyDescent="0.2">
      <c r="A41" s="7">
        <v>6</v>
      </c>
      <c r="F41" s="38">
        <v>67</v>
      </c>
      <c r="G41" t="str">
        <f t="shared" si="2"/>
        <v>Auteur!C67</v>
      </c>
      <c r="H41" t="str">
        <f t="shared" si="3"/>
        <v>Auteur!D67</v>
      </c>
    </row>
    <row r="42" spans="1:8" x14ac:dyDescent="0.2">
      <c r="A42" s="7">
        <v>6</v>
      </c>
      <c r="F42">
        <f t="shared" si="4"/>
        <v>68</v>
      </c>
      <c r="G42" t="str">
        <f t="shared" si="2"/>
        <v>Auteur!C68</v>
      </c>
      <c r="H42" t="str">
        <f t="shared" si="3"/>
        <v>Auteur!D68</v>
      </c>
    </row>
    <row r="43" spans="1:8" x14ac:dyDescent="0.2">
      <c r="A43" s="7">
        <v>6</v>
      </c>
      <c r="F43">
        <f t="shared" si="4"/>
        <v>69</v>
      </c>
      <c r="G43" t="str">
        <f t="shared" si="2"/>
        <v>Auteur!C69</v>
      </c>
      <c r="H43" t="str">
        <f t="shared" si="3"/>
        <v>Auteur!D69</v>
      </c>
    </row>
    <row r="44" spans="1:8" x14ac:dyDescent="0.2">
      <c r="A44" s="7">
        <v>6</v>
      </c>
      <c r="F44">
        <f t="shared" si="4"/>
        <v>70</v>
      </c>
      <c r="G44" t="str">
        <f t="shared" si="2"/>
        <v>Auteur!C70</v>
      </c>
      <c r="H44" t="str">
        <f t="shared" si="3"/>
        <v>Auteur!D70</v>
      </c>
    </row>
    <row r="45" spans="1:8" x14ac:dyDescent="0.2">
      <c r="A45" s="7">
        <f>A37+1</f>
        <v>7</v>
      </c>
      <c r="B45">
        <v>72</v>
      </c>
      <c r="C45" t="str">
        <f>$C$2&amp;"!"&amp;$C$3&amp;B45</f>
        <v>Auteur!D72</v>
      </c>
      <c r="D45">
        <f>B45+1</f>
        <v>73</v>
      </c>
      <c r="E45" t="str">
        <f>$C$2&amp;"!"&amp;$C$3&amp;D45</f>
        <v>Auteur!D73</v>
      </c>
      <c r="F45" s="38">
        <v>74</v>
      </c>
      <c r="G45" t="str">
        <f t="shared" si="2"/>
        <v>Auteur!C74</v>
      </c>
      <c r="H45" t="str">
        <f t="shared" si="3"/>
        <v>Auteur!D74</v>
      </c>
    </row>
    <row r="46" spans="1:8" x14ac:dyDescent="0.2">
      <c r="A46" s="7">
        <v>7</v>
      </c>
      <c r="F46">
        <f t="shared" si="4"/>
        <v>75</v>
      </c>
      <c r="G46" t="str">
        <f t="shared" si="2"/>
        <v>Auteur!C75</v>
      </c>
      <c r="H46" t="str">
        <f t="shared" si="3"/>
        <v>Auteur!D75</v>
      </c>
    </row>
    <row r="47" spans="1:8" x14ac:dyDescent="0.2">
      <c r="A47" s="7">
        <v>7</v>
      </c>
      <c r="F47">
        <f t="shared" si="4"/>
        <v>76</v>
      </c>
      <c r="G47" t="str">
        <f t="shared" si="2"/>
        <v>Auteur!C76</v>
      </c>
      <c r="H47" t="str">
        <f t="shared" si="3"/>
        <v>Auteur!D76</v>
      </c>
    </row>
    <row r="48" spans="1:8" x14ac:dyDescent="0.2">
      <c r="A48" s="7">
        <v>7</v>
      </c>
      <c r="F48">
        <f t="shared" si="4"/>
        <v>77</v>
      </c>
      <c r="G48" t="str">
        <f t="shared" si="2"/>
        <v>Auteur!C77</v>
      </c>
      <c r="H48" t="str">
        <f t="shared" si="3"/>
        <v>Auteur!D77</v>
      </c>
    </row>
    <row r="49" spans="1:8" x14ac:dyDescent="0.2">
      <c r="A49" s="7">
        <v>7</v>
      </c>
      <c r="F49">
        <f t="shared" si="4"/>
        <v>78</v>
      </c>
      <c r="G49" t="str">
        <f t="shared" si="2"/>
        <v>Auteur!C78</v>
      </c>
      <c r="H49" t="str">
        <f t="shared" si="3"/>
        <v>Auteur!D78</v>
      </c>
    </row>
    <row r="50" spans="1:8" x14ac:dyDescent="0.2">
      <c r="A50" s="7">
        <f>A45+1</f>
        <v>8</v>
      </c>
      <c r="B50">
        <v>80</v>
      </c>
      <c r="C50" t="str">
        <f>$C$2&amp;"!"&amp;$C$3&amp;B50</f>
        <v>Auteur!D80</v>
      </c>
      <c r="D50">
        <f>B50+1</f>
        <v>81</v>
      </c>
      <c r="E50" t="str">
        <f>$C$2&amp;"!"&amp;$C$3&amp;D50</f>
        <v>Auteur!D81</v>
      </c>
      <c r="F50" s="38">
        <v>83</v>
      </c>
      <c r="G50" t="str">
        <f t="shared" si="2"/>
        <v>Auteur!C83</v>
      </c>
      <c r="H50" t="str">
        <f t="shared" si="3"/>
        <v>Auteur!D83</v>
      </c>
    </row>
    <row r="51" spans="1:8" x14ac:dyDescent="0.2">
      <c r="A51" s="7">
        <v>8</v>
      </c>
      <c r="F51">
        <f t="shared" si="4"/>
        <v>84</v>
      </c>
      <c r="G51" t="str">
        <f t="shared" si="2"/>
        <v>Auteur!C84</v>
      </c>
      <c r="H51" t="str">
        <f t="shared" si="3"/>
        <v>Auteur!D84</v>
      </c>
    </row>
    <row r="52" spans="1:8" x14ac:dyDescent="0.2">
      <c r="A52" s="7">
        <v>8</v>
      </c>
      <c r="F52">
        <f t="shared" si="4"/>
        <v>85</v>
      </c>
      <c r="G52" t="str">
        <f t="shared" si="2"/>
        <v>Auteur!C85</v>
      </c>
      <c r="H52" t="str">
        <f t="shared" si="3"/>
        <v>Auteur!D85</v>
      </c>
    </row>
    <row r="53" spans="1:8" x14ac:dyDescent="0.2">
      <c r="A53" s="7">
        <v>8</v>
      </c>
      <c r="F53">
        <f t="shared" si="4"/>
        <v>86</v>
      </c>
      <c r="G53" t="str">
        <f t="shared" si="2"/>
        <v>Auteur!C86</v>
      </c>
      <c r="H53" t="str">
        <f t="shared" si="3"/>
        <v>Auteur!D86</v>
      </c>
    </row>
    <row r="54" spans="1:8" x14ac:dyDescent="0.2">
      <c r="A54" s="7">
        <v>8</v>
      </c>
      <c r="F54">
        <f t="shared" si="4"/>
        <v>87</v>
      </c>
      <c r="G54" t="str">
        <f t="shared" si="2"/>
        <v>Auteur!C87</v>
      </c>
      <c r="H54" t="str">
        <f t="shared" si="3"/>
        <v>Auteur!D87</v>
      </c>
    </row>
    <row r="55" spans="1:8" x14ac:dyDescent="0.2">
      <c r="A55" s="7">
        <f>A50+1</f>
        <v>9</v>
      </c>
      <c r="B55">
        <v>89</v>
      </c>
      <c r="C55" t="str">
        <f>$C$2&amp;"!"&amp;$C$3&amp;B55</f>
        <v>Auteur!D89</v>
      </c>
      <c r="D55">
        <f>B55+1</f>
        <v>90</v>
      </c>
      <c r="E55" t="str">
        <f>$C$2&amp;"!"&amp;$C$3&amp;D55</f>
        <v>Auteur!D90</v>
      </c>
      <c r="F55" s="38">
        <v>92</v>
      </c>
      <c r="G55" t="str">
        <f t="shared" si="2"/>
        <v>Auteur!C92</v>
      </c>
      <c r="H55" t="str">
        <f t="shared" si="3"/>
        <v>Auteur!D92</v>
      </c>
    </row>
    <row r="56" spans="1:8" x14ac:dyDescent="0.2">
      <c r="A56" s="7">
        <v>9</v>
      </c>
      <c r="F56">
        <f t="shared" si="4"/>
        <v>93</v>
      </c>
      <c r="G56" t="str">
        <f t="shared" si="2"/>
        <v>Auteur!C93</v>
      </c>
      <c r="H56" t="str">
        <f t="shared" si="3"/>
        <v>Auteur!D93</v>
      </c>
    </row>
    <row r="57" spans="1:8" x14ac:dyDescent="0.2">
      <c r="A57" s="7">
        <v>9</v>
      </c>
      <c r="F57">
        <f t="shared" si="4"/>
        <v>94</v>
      </c>
      <c r="G57" t="str">
        <f t="shared" si="2"/>
        <v>Auteur!C94</v>
      </c>
      <c r="H57" t="str">
        <f t="shared" si="3"/>
        <v>Auteur!D94</v>
      </c>
    </row>
    <row r="58" spans="1:8" x14ac:dyDescent="0.2">
      <c r="A58" s="7">
        <f>A55+1</f>
        <v>10</v>
      </c>
      <c r="B58">
        <v>96</v>
      </c>
      <c r="C58" t="str">
        <f>$C$2&amp;"!"&amp;$C$3&amp;B58</f>
        <v>Auteur!D96</v>
      </c>
      <c r="D58">
        <f>B58+1</f>
        <v>97</v>
      </c>
      <c r="E58" t="str">
        <f>$C$2&amp;"!"&amp;$C$3&amp;D58</f>
        <v>Auteur!D97</v>
      </c>
      <c r="F58" s="38">
        <v>99</v>
      </c>
      <c r="G58" t="str">
        <f t="shared" si="2"/>
        <v>Auteur!C99</v>
      </c>
      <c r="H58" t="str">
        <f t="shared" si="3"/>
        <v>Auteur!D99</v>
      </c>
    </row>
    <row r="59" spans="1:8" x14ac:dyDescent="0.2">
      <c r="A59" s="7">
        <v>10</v>
      </c>
      <c r="F59">
        <f t="shared" si="4"/>
        <v>100</v>
      </c>
      <c r="G59" t="str">
        <f t="shared" si="2"/>
        <v>Auteur!C100</v>
      </c>
      <c r="H59" t="str">
        <f t="shared" si="3"/>
        <v>Auteur!D100</v>
      </c>
    </row>
    <row r="60" spans="1:8" x14ac:dyDescent="0.2">
      <c r="A60" s="7">
        <v>10</v>
      </c>
      <c r="F60">
        <f t="shared" si="4"/>
        <v>101</v>
      </c>
      <c r="G60" t="str">
        <f t="shared" si="2"/>
        <v>Auteur!C101</v>
      </c>
      <c r="H60" t="str">
        <f t="shared" si="3"/>
        <v>Auteur!D101</v>
      </c>
    </row>
    <row r="61" spans="1:8" x14ac:dyDescent="0.2">
      <c r="A61" s="7">
        <v>10</v>
      </c>
      <c r="F61">
        <f t="shared" si="4"/>
        <v>102</v>
      </c>
      <c r="G61" t="str">
        <f t="shared" si="2"/>
        <v>Auteur!C102</v>
      </c>
      <c r="H61" t="str">
        <f t="shared" si="3"/>
        <v>Auteur!D102</v>
      </c>
    </row>
    <row r="62" spans="1:8" x14ac:dyDescent="0.2">
      <c r="A62" s="7">
        <f>A58+1</f>
        <v>11</v>
      </c>
      <c r="B62">
        <v>104</v>
      </c>
      <c r="C62" t="str">
        <f>$C$2&amp;"!"&amp;$C$3&amp;B62</f>
        <v>Auteur!D104</v>
      </c>
      <c r="D62">
        <f>B62+1</f>
        <v>105</v>
      </c>
      <c r="E62" t="str">
        <f>$C$2&amp;"!"&amp;$C$3&amp;D62</f>
        <v>Auteur!D105</v>
      </c>
      <c r="F62" s="38">
        <v>107</v>
      </c>
      <c r="G62" t="str">
        <f t="shared" si="2"/>
        <v>Auteur!C107</v>
      </c>
      <c r="H62" t="str">
        <f t="shared" si="3"/>
        <v>Auteur!D107</v>
      </c>
    </row>
    <row r="63" spans="1:8" x14ac:dyDescent="0.2">
      <c r="A63" s="7">
        <f>A62</f>
        <v>11</v>
      </c>
      <c r="F63">
        <f t="shared" si="4"/>
        <v>108</v>
      </c>
      <c r="G63" t="str">
        <f t="shared" si="2"/>
        <v>Auteur!C108</v>
      </c>
      <c r="H63" t="str">
        <f t="shared" si="3"/>
        <v>Auteur!D108</v>
      </c>
    </row>
    <row r="64" spans="1:8" x14ac:dyDescent="0.2">
      <c r="A64" s="7">
        <f>A62</f>
        <v>11</v>
      </c>
      <c r="F64">
        <f t="shared" si="4"/>
        <v>109</v>
      </c>
      <c r="G64" t="str">
        <f t="shared" si="2"/>
        <v>Auteur!C109</v>
      </c>
      <c r="H64" t="str">
        <f t="shared" si="3"/>
        <v>Auteur!D109</v>
      </c>
    </row>
    <row r="65" spans="1:8" x14ac:dyDescent="0.2">
      <c r="A65" s="7">
        <f>A63</f>
        <v>11</v>
      </c>
      <c r="F65">
        <f t="shared" si="4"/>
        <v>110</v>
      </c>
      <c r="G65" t="str">
        <f>$C$2&amp;"!"&amp;$C$5&amp;F65</f>
        <v>Auteur!C110</v>
      </c>
      <c r="H65" t="str">
        <f>$C$2&amp;"!"&amp;$C$6&amp;F65</f>
        <v>Auteur!D110</v>
      </c>
    </row>
    <row r="66" spans="1:8" x14ac:dyDescent="0.2">
      <c r="A66" s="7">
        <f>A62</f>
        <v>11</v>
      </c>
      <c r="F66">
        <f t="shared" si="4"/>
        <v>111</v>
      </c>
      <c r="G66" t="str">
        <f t="shared" si="2"/>
        <v>Auteur!C111</v>
      </c>
      <c r="H66" t="str">
        <f t="shared" si="3"/>
        <v>Auteur!D111</v>
      </c>
    </row>
    <row r="67" spans="1:8" x14ac:dyDescent="0.2">
      <c r="A67" s="7">
        <v>12</v>
      </c>
      <c r="B67">
        <v>113</v>
      </c>
      <c r="C67" t="str">
        <f>$C$2&amp;"!"&amp;$C$3&amp;B67</f>
        <v>Auteur!D113</v>
      </c>
      <c r="D67">
        <f>B67+1</f>
        <v>114</v>
      </c>
      <c r="E67" t="str">
        <f>$C$2&amp;"!"&amp;$C$3&amp;D67</f>
        <v>Auteur!D114</v>
      </c>
      <c r="F67" s="38">
        <v>115</v>
      </c>
      <c r="G67" t="str">
        <f t="shared" si="2"/>
        <v>Auteur!C115</v>
      </c>
      <c r="H67" t="str">
        <f t="shared" si="3"/>
        <v>Auteur!D115</v>
      </c>
    </row>
    <row r="68" spans="1:8" x14ac:dyDescent="0.2">
      <c r="A68" s="7">
        <v>12</v>
      </c>
      <c r="F68">
        <f t="shared" si="4"/>
        <v>116</v>
      </c>
      <c r="G68" t="str">
        <f t="shared" si="2"/>
        <v>Auteur!C116</v>
      </c>
      <c r="H68" t="str">
        <f t="shared" si="3"/>
        <v>Auteur!D116</v>
      </c>
    </row>
    <row r="69" spans="1:8" x14ac:dyDescent="0.2">
      <c r="A69" s="7">
        <f>A62+1</f>
        <v>12</v>
      </c>
      <c r="F69">
        <f t="shared" si="4"/>
        <v>117</v>
      </c>
      <c r="G69" t="str">
        <f>$C$2&amp;"!"&amp;$C$5&amp;F69</f>
        <v>Auteur!C117</v>
      </c>
      <c r="H69" t="str">
        <f>$C$2&amp;"!"&amp;$C$6&amp;F69</f>
        <v>Auteur!D117</v>
      </c>
    </row>
    <row r="70" spans="1:8" x14ac:dyDescent="0.2">
      <c r="A70" s="7">
        <v>12</v>
      </c>
      <c r="F70">
        <f t="shared" si="4"/>
        <v>118</v>
      </c>
      <c r="G70" t="str">
        <f>$C$2&amp;"!"&amp;$C$5&amp;F70</f>
        <v>Auteur!C118</v>
      </c>
      <c r="H70" t="str">
        <f>$C$2&amp;"!"&amp;$C$6&amp;F70</f>
        <v>Auteur!D118</v>
      </c>
    </row>
    <row r="71" spans="1:8" x14ac:dyDescent="0.2">
      <c r="A71" s="7">
        <v>12</v>
      </c>
      <c r="F71">
        <f t="shared" si="4"/>
        <v>119</v>
      </c>
      <c r="G71" t="str">
        <f>$C$2&amp;"!"&amp;$C$5&amp;F71</f>
        <v>Auteur!C119</v>
      </c>
      <c r="H71" t="str">
        <f>$C$2&amp;"!"&amp;$C$6&amp;F71</f>
        <v>Auteur!D119</v>
      </c>
    </row>
    <row r="72" spans="1:8" x14ac:dyDescent="0.2">
      <c r="A72" s="7">
        <v>13</v>
      </c>
      <c r="B72">
        <v>121</v>
      </c>
      <c r="C72" t="str">
        <f>$C$2&amp;"!"&amp;$C$3&amp;B72</f>
        <v>Auteur!D121</v>
      </c>
      <c r="D72">
        <f>B72+1</f>
        <v>122</v>
      </c>
      <c r="E72" t="str">
        <f>$C$2&amp;"!"&amp;$C$3&amp;D72</f>
        <v>Auteur!D122</v>
      </c>
      <c r="F72" s="38">
        <v>126</v>
      </c>
      <c r="G72" t="str">
        <f>$C$2&amp;"!"&amp;$C$5&amp;F72</f>
        <v>Auteur!C126</v>
      </c>
      <c r="H72" t="str">
        <f>$C$2&amp;"!"&amp;$C$6&amp;F72</f>
        <v>Auteur!D126</v>
      </c>
    </row>
    <row r="73" spans="1:8" x14ac:dyDescent="0.2">
      <c r="A73" s="7">
        <f>A69+1</f>
        <v>13</v>
      </c>
      <c r="F73" s="87">
        <f>F72+1</f>
        <v>127</v>
      </c>
      <c r="G73" t="str">
        <f t="shared" si="2"/>
        <v>Auteur!C127</v>
      </c>
      <c r="H73" t="str">
        <f t="shared" si="3"/>
        <v>Auteur!D127</v>
      </c>
    </row>
    <row r="74" spans="1:8" x14ac:dyDescent="0.2">
      <c r="A74" s="7">
        <v>13</v>
      </c>
      <c r="F74" s="87">
        <f>F73+1</f>
        <v>128</v>
      </c>
      <c r="G74" t="str">
        <f>$C$2&amp;"!"&amp;$C$5&amp;F74</f>
        <v>Auteur!C128</v>
      </c>
      <c r="H74" t="str">
        <f>$C$2&amp;"!"&amp;$C$6&amp;F74</f>
        <v>Auteur!D128</v>
      </c>
    </row>
    <row r="75" spans="1:8" x14ac:dyDescent="0.2">
      <c r="A75" s="7">
        <v>13</v>
      </c>
      <c r="F75" s="87">
        <v>131</v>
      </c>
      <c r="G75" t="str">
        <f>$C$2&amp;"!"&amp;$C$5&amp;F75</f>
        <v>Auteur!C131</v>
      </c>
      <c r="H75" t="str">
        <f>$C$2&amp;"!"&amp;$C$6&amp;F75</f>
        <v>Auteur!D131</v>
      </c>
    </row>
    <row r="76" spans="1:8" x14ac:dyDescent="0.2">
      <c r="A76" s="7">
        <v>13</v>
      </c>
      <c r="F76" s="87">
        <f>F75+1</f>
        <v>132</v>
      </c>
      <c r="G76" t="str">
        <f>$C$2&amp;"!"&amp;$C$5&amp;F76</f>
        <v>Auteur!C132</v>
      </c>
      <c r="H76" t="str">
        <f>$C$2&amp;"!"&amp;$C$6&amp;F76</f>
        <v>Auteur!D132</v>
      </c>
    </row>
    <row r="77" spans="1:8" x14ac:dyDescent="0.2">
      <c r="A77" s="7">
        <v>13</v>
      </c>
      <c r="F77" s="87">
        <f>F76+1</f>
        <v>133</v>
      </c>
      <c r="G77" t="str">
        <f>$C$2&amp;"!"&amp;$C$5&amp;F77</f>
        <v>Auteur!C133</v>
      </c>
      <c r="H77" t="str">
        <f>$C$2&amp;"!"&amp;$C$6&amp;F77</f>
        <v>Auteur!D133</v>
      </c>
    </row>
    <row r="78" spans="1:8" x14ac:dyDescent="0.2">
      <c r="A78" s="7">
        <v>14</v>
      </c>
      <c r="B78">
        <v>135</v>
      </c>
      <c r="C78" t="str">
        <f>$C$2&amp;"!"&amp;$C$3&amp;B78</f>
        <v>Auteur!D135</v>
      </c>
      <c r="D78">
        <f>B78+1</f>
        <v>136</v>
      </c>
      <c r="E78" t="str">
        <f>$C$2&amp;"!"&amp;$C$3&amp;D78</f>
        <v>Auteur!D136</v>
      </c>
      <c r="F78" s="38">
        <v>138</v>
      </c>
      <c r="G78" t="str">
        <f>$C$2&amp;"!"&amp;$C$5&amp;F78</f>
        <v>Auteur!C138</v>
      </c>
      <c r="H78" t="str">
        <f>$C$2&amp;"!"&amp;$C$6&amp;F78</f>
        <v>Auteur!D138</v>
      </c>
    </row>
    <row r="79" spans="1:8" x14ac:dyDescent="0.2">
      <c r="A79" s="7">
        <v>14</v>
      </c>
      <c r="F79">
        <f t="shared" si="4"/>
        <v>139</v>
      </c>
      <c r="G79" t="str">
        <f t="shared" si="2"/>
        <v>Auteur!C139</v>
      </c>
      <c r="H79" t="str">
        <f t="shared" ref="H79:H86" si="5">$C$2&amp;"!"&amp;$C$6&amp;F79</f>
        <v>Auteur!D139</v>
      </c>
    </row>
    <row r="80" spans="1:8" x14ac:dyDescent="0.2">
      <c r="A80" s="7">
        <v>14</v>
      </c>
      <c r="F80">
        <f t="shared" ref="F80:F87" si="6">+F79+1</f>
        <v>140</v>
      </c>
      <c r="G80" t="str">
        <f t="shared" si="2"/>
        <v>Auteur!C140</v>
      </c>
      <c r="H80" t="str">
        <f t="shared" si="5"/>
        <v>Auteur!D140</v>
      </c>
    </row>
    <row r="81" spans="1:8" x14ac:dyDescent="0.2">
      <c r="A81" s="7">
        <v>14</v>
      </c>
      <c r="F81">
        <f t="shared" si="6"/>
        <v>141</v>
      </c>
      <c r="G81" t="str">
        <f t="shared" si="2"/>
        <v>Auteur!C141</v>
      </c>
      <c r="H81" t="str">
        <f t="shared" si="5"/>
        <v>Auteur!D141</v>
      </c>
    </row>
    <row r="82" spans="1:8" x14ac:dyDescent="0.2">
      <c r="A82" s="7">
        <v>14</v>
      </c>
      <c r="F82">
        <f t="shared" si="6"/>
        <v>142</v>
      </c>
      <c r="G82" t="str">
        <f t="shared" si="2"/>
        <v>Auteur!C142</v>
      </c>
      <c r="H82" t="str">
        <f t="shared" si="5"/>
        <v>Auteur!D142</v>
      </c>
    </row>
    <row r="83" spans="1:8" x14ac:dyDescent="0.2">
      <c r="A83" s="7">
        <v>14</v>
      </c>
      <c r="F83">
        <f t="shared" si="6"/>
        <v>143</v>
      </c>
      <c r="G83" t="str">
        <f t="shared" si="2"/>
        <v>Auteur!C143</v>
      </c>
      <c r="H83" t="str">
        <f t="shared" si="5"/>
        <v>Auteur!D143</v>
      </c>
    </row>
    <row r="84" spans="1:8" x14ac:dyDescent="0.2">
      <c r="A84" s="7">
        <v>14</v>
      </c>
      <c r="F84">
        <f t="shared" si="6"/>
        <v>144</v>
      </c>
      <c r="G84" t="str">
        <f t="shared" si="2"/>
        <v>Auteur!C144</v>
      </c>
      <c r="H84" t="str">
        <f t="shared" si="5"/>
        <v>Auteur!D144</v>
      </c>
    </row>
    <row r="85" spans="1:8" x14ac:dyDescent="0.2">
      <c r="A85" s="7">
        <v>14</v>
      </c>
      <c r="F85">
        <f t="shared" si="6"/>
        <v>145</v>
      </c>
      <c r="G85" t="str">
        <f t="shared" si="2"/>
        <v>Auteur!C145</v>
      </c>
      <c r="H85" t="str">
        <f t="shared" si="5"/>
        <v>Auteur!D145</v>
      </c>
    </row>
    <row r="86" spans="1:8" x14ac:dyDescent="0.2">
      <c r="A86" s="7">
        <v>14</v>
      </c>
      <c r="F86">
        <f t="shared" si="6"/>
        <v>146</v>
      </c>
      <c r="G86" t="str">
        <f t="shared" si="2"/>
        <v>Auteur!C146</v>
      </c>
      <c r="H86" t="str">
        <f t="shared" si="5"/>
        <v>Auteur!D146</v>
      </c>
    </row>
    <row r="87" spans="1:8" x14ac:dyDescent="0.2">
      <c r="A87" s="7">
        <v>14</v>
      </c>
      <c r="F87">
        <f t="shared" si="6"/>
        <v>147</v>
      </c>
      <c r="G87" t="str">
        <f>$C$2&amp;"!"&amp;$C$5&amp;F87</f>
        <v>Auteur!C147</v>
      </c>
      <c r="H87" t="str">
        <f>$C$2&amp;"!"&amp;$C$6&amp;F87</f>
        <v>Auteur!D147</v>
      </c>
    </row>
    <row r="88" spans="1:8" x14ac:dyDescent="0.2">
      <c r="A88">
        <v>15</v>
      </c>
      <c r="B88">
        <v>149</v>
      </c>
      <c r="C88" t="str">
        <f>$C$2&amp;"!"&amp;$C$3&amp;B88</f>
        <v>Auteur!D149</v>
      </c>
      <c r="D88">
        <f>B88+1</f>
        <v>150</v>
      </c>
      <c r="E88" t="str">
        <f>$C$2&amp;"!"&amp;$C$3&amp;D88</f>
        <v>Auteur!D150</v>
      </c>
      <c r="F88" s="38">
        <v>152</v>
      </c>
      <c r="G88" t="str">
        <f>$C$2&amp;"!"&amp;$C$5&amp;F88</f>
        <v>Auteur!C152</v>
      </c>
      <c r="H88" t="str">
        <f>$C$2&amp;"!"&amp;$C$6&amp;F88</f>
        <v>Auteur!D152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38</vt:i4>
      </vt:variant>
    </vt:vector>
  </HeadingPairs>
  <TitlesOfParts>
    <vt:vector size="43" baseType="lpstr">
      <vt:lpstr>Auteur</vt:lpstr>
      <vt:lpstr>Vers BD</vt:lpstr>
      <vt:lpstr>De BD à Auteur</vt:lpstr>
      <vt:lpstr>ListeThèmes</vt:lpstr>
      <vt:lpstr>Adresses</vt:lpstr>
      <vt:lpstr>ListeThèmes</vt:lpstr>
      <vt:lpstr>ListeThèmesAvecNum</vt:lpstr>
      <vt:lpstr>Auteur!Text10</vt:lpstr>
      <vt:lpstr>Auteur!Text11</vt:lpstr>
      <vt:lpstr>Auteur!Text12</vt:lpstr>
      <vt:lpstr>Auteur!Text13</vt:lpstr>
      <vt:lpstr>Auteur!Text14</vt:lpstr>
      <vt:lpstr>Auteur!Text15</vt:lpstr>
      <vt:lpstr>Auteur!Text16</vt:lpstr>
      <vt:lpstr>Auteur!Text17</vt:lpstr>
      <vt:lpstr>Auteur!Text18</vt:lpstr>
      <vt:lpstr>Auteur!Text19</vt:lpstr>
      <vt:lpstr>Auteur!Text20</vt:lpstr>
      <vt:lpstr>Auteur!Text21</vt:lpstr>
      <vt:lpstr>Auteur!Text22</vt:lpstr>
      <vt:lpstr>Auteur!Text7</vt:lpstr>
      <vt:lpstr>Auteur!Texte106</vt:lpstr>
      <vt:lpstr>Auteur!Texte161</vt:lpstr>
      <vt:lpstr>Auteur!Texte220</vt:lpstr>
      <vt:lpstr>Auteur!Texte227</vt:lpstr>
      <vt:lpstr>Auteur!Texte234</vt:lpstr>
      <vt:lpstr>Auteur!Texte248</vt:lpstr>
      <vt:lpstr>Auteur!Texte251</vt:lpstr>
      <vt:lpstr>Auteur!Texte254</vt:lpstr>
      <vt:lpstr>Auteur!Texte257</vt:lpstr>
      <vt:lpstr>Auteur!Texte270</vt:lpstr>
      <vt:lpstr>Auteur!Texte273</vt:lpstr>
      <vt:lpstr>Auteur!Texte276</vt:lpstr>
      <vt:lpstr>Auteur!Texte283</vt:lpstr>
      <vt:lpstr>Auteur!Texte69</vt:lpstr>
      <vt:lpstr>Auteur!Texte72</vt:lpstr>
      <vt:lpstr>Auteur!Texte73</vt:lpstr>
      <vt:lpstr>Auteur!Texte76</vt:lpstr>
      <vt:lpstr>Auteur!Texte96</vt:lpstr>
      <vt:lpstr>ThèmesGroupe2</vt:lpstr>
      <vt:lpstr>ThèmesGroupe3</vt:lpstr>
      <vt:lpstr>ThèmesGroupe4</vt:lpstr>
      <vt:lpstr>Auteur!Zone_d_impression</vt:lpstr>
    </vt:vector>
  </TitlesOfParts>
  <Company>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Siromar</dc:creator>
  <cp:lastModifiedBy>Sébastien Landry</cp:lastModifiedBy>
  <cp:lastPrinted>2006-07-07T10:47:07Z</cp:lastPrinted>
  <dcterms:created xsi:type="dcterms:W3CDTF">2003-07-14T16:01:14Z</dcterms:created>
  <dcterms:modified xsi:type="dcterms:W3CDTF">2025-09-04T02:42:48Z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