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\\wsl$\Ubuntu-18.04\home\hayashi\catkin_ws\src\soma_pkg\soma_tools\data\"/>
    </mc:Choice>
  </mc:AlternateContent>
  <xr:revisionPtr revIDLastSave="0" documentId="13_ncr:1_{B7AD3BE6-E7C9-4400-9115-5FCF65876556}" xr6:coauthVersionLast="36" xr6:coauthVersionMax="36" xr10:uidLastSave="{00000000-0000-0000-0000-000000000000}"/>
  <bookViews>
    <workbookView xWindow="1116" yWindow="0" windowWidth="21852" windowHeight="8712" activeTab="2" xr2:uid="{00000000-000D-0000-FFFF-FFFF00000000}"/>
  </bookViews>
  <sheets>
    <sheet name="M180923001" sheetId="1" r:id="rId1"/>
    <sheet name="取りだし" sheetId="2" r:id="rId2"/>
    <sheet name="Sheet2" sheetId="3" r:id="rId3"/>
  </sheets>
  <calcPr calcId="191029" calcMode="manual"/>
</workbook>
</file>

<file path=xl/calcChain.xml><?xml version="1.0" encoding="utf-8"?>
<calcChain xmlns="http://schemas.openxmlformats.org/spreadsheetml/2006/main">
  <c r="C100" i="3" l="1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D99" i="3"/>
  <c r="C9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D79" i="3"/>
  <c r="C79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D60" i="3"/>
  <c r="C60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D41" i="3"/>
  <c r="C41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D22" i="3"/>
  <c r="C22" i="3"/>
  <c r="C98" i="3"/>
  <c r="C78" i="3"/>
  <c r="C59" i="3"/>
  <c r="C40" i="3"/>
  <c r="C21" i="3"/>
  <c r="D5" i="3"/>
  <c r="D6" i="3"/>
  <c r="D7" i="3"/>
  <c r="D8" i="3"/>
  <c r="D9" i="3"/>
  <c r="D10" i="3"/>
  <c r="D11" i="3"/>
  <c r="D12" i="3"/>
  <c r="D13" i="3"/>
  <c r="D14" i="3"/>
  <c r="D15" i="3"/>
  <c r="D16" i="3"/>
  <c r="D4" i="3"/>
  <c r="C9" i="3"/>
  <c r="C8" i="3"/>
  <c r="C11" i="3"/>
  <c r="C7" i="3"/>
  <c r="C6" i="3"/>
  <c r="C5" i="3"/>
  <c r="C10" i="3"/>
  <c r="C12" i="3"/>
  <c r="C13" i="3"/>
  <c r="C14" i="3"/>
  <c r="C15" i="3"/>
  <c r="C16" i="3"/>
  <c r="C4" i="3"/>
  <c r="C3" i="3"/>
  <c r="F112" i="3" l="1"/>
  <c r="F113" i="3" s="1"/>
  <c r="F98" i="3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78" i="3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59" i="3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40" i="3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21" i="3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E21" i="3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E96" i="3"/>
  <c r="E76" i="3"/>
  <c r="E57" i="3"/>
  <c r="E38" i="3"/>
  <c r="E19" i="3"/>
  <c r="E1" i="3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78" i="3" l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8" i="3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40" i="3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9" i="3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</calcChain>
</file>

<file path=xl/sharedStrings.xml><?xml version="1.0" encoding="utf-8"?>
<sst xmlns="http://schemas.openxmlformats.org/spreadsheetml/2006/main" count="423" uniqueCount="232">
  <si>
    <t>;Leica 3D Disto measurement report</t>
  </si>
  <si>
    <t>;Serial number:;1753120</t>
  </si>
  <si>
    <t>;Software version;4.0.5.0</t>
  </si>
  <si>
    <t>;Leica Geosystems</t>
  </si>
  <si>
    <t>;3D Disto</t>
  </si>
  <si>
    <t>;Setup</t>
  </si>
  <si>
    <t>;Date;Time</t>
  </si>
  <si>
    <t>;2018/09/23;02:39;UTC</t>
  </si>
  <si>
    <t>;2018/09/23;11:39;local</t>
  </si>
  <si>
    <t>;File</t>
  </si>
  <si>
    <t>;Folder name;File name;File tag</t>
  </si>
  <si>
    <t>;180923_001;M180923001;M180923001</t>
  </si>
  <si>
    <t>;Position 3D Disto</t>
  </si>
  <si>
    <t xml:space="preserve">;;E;N;H </t>
  </si>
  <si>
    <t>;last;-0.009004814231;-1.309719232169;0.646457118615;</t>
  </si>
  <si>
    <t>;Measurements</t>
  </si>
  <si>
    <t>;Line start;Line end;E end point;N end point;H end point;Angle left[ deg];Angle right [deg];D hor [m];D tie [m];H diff [m];Slope [%];Slope [1:];Slope [deg];Diameter [m];ID;Scan area [m2];Targeting;Photo;Tilt sensor</t>
  </si>
  <si>
    <t>;;180923_0001;0.000000000000;0.000000000000;0.000000000000;;;;;;;;;;;;;;on</t>
  </si>
  <si>
    <t>;180923_0001;180923_0002;6.161035585071;0.000000000000;0.063481678428;;;6.161035585071;6.161362625590;0.063481678428;1.030373507049;97.052184781444;0.590339641830;;;;;;on</t>
  </si>
  <si>
    <t>;180923_0002;180923_0003;0.265020950960;1.035901151830;0.342918168589;9.964886354658;350.035113645343;5.986324394987;5.992842774014;0.279436490160;4.667914261280;21.422844208919;2.672577858583;;;;;;on</t>
  </si>
  <si>
    <t>;180923_0003;180923_0004;0.287349864549;1.410851092604;0.338827109783;263.443150858821;96.556849141179;0.375614214945;0.375636493476;-0.004091058806;-1.089165064283;-91.813448006448;-0.624020939083;;;;;;on</t>
  </si>
  <si>
    <t>;180923_0004;180923_0005;0.309231825850;1.770550931112;0.338913996249;180.073201072802;179.926798927198;0.360364806902;0.360364817376;0.000086886467;0.024110696971;;0.013814411508;;;;;;on</t>
  </si>
  <si>
    <t>;180923_0005;180923_0006;0.334807572357;2.125295473938;0.334993715207;180.642436896369;179.357563103631;0.355665305412;0.355686910186;-0.003920281043;-1.102238813630;-90.724440804835;-0.631510746474;;;;;;on</t>
  </si>
  <si>
    <t>;180923_0006;180923_0007;0.362353905923;2.485003217014;0.335612326747;180.255474905840;179.744525094160;0.360760947058;0.360761477437;0.000618611540;0.171474086977;583.178495148915;0.098247318503;;;;;;on</t>
  </si>
  <si>
    <t>;180923_0007;180923_0008;0.396573964210;2.864304015518;0.336776973544;180.776049126334;179.223950873666;0.380841316213;0.380843097005;0.001164646798;0.305808941429;327.001557027329;0.175215070615;;;;;;on</t>
  </si>
  <si>
    <t>;180923_0008;180923_0010;0.431813695960;3.213347400143;0.338786368064;180.609898724759;179.390101275241;0.350817791801;0.350823546403;0.002009394520;0.572774405028;174.588806905691;0.328171971459;;;;;;on</t>
  </si>
  <si>
    <t>;180923_0010;180923_0011;0.472402864603;3.565624605721;0.337286374347;180.807504829867;179.192495170133;0.354607825888;0.354610998366;-0.001499993717;-0.423000736977;-236.406207503757;-0.242360124090;;;;;;on</t>
  </si>
  <si>
    <t>;180923_0011;180923_0012;0.518407450226;3.944892692550;0.338252926713;180.343492188654;179.656507811346;0.382048038321;0.382049260971;0.000966552366;0.252992364610;395.268845976042;0.144953638153;;;;;;on</t>
  </si>
  <si>
    <t>;180923_0012;180923_0013;0.567483858945;4.303217183051;0.335962982764;180.882658688397;179.117341311603;0.361669648140;0.361676897561;-0.002289943949;-0.633159005964;-157.938209925282;-0.362768540396;;;;;;on</t>
  </si>
  <si>
    <t>;180923_0013;180923_0014;0.621052751110;4.637645893447;0.339850241700;181.301595730022;178.698404269978;0.338691878474;0.338714185305;0.003887258935;1.147727236014;87.128715658349;0.657570394143;;;;;;on</t>
  </si>
  <si>
    <t>;180923_0014;180923_0015;0.677524112492;5.015433031424;0.337460492195;179.401237246511;180.598762753489;0.381984471252;0.381991946486;-0.002389749505;-0.625614307577;-159.842891680780;-0.358445917877;;;;;;on</t>
  </si>
  <si>
    <t>;180923_0015;180923_0016;0.735443709098;5.374419208009;0.341007501409;180.663653830973;179.336346169027;0.363628594379;0.363645893589;0.003547009215;0.975448374910;102.516957916108;0.558873025021;;;;;;on</t>
  </si>
  <si>
    <t>;180923_0016;180923_0017;0.797048590603;5.730936579247;0.339295038053;180.638448388368;179.361551611632;0.361800770341;0.361804823006;-0.001712463357;-0.473316669596;-211.275043588289;-0.271188450290;;;;;;on</t>
  </si>
  <si>
    <t>;180923_0017;180923_0018;0.860910634018;6.070409284388;0.338489665772;180.850350923552;179.149649076448;0.345427384735;0.345428323606;-0.000805372281;-0.233152412381;-428.903990222461;-0.133586250069;;;;;;on</t>
  </si>
  <si>
    <t>;180923_0018;180923_0019;0.210938581339;1.070961121818;0.348610774187;356.753365890909;3.246634109091;5.041522151046;5.041532310352;0.010121108415;0.200755012313;498.119567965097;0.115023994691;;;;;;on</t>
  </si>
  <si>
    <t>;180923_0019;180923_0020;0.237775673882;1.440477265754;0.340911338906;356.746559186220;3.253440813780;0.370489419776;0.370569415184;-0.007699435282;-2.078179529733;-48.119038114502;-1.190537789959;;;;;;on</t>
  </si>
  <si>
    <t>;180923_0020;180923_0021;0.279927211839;1.816401351278;0.335569000376;182.243761646306;177.756238353694;0.378279883458;0.378317605736;-0.005342338529;-1.412271379675;-70.807920799898;-0.809118105535;;;;;;on</t>
  </si>
  <si>
    <t>;180923_0021;180923_0022;0.329427625525;2.156018989426;0.335270240523;181.894932014471;178.105067985529;0.343206105855;0.343206235890;-0.000298759854;-0.087049690712;;-0.049875786259;;;;;;on</t>
  </si>
  <si>
    <t>;180923_0022;180923_0023;0.389299808765;2.504753474095;0.335464770684;181.449144905579;178.550855094421;0.353836712514;0.353836765988;0.000194530161;0.054977381995;;0.031499716396;;;;;;on</t>
  </si>
  <si>
    <t>;180923_0023;180923_0024;0.459809861582;2.853500984590;0.337635104324;181.688223704152;178.311776295848;0.355804010131;0.355810629371;0.002170333640;0.609980095338;163.939775681596;0.349488516002;;;;;;on</t>
  </si>
  <si>
    <t>;180923_0024;180923_0025;0.552702678190;3.235998299371;0.348066742743;182.220478531250;177.779521468750;0.393615638906;0.393753844771;0.010431638419;2.650209338263;37.732868327128;1.518102746933;;;;;;on</t>
  </si>
  <si>
    <t>;180923_0025;180923_0026;0.642183707166;3.566610842750;0.339258241583;181.493895719151;178.506104280849;0.342507676390;0.342620924753;-0.008808501160;-2.571767515708;-38.883763555306;-1.473189514053;;;;;;on</t>
  </si>
  <si>
    <t>;180923_0026;180923_0027;0.746630238983;3.918459336752;0.339734967746;181.389165958553;178.610834041447;0.367023760458;0.367024070067;0.000476726163;0.129889727628;769.883822425914;0.074421290099;;;;;;on</t>
  </si>
  <si>
    <t>;180923_0027;180923_0028;0.869293118091;4.269950399716;0.347109108593;182.704329883049;177.295670116951;0.372279665379;0.372352691957;0.007374140847;1.980806778554;50.484479901162;1.134770287293;;;;;;on</t>
  </si>
  <si>
    <t>;180923_0028;180923_0029;1.001541475756;4.617696535044;0.348882576043;181.583984493918;178.416015506082;0.372044355879;0.372048582752;0.001773467450;0.476681724202;209.783582887144;0.273116441057;;;;;;on</t>
  </si>
  <si>
    <t>;180923_0029;180923_0030;1.127675548632;4.931923211663;0.350486180783;181.049191718194;178.950808281806;0.338597413810;0.338601211142;0.001603604739;0.473602181806;211.147675922228;0.271352033069;;;;;;on</t>
  </si>
  <si>
    <t>;180923_0030;180923_0031;1.279393576364;5.271070149451;0.351720724732;182.230372450791;177.769627549209;0.371536008147;0.371538059219;0.001234543949;0.332281103870;300.950005387910;0.190382347964;;;;;;on</t>
  </si>
  <si>
    <t>;180923_0031;180923_0032;1.434069326844;5.589221602224;0.351988534708;181.826193294847;178.173806705153;0.353758299816;0.353758401187;0.000267809976;0.075704224060;;0.043375317013;;;;;;on</t>
  </si>
  <si>
    <t>;180923_0032;180923_0033;1.602600439932;5.909792044665;0.356088665738;181.804278308286;178.195721691714;0.362171429913;0.362194637895;0.004100131030;1.132096761751;88.331672149035;0.648615955630;;;;;;on</t>
  </si>
  <si>
    <t>;180923_0033;180923_0034;0.153840621750;1.151088051850;0.339654388998;349.200649031053;10.799350968947;4.974351083509;4.974378231243;-0.016434276739;-0.330380314207;-302.681472532614;-0.189293287665;;;;;;on</t>
  </si>
  <si>
    <t>;180923_0034;180923_0035;0.158578393148;1.514696985829;0.337518069426;343.813946906026;16.186053093974;0.363639798905;0.363646074101;-0.002136319572;-0.587482332346;-170.217884852209;-0.336598709450;;;;;;on</t>
  </si>
  <si>
    <t>;180923_0035;180923_0036;0.184881213000;1.888910261719;0.343387804309;183.274097768630;176.725902231370;0.375136527393;0.375182446247;0.005869734883;1.564692972845;63.910301724037;0.896429883983;;;;;;on</t>
  </si>
  <si>
    <t>;180923_0036;180923_0037;0.223834148114;2.227841629560;0.343926496730;182.535552258302;177.464447741698;0.341162429439;0.341162854734;0.000538692421;0.157899104500;633.315814657866;0.090469447581;;;;;;on</t>
  </si>
  <si>
    <t>;180923_0037;180923_0038;0.288284172181;2.592059129595;0.344770254081;183.478717891689;176.521282108311;0.369875915590;0.369876877975;0.000843757352;0.228119030205;438.367636010809;0.130702349856;;;;;;on</t>
  </si>
  <si>
    <t>;180923_0038;180923_0039;0.363094466010;2.926959659854;0.344411126203;182.557159728455;177.442840271545;0.343154404359;0.343154592281;-0.000359127878;-0.104654894049;-955.521487157472;-0.059962815452;;;;;;on</t>
  </si>
  <si>
    <t>;180923_0039;180923_0040;0.465496155372;3.281265261938;0.343083809441;183.528352826129;176.471647173871;0.368806949029;0.368809337493;-0.001327316762;-0.359894726995;-277.859030708635;-0.206203598983;;;;;;on</t>
  </si>
  <si>
    <t>;180923_0040;180923_0041;0.580214456516;3.615623384052;0.338689732720;182.816705175978;177.183294824022;0.353490653966;0.353517963265;-0.004394076721;-1.243053153462;-80.447082831093;-0.712180313963;;;;;;on</t>
  </si>
  <si>
    <t>;180923_0041;180923_0042;0.724516699906;3.961220096698;0.339144346831;183.725641848175;176.274358151825;0.374513317840;0.374513593763;0.000454614112;0.121387969450;823.804866765522;0.069550149171;;;;;;on</t>
  </si>
  <si>
    <t>;180923_0042;180923_0043;0.875515772176;4.275587775697;0.340184037682;182.993458938744;177.006541061256;0.348751713151;0.348753262899;0.001039690850;0.298117775812;335.437897748648;0.170808397505;;;;;;on</t>
  </si>
  <si>
    <t>;180923_0043;180923_0044;1.057895699107;4.604603397753;0.343779263736;183.344278326349;176.655721673651;0.376183090136;0.376200269743;0.003595226054;0.955711765990;104.634057629698;0.547565835348;;;;;;on</t>
  </si>
  <si>
    <t>;180923_0044;180923_0045;1.236454711708;4.895224538444;0.353091096745;182.566285606927;177.433714393073;0.341092316532;0.341219399553;0.009311833009;2.730003743316;36.629986403803;1.563788509605;;;;;;on</t>
  </si>
  <si>
    <t>;180923_0045;180923_0046;1.442076639899;5.198528416536;0.348639646640;182.568164270690;177.431835729310;0.366433649954;0.366460687150;-0.004451450105;-1.214803854798;-82.317815839193;-0.695997102288;;;;;;on</t>
  </si>
  <si>
    <t>;180923_0046;180923_0047;1.662051518217;5.476789738162;0.347649338592;184.192621400271;175.807378599729;0.354708768153;0.354710150566;-0.000990308048;-0.279189052210;-358.180233817407;-0.159963128161;;;;;;on</t>
  </si>
  <si>
    <t>;180923_0047;180923_0048;1.895763561754;5.748051176015;0.349842909211;182.419812090765;177.580187909235;0.358055982997;0.358062702207;0.002193570618;0.612633421193;163.229749701299;0.351008702925;;;;;;on</t>
  </si>
  <si>
    <t>;180923_0048;180923_0049;-0.043258112984;1.256354741529;0.336108809392;342.602026334036;17.397973665964;4.892355456697;4.892374734234;-0.013734099819;-0.280725714656;-356.219593642972;-0.160843563987;;;;;;on</t>
  </si>
  <si>
    <t>;180923_0049;180923_0050;-0.022623625631;1.610413458971;0.343866249430;339.986028426536;20.013971573464;0.354659495101;0.354744323903;0.007757440038;2.187292359341;45.718625392236;1.253026406705;;;;;;on</t>
  </si>
  <si>
    <t>;180923_0050;180923_0051;0.025685360950;1.973574702768;0.332005566612;184.241785364093;175.758214635907;0.366360269653;0.366552210439;-0.011860682818;-3.237436971217;-30.888632238736;-1.854267110860;;;;;;on</t>
  </si>
  <si>
    <t>;180923_0051;180923_0052;0.093980149062;2.313970560502;0.332762882404;183.767623479116;176.232376520884;0.347179374453;0.347180200434;0.000757315792;0.218133866053;458.434088247282;0.124981300707;;;;;;on</t>
  </si>
  <si>
    <t>;180923_0052;180923_0053;0.192429914922;2.658671906423;0.334847890518;184.594987175123;175.405012824877;0.358484831308;0.358490894636;0.002085008114;0.581616830690;171.934501760215;0.333238139384;;;;;;on</t>
  </si>
  <si>
    <t>;180923_0053;180923_0054;0.317804960633;2.994049426252;0.337538770419;184.557568991460;175.442431008541;0.358046062530;0.358056173984;0.002690879901;0.751545731847;133.059101745133;0.430595878595;;;;;;on</t>
  </si>
  <si>
    <t>;180923_0054;180923_0055;0.472447111895;3.331181824033;0.339402987597;184.143475086055;175.856524913945;0.370907601136;0.370912285974;0.001864217178;0.502609591245;198.961583188915;0.287971658349;;;;;;on</t>
  </si>
  <si>
    <t>;180923_0055;180923_0056;0.635269623639;3.625034192755;0.347581820346;184.349818310195;175.650181689805;0.335946997209;0.336046541775;0.008178832749;2.434560456515;41.075176314645;1.394624899487;;;;;;on</t>
  </si>
  <si>
    <t>;180923_0056;180923_0057;0.834823946286;3.928011412637;0.347227431941;184.380009515155;175.619990484845;0.362790743342;0.362790916432;-0.000354388405;-0.097683971173;;-0.055968774941;;;;;;on</t>
  </si>
  <si>
    <t>;180923_0057;180923_0058;1.050038824404;4.213836999284;0.343874205272;183.607554931480;176.392445068520;0.357790035839;0.357805748800;-0.003353226668;-0.937205157351;-106.700223761706;-0.536963279457;;;;;;on</t>
  </si>
  <si>
    <t>;180923_0058;180923_0059;1.290596411545;4.477829304942;0.345453672539;185.362467509634;174.637532490366;0.357155274605;0.357158767070;0.001579467267;0.442235458639;226.123885017755;0.253380601512;;;;;;on</t>
  </si>
  <si>
    <t>;180923_0059;180923_0060;1.552328077105;4.723586177754;0.350088694125;184.462262275566;175.537737724434;0.359026329523;0.359056247287;0.004635021586;1.290997680334;77.459473028757;0.739646094614;;;;;;on</t>
  </si>
  <si>
    <t>;180923_0060;180923_0061;1.831005668462;4.949302965342;0.359203581400;184.191055921772;175.808944078228;0.358621343654;0.358737159065;0.009114887275;2.541646624217;39.344572548839;1.455942788362;;;;;;on</t>
  </si>
  <si>
    <t>;180923_0061;180923_0062;2.131060510788;5.154820804406;0.352628375682;184.597395817937;175.402604182063;0.363690102390;0.363749534579;-0.006575205718;-1.807914395892;-55.312353409673;-1.035745809503;;;;;;on</t>
  </si>
  <si>
    <t>;180923_0062;180923_0063;2.434597544738;5.324349692632;0.355110843145;185.224723807004;174.775276192996;0.347670497630;0.347679360283;0.002482467463;0.714028794416;140.050374413573;0.409101411300;;;;;;on</t>
  </si>
  <si>
    <t>;180923_0063;180923_0064;-0.158587133094;1.480527240463;0.334616916188;333.188913086523;26.811086913477;4.636763722376;4.636809012476;-0.020493926956;-0.441987735057;-226.250622061073;-0.253238669129;;;;;;on</t>
  </si>
  <si>
    <t>;180923_0064;180923_0065;-0.128038359271;1.828779927902;0.331582084057;331.008103933998;28.991896066002;0.349589991119;0.349603163740;-0.003034832132;-0.868111847815;-115.192529916130;-0.497378956041;;;;;;on</t>
  </si>
  <si>
    <t>;180923_0065;180923_0066;-0.062523721853;2.185295531395;0.331338586952;185.399552554754;174.600447445246;0.362485231768;0.362485313552;-0.000243497105;-0.067174351715;;-0.038488062659;;;;;;on</t>
  </si>
  <si>
    <t>;180923_0066;180923_0067;0.034293088759;2.510879151357;0.338925781348;186.147862700467;173.852137299533;0.339673649853;0.339758375795;0.007587194396;2.233671760790;44.769335295991;1.279586867769;;;;;;on</t>
  </si>
  <si>
    <t>;180923_0067;180923_0068;0.166356464468;2.849978469306;0.342132120824;184.718017565499;175.281982434501;0.363908068937;0.363922193951;0.003206339476;0.881085018401;113.496425329661;0.504811466716;;;;;;on</t>
  </si>
  <si>
    <t>;180923_0068;180923_0069;0.323733646455;3.151652524861;0.336316162983;186.271533367644;173.728466632356;0.340256981126;0.340306683112;-0.005815957841;-1.709283912779;-58.504031572734;-0.979252181561;;;;;;on</t>
  </si>
  <si>
    <t>;180923_0069;180923_0070;0.520285102308;3.448642033375;0.338535032971;185.946972978042;174.053027021958;0.356139358910;0.356146271003;0.002218869987;0.623034194887;160.504833957203;0.356967679817;;;;;;on</t>
  </si>
  <si>
    <t>;180923_0070;180923_0071;0.745742675583;3.723291991684;0.346827585365;185.885150771107;174.114849228893;0.355336061984;0.355432811332;0.008292552394;2.333721026658;42.850023142310;1.336880989349;;;;;;on</t>
  </si>
  <si>
    <t>;180923_0071;180923_0072;0.986989171429;3.972691323976;0.345601826396;184.665778505674;175.334221494326;0.346986885496;0.346989050535;-0.001225758969;-0.353258010601;-283.079214056423;-0.202401088940;;;;;;on</t>
  </si>
  <si>
    <t>;180923_0072;180923_0073;1.266052590795;4.200703482570;0.345847539964;186.701011976171;173.298988023829;0.360369166959;0.360369250728;0.000245713568;0.068183848815;;0.039066461626;;;;;;on</t>
  </si>
  <si>
    <t>;180923_0073;180923_0074;1.549069111409;4.382824017003;0.349194005269;186.489762492716;173.510237507284;0.336550501414;0.336567138670;0.003346465305;0.994342688947;100.568949831423;0.569697619494;;;;;;on</t>
  </si>
  <si>
    <t>;180923_0074;180923_0075;1.875421126728;4.552134627368;0.361375704838;185.341024000762;174.658975999238;0.367657069407;0.367858824129;0.012181699569;3.313332064622;30.181098075782;1.897705193164;;;;;;on</t>
  </si>
  <si>
    <t>;180923_0075;180923_0076;2.184118711198;4.679410492463;0.363931307868;185.013841269309;174.986158730691;0.333906191158;0.333915970867;0.002555603030;0.765365572149;130.656517145383;0.438513608340;;;;;;on</t>
  </si>
  <si>
    <t>;180923_0076;180923_0077;2.524499125146;4.774063172709;0.361075971272;186.866192612900;173.133807387100;0.353295847807;0.353307386032;-0.002855336596;-0.808199873719;-123.731768899972;-0.463054335810;;;;;;on</t>
  </si>
  <si>
    <t>;180923_0077;180923_0078;2.855690559842;4.839660056099;0.373314037452;184.336939236113;175.663060763887;0.337625113885;0.337846840728;0.012238066180;3.624749959795;27.588109830798;2.075919892465;;;;;;on</t>
  </si>
  <si>
    <t>;180923_0078;180923_0079;3.222859987543;4.862306942820;0.374225437300;187.673685406308;172.326314593692;0.367867190868;0.367868319874;0.000911399848;0.247752414553;403.628760513009;0.141951386742;;;;;;on</t>
  </si>
  <si>
    <t>;180923_0079;180923_0080;-0.413061876163;1.564558060063;0.336894624016;321.321763165162;38.678236834838;4.908673496241;4.908815445942;-0.037330813284;-0.760507157644;-131.491201621081;-0.435730103897;;;;;;on</t>
  </si>
  <si>
    <t>;180923_0080;180923_0081;-0.399264999122;1.842225397797;0.327386534386;315.052352441051;44.947647558949;0.278009899572;0.278172442971;-0.009508089630;-3.420054337838;-29.239301520345;-1.958783315996;;;;;;on</t>
  </si>
  <si>
    <t>;180923_0081;180923_0082;-0.351826544075;2.164065130387;0.328618363879;185.540291084405;174.459708915595;0.325317107590;0.325319439774;0.001231829494;0.378654999954;264.092643731237;0.216952297009;;;;;;on</t>
  </si>
  <si>
    <t>;180923_0082;180923_0083;-0.259465602212;2.510000496874;0.337130842256;186.563765051043;173.436234948957;0.358052819244;0.358153994333;0.008512478377;2.377436489613;42.062112042487;1.361914213905;;;;;;on</t>
  </si>
  <si>
    <t>;180923_0083;180923_0084;-0.137334129376;2.820779512474;0.339180504832;186.505420614222;173.494579385778;0.333915697736;0.333921988361;0.002049662576;0.613826360996;162.912521120300;0.351692181382;;;;;;on</t>
  </si>
  <si>
    <t>;180923_0084;180923_0085;0.036841105708;3.144094198983;0.333936603894;186.858038272509;173.141961727491;0.367245693002;0.367283129922;-0.005243900938;-1.427899915059;-70.032919636273;-0.818070791255;;;;;;on</t>
  </si>
  <si>
    <t>;180923_0085;180923_0086;0.231170523235;3.412279857296;0.335768695318;187.615261916911;172.384738083089;0.331190986957;0.331196054325;0.001832091424;0.553182754298;180.772085216124;0.316947138254;;;;;;on</t>
  </si>
  <si>
    <t>;180923_0086;180923_0087;0.459767166921;3.663782898277;0.338960146049;186.341009964046;173.658990035954;0.339867923063;0.339882907021;0.003191450731;0.939026755582;106.493238244376;0.538006886519;;;;;;on</t>
  </si>
  <si>
    <t>;180923_0087;180923_0088;0.736151925343;3.892360755289;0.347052830809;188.139919076737;171.860080923263;0.358659129822;0.358750418747;0.008092684760;2.256372161542;44.318930052593;1.292586687207;;;;;;on</t>
  </si>
  <si>
    <t>;180923_0088;180923_0089;1.018693641602;4.086144930716;0.347313642037;185.147008161386;174.852991838614;0.342610753001;0.342610852272;0.000260811228;0.076124647480;;0.043616201750;;;;;;on</t>
  </si>
  <si>
    <t>;180923_0089;180923_0090;1.325156139571;4.235177024078;0.348935914640;188.511122162442;171.488877837558;0.340778267373;0.340782128760;0.001622272603;0.476049313814;210.062271067929;0.272754104817;;;;;;on</t>
  </si>
  <si>
    <t>;180923_0090;180923_0091;1.642007008758;4.345734286212;0.351454285099;186.698392842240;173.301607157760;0.335585133037;0.335594582354;0.002518370459;0.750441605100;133.254871958516;0.429963296246;;;;;;on</t>
  </si>
  <si>
    <t>;180923_0091;180923_0092;2.007319433452;4.431251014746;0.355757888749;186.059927098303;173.940072901697;0.375188324038;0.375213005504;0.004303603650;1.147051593695;87.180036669375;0.657183330566;;;;;;on</t>
  </si>
  <si>
    <t>;180923_0092;180923_0093;2.332677357167;4.462222953750;0.358936231420;187.737444916813;172.262555083187;0.326828761785;0.326844215785;0.003178342670;0.972479488262;102.829932360497;0.557172139621;;;;;;on</t>
  </si>
  <si>
    <t>;180923_0093;180923_0094;2.678565906547;4.454382336776;0.362557200148;186.736357173066;173.263642826934;0.345977403694;0.345996351543;0.003620968729;1.046591103904;95.548299261294;0.599630638363;;;;;;on</t>
  </si>
  <si>
    <t>;180923_0094;180923_0095;3.000787931523;4.406233076606;0.366827307224;187.200196537625;172.799803462375;0.325799608094;0.325827590067;0.004270107075;1.310654454259;76.297760767586;0.750906690965;;;;;;on</t>
  </si>
  <si>
    <t>Line start</t>
  </si>
  <si>
    <t>Line end</t>
  </si>
  <si>
    <t>E end point</t>
  </si>
  <si>
    <t>N end point</t>
  </si>
  <si>
    <t>H end point</t>
  </si>
  <si>
    <t>Angle left[ deg]</t>
  </si>
  <si>
    <t>Angle right [deg]</t>
  </si>
  <si>
    <t>D hor [m]</t>
  </si>
  <si>
    <t>D tie [m]</t>
  </si>
  <si>
    <t>H diff [m]</t>
  </si>
  <si>
    <t>Slope [%]</t>
  </si>
  <si>
    <t>Slope [1:]</t>
  </si>
  <si>
    <t>Slope [deg]</t>
  </si>
  <si>
    <t>Diameter [m]</t>
  </si>
  <si>
    <t>ID</t>
  </si>
  <si>
    <t>Scan area [m2]</t>
  </si>
  <si>
    <t>Targeting</t>
  </si>
  <si>
    <t>Photo</t>
  </si>
  <si>
    <t>Tilt sensor</t>
  </si>
  <si>
    <t>180923_0001</t>
  </si>
  <si>
    <t>on</t>
  </si>
  <si>
    <t>180923_0002</t>
  </si>
  <si>
    <t>180923_0003</t>
  </si>
  <si>
    <t>180923_0004</t>
  </si>
  <si>
    <t>180923_0005</t>
  </si>
  <si>
    <t>180923_0006</t>
  </si>
  <si>
    <t>180923_0007</t>
  </si>
  <si>
    <t>180923_0008</t>
  </si>
  <si>
    <t>180923_0010</t>
  </si>
  <si>
    <t>180923_0011</t>
  </si>
  <si>
    <t>180923_0012</t>
  </si>
  <si>
    <t>180923_0013</t>
  </si>
  <si>
    <t>180923_0014</t>
  </si>
  <si>
    <t>180923_0015</t>
  </si>
  <si>
    <t>180923_0016</t>
  </si>
  <si>
    <t>180923_0017</t>
  </si>
  <si>
    <t>180923_0018</t>
  </si>
  <si>
    <t>180923_0019</t>
  </si>
  <si>
    <t>180923_0020</t>
  </si>
  <si>
    <t>180923_0021</t>
  </si>
  <si>
    <t>180923_0022</t>
  </si>
  <si>
    <t>180923_0023</t>
  </si>
  <si>
    <t>180923_0024</t>
  </si>
  <si>
    <t>180923_0025</t>
  </si>
  <si>
    <t>180923_0026</t>
  </si>
  <si>
    <t>180923_0027</t>
  </si>
  <si>
    <t>180923_0028</t>
  </si>
  <si>
    <t>180923_0029</t>
  </si>
  <si>
    <t>180923_0030</t>
  </si>
  <si>
    <t>180923_0031</t>
  </si>
  <si>
    <t>180923_0032</t>
  </si>
  <si>
    <t>180923_0033</t>
  </si>
  <si>
    <t>180923_0034</t>
  </si>
  <si>
    <t>180923_0035</t>
  </si>
  <si>
    <t>180923_0036</t>
  </si>
  <si>
    <t>180923_0037</t>
  </si>
  <si>
    <t>180923_0038</t>
  </si>
  <si>
    <t>180923_0039</t>
  </si>
  <si>
    <t>180923_0040</t>
  </si>
  <si>
    <t>180923_0041</t>
  </si>
  <si>
    <t>180923_0042</t>
  </si>
  <si>
    <t>180923_0043</t>
  </si>
  <si>
    <t>180923_0044</t>
  </si>
  <si>
    <t>180923_0045</t>
  </si>
  <si>
    <t>180923_0046</t>
  </si>
  <si>
    <t>180923_0047</t>
  </si>
  <si>
    <t>180923_0048</t>
  </si>
  <si>
    <t>180923_0049</t>
  </si>
  <si>
    <t>180923_0050</t>
  </si>
  <si>
    <t>180923_0051</t>
  </si>
  <si>
    <t>180923_0052</t>
  </si>
  <si>
    <t>180923_0053</t>
  </si>
  <si>
    <t>180923_0054</t>
  </si>
  <si>
    <t>180923_0055</t>
  </si>
  <si>
    <t>180923_0056</t>
  </si>
  <si>
    <t>180923_0057</t>
  </si>
  <si>
    <t>180923_0058</t>
  </si>
  <si>
    <t>180923_0059</t>
  </si>
  <si>
    <t>180923_0060</t>
  </si>
  <si>
    <t>180923_0061</t>
  </si>
  <si>
    <t>180923_0062</t>
  </si>
  <si>
    <t>180923_0063</t>
  </si>
  <si>
    <t>180923_0064</t>
  </si>
  <si>
    <t>180923_0065</t>
  </si>
  <si>
    <t>180923_0066</t>
  </si>
  <si>
    <t>180923_0067</t>
  </si>
  <si>
    <t>180923_0068</t>
  </si>
  <si>
    <t>180923_0069</t>
  </si>
  <si>
    <t>180923_0070</t>
  </si>
  <si>
    <t>180923_0071</t>
  </si>
  <si>
    <t>180923_0072</t>
  </si>
  <si>
    <t>180923_0073</t>
  </si>
  <si>
    <t>180923_0074</t>
  </si>
  <si>
    <t>180923_0075</t>
  </si>
  <si>
    <t>180923_0076</t>
  </si>
  <si>
    <t>180923_0077</t>
  </si>
  <si>
    <t>180923_0078</t>
  </si>
  <si>
    <t>180923_0079</t>
  </si>
  <si>
    <t>180923_0080</t>
  </si>
  <si>
    <t>180923_0081</t>
  </si>
  <si>
    <t>180923_0082</t>
  </si>
  <si>
    <t>180923_0083</t>
  </si>
  <si>
    <t>180923_0084</t>
  </si>
  <si>
    <t>180923_0085</t>
  </si>
  <si>
    <t>180923_0086</t>
  </si>
  <si>
    <t>180923_0087</t>
  </si>
  <si>
    <t>180923_0088</t>
  </si>
  <si>
    <t>180923_0089</t>
  </si>
  <si>
    <t>180923_0090</t>
  </si>
  <si>
    <t>180923_0091</t>
  </si>
  <si>
    <t>180923_0092</t>
  </si>
  <si>
    <t>180923_0093</t>
  </si>
  <si>
    <t>180923_0094</t>
  </si>
  <si>
    <t>180923_0095</t>
  </si>
  <si>
    <t>#x_offset,y_offset</t>
    <phoneticPr fontId="18"/>
  </si>
  <si>
    <r>
      <t>#</t>
    </r>
    <r>
      <rPr>
        <sz val="14"/>
        <color theme="1"/>
        <rFont val="ＭＳ Ｐゴシック"/>
        <family val="3"/>
        <charset val="128"/>
      </rPr>
      <t>λ</t>
    </r>
    <r>
      <rPr>
        <sz val="14"/>
        <color theme="1"/>
        <rFont val="Times New Roman"/>
        <family val="2"/>
        <charset val="128"/>
      </rPr>
      <t>=-5
#x,y</t>
    </r>
    <phoneticPr fontId="18"/>
  </si>
  <si>
    <r>
      <t>#</t>
    </r>
    <r>
      <rPr>
        <sz val="14"/>
        <color theme="1"/>
        <rFont val="ＭＳ Ｐゴシック"/>
        <family val="3"/>
        <charset val="128"/>
      </rPr>
      <t>λ</t>
    </r>
    <r>
      <rPr>
        <sz val="14"/>
        <color theme="1"/>
        <rFont val="Times New Roman"/>
        <family val="2"/>
        <charset val="128"/>
      </rPr>
      <t>=-10
#x,y</t>
    </r>
    <phoneticPr fontId="18"/>
  </si>
  <si>
    <r>
      <t>#</t>
    </r>
    <r>
      <rPr>
        <sz val="14"/>
        <color theme="1"/>
        <rFont val="ＭＳ Ｐゴシック"/>
        <family val="3"/>
        <charset val="128"/>
      </rPr>
      <t>λ</t>
    </r>
    <r>
      <rPr>
        <sz val="14"/>
        <color theme="1"/>
        <rFont val="Times New Roman"/>
        <family val="2"/>
        <charset val="128"/>
      </rPr>
      <t>=-15
#x,y</t>
    </r>
    <phoneticPr fontId="18"/>
  </si>
  <si>
    <r>
      <t>#</t>
    </r>
    <r>
      <rPr>
        <sz val="14"/>
        <color theme="1"/>
        <rFont val="ＭＳ Ｐゴシック"/>
        <family val="3"/>
        <charset val="128"/>
      </rPr>
      <t>λ</t>
    </r>
    <r>
      <rPr>
        <sz val="14"/>
        <color theme="1"/>
        <rFont val="Times New Roman"/>
        <family val="2"/>
        <charset val="128"/>
      </rPr>
      <t>=-20
#x,y</t>
    </r>
    <phoneticPr fontId="18"/>
  </si>
  <si>
    <r>
      <t>#</t>
    </r>
    <r>
      <rPr>
        <sz val="14"/>
        <color theme="1"/>
        <rFont val="ＭＳ Ｐゴシック"/>
        <family val="3"/>
        <charset val="128"/>
      </rPr>
      <t>λ</t>
    </r>
    <r>
      <rPr>
        <sz val="14"/>
        <color theme="1"/>
        <rFont val="Times New Roman"/>
        <family val="2"/>
        <charset val="128"/>
      </rPr>
      <t>=-25
#x,y</t>
    </r>
    <phoneticPr fontId="18"/>
  </si>
  <si>
    <r>
      <t>#</t>
    </r>
    <r>
      <rPr>
        <sz val="14"/>
        <color theme="1"/>
        <rFont val="ＭＳ Ｐゴシック"/>
        <family val="3"/>
        <charset val="128"/>
      </rPr>
      <t>λ</t>
    </r>
    <r>
      <rPr>
        <sz val="14"/>
        <color theme="1"/>
        <rFont val="Times New Roman"/>
        <family val="2"/>
        <charset val="128"/>
      </rPr>
      <t>=-30
#x,y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</si>
</sst>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Times New Roman"/>
      <family val="2"/>
      <charset val="128"/>
    </font>
    <font>
      <sz val="14"/>
      <color theme="1"/>
      <name val="Times New Roman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Times New Roman"/>
      <family val="2"/>
      <charset val="128"/>
    </font>
    <font>
      <b/>
      <sz val="13"/>
      <color theme="3"/>
      <name val="Times New Roman"/>
      <family val="2"/>
      <charset val="128"/>
    </font>
    <font>
      <b/>
      <sz val="11"/>
      <color theme="3"/>
      <name val="Times New Roman"/>
      <family val="2"/>
      <charset val="128"/>
    </font>
    <font>
      <sz val="14"/>
      <color rgb="FF006100"/>
      <name val="Times New Roman"/>
      <family val="2"/>
      <charset val="128"/>
    </font>
    <font>
      <sz val="14"/>
      <color rgb="FF9C0006"/>
      <name val="Times New Roman"/>
      <family val="2"/>
      <charset val="128"/>
    </font>
    <font>
      <sz val="14"/>
      <color rgb="FF9C6500"/>
      <name val="Times New Roman"/>
      <family val="2"/>
      <charset val="128"/>
    </font>
    <font>
      <sz val="14"/>
      <color rgb="FF3F3F76"/>
      <name val="Times New Roman"/>
      <family val="2"/>
      <charset val="128"/>
    </font>
    <font>
      <b/>
      <sz val="14"/>
      <color rgb="FF3F3F3F"/>
      <name val="Times New Roman"/>
      <family val="2"/>
      <charset val="128"/>
    </font>
    <font>
      <b/>
      <sz val="14"/>
      <color rgb="FFFA7D00"/>
      <name val="Times New Roman"/>
      <family val="2"/>
      <charset val="128"/>
    </font>
    <font>
      <sz val="14"/>
      <color rgb="FFFA7D00"/>
      <name val="Times New Roman"/>
      <family val="2"/>
      <charset val="128"/>
    </font>
    <font>
      <b/>
      <sz val="14"/>
      <color theme="0"/>
      <name val="Times New Roman"/>
      <family val="2"/>
      <charset val="128"/>
    </font>
    <font>
      <sz val="14"/>
      <color rgb="FFFF0000"/>
      <name val="Times New Roman"/>
      <family val="2"/>
      <charset val="128"/>
    </font>
    <font>
      <i/>
      <sz val="14"/>
      <color rgb="FF7F7F7F"/>
      <name val="Times New Roman"/>
      <family val="2"/>
      <charset val="128"/>
    </font>
    <font>
      <b/>
      <sz val="14"/>
      <color theme="1"/>
      <name val="Times New Roman"/>
      <family val="2"/>
      <charset val="128"/>
    </font>
    <font>
      <sz val="14"/>
      <color theme="0"/>
      <name val="Times New Roman"/>
      <family val="2"/>
      <charset val="128"/>
    </font>
    <font>
      <sz val="7"/>
      <name val="Times New Roman"/>
      <family val="2"/>
      <charset val="128"/>
    </font>
    <font>
      <sz val="14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Sheet2!$E$3:$E$16</c:f>
              <c:numCache>
                <c:formatCode>General</c:formatCode>
                <c:ptCount val="14"/>
                <c:pt idx="0">
                  <c:v>0.33250000000000002</c:v>
                </c:pt>
                <c:pt idx="1">
                  <c:v>0.35438196130099997</c:v>
                </c:pt>
                <c:pt idx="2">
                  <c:v>0.37995770780799998</c:v>
                </c:pt>
                <c:pt idx="3">
                  <c:v>0.40750404137399998</c:v>
                </c:pt>
                <c:pt idx="4">
                  <c:v>0.44172409966100001</c:v>
                </c:pt>
                <c:pt idx="5">
                  <c:v>0.47696383141100002</c:v>
                </c:pt>
                <c:pt idx="6">
                  <c:v>0.51755300005400007</c:v>
                </c:pt>
                <c:pt idx="7">
                  <c:v>0.56355758567700009</c:v>
                </c:pt>
                <c:pt idx="8">
                  <c:v>0.61263399439600008</c:v>
                </c:pt>
                <c:pt idx="9">
                  <c:v>0.66620288656100013</c:v>
                </c:pt>
                <c:pt idx="10">
                  <c:v>0.72267424794300006</c:v>
                </c:pt>
                <c:pt idx="11">
                  <c:v>0.78059384454900016</c:v>
                </c:pt>
                <c:pt idx="12">
                  <c:v>0.84219872605400015</c:v>
                </c:pt>
                <c:pt idx="13">
                  <c:v>0.90606076946900016</c:v>
                </c:pt>
              </c:numCache>
            </c:numRef>
          </c:xVal>
          <c:yVal>
            <c:numRef>
              <c:f>Sheet2!$F$3:$F$16</c:f>
              <c:numCache>
                <c:formatCode>General</c:formatCode>
                <c:ptCount val="14"/>
                <c:pt idx="0">
                  <c:v>0</c:v>
                </c:pt>
                <c:pt idx="1">
                  <c:v>0.35969983850799991</c:v>
                </c:pt>
                <c:pt idx="2">
                  <c:v>0.71444438133399979</c:v>
                </c:pt>
                <c:pt idx="3">
                  <c:v>1.0741521244099999</c:v>
                </c:pt>
                <c:pt idx="4">
                  <c:v>1.4534529229139999</c:v>
                </c:pt>
                <c:pt idx="5">
                  <c:v>1.8024963075389997</c:v>
                </c:pt>
                <c:pt idx="6">
                  <c:v>2.154773513117</c:v>
                </c:pt>
                <c:pt idx="7">
                  <c:v>2.5340415999459998</c:v>
                </c:pt>
                <c:pt idx="8">
                  <c:v>2.8923660904470001</c:v>
                </c:pt>
                <c:pt idx="9">
                  <c:v>3.2267948008429999</c:v>
                </c:pt>
                <c:pt idx="10">
                  <c:v>3.60458193882</c:v>
                </c:pt>
                <c:pt idx="11">
                  <c:v>3.9635681154049998</c:v>
                </c:pt>
                <c:pt idx="12">
                  <c:v>4.3200854866430003</c:v>
                </c:pt>
                <c:pt idx="13">
                  <c:v>4.6595581917839999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F-4770-BE63-E4E7D3B48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619032"/>
        <c:axId val="453613544"/>
      </c:scatterChart>
      <c:valAx>
        <c:axId val="45361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3613544"/>
        <c:crosses val="autoZero"/>
        <c:crossBetween val="midCat"/>
      </c:valAx>
      <c:valAx>
        <c:axId val="45361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361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277586</xdr:colOff>
      <xdr:row>0</xdr:row>
      <xdr:rowOff>146957</xdr:rowOff>
    </xdr:from>
    <xdr:to>
      <xdr:col>13</xdr:col>
      <xdr:colOff>473529</xdr:colOff>
      <xdr:row>11</xdr:row>
      <xdr:rowOff>146957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opLeftCell="A79" zoomScale="55" zoomScaleNormal="55" workbookViewId="0">
      <selection activeCell="A24" sqref="A24:A118"/>
    </sheetView>
  </sheetViews>
  <sheetFormatPr defaultRowHeight="18" x14ac:dyDescent="0.35"/>
  <cols>
    <col min="1" max="1" width="206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5"/>
  <sheetViews>
    <sheetView topLeftCell="A66" zoomScale="70" zoomScaleNormal="70" workbookViewId="0">
      <selection activeCell="C80" sqref="C80:D95"/>
    </sheetView>
  </sheetViews>
  <sheetFormatPr defaultRowHeight="18" x14ac:dyDescent="0.35"/>
  <cols>
    <col min="2" max="2" width="13.1796875" bestFit="1" customWidth="1"/>
    <col min="4" max="5" width="13.1796875" bestFit="1" customWidth="1"/>
  </cols>
  <sheetData>
    <row r="1" spans="1:19" x14ac:dyDescent="0.3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</row>
    <row r="2" spans="1:19" x14ac:dyDescent="0.35">
      <c r="B2" t="s">
        <v>130</v>
      </c>
      <c r="C2">
        <v>0</v>
      </c>
      <c r="D2">
        <v>0</v>
      </c>
      <c r="E2">
        <v>0</v>
      </c>
      <c r="S2" t="s">
        <v>131</v>
      </c>
    </row>
    <row r="3" spans="1:19" x14ac:dyDescent="0.35">
      <c r="A3" t="s">
        <v>130</v>
      </c>
      <c r="B3" t="s">
        <v>132</v>
      </c>
      <c r="C3">
        <v>6.1610355850709997</v>
      </c>
      <c r="D3">
        <v>0</v>
      </c>
      <c r="E3">
        <v>6.3481678427999996E-2</v>
      </c>
      <c r="H3">
        <v>6.1610355850709997</v>
      </c>
      <c r="I3">
        <v>6.1613626255899998</v>
      </c>
      <c r="J3">
        <v>6.3481678427999996E-2</v>
      </c>
      <c r="K3">
        <v>1.0303735070490001</v>
      </c>
      <c r="L3">
        <v>97.052184781443998</v>
      </c>
      <c r="M3">
        <v>0.59033964182999998</v>
      </c>
      <c r="S3" t="s">
        <v>131</v>
      </c>
    </row>
    <row r="4" spans="1:19" x14ac:dyDescent="0.35">
      <c r="A4" t="s">
        <v>132</v>
      </c>
      <c r="B4" t="s">
        <v>133</v>
      </c>
      <c r="C4">
        <v>0.26502095096</v>
      </c>
      <c r="D4">
        <v>1.0359011518300001</v>
      </c>
      <c r="E4">
        <v>0.34291816858899998</v>
      </c>
      <c r="F4">
        <v>9.9648863546580007</v>
      </c>
      <c r="G4">
        <v>350.03511364534302</v>
      </c>
      <c r="H4">
        <v>5.9863243949870002</v>
      </c>
      <c r="I4">
        <v>5.992842774014</v>
      </c>
      <c r="J4">
        <v>0.27943649016</v>
      </c>
      <c r="K4">
        <v>4.66791426128</v>
      </c>
      <c r="L4">
        <v>21.422844208918999</v>
      </c>
      <c r="M4">
        <v>2.6725778585829998</v>
      </c>
      <c r="S4" t="s">
        <v>131</v>
      </c>
    </row>
    <row r="5" spans="1:19" x14ac:dyDescent="0.35">
      <c r="A5" t="s">
        <v>133</v>
      </c>
      <c r="B5" t="s">
        <v>134</v>
      </c>
      <c r="C5">
        <v>0.28734986454900002</v>
      </c>
      <c r="D5">
        <v>1.4108510926040001</v>
      </c>
      <c r="E5">
        <v>0.33882710978300001</v>
      </c>
      <c r="F5">
        <v>263.44315085882101</v>
      </c>
      <c r="G5">
        <v>96.556849141179001</v>
      </c>
      <c r="H5">
        <v>0.37561421494500002</v>
      </c>
      <c r="I5">
        <v>0.37563649347599998</v>
      </c>
      <c r="J5">
        <v>-4.0910588060000001E-3</v>
      </c>
      <c r="K5">
        <v>-1.089165064283</v>
      </c>
      <c r="L5">
        <v>-91.813448006447999</v>
      </c>
      <c r="M5">
        <v>-0.62402093908300005</v>
      </c>
      <c r="S5" t="s">
        <v>131</v>
      </c>
    </row>
    <row r="6" spans="1:19" x14ac:dyDescent="0.35">
      <c r="A6" t="s">
        <v>134</v>
      </c>
      <c r="B6" t="s">
        <v>135</v>
      </c>
      <c r="C6">
        <v>0.30923182584999998</v>
      </c>
      <c r="D6">
        <v>1.770550931112</v>
      </c>
      <c r="E6">
        <v>0.33891399624899998</v>
      </c>
      <c r="F6">
        <v>180.07320107280199</v>
      </c>
      <c r="G6">
        <v>179.92679892719801</v>
      </c>
      <c r="H6">
        <v>0.36036480690200001</v>
      </c>
      <c r="I6">
        <v>0.36036481737600001</v>
      </c>
      <c r="J6">
        <v>8.6886466999999999E-5</v>
      </c>
      <c r="K6">
        <v>2.4110696971E-2</v>
      </c>
      <c r="M6">
        <v>1.3814411508E-2</v>
      </c>
      <c r="S6" t="s">
        <v>131</v>
      </c>
    </row>
    <row r="7" spans="1:19" x14ac:dyDescent="0.35">
      <c r="A7" t="s">
        <v>135</v>
      </c>
      <c r="B7" t="s">
        <v>136</v>
      </c>
      <c r="C7">
        <v>0.33480757235699998</v>
      </c>
      <c r="D7">
        <v>2.1252954739379999</v>
      </c>
      <c r="E7">
        <v>0.334993715207</v>
      </c>
      <c r="F7">
        <v>180.64243689636899</v>
      </c>
      <c r="G7">
        <v>179.35756310363101</v>
      </c>
      <c r="H7">
        <v>0.35566530541199998</v>
      </c>
      <c r="I7">
        <v>0.35568691018600002</v>
      </c>
      <c r="J7">
        <v>-3.9202810429999997E-3</v>
      </c>
      <c r="K7">
        <v>-1.1022388136300001</v>
      </c>
      <c r="L7">
        <v>-90.724440804834998</v>
      </c>
      <c r="M7">
        <v>-0.63151074647399996</v>
      </c>
      <c r="S7" t="s">
        <v>131</v>
      </c>
    </row>
    <row r="8" spans="1:19" x14ac:dyDescent="0.35">
      <c r="A8" t="s">
        <v>136</v>
      </c>
      <c r="B8" t="s">
        <v>137</v>
      </c>
      <c r="C8">
        <v>0.36235390592299999</v>
      </c>
      <c r="D8">
        <v>2.485003217014</v>
      </c>
      <c r="E8">
        <v>0.33561232674699998</v>
      </c>
      <c r="F8">
        <v>180.25547490584</v>
      </c>
      <c r="G8">
        <v>179.74452509416</v>
      </c>
      <c r="H8">
        <v>0.36076094705799999</v>
      </c>
      <c r="I8">
        <v>0.36076147743699999</v>
      </c>
      <c r="J8">
        <v>6.1861154000000004E-4</v>
      </c>
      <c r="K8">
        <v>0.17147408697700001</v>
      </c>
      <c r="L8">
        <v>583.17849514891498</v>
      </c>
      <c r="M8">
        <v>9.8247318503000003E-2</v>
      </c>
      <c r="S8" t="s">
        <v>131</v>
      </c>
    </row>
    <row r="9" spans="1:19" x14ac:dyDescent="0.35">
      <c r="A9" t="s">
        <v>137</v>
      </c>
      <c r="B9" t="s">
        <v>138</v>
      </c>
      <c r="C9">
        <v>0.39657396421000002</v>
      </c>
      <c r="D9">
        <v>2.864304015518</v>
      </c>
      <c r="E9">
        <v>0.33677697354399999</v>
      </c>
      <c r="F9">
        <v>180.77604912633399</v>
      </c>
      <c r="G9">
        <v>179.22395087366601</v>
      </c>
      <c r="H9">
        <v>0.38084131621299999</v>
      </c>
      <c r="I9">
        <v>0.38084309700500002</v>
      </c>
      <c r="J9">
        <v>1.1646467979999999E-3</v>
      </c>
      <c r="K9">
        <v>0.305808941429</v>
      </c>
      <c r="L9">
        <v>327.001557027329</v>
      </c>
      <c r="M9">
        <v>0.175215070615</v>
      </c>
      <c r="S9" t="s">
        <v>131</v>
      </c>
    </row>
    <row r="10" spans="1:19" x14ac:dyDescent="0.35">
      <c r="A10" t="s">
        <v>138</v>
      </c>
      <c r="B10" t="s">
        <v>139</v>
      </c>
      <c r="C10">
        <v>0.43181369596000002</v>
      </c>
      <c r="D10">
        <v>3.2133474001429998</v>
      </c>
      <c r="E10">
        <v>0.33878636806399998</v>
      </c>
      <c r="F10">
        <v>180.60989872475901</v>
      </c>
      <c r="G10">
        <v>179.39010127524099</v>
      </c>
      <c r="H10">
        <v>0.35081779180099998</v>
      </c>
      <c r="I10">
        <v>0.35082354640300001</v>
      </c>
      <c r="J10">
        <v>2.0093945199999999E-3</v>
      </c>
      <c r="K10">
        <v>0.57277440502800003</v>
      </c>
      <c r="L10">
        <v>174.588806905691</v>
      </c>
      <c r="M10">
        <v>0.32817197145900001</v>
      </c>
      <c r="S10" t="s">
        <v>131</v>
      </c>
    </row>
    <row r="11" spans="1:19" x14ac:dyDescent="0.35">
      <c r="A11" t="s">
        <v>139</v>
      </c>
      <c r="B11" t="s">
        <v>140</v>
      </c>
      <c r="C11">
        <v>0.47240286460300002</v>
      </c>
      <c r="D11">
        <v>3.5656246057210002</v>
      </c>
      <c r="E11">
        <v>0.33728637434699998</v>
      </c>
      <c r="F11">
        <v>180.80750482986701</v>
      </c>
      <c r="G11">
        <v>179.19249517013299</v>
      </c>
      <c r="H11">
        <v>0.35460782588799999</v>
      </c>
      <c r="I11">
        <v>0.35461099836600002</v>
      </c>
      <c r="J11">
        <v>-1.499993717E-3</v>
      </c>
      <c r="K11">
        <v>-0.42300073697700002</v>
      </c>
      <c r="L11">
        <v>-236.406207503757</v>
      </c>
      <c r="M11">
        <v>-0.24236012408999999</v>
      </c>
      <c r="S11" t="s">
        <v>131</v>
      </c>
    </row>
    <row r="12" spans="1:19" x14ac:dyDescent="0.35">
      <c r="A12" t="s">
        <v>140</v>
      </c>
      <c r="B12" t="s">
        <v>141</v>
      </c>
      <c r="C12">
        <v>0.51840745022599999</v>
      </c>
      <c r="D12">
        <v>3.9448926925499999</v>
      </c>
      <c r="E12">
        <v>0.338252926713</v>
      </c>
      <c r="F12">
        <v>180.34349218865401</v>
      </c>
      <c r="G12">
        <v>179.65650781134599</v>
      </c>
      <c r="H12">
        <v>0.38204803832099998</v>
      </c>
      <c r="I12">
        <v>0.382049260971</v>
      </c>
      <c r="J12">
        <v>9.6655236600000003E-4</v>
      </c>
      <c r="K12">
        <v>0.25299236461000002</v>
      </c>
      <c r="L12">
        <v>395.26884597604197</v>
      </c>
      <c r="M12">
        <v>0.144953638153</v>
      </c>
      <c r="S12" t="s">
        <v>131</v>
      </c>
    </row>
    <row r="13" spans="1:19" x14ac:dyDescent="0.35">
      <c r="A13" t="s">
        <v>141</v>
      </c>
      <c r="B13" t="s">
        <v>142</v>
      </c>
      <c r="C13">
        <v>0.56748385894499997</v>
      </c>
      <c r="D13">
        <v>4.3032171830510002</v>
      </c>
      <c r="E13">
        <v>0.335962982764</v>
      </c>
      <c r="F13">
        <v>180.88265868839699</v>
      </c>
      <c r="G13">
        <v>179.11734131160301</v>
      </c>
      <c r="H13">
        <v>0.36166964814000002</v>
      </c>
      <c r="I13">
        <v>0.36167689756100002</v>
      </c>
      <c r="J13">
        <v>-2.2899439490000001E-3</v>
      </c>
      <c r="K13">
        <v>-0.63315900596399999</v>
      </c>
      <c r="L13">
        <v>-157.938209925282</v>
      </c>
      <c r="M13">
        <v>-0.36276854039599998</v>
      </c>
      <c r="S13" t="s">
        <v>131</v>
      </c>
    </row>
    <row r="14" spans="1:19" x14ac:dyDescent="0.35">
      <c r="A14" t="s">
        <v>142</v>
      </c>
      <c r="B14" t="s">
        <v>143</v>
      </c>
      <c r="C14">
        <v>0.62105275111000002</v>
      </c>
      <c r="D14">
        <v>4.637645893447</v>
      </c>
      <c r="E14">
        <v>0.3398502417</v>
      </c>
      <c r="F14">
        <v>181.301595730022</v>
      </c>
      <c r="G14">
        <v>178.698404269978</v>
      </c>
      <c r="H14">
        <v>0.33869187847400001</v>
      </c>
      <c r="I14">
        <v>0.33871418530500003</v>
      </c>
      <c r="J14">
        <v>3.8872589349999999E-3</v>
      </c>
      <c r="K14">
        <v>1.1477272360140001</v>
      </c>
      <c r="L14">
        <v>87.128715658348995</v>
      </c>
      <c r="M14">
        <v>0.657570394143</v>
      </c>
      <c r="S14" t="s">
        <v>131</v>
      </c>
    </row>
    <row r="15" spans="1:19" x14ac:dyDescent="0.35">
      <c r="A15" t="s">
        <v>143</v>
      </c>
      <c r="B15" t="s">
        <v>144</v>
      </c>
      <c r="C15">
        <v>0.67752411249199995</v>
      </c>
      <c r="D15">
        <v>5.0154330314240001</v>
      </c>
      <c r="E15">
        <v>0.33746049219500002</v>
      </c>
      <c r="F15">
        <v>179.40123724651099</v>
      </c>
      <c r="G15">
        <v>180.59876275348901</v>
      </c>
      <c r="H15">
        <v>0.38198447125200002</v>
      </c>
      <c r="I15">
        <v>0.38199194648599999</v>
      </c>
      <c r="J15">
        <v>-2.3897495050000002E-3</v>
      </c>
      <c r="K15">
        <v>-0.62561430757699998</v>
      </c>
      <c r="L15">
        <v>-159.84289168078001</v>
      </c>
      <c r="M15">
        <v>-0.35844591787699998</v>
      </c>
      <c r="S15" t="s">
        <v>131</v>
      </c>
    </row>
    <row r="16" spans="1:19" x14ac:dyDescent="0.35">
      <c r="A16" t="s">
        <v>144</v>
      </c>
      <c r="B16" t="s">
        <v>145</v>
      </c>
      <c r="C16">
        <v>0.73544370909800005</v>
      </c>
      <c r="D16">
        <v>5.3744192080089999</v>
      </c>
      <c r="E16">
        <v>0.34100750140899999</v>
      </c>
      <c r="F16">
        <v>180.663653830973</v>
      </c>
      <c r="G16">
        <v>179.336346169027</v>
      </c>
      <c r="H16">
        <v>0.36362859437900003</v>
      </c>
      <c r="I16">
        <v>0.36364589358900001</v>
      </c>
      <c r="J16">
        <v>3.5470092149999998E-3</v>
      </c>
      <c r="K16">
        <v>0.97544837491000003</v>
      </c>
      <c r="L16">
        <v>102.516957916108</v>
      </c>
      <c r="M16">
        <v>0.558873025021</v>
      </c>
      <c r="S16" t="s">
        <v>131</v>
      </c>
    </row>
    <row r="17" spans="1:19" x14ac:dyDescent="0.35">
      <c r="A17" t="s">
        <v>145</v>
      </c>
      <c r="B17" t="s">
        <v>146</v>
      </c>
      <c r="C17">
        <v>0.79704859060300004</v>
      </c>
      <c r="D17">
        <v>5.7309365792470004</v>
      </c>
      <c r="E17">
        <v>0.33929503805299999</v>
      </c>
      <c r="F17">
        <v>180.638448388368</v>
      </c>
      <c r="G17">
        <v>179.361551611632</v>
      </c>
      <c r="H17">
        <v>0.361800770341</v>
      </c>
      <c r="I17">
        <v>0.36180482300599998</v>
      </c>
      <c r="J17">
        <v>-1.7124633570000001E-3</v>
      </c>
      <c r="K17">
        <v>-0.47331666959599999</v>
      </c>
      <c r="L17">
        <v>-211.27504358828901</v>
      </c>
      <c r="M17">
        <v>-0.27118845028999999</v>
      </c>
      <c r="S17" t="s">
        <v>131</v>
      </c>
    </row>
    <row r="18" spans="1:19" x14ac:dyDescent="0.35">
      <c r="A18" t="s">
        <v>146</v>
      </c>
      <c r="B18" t="s">
        <v>147</v>
      </c>
      <c r="C18">
        <v>0.86091063401800005</v>
      </c>
      <c r="D18">
        <v>6.070409284388</v>
      </c>
      <c r="E18">
        <v>0.33848966577200001</v>
      </c>
      <c r="F18">
        <v>180.85035092355201</v>
      </c>
      <c r="G18">
        <v>179.14964907644799</v>
      </c>
      <c r="H18">
        <v>0.34542738473500001</v>
      </c>
      <c r="I18">
        <v>0.34542832360600001</v>
      </c>
      <c r="J18">
        <v>-8.0537228100000002E-4</v>
      </c>
      <c r="K18">
        <v>-0.23315241238100001</v>
      </c>
      <c r="L18">
        <v>-428.903990222461</v>
      </c>
      <c r="M18">
        <v>-0.13358625006899999</v>
      </c>
      <c r="S18" t="s">
        <v>131</v>
      </c>
    </row>
    <row r="19" spans="1:19" x14ac:dyDescent="0.35">
      <c r="A19" t="s">
        <v>147</v>
      </c>
      <c r="B19" t="s">
        <v>148</v>
      </c>
      <c r="C19">
        <v>0.21093858133900001</v>
      </c>
      <c r="D19">
        <v>1.070961121818</v>
      </c>
      <c r="E19">
        <v>0.34861077418699998</v>
      </c>
      <c r="F19">
        <v>356.75336589090898</v>
      </c>
      <c r="G19">
        <v>3.246634109091</v>
      </c>
      <c r="H19">
        <v>5.0415221510460002</v>
      </c>
      <c r="I19">
        <v>5.0415323103520002</v>
      </c>
      <c r="J19">
        <v>1.0121108415E-2</v>
      </c>
      <c r="K19">
        <v>0.200755012313</v>
      </c>
      <c r="L19">
        <v>498.11956796509702</v>
      </c>
      <c r="M19">
        <v>0.115023994691</v>
      </c>
      <c r="S19" t="s">
        <v>131</v>
      </c>
    </row>
    <row r="20" spans="1:19" x14ac:dyDescent="0.35">
      <c r="A20" t="s">
        <v>148</v>
      </c>
      <c r="B20" t="s">
        <v>149</v>
      </c>
      <c r="C20">
        <v>0.23777567388199999</v>
      </c>
      <c r="D20">
        <v>1.4404772657539999</v>
      </c>
      <c r="E20">
        <v>0.34091133890600001</v>
      </c>
      <c r="F20">
        <v>356.74655918622</v>
      </c>
      <c r="G20">
        <v>3.2534408137800002</v>
      </c>
      <c r="H20">
        <v>0.37048941977599997</v>
      </c>
      <c r="I20">
        <v>0.370569415184</v>
      </c>
      <c r="J20">
        <v>-7.6994352819999999E-3</v>
      </c>
      <c r="K20">
        <v>-2.0781795297330001</v>
      </c>
      <c r="L20">
        <v>-48.119038114501997</v>
      </c>
      <c r="M20">
        <v>-1.1905377899589999</v>
      </c>
      <c r="S20" t="s">
        <v>131</v>
      </c>
    </row>
    <row r="21" spans="1:19" x14ac:dyDescent="0.35">
      <c r="A21" t="s">
        <v>149</v>
      </c>
      <c r="B21" t="s">
        <v>150</v>
      </c>
      <c r="C21">
        <v>0.27992721183899999</v>
      </c>
      <c r="D21">
        <v>1.816401351278</v>
      </c>
      <c r="E21">
        <v>0.33556900037600002</v>
      </c>
      <c r="F21">
        <v>182.24376164630601</v>
      </c>
      <c r="G21">
        <v>177.75623835369399</v>
      </c>
      <c r="H21">
        <v>0.37827988345800001</v>
      </c>
      <c r="I21">
        <v>0.37831760573599998</v>
      </c>
      <c r="J21">
        <v>-5.3423385290000003E-3</v>
      </c>
      <c r="K21">
        <v>-1.4122713796749999</v>
      </c>
      <c r="L21">
        <v>-70.807920799898</v>
      </c>
      <c r="M21">
        <v>-0.80911810553499997</v>
      </c>
      <c r="S21" t="s">
        <v>131</v>
      </c>
    </row>
    <row r="22" spans="1:19" x14ac:dyDescent="0.35">
      <c r="A22" t="s">
        <v>150</v>
      </c>
      <c r="B22" t="s">
        <v>151</v>
      </c>
      <c r="C22">
        <v>0.32942762552499999</v>
      </c>
      <c r="D22">
        <v>2.1560189894259998</v>
      </c>
      <c r="E22">
        <v>0.33527024052299997</v>
      </c>
      <c r="F22">
        <v>181.89493201447101</v>
      </c>
      <c r="G22">
        <v>178.10506798552899</v>
      </c>
      <c r="H22">
        <v>0.343206105855</v>
      </c>
      <c r="I22">
        <v>0.34320623588999999</v>
      </c>
      <c r="J22">
        <v>-2.9875985400000001E-4</v>
      </c>
      <c r="K22">
        <v>-8.7049690712E-2</v>
      </c>
      <c r="M22">
        <v>-4.9875786259E-2</v>
      </c>
      <c r="S22" t="s">
        <v>131</v>
      </c>
    </row>
    <row r="23" spans="1:19" x14ac:dyDescent="0.35">
      <c r="A23" t="s">
        <v>151</v>
      </c>
      <c r="B23" t="s">
        <v>152</v>
      </c>
      <c r="C23">
        <v>0.38929980876499998</v>
      </c>
      <c r="D23">
        <v>2.5047534740950002</v>
      </c>
      <c r="E23">
        <v>0.33546477068399999</v>
      </c>
      <c r="F23">
        <v>181.449144905579</v>
      </c>
      <c r="G23">
        <v>178.550855094421</v>
      </c>
      <c r="H23">
        <v>0.35383671251400001</v>
      </c>
      <c r="I23">
        <v>0.35383676598800001</v>
      </c>
      <c r="J23">
        <v>1.94530161E-4</v>
      </c>
      <c r="K23">
        <v>5.4977381994999998E-2</v>
      </c>
      <c r="M23">
        <v>3.1499716396000001E-2</v>
      </c>
      <c r="S23" t="s">
        <v>131</v>
      </c>
    </row>
    <row r="24" spans="1:19" x14ac:dyDescent="0.35">
      <c r="A24" t="s">
        <v>152</v>
      </c>
      <c r="B24" t="s">
        <v>153</v>
      </c>
      <c r="C24">
        <v>0.45980986158199999</v>
      </c>
      <c r="D24">
        <v>2.8535009845900001</v>
      </c>
      <c r="E24">
        <v>0.33763510432400001</v>
      </c>
      <c r="F24">
        <v>181.68822370415199</v>
      </c>
      <c r="G24">
        <v>178.31177629584801</v>
      </c>
      <c r="H24">
        <v>0.35580401013099999</v>
      </c>
      <c r="I24">
        <v>0.355810629371</v>
      </c>
      <c r="J24">
        <v>2.17033364E-3</v>
      </c>
      <c r="K24">
        <v>0.60998009533800002</v>
      </c>
      <c r="L24">
        <v>163.93977568159599</v>
      </c>
      <c r="M24">
        <v>0.34948851600199998</v>
      </c>
      <c r="S24" t="s">
        <v>131</v>
      </c>
    </row>
    <row r="25" spans="1:19" x14ac:dyDescent="0.35">
      <c r="A25" t="s">
        <v>153</v>
      </c>
      <c r="B25" t="s">
        <v>154</v>
      </c>
      <c r="C25">
        <v>0.55270267818999996</v>
      </c>
      <c r="D25">
        <v>3.2359982993709999</v>
      </c>
      <c r="E25">
        <v>0.34806674274299998</v>
      </c>
      <c r="F25">
        <v>182.22047853125</v>
      </c>
      <c r="G25">
        <v>177.77952146875</v>
      </c>
      <c r="H25">
        <v>0.39361563890599999</v>
      </c>
      <c r="I25">
        <v>0.39375384477100001</v>
      </c>
      <c r="J25">
        <v>1.0431638419E-2</v>
      </c>
      <c r="K25">
        <v>2.6502093382630001</v>
      </c>
      <c r="L25">
        <v>37.732868327128003</v>
      </c>
      <c r="M25">
        <v>1.518102746933</v>
      </c>
      <c r="S25" t="s">
        <v>131</v>
      </c>
    </row>
    <row r="26" spans="1:19" x14ac:dyDescent="0.35">
      <c r="A26" t="s">
        <v>154</v>
      </c>
      <c r="B26" t="s">
        <v>155</v>
      </c>
      <c r="C26">
        <v>0.64218370716600004</v>
      </c>
      <c r="D26">
        <v>3.5666108427499998</v>
      </c>
      <c r="E26">
        <v>0.339258241583</v>
      </c>
      <c r="F26">
        <v>181.493895719151</v>
      </c>
      <c r="G26">
        <v>178.506104280849</v>
      </c>
      <c r="H26">
        <v>0.34250767639000002</v>
      </c>
      <c r="I26">
        <v>0.34262092475299999</v>
      </c>
      <c r="J26">
        <v>-8.8085011599999992E-3</v>
      </c>
      <c r="K26">
        <v>-2.5717675157080002</v>
      </c>
      <c r="L26">
        <v>-38.883763555305997</v>
      </c>
      <c r="M26">
        <v>-1.473189514053</v>
      </c>
      <c r="S26" t="s">
        <v>131</v>
      </c>
    </row>
    <row r="27" spans="1:19" x14ac:dyDescent="0.35">
      <c r="A27" t="s">
        <v>155</v>
      </c>
      <c r="B27" t="s">
        <v>156</v>
      </c>
      <c r="C27">
        <v>0.74663023898299996</v>
      </c>
      <c r="D27">
        <v>3.918459336752</v>
      </c>
      <c r="E27">
        <v>0.33973496774599998</v>
      </c>
      <c r="F27">
        <v>181.38916595855301</v>
      </c>
      <c r="G27">
        <v>178.61083404144699</v>
      </c>
      <c r="H27">
        <v>0.367023760458</v>
      </c>
      <c r="I27">
        <v>0.367024070067</v>
      </c>
      <c r="J27">
        <v>4.7672616300000002E-4</v>
      </c>
      <c r="K27">
        <v>0.129889727628</v>
      </c>
      <c r="L27">
        <v>769.88382242591399</v>
      </c>
      <c r="M27">
        <v>7.4421290099000004E-2</v>
      </c>
      <c r="S27" t="s">
        <v>131</v>
      </c>
    </row>
    <row r="28" spans="1:19" x14ac:dyDescent="0.35">
      <c r="A28" t="s">
        <v>156</v>
      </c>
      <c r="B28" t="s">
        <v>157</v>
      </c>
      <c r="C28">
        <v>0.86929311809099996</v>
      </c>
      <c r="D28">
        <v>4.2699503997160004</v>
      </c>
      <c r="E28">
        <v>0.34710910859299998</v>
      </c>
      <c r="F28">
        <v>182.70432988304901</v>
      </c>
      <c r="G28">
        <v>177.29567011695099</v>
      </c>
      <c r="H28">
        <v>0.37227966537899998</v>
      </c>
      <c r="I28">
        <v>0.37235269195699999</v>
      </c>
      <c r="J28">
        <v>7.374140847E-3</v>
      </c>
      <c r="K28">
        <v>1.980806778554</v>
      </c>
      <c r="L28">
        <v>50.484479901161997</v>
      </c>
      <c r="M28">
        <v>1.1347702872929999</v>
      </c>
      <c r="S28" t="s">
        <v>131</v>
      </c>
    </row>
    <row r="29" spans="1:19" x14ac:dyDescent="0.35">
      <c r="A29" t="s">
        <v>157</v>
      </c>
      <c r="B29" t="s">
        <v>158</v>
      </c>
      <c r="C29">
        <v>1.0015414757559999</v>
      </c>
      <c r="D29">
        <v>4.6176965350439998</v>
      </c>
      <c r="E29">
        <v>0.34888257604299999</v>
      </c>
      <c r="F29">
        <v>181.583984493918</v>
      </c>
      <c r="G29">
        <v>178.416015506082</v>
      </c>
      <c r="H29">
        <v>0.37204435587899998</v>
      </c>
      <c r="I29">
        <v>0.37204858275199998</v>
      </c>
      <c r="J29">
        <v>1.7734674500000001E-3</v>
      </c>
      <c r="K29">
        <v>0.476681724202</v>
      </c>
      <c r="L29">
        <v>209.78358288714401</v>
      </c>
      <c r="M29">
        <v>0.273116441057</v>
      </c>
      <c r="S29" t="s">
        <v>131</v>
      </c>
    </row>
    <row r="30" spans="1:19" x14ac:dyDescent="0.35">
      <c r="A30" t="s">
        <v>158</v>
      </c>
      <c r="B30" t="s">
        <v>159</v>
      </c>
      <c r="C30">
        <v>1.127675548632</v>
      </c>
      <c r="D30">
        <v>4.9319232116630003</v>
      </c>
      <c r="E30">
        <v>0.35048618078299998</v>
      </c>
      <c r="F30">
        <v>181.04919171819401</v>
      </c>
      <c r="G30">
        <v>178.95080828180599</v>
      </c>
      <c r="H30">
        <v>0.33859741381000003</v>
      </c>
      <c r="I30">
        <v>0.33860121114199998</v>
      </c>
      <c r="J30">
        <v>1.6036047390000001E-3</v>
      </c>
      <c r="K30">
        <v>0.473602181806</v>
      </c>
      <c r="L30">
        <v>211.14767592222799</v>
      </c>
      <c r="M30">
        <v>0.27135203306900002</v>
      </c>
      <c r="S30" t="s">
        <v>131</v>
      </c>
    </row>
    <row r="31" spans="1:19" x14ac:dyDescent="0.35">
      <c r="A31" t="s">
        <v>159</v>
      </c>
      <c r="B31" t="s">
        <v>160</v>
      </c>
      <c r="C31">
        <v>1.2793935763640001</v>
      </c>
      <c r="D31">
        <v>5.2710701494509999</v>
      </c>
      <c r="E31">
        <v>0.351720724732</v>
      </c>
      <c r="F31">
        <v>182.23037245079101</v>
      </c>
      <c r="G31">
        <v>177.76962754920899</v>
      </c>
      <c r="H31">
        <v>0.371536008147</v>
      </c>
      <c r="I31">
        <v>0.37153805921900002</v>
      </c>
      <c r="J31">
        <v>1.2345439489999999E-3</v>
      </c>
      <c r="K31">
        <v>0.33228110386999998</v>
      </c>
      <c r="L31">
        <v>300.95000538790998</v>
      </c>
      <c r="M31">
        <v>0.190382347964</v>
      </c>
      <c r="S31" t="s">
        <v>131</v>
      </c>
    </row>
    <row r="32" spans="1:19" x14ac:dyDescent="0.35">
      <c r="A32" t="s">
        <v>160</v>
      </c>
      <c r="B32" t="s">
        <v>161</v>
      </c>
      <c r="C32">
        <v>1.4340693268439999</v>
      </c>
      <c r="D32">
        <v>5.5892216022239998</v>
      </c>
      <c r="E32">
        <v>0.35198853470800001</v>
      </c>
      <c r="F32">
        <v>181.826193294847</v>
      </c>
      <c r="G32">
        <v>178.173806705153</v>
      </c>
      <c r="H32">
        <v>0.35375829981599999</v>
      </c>
      <c r="I32">
        <v>0.35375840118700003</v>
      </c>
      <c r="J32">
        <v>2.6780997599999999E-4</v>
      </c>
      <c r="K32">
        <v>7.5704224060000005E-2</v>
      </c>
      <c r="M32">
        <v>4.3375317013E-2</v>
      </c>
      <c r="S32" t="s">
        <v>131</v>
      </c>
    </row>
    <row r="33" spans="1:19" x14ac:dyDescent="0.35">
      <c r="A33" t="s">
        <v>161</v>
      </c>
      <c r="B33" t="s">
        <v>162</v>
      </c>
      <c r="C33">
        <v>1.602600439932</v>
      </c>
      <c r="D33">
        <v>5.9097920446650001</v>
      </c>
      <c r="E33">
        <v>0.35608866573800002</v>
      </c>
      <c r="F33">
        <v>181.804278308286</v>
      </c>
      <c r="G33">
        <v>178.195721691714</v>
      </c>
      <c r="H33">
        <v>0.362171429913</v>
      </c>
      <c r="I33">
        <v>0.362194637895</v>
      </c>
      <c r="J33">
        <v>4.1001310299999998E-3</v>
      </c>
      <c r="K33">
        <v>1.132096761751</v>
      </c>
      <c r="L33">
        <v>88.331672149035001</v>
      </c>
      <c r="M33">
        <v>0.64861595562999996</v>
      </c>
      <c r="S33" t="s">
        <v>131</v>
      </c>
    </row>
    <row r="34" spans="1:19" x14ac:dyDescent="0.35">
      <c r="A34" t="s">
        <v>162</v>
      </c>
      <c r="B34" t="s">
        <v>163</v>
      </c>
      <c r="C34">
        <v>0.15384062174999999</v>
      </c>
      <c r="D34">
        <v>1.15108805185</v>
      </c>
      <c r="E34">
        <v>0.33965438899799999</v>
      </c>
      <c r="F34">
        <v>349.20064903105299</v>
      </c>
      <c r="G34">
        <v>10.799350968947</v>
      </c>
      <c r="H34">
        <v>4.9743510835090001</v>
      </c>
      <c r="I34">
        <v>4.9743782312429996</v>
      </c>
      <c r="J34">
        <v>-1.6434276739000001E-2</v>
      </c>
      <c r="K34">
        <v>-0.33038031420699998</v>
      </c>
      <c r="L34">
        <v>-302.68147253261401</v>
      </c>
      <c r="M34">
        <v>-0.189293287665</v>
      </c>
      <c r="S34" t="s">
        <v>131</v>
      </c>
    </row>
    <row r="35" spans="1:19" x14ac:dyDescent="0.35">
      <c r="A35" t="s">
        <v>163</v>
      </c>
      <c r="B35" t="s">
        <v>164</v>
      </c>
      <c r="C35">
        <v>0.15857839314800001</v>
      </c>
      <c r="D35">
        <v>1.514696985829</v>
      </c>
      <c r="E35">
        <v>0.33751806942599999</v>
      </c>
      <c r="F35">
        <v>343.81394690602599</v>
      </c>
      <c r="G35">
        <v>16.186053093973999</v>
      </c>
      <c r="H35">
        <v>0.36363979890499998</v>
      </c>
      <c r="I35">
        <v>0.36364607410100003</v>
      </c>
      <c r="J35">
        <v>-2.1363195720000001E-3</v>
      </c>
      <c r="K35">
        <v>-0.587482332346</v>
      </c>
      <c r="L35">
        <v>-170.21788485220901</v>
      </c>
      <c r="M35">
        <v>-0.33659870944999998</v>
      </c>
      <c r="S35" t="s">
        <v>131</v>
      </c>
    </row>
    <row r="36" spans="1:19" x14ac:dyDescent="0.35">
      <c r="A36" t="s">
        <v>164</v>
      </c>
      <c r="B36" t="s">
        <v>165</v>
      </c>
      <c r="C36">
        <v>0.18488121299999999</v>
      </c>
      <c r="D36">
        <v>1.8889102617189999</v>
      </c>
      <c r="E36">
        <v>0.34338780430900001</v>
      </c>
      <c r="F36">
        <v>183.27409776863001</v>
      </c>
      <c r="G36">
        <v>176.72590223136999</v>
      </c>
      <c r="H36">
        <v>0.37513652739300002</v>
      </c>
      <c r="I36">
        <v>0.37518244624699998</v>
      </c>
      <c r="J36">
        <v>5.8697348830000001E-3</v>
      </c>
      <c r="K36">
        <v>1.5646929728450001</v>
      </c>
      <c r="L36">
        <v>63.910301724036998</v>
      </c>
      <c r="M36">
        <v>0.89642988398300005</v>
      </c>
      <c r="S36" t="s">
        <v>131</v>
      </c>
    </row>
    <row r="37" spans="1:19" x14ac:dyDescent="0.35">
      <c r="A37" t="s">
        <v>165</v>
      </c>
      <c r="B37" t="s">
        <v>166</v>
      </c>
      <c r="C37">
        <v>0.22383414811399999</v>
      </c>
      <c r="D37">
        <v>2.2278416295599999</v>
      </c>
      <c r="E37">
        <v>0.34392649672999998</v>
      </c>
      <c r="F37">
        <v>182.535552258302</v>
      </c>
      <c r="G37">
        <v>177.464447741698</v>
      </c>
      <c r="H37">
        <v>0.34116242943899999</v>
      </c>
      <c r="I37">
        <v>0.34116285473399999</v>
      </c>
      <c r="J37">
        <v>5.3869242099999996E-4</v>
      </c>
      <c r="K37">
        <v>0.1578991045</v>
      </c>
      <c r="L37">
        <v>633.31581465786599</v>
      </c>
      <c r="M37">
        <v>9.0469447581000006E-2</v>
      </c>
      <c r="S37" t="s">
        <v>131</v>
      </c>
    </row>
    <row r="38" spans="1:19" x14ac:dyDescent="0.35">
      <c r="A38" t="s">
        <v>166</v>
      </c>
      <c r="B38" t="s">
        <v>167</v>
      </c>
      <c r="C38">
        <v>0.288284172181</v>
      </c>
      <c r="D38">
        <v>2.592059129595</v>
      </c>
      <c r="E38">
        <v>0.34477025408099998</v>
      </c>
      <c r="F38">
        <v>183.478717891689</v>
      </c>
      <c r="G38">
        <v>176.521282108311</v>
      </c>
      <c r="H38">
        <v>0.36987591558999999</v>
      </c>
      <c r="I38">
        <v>0.36987687797500002</v>
      </c>
      <c r="J38">
        <v>8.43757352E-4</v>
      </c>
      <c r="K38">
        <v>0.22811903020499999</v>
      </c>
      <c r="L38">
        <v>438.36763601080901</v>
      </c>
      <c r="M38">
        <v>0.13070234985599999</v>
      </c>
      <c r="S38" t="s">
        <v>131</v>
      </c>
    </row>
    <row r="39" spans="1:19" x14ac:dyDescent="0.35">
      <c r="A39" t="s">
        <v>167</v>
      </c>
      <c r="B39" t="s">
        <v>168</v>
      </c>
      <c r="C39">
        <v>0.36309446601000001</v>
      </c>
      <c r="D39">
        <v>2.926959659854</v>
      </c>
      <c r="E39">
        <v>0.34441112620300002</v>
      </c>
      <c r="F39">
        <v>182.55715972845499</v>
      </c>
      <c r="G39">
        <v>177.44284027154501</v>
      </c>
      <c r="H39">
        <v>0.34315440435900002</v>
      </c>
      <c r="I39">
        <v>0.34315459228099998</v>
      </c>
      <c r="J39">
        <v>-3.5912787800000001E-4</v>
      </c>
      <c r="K39">
        <v>-0.104654894049</v>
      </c>
      <c r="L39">
        <v>-955.52148715747205</v>
      </c>
      <c r="M39">
        <v>-5.9962815452000003E-2</v>
      </c>
      <c r="S39" t="s">
        <v>131</v>
      </c>
    </row>
    <row r="40" spans="1:19" x14ac:dyDescent="0.35">
      <c r="A40" t="s">
        <v>168</v>
      </c>
      <c r="B40" t="s">
        <v>169</v>
      </c>
      <c r="C40">
        <v>0.46549615537200001</v>
      </c>
      <c r="D40">
        <v>3.2812652619380001</v>
      </c>
      <c r="E40">
        <v>0.34308380944099998</v>
      </c>
      <c r="F40">
        <v>183.52835282612901</v>
      </c>
      <c r="G40">
        <v>176.47164717387099</v>
      </c>
      <c r="H40">
        <v>0.36880694902900002</v>
      </c>
      <c r="I40">
        <v>0.36880933749299999</v>
      </c>
      <c r="J40">
        <v>-1.327316762E-3</v>
      </c>
      <c r="K40">
        <v>-0.35989472699500002</v>
      </c>
      <c r="L40">
        <v>-277.85903070863498</v>
      </c>
      <c r="M40">
        <v>-0.206203598983</v>
      </c>
      <c r="S40" t="s">
        <v>131</v>
      </c>
    </row>
    <row r="41" spans="1:19" x14ac:dyDescent="0.35">
      <c r="A41" t="s">
        <v>169</v>
      </c>
      <c r="B41" t="s">
        <v>170</v>
      </c>
      <c r="C41">
        <v>0.58021445651600001</v>
      </c>
      <c r="D41">
        <v>3.6156233840519998</v>
      </c>
      <c r="E41">
        <v>0.33868973272000003</v>
      </c>
      <c r="F41">
        <v>182.816705175978</v>
      </c>
      <c r="G41">
        <v>177.183294824022</v>
      </c>
      <c r="H41">
        <v>0.35349065396599999</v>
      </c>
      <c r="I41">
        <v>0.35351796326500001</v>
      </c>
      <c r="J41">
        <v>-4.3940767210000004E-3</v>
      </c>
      <c r="K41">
        <v>-1.243053153462</v>
      </c>
      <c r="L41">
        <v>-80.447082831092999</v>
      </c>
      <c r="M41">
        <v>-0.71218031396299997</v>
      </c>
      <c r="S41" t="s">
        <v>131</v>
      </c>
    </row>
    <row r="42" spans="1:19" x14ac:dyDescent="0.35">
      <c r="A42" t="s">
        <v>170</v>
      </c>
      <c r="B42" t="s">
        <v>171</v>
      </c>
      <c r="C42">
        <v>0.72451669990599998</v>
      </c>
      <c r="D42">
        <v>3.9612200966979998</v>
      </c>
      <c r="E42">
        <v>0.33914434683099998</v>
      </c>
      <c r="F42">
        <v>183.725641848175</v>
      </c>
      <c r="G42">
        <v>176.274358151825</v>
      </c>
      <c r="H42">
        <v>0.37451331784000003</v>
      </c>
      <c r="I42">
        <v>0.37451359376299997</v>
      </c>
      <c r="J42">
        <v>4.5461411199999998E-4</v>
      </c>
      <c r="K42">
        <v>0.12138796944999999</v>
      </c>
      <c r="L42">
        <v>823.80486676552198</v>
      </c>
      <c r="M42">
        <v>6.9550149170999997E-2</v>
      </c>
      <c r="S42" t="s">
        <v>131</v>
      </c>
    </row>
    <row r="43" spans="1:19" x14ac:dyDescent="0.35">
      <c r="A43" t="s">
        <v>171</v>
      </c>
      <c r="B43" t="s">
        <v>172</v>
      </c>
      <c r="C43">
        <v>0.87551577217599996</v>
      </c>
      <c r="D43">
        <v>4.2755877756969998</v>
      </c>
      <c r="E43">
        <v>0.34018403768200001</v>
      </c>
      <c r="F43">
        <v>182.993458938744</v>
      </c>
      <c r="G43">
        <v>177.006541061256</v>
      </c>
      <c r="H43">
        <v>0.34875171315100001</v>
      </c>
      <c r="I43">
        <v>0.34875326289899999</v>
      </c>
      <c r="J43">
        <v>1.0396908500000001E-3</v>
      </c>
      <c r="K43">
        <v>0.298117775812</v>
      </c>
      <c r="L43">
        <v>335.43789774864803</v>
      </c>
      <c r="M43">
        <v>0.17080839750499999</v>
      </c>
      <c r="S43" t="s">
        <v>131</v>
      </c>
    </row>
    <row r="44" spans="1:19" x14ac:dyDescent="0.35">
      <c r="A44" t="s">
        <v>172</v>
      </c>
      <c r="B44" t="s">
        <v>173</v>
      </c>
      <c r="C44">
        <v>1.0578956991070001</v>
      </c>
      <c r="D44">
        <v>4.6046033977530003</v>
      </c>
      <c r="E44">
        <v>0.34377926373599998</v>
      </c>
      <c r="F44">
        <v>183.34427832634901</v>
      </c>
      <c r="G44">
        <v>176.65572167365099</v>
      </c>
      <c r="H44">
        <v>0.37618309013599999</v>
      </c>
      <c r="I44">
        <v>0.37620026974300003</v>
      </c>
      <c r="J44">
        <v>3.5952260540000002E-3</v>
      </c>
      <c r="K44">
        <v>0.95571176598999996</v>
      </c>
      <c r="L44">
        <v>104.63405762969801</v>
      </c>
      <c r="M44">
        <v>0.54756583534799996</v>
      </c>
      <c r="S44" t="s">
        <v>131</v>
      </c>
    </row>
    <row r="45" spans="1:19" x14ac:dyDescent="0.35">
      <c r="A45" t="s">
        <v>173</v>
      </c>
      <c r="B45" t="s">
        <v>174</v>
      </c>
      <c r="C45">
        <v>1.236454711708</v>
      </c>
      <c r="D45">
        <v>4.8952245384440003</v>
      </c>
      <c r="E45">
        <v>0.353091096745</v>
      </c>
      <c r="F45">
        <v>182.56628560692701</v>
      </c>
      <c r="G45">
        <v>177.43371439307299</v>
      </c>
      <c r="H45">
        <v>0.34109231653200001</v>
      </c>
      <c r="I45">
        <v>0.34121939955300001</v>
      </c>
      <c r="J45">
        <v>9.3118330090000007E-3</v>
      </c>
      <c r="K45">
        <v>2.7300037433159998</v>
      </c>
      <c r="L45">
        <v>36.629986403803002</v>
      </c>
      <c r="M45">
        <v>1.5637885096049999</v>
      </c>
      <c r="S45" t="s">
        <v>131</v>
      </c>
    </row>
    <row r="46" spans="1:19" x14ac:dyDescent="0.35">
      <c r="A46" t="s">
        <v>174</v>
      </c>
      <c r="B46" t="s">
        <v>175</v>
      </c>
      <c r="C46">
        <v>1.4420766398989999</v>
      </c>
      <c r="D46">
        <v>5.198528416536</v>
      </c>
      <c r="E46">
        <v>0.34863964664000002</v>
      </c>
      <c r="F46">
        <v>182.56816427069</v>
      </c>
      <c r="G46">
        <v>177.43183572931</v>
      </c>
      <c r="H46">
        <v>0.36643364995400002</v>
      </c>
      <c r="I46">
        <v>0.36646068715000002</v>
      </c>
      <c r="J46">
        <v>-4.451450105E-3</v>
      </c>
      <c r="K46">
        <v>-1.214803854798</v>
      </c>
      <c r="L46">
        <v>-82.317815839193003</v>
      </c>
      <c r="M46">
        <v>-0.69599710228800005</v>
      </c>
      <c r="S46" t="s">
        <v>131</v>
      </c>
    </row>
    <row r="47" spans="1:19" x14ac:dyDescent="0.35">
      <c r="A47" t="s">
        <v>175</v>
      </c>
      <c r="B47" t="s">
        <v>176</v>
      </c>
      <c r="C47">
        <v>1.6620515182169999</v>
      </c>
      <c r="D47">
        <v>5.4767897381620001</v>
      </c>
      <c r="E47">
        <v>0.34764933859199998</v>
      </c>
      <c r="F47">
        <v>184.19262140027101</v>
      </c>
      <c r="G47">
        <v>175.80737859972899</v>
      </c>
      <c r="H47">
        <v>0.35470876815300001</v>
      </c>
      <c r="I47">
        <v>0.35471015056600003</v>
      </c>
      <c r="J47">
        <v>-9.903080480000001E-4</v>
      </c>
      <c r="K47">
        <v>-0.27918905221000001</v>
      </c>
      <c r="L47">
        <v>-358.18023381740699</v>
      </c>
      <c r="M47">
        <v>-0.159963128161</v>
      </c>
      <c r="S47" t="s">
        <v>131</v>
      </c>
    </row>
    <row r="48" spans="1:19" x14ac:dyDescent="0.35">
      <c r="A48" t="s">
        <v>176</v>
      </c>
      <c r="B48" t="s">
        <v>177</v>
      </c>
      <c r="C48">
        <v>1.8957635617540001</v>
      </c>
      <c r="D48">
        <v>5.7480511760150002</v>
      </c>
      <c r="E48">
        <v>0.34984290921099997</v>
      </c>
      <c r="F48">
        <v>182.41981209076499</v>
      </c>
      <c r="G48">
        <v>177.58018790923501</v>
      </c>
      <c r="H48">
        <v>0.35805598299699998</v>
      </c>
      <c r="I48">
        <v>0.35806270220699998</v>
      </c>
      <c r="J48">
        <v>2.1935706179999999E-3</v>
      </c>
      <c r="K48">
        <v>0.61263342119300002</v>
      </c>
      <c r="L48">
        <v>163.229749701299</v>
      </c>
      <c r="M48">
        <v>0.35100870292500003</v>
      </c>
      <c r="S48" t="s">
        <v>131</v>
      </c>
    </row>
    <row r="49" spans="1:19" x14ac:dyDescent="0.35">
      <c r="A49" t="s">
        <v>177</v>
      </c>
      <c r="B49" t="s">
        <v>178</v>
      </c>
      <c r="C49">
        <v>-4.3258112984000001E-2</v>
      </c>
      <c r="D49">
        <v>1.256354741529</v>
      </c>
      <c r="E49">
        <v>0.336108809392</v>
      </c>
      <c r="F49">
        <v>342.602026334036</v>
      </c>
      <c r="G49">
        <v>17.397973665963999</v>
      </c>
      <c r="H49">
        <v>4.8923554566969996</v>
      </c>
      <c r="I49">
        <v>4.892374734234</v>
      </c>
      <c r="J49">
        <v>-1.3734099818999999E-2</v>
      </c>
      <c r="K49">
        <v>-0.28072571465599999</v>
      </c>
      <c r="L49">
        <v>-356.21959364297197</v>
      </c>
      <c r="M49">
        <v>-0.160843563987</v>
      </c>
      <c r="S49" t="s">
        <v>131</v>
      </c>
    </row>
    <row r="50" spans="1:19" x14ac:dyDescent="0.35">
      <c r="A50" t="s">
        <v>178</v>
      </c>
      <c r="B50" t="s">
        <v>179</v>
      </c>
      <c r="C50">
        <v>-2.2623625631E-2</v>
      </c>
      <c r="D50">
        <v>1.610413458971</v>
      </c>
      <c r="E50">
        <v>0.34386624942999999</v>
      </c>
      <c r="F50">
        <v>339.986028426536</v>
      </c>
      <c r="G50">
        <v>20.013971573464001</v>
      </c>
      <c r="H50">
        <v>0.35465949510099998</v>
      </c>
      <c r="I50">
        <v>0.35474432390299998</v>
      </c>
      <c r="J50">
        <v>7.7574400379999998E-3</v>
      </c>
      <c r="K50">
        <v>2.1872923593409999</v>
      </c>
      <c r="L50">
        <v>45.718625392236</v>
      </c>
      <c r="M50">
        <v>1.2530264067050001</v>
      </c>
      <c r="S50" t="s">
        <v>131</v>
      </c>
    </row>
    <row r="51" spans="1:19" x14ac:dyDescent="0.35">
      <c r="A51" t="s">
        <v>179</v>
      </c>
      <c r="B51" t="s">
        <v>180</v>
      </c>
      <c r="C51">
        <v>2.568536095E-2</v>
      </c>
      <c r="D51">
        <v>1.973574702768</v>
      </c>
      <c r="E51">
        <v>0.33200556661199998</v>
      </c>
      <c r="F51">
        <v>184.241785364093</v>
      </c>
      <c r="G51">
        <v>175.758214635907</v>
      </c>
      <c r="H51">
        <v>0.366360269653</v>
      </c>
      <c r="I51">
        <v>0.36655221043899999</v>
      </c>
      <c r="J51">
        <v>-1.1860682818E-2</v>
      </c>
      <c r="K51">
        <v>-3.2374369712169999</v>
      </c>
      <c r="L51">
        <v>-30.888632238736001</v>
      </c>
      <c r="M51">
        <v>-1.85426711086</v>
      </c>
      <c r="S51" t="s">
        <v>131</v>
      </c>
    </row>
    <row r="52" spans="1:19" x14ac:dyDescent="0.35">
      <c r="A52" t="s">
        <v>180</v>
      </c>
      <c r="B52" t="s">
        <v>181</v>
      </c>
      <c r="C52">
        <v>9.3980149062000001E-2</v>
      </c>
      <c r="D52">
        <v>2.3139705605019998</v>
      </c>
      <c r="E52">
        <v>0.33276288240399998</v>
      </c>
      <c r="F52">
        <v>183.767623479116</v>
      </c>
      <c r="G52">
        <v>176.232376520884</v>
      </c>
      <c r="H52">
        <v>0.34717937445300001</v>
      </c>
      <c r="I52">
        <v>0.347180200434</v>
      </c>
      <c r="J52">
        <v>7.5731579200000003E-4</v>
      </c>
      <c r="K52">
        <v>0.218133866053</v>
      </c>
      <c r="L52">
        <v>458.43408824728198</v>
      </c>
      <c r="M52">
        <v>0.124981300707</v>
      </c>
      <c r="S52" t="s">
        <v>131</v>
      </c>
    </row>
    <row r="53" spans="1:19" x14ac:dyDescent="0.35">
      <c r="A53" t="s">
        <v>181</v>
      </c>
      <c r="B53" t="s">
        <v>182</v>
      </c>
      <c r="C53">
        <v>0.19242991492200001</v>
      </c>
      <c r="D53">
        <v>2.6586719064230002</v>
      </c>
      <c r="E53">
        <v>0.33484789051800001</v>
      </c>
      <c r="F53">
        <v>184.59498717512301</v>
      </c>
      <c r="G53">
        <v>175.40501282487699</v>
      </c>
      <c r="H53">
        <v>0.35848483130800002</v>
      </c>
      <c r="I53">
        <v>0.35849089463599998</v>
      </c>
      <c r="J53">
        <v>2.0850081140000002E-3</v>
      </c>
      <c r="K53">
        <v>0.58161683069000003</v>
      </c>
      <c r="L53">
        <v>171.934501760215</v>
      </c>
      <c r="M53">
        <v>0.33323813938399999</v>
      </c>
      <c r="S53" t="s">
        <v>131</v>
      </c>
    </row>
    <row r="54" spans="1:19" x14ac:dyDescent="0.35">
      <c r="A54" t="s">
        <v>182</v>
      </c>
      <c r="B54" t="s">
        <v>183</v>
      </c>
      <c r="C54">
        <v>0.31780496063300001</v>
      </c>
      <c r="D54">
        <v>2.9940494262519999</v>
      </c>
      <c r="E54">
        <v>0.33753877041899999</v>
      </c>
      <c r="F54">
        <v>184.55756899145999</v>
      </c>
      <c r="G54">
        <v>175.44243100854101</v>
      </c>
      <c r="H54">
        <v>0.35804606252999999</v>
      </c>
      <c r="I54">
        <v>0.35805617398400003</v>
      </c>
      <c r="J54">
        <v>2.6908799010000001E-3</v>
      </c>
      <c r="K54">
        <v>0.75154573184700002</v>
      </c>
      <c r="L54">
        <v>133.05910174513301</v>
      </c>
      <c r="M54">
        <v>0.43059587859499998</v>
      </c>
      <c r="S54" t="s">
        <v>131</v>
      </c>
    </row>
    <row r="55" spans="1:19" x14ac:dyDescent="0.35">
      <c r="A55" t="s">
        <v>183</v>
      </c>
      <c r="B55" t="s">
        <v>184</v>
      </c>
      <c r="C55">
        <v>0.47244711189499999</v>
      </c>
      <c r="D55">
        <v>3.331181824033</v>
      </c>
      <c r="E55">
        <v>0.33940298759699999</v>
      </c>
      <c r="F55">
        <v>184.14347508605499</v>
      </c>
      <c r="G55">
        <v>175.85652491394501</v>
      </c>
      <c r="H55">
        <v>0.37090760113600002</v>
      </c>
      <c r="I55">
        <v>0.370912285974</v>
      </c>
      <c r="J55">
        <v>1.864217178E-3</v>
      </c>
      <c r="K55">
        <v>0.50260959124500004</v>
      </c>
      <c r="L55">
        <v>198.961583188915</v>
      </c>
      <c r="M55">
        <v>0.28797165834900001</v>
      </c>
      <c r="S55" t="s">
        <v>131</v>
      </c>
    </row>
    <row r="56" spans="1:19" x14ac:dyDescent="0.35">
      <c r="A56" t="s">
        <v>184</v>
      </c>
      <c r="B56" t="s">
        <v>185</v>
      </c>
      <c r="C56">
        <v>0.63526962363899997</v>
      </c>
      <c r="D56">
        <v>3.6250341927549998</v>
      </c>
      <c r="E56">
        <v>0.34758182034599999</v>
      </c>
      <c r="F56">
        <v>184.34981831019499</v>
      </c>
      <c r="G56">
        <v>175.65018168980501</v>
      </c>
      <c r="H56">
        <v>0.33594699720900001</v>
      </c>
      <c r="I56">
        <v>0.33604654177499999</v>
      </c>
      <c r="J56">
        <v>8.1788327489999996E-3</v>
      </c>
      <c r="K56">
        <v>2.4345604565149999</v>
      </c>
      <c r="L56">
        <v>41.075176314644999</v>
      </c>
      <c r="M56">
        <v>1.3946248994870001</v>
      </c>
      <c r="S56" t="s">
        <v>131</v>
      </c>
    </row>
    <row r="57" spans="1:19" x14ac:dyDescent="0.35">
      <c r="A57" t="s">
        <v>185</v>
      </c>
      <c r="B57" t="s">
        <v>186</v>
      </c>
      <c r="C57">
        <v>0.83482394628599998</v>
      </c>
      <c r="D57">
        <v>3.9280114126369998</v>
      </c>
      <c r="E57">
        <v>0.34722743194099998</v>
      </c>
      <c r="F57">
        <v>184.380009515155</v>
      </c>
      <c r="G57">
        <v>175.619990484845</v>
      </c>
      <c r="H57">
        <v>0.36279074334200001</v>
      </c>
      <c r="I57">
        <v>0.36279091643200001</v>
      </c>
      <c r="J57">
        <v>-3.5438840499999998E-4</v>
      </c>
      <c r="K57">
        <v>-9.7683971172999998E-2</v>
      </c>
      <c r="M57">
        <v>-5.5968774940999999E-2</v>
      </c>
      <c r="S57" t="s">
        <v>131</v>
      </c>
    </row>
    <row r="58" spans="1:19" x14ac:dyDescent="0.35">
      <c r="A58" t="s">
        <v>186</v>
      </c>
      <c r="B58" t="s">
        <v>187</v>
      </c>
      <c r="C58">
        <v>1.050038824404</v>
      </c>
      <c r="D58">
        <v>4.2138369992840001</v>
      </c>
      <c r="E58">
        <v>0.34387420527200002</v>
      </c>
      <c r="F58">
        <v>183.60755493148</v>
      </c>
      <c r="G58">
        <v>176.39244506852</v>
      </c>
      <c r="H58">
        <v>0.35779003583899999</v>
      </c>
      <c r="I58">
        <v>0.35780574879999999</v>
      </c>
      <c r="J58">
        <v>-3.3532266679999999E-3</v>
      </c>
      <c r="K58">
        <v>-0.93720515735099996</v>
      </c>
      <c r="L58">
        <v>-106.700223761706</v>
      </c>
      <c r="M58">
        <v>-0.53696327945699995</v>
      </c>
      <c r="S58" t="s">
        <v>131</v>
      </c>
    </row>
    <row r="59" spans="1:19" x14ac:dyDescent="0.35">
      <c r="A59" t="s">
        <v>187</v>
      </c>
      <c r="B59" t="s">
        <v>188</v>
      </c>
      <c r="C59">
        <v>1.2905964115449999</v>
      </c>
      <c r="D59">
        <v>4.4778293049420004</v>
      </c>
      <c r="E59">
        <v>0.345453672539</v>
      </c>
      <c r="F59">
        <v>185.362467509634</v>
      </c>
      <c r="G59">
        <v>174.637532490366</v>
      </c>
      <c r="H59">
        <v>0.35715527460500002</v>
      </c>
      <c r="I59">
        <v>0.35715876706999999</v>
      </c>
      <c r="J59">
        <v>1.579467267E-3</v>
      </c>
      <c r="K59">
        <v>0.44223545863899999</v>
      </c>
      <c r="L59">
        <v>226.12388501775499</v>
      </c>
      <c r="M59">
        <v>0.25338060151199998</v>
      </c>
      <c r="S59" t="s">
        <v>131</v>
      </c>
    </row>
    <row r="60" spans="1:19" x14ac:dyDescent="0.35">
      <c r="A60" t="s">
        <v>188</v>
      </c>
      <c r="B60" t="s">
        <v>189</v>
      </c>
      <c r="C60">
        <v>1.5523280771050001</v>
      </c>
      <c r="D60">
        <v>4.723586177754</v>
      </c>
      <c r="E60">
        <v>0.35008869412499999</v>
      </c>
      <c r="F60">
        <v>184.46226227556599</v>
      </c>
      <c r="G60">
        <v>175.53773772443401</v>
      </c>
      <c r="H60">
        <v>0.35902632952300001</v>
      </c>
      <c r="I60">
        <v>0.35905624728699997</v>
      </c>
      <c r="J60">
        <v>4.6350215859999998E-3</v>
      </c>
      <c r="K60">
        <v>1.290997680334</v>
      </c>
      <c r="L60">
        <v>77.459473028757003</v>
      </c>
      <c r="M60">
        <v>0.73964609461399999</v>
      </c>
      <c r="S60" t="s">
        <v>131</v>
      </c>
    </row>
    <row r="61" spans="1:19" x14ac:dyDescent="0.35">
      <c r="A61" t="s">
        <v>189</v>
      </c>
      <c r="B61" t="s">
        <v>190</v>
      </c>
      <c r="C61">
        <v>1.831005668462</v>
      </c>
      <c r="D61">
        <v>4.9493029653420004</v>
      </c>
      <c r="E61">
        <v>0.35920358140000003</v>
      </c>
      <c r="F61">
        <v>184.191055921772</v>
      </c>
      <c r="G61">
        <v>175.808944078228</v>
      </c>
      <c r="H61">
        <v>0.358621343654</v>
      </c>
      <c r="I61">
        <v>0.35873715906499998</v>
      </c>
      <c r="J61">
        <v>9.1148872750000005E-3</v>
      </c>
      <c r="K61">
        <v>2.5416466242169999</v>
      </c>
      <c r="L61">
        <v>39.344572548838997</v>
      </c>
      <c r="M61">
        <v>1.455942788362</v>
      </c>
      <c r="S61" t="s">
        <v>131</v>
      </c>
    </row>
    <row r="62" spans="1:19" x14ac:dyDescent="0.35">
      <c r="A62" t="s">
        <v>190</v>
      </c>
      <c r="B62" t="s">
        <v>191</v>
      </c>
      <c r="C62">
        <v>2.1310605107880001</v>
      </c>
      <c r="D62">
        <v>5.1548208044060004</v>
      </c>
      <c r="E62">
        <v>0.35262837568200001</v>
      </c>
      <c r="F62">
        <v>184.59739581793701</v>
      </c>
      <c r="G62">
        <v>175.40260418206299</v>
      </c>
      <c r="H62">
        <v>0.36369010238999999</v>
      </c>
      <c r="I62">
        <v>0.363749534579</v>
      </c>
      <c r="J62">
        <v>-6.5752057180000004E-3</v>
      </c>
      <c r="K62">
        <v>-1.8079143958920001</v>
      </c>
      <c r="L62">
        <v>-55.312353409673001</v>
      </c>
      <c r="M62">
        <v>-1.0357458095030001</v>
      </c>
      <c r="S62" t="s">
        <v>131</v>
      </c>
    </row>
    <row r="63" spans="1:19" x14ac:dyDescent="0.35">
      <c r="A63" t="s">
        <v>191</v>
      </c>
      <c r="B63" t="s">
        <v>192</v>
      </c>
      <c r="C63">
        <v>2.4345975447380002</v>
      </c>
      <c r="D63">
        <v>5.3243496926320004</v>
      </c>
      <c r="E63">
        <v>0.35511084314500002</v>
      </c>
      <c r="F63">
        <v>185.22472380700401</v>
      </c>
      <c r="G63">
        <v>174.77527619299599</v>
      </c>
      <c r="H63">
        <v>0.34767049763000002</v>
      </c>
      <c r="I63">
        <v>0.34767936028300001</v>
      </c>
      <c r="J63">
        <v>2.4824674629999998E-3</v>
      </c>
      <c r="K63">
        <v>0.71402879441599998</v>
      </c>
      <c r="L63">
        <v>140.050374413573</v>
      </c>
      <c r="M63">
        <v>0.4091014113</v>
      </c>
      <c r="S63" t="s">
        <v>131</v>
      </c>
    </row>
    <row r="64" spans="1:19" x14ac:dyDescent="0.35">
      <c r="A64" t="s">
        <v>192</v>
      </c>
      <c r="B64" t="s">
        <v>193</v>
      </c>
      <c r="C64">
        <v>-0.15858713309399999</v>
      </c>
      <c r="D64">
        <v>1.4805272404630001</v>
      </c>
      <c r="E64">
        <v>0.33461691618799999</v>
      </c>
      <c r="F64">
        <v>333.18891308652297</v>
      </c>
      <c r="G64">
        <v>26.811086913476998</v>
      </c>
      <c r="H64">
        <v>4.6367637223760001</v>
      </c>
      <c r="I64">
        <v>4.6368090124760002</v>
      </c>
      <c r="J64">
        <v>-2.0493926956E-2</v>
      </c>
      <c r="K64">
        <v>-0.44198773505700001</v>
      </c>
      <c r="L64">
        <v>-226.25062206107299</v>
      </c>
      <c r="M64">
        <v>-0.253238669129</v>
      </c>
      <c r="S64" t="s">
        <v>131</v>
      </c>
    </row>
    <row r="65" spans="1:19" x14ac:dyDescent="0.35">
      <c r="A65" t="s">
        <v>193</v>
      </c>
      <c r="B65" t="s">
        <v>194</v>
      </c>
      <c r="C65">
        <v>-0.12803835927099999</v>
      </c>
      <c r="D65">
        <v>1.8287799279020001</v>
      </c>
      <c r="E65">
        <v>0.33158208405700001</v>
      </c>
      <c r="F65">
        <v>331.00810393399797</v>
      </c>
      <c r="G65">
        <v>28.991896066001999</v>
      </c>
      <c r="H65">
        <v>0.34958999111900002</v>
      </c>
      <c r="I65">
        <v>0.34960316374</v>
      </c>
      <c r="J65">
        <v>-3.0348321319999998E-3</v>
      </c>
      <c r="K65">
        <v>-0.86811184781499995</v>
      </c>
      <c r="L65">
        <v>-115.19252991613</v>
      </c>
      <c r="M65">
        <v>-0.49737895604100002</v>
      </c>
      <c r="S65" t="s">
        <v>131</v>
      </c>
    </row>
    <row r="66" spans="1:19" x14ac:dyDescent="0.35">
      <c r="A66" t="s">
        <v>194</v>
      </c>
      <c r="B66" t="s">
        <v>195</v>
      </c>
      <c r="C66">
        <v>-6.2523721852999994E-2</v>
      </c>
      <c r="D66">
        <v>2.185295531395</v>
      </c>
      <c r="E66">
        <v>0.33133858695200002</v>
      </c>
      <c r="F66">
        <v>185.399552554754</v>
      </c>
      <c r="G66">
        <v>174.600447445246</v>
      </c>
      <c r="H66">
        <v>0.36248523176800002</v>
      </c>
      <c r="I66">
        <v>0.36248531355199998</v>
      </c>
      <c r="J66">
        <v>-2.43497105E-4</v>
      </c>
      <c r="K66">
        <v>-6.7174351714999997E-2</v>
      </c>
      <c r="M66">
        <v>-3.8488062658999997E-2</v>
      </c>
      <c r="S66" t="s">
        <v>131</v>
      </c>
    </row>
    <row r="67" spans="1:19" x14ac:dyDescent="0.35">
      <c r="A67" t="s">
        <v>195</v>
      </c>
      <c r="B67" t="s">
        <v>196</v>
      </c>
      <c r="C67">
        <v>3.4293088759000001E-2</v>
      </c>
      <c r="D67">
        <v>2.5108791513569999</v>
      </c>
      <c r="E67">
        <v>0.338925781348</v>
      </c>
      <c r="F67">
        <v>186.14786270046699</v>
      </c>
      <c r="G67">
        <v>173.85213729953301</v>
      </c>
      <c r="H67">
        <v>0.33967364985300003</v>
      </c>
      <c r="I67">
        <v>0.33975837579500001</v>
      </c>
      <c r="J67">
        <v>7.5871943960000004E-3</v>
      </c>
      <c r="K67">
        <v>2.2336717607900001</v>
      </c>
      <c r="L67">
        <v>44.769335295990999</v>
      </c>
      <c r="M67">
        <v>1.2795868677690001</v>
      </c>
      <c r="S67" t="s">
        <v>131</v>
      </c>
    </row>
    <row r="68" spans="1:19" x14ac:dyDescent="0.35">
      <c r="A68" t="s">
        <v>196</v>
      </c>
      <c r="B68" t="s">
        <v>197</v>
      </c>
      <c r="C68">
        <v>0.16635646446800001</v>
      </c>
      <c r="D68">
        <v>2.849978469306</v>
      </c>
      <c r="E68">
        <v>0.34213212082400002</v>
      </c>
      <c r="F68">
        <v>184.718017565499</v>
      </c>
      <c r="G68">
        <v>175.281982434501</v>
      </c>
      <c r="H68">
        <v>0.36390806893700001</v>
      </c>
      <c r="I68">
        <v>0.36392219395100001</v>
      </c>
      <c r="J68">
        <v>3.2063394760000002E-3</v>
      </c>
      <c r="K68">
        <v>0.88108501840099995</v>
      </c>
      <c r="L68">
        <v>113.49642532966099</v>
      </c>
      <c r="M68">
        <v>0.50481146671599997</v>
      </c>
      <c r="S68" t="s">
        <v>131</v>
      </c>
    </row>
    <row r="69" spans="1:19" x14ac:dyDescent="0.35">
      <c r="A69" t="s">
        <v>197</v>
      </c>
      <c r="B69" t="s">
        <v>198</v>
      </c>
      <c r="C69">
        <v>0.32373364645500002</v>
      </c>
      <c r="D69">
        <v>3.1516525248609999</v>
      </c>
      <c r="E69">
        <v>0.33631616298299999</v>
      </c>
      <c r="F69">
        <v>186.271533367644</v>
      </c>
      <c r="G69">
        <v>173.728466632356</v>
      </c>
      <c r="H69">
        <v>0.340256981126</v>
      </c>
      <c r="I69">
        <v>0.34030668311200002</v>
      </c>
      <c r="J69">
        <v>-5.8159578409999997E-3</v>
      </c>
      <c r="K69">
        <v>-1.709283912779</v>
      </c>
      <c r="L69">
        <v>-58.504031572734</v>
      </c>
      <c r="M69">
        <v>-0.97925218156100002</v>
      </c>
      <c r="S69" t="s">
        <v>131</v>
      </c>
    </row>
    <row r="70" spans="1:19" x14ac:dyDescent="0.35">
      <c r="A70" t="s">
        <v>198</v>
      </c>
      <c r="B70" t="s">
        <v>199</v>
      </c>
      <c r="C70">
        <v>0.52028510230799996</v>
      </c>
      <c r="D70">
        <v>3.4486420333750001</v>
      </c>
      <c r="E70">
        <v>0.33853503297100002</v>
      </c>
      <c r="F70">
        <v>185.946972978042</v>
      </c>
      <c r="G70">
        <v>174.053027021958</v>
      </c>
      <c r="H70">
        <v>0.35613935890999998</v>
      </c>
      <c r="I70">
        <v>0.356146271003</v>
      </c>
      <c r="J70">
        <v>2.218869987E-3</v>
      </c>
      <c r="K70">
        <v>0.62303419488699996</v>
      </c>
      <c r="L70">
        <v>160.504833957203</v>
      </c>
      <c r="M70">
        <v>0.35696767981700001</v>
      </c>
      <c r="S70" t="s">
        <v>131</v>
      </c>
    </row>
    <row r="71" spans="1:19" x14ac:dyDescent="0.35">
      <c r="A71" t="s">
        <v>199</v>
      </c>
      <c r="B71" t="s">
        <v>200</v>
      </c>
      <c r="C71">
        <v>0.745742675583</v>
      </c>
      <c r="D71">
        <v>3.7232919916839999</v>
      </c>
      <c r="E71">
        <v>0.34682758536500002</v>
      </c>
      <c r="F71">
        <v>185.88515077110699</v>
      </c>
      <c r="G71">
        <v>174.11484922889301</v>
      </c>
      <c r="H71">
        <v>0.35533606198399997</v>
      </c>
      <c r="I71">
        <v>0.355432811332</v>
      </c>
      <c r="J71">
        <v>8.2925523939999992E-3</v>
      </c>
      <c r="K71">
        <v>2.333721026658</v>
      </c>
      <c r="L71">
        <v>42.85002314231</v>
      </c>
      <c r="M71">
        <v>1.3368809893489999</v>
      </c>
      <c r="S71" t="s">
        <v>131</v>
      </c>
    </row>
    <row r="72" spans="1:19" x14ac:dyDescent="0.35">
      <c r="A72" t="s">
        <v>200</v>
      </c>
      <c r="B72" t="s">
        <v>201</v>
      </c>
      <c r="C72">
        <v>0.986989171429</v>
      </c>
      <c r="D72">
        <v>3.972691323976</v>
      </c>
      <c r="E72">
        <v>0.34560182639600001</v>
      </c>
      <c r="F72">
        <v>184.66577850567401</v>
      </c>
      <c r="G72">
        <v>175.33422149432599</v>
      </c>
      <c r="H72">
        <v>0.34698688549599999</v>
      </c>
      <c r="I72">
        <v>0.34698905053500001</v>
      </c>
      <c r="J72">
        <v>-1.225758969E-3</v>
      </c>
      <c r="K72">
        <v>-0.35325801060099998</v>
      </c>
      <c r="L72">
        <v>-283.07921405642298</v>
      </c>
      <c r="M72">
        <v>-0.20240108894</v>
      </c>
      <c r="S72" t="s">
        <v>131</v>
      </c>
    </row>
    <row r="73" spans="1:19" x14ac:dyDescent="0.35">
      <c r="A73" t="s">
        <v>201</v>
      </c>
      <c r="B73" t="s">
        <v>202</v>
      </c>
      <c r="C73">
        <v>1.266052590795</v>
      </c>
      <c r="D73">
        <v>4.2007034825699998</v>
      </c>
      <c r="E73">
        <v>0.34584753996399997</v>
      </c>
      <c r="F73">
        <v>186.701011976171</v>
      </c>
      <c r="G73">
        <v>173.298988023829</v>
      </c>
      <c r="H73">
        <v>0.36036916695900001</v>
      </c>
      <c r="I73">
        <v>0.36036925072800002</v>
      </c>
      <c r="J73">
        <v>2.45713568E-4</v>
      </c>
      <c r="K73">
        <v>6.8183848815000003E-2</v>
      </c>
      <c r="M73">
        <v>3.9066461625999999E-2</v>
      </c>
      <c r="S73" t="s">
        <v>131</v>
      </c>
    </row>
    <row r="74" spans="1:19" x14ac:dyDescent="0.35">
      <c r="A74" t="s">
        <v>202</v>
      </c>
      <c r="B74" t="s">
        <v>203</v>
      </c>
      <c r="C74">
        <v>1.5490691114090001</v>
      </c>
      <c r="D74">
        <v>4.3828240170030002</v>
      </c>
      <c r="E74">
        <v>0.34919400526900002</v>
      </c>
      <c r="F74">
        <v>186.48976249271601</v>
      </c>
      <c r="G74">
        <v>173.51023750728399</v>
      </c>
      <c r="H74">
        <v>0.336550501414</v>
      </c>
      <c r="I74">
        <v>0.33656713866999999</v>
      </c>
      <c r="J74">
        <v>3.3464653049999999E-3</v>
      </c>
      <c r="K74">
        <v>0.99434268894699995</v>
      </c>
      <c r="L74">
        <v>100.568949831423</v>
      </c>
      <c r="M74">
        <v>0.569697619494</v>
      </c>
      <c r="S74" t="s">
        <v>131</v>
      </c>
    </row>
    <row r="75" spans="1:19" x14ac:dyDescent="0.35">
      <c r="A75" t="s">
        <v>203</v>
      </c>
      <c r="B75" t="s">
        <v>204</v>
      </c>
      <c r="C75">
        <v>1.8754211267280001</v>
      </c>
      <c r="D75">
        <v>4.5521346273679999</v>
      </c>
      <c r="E75">
        <v>0.36137570483800002</v>
      </c>
      <c r="F75">
        <v>185.34102400076199</v>
      </c>
      <c r="G75">
        <v>174.65897599923801</v>
      </c>
      <c r="H75">
        <v>0.36765706940699999</v>
      </c>
      <c r="I75">
        <v>0.36785882412900001</v>
      </c>
      <c r="J75">
        <v>1.2181699569000001E-2</v>
      </c>
      <c r="K75">
        <v>3.3133320646220001</v>
      </c>
      <c r="L75">
        <v>30.181098075782</v>
      </c>
      <c r="M75">
        <v>1.8977051931640001</v>
      </c>
      <c r="S75" t="s">
        <v>131</v>
      </c>
    </row>
    <row r="76" spans="1:19" x14ac:dyDescent="0.35">
      <c r="A76" t="s">
        <v>204</v>
      </c>
      <c r="B76" t="s">
        <v>205</v>
      </c>
      <c r="C76">
        <v>2.1841187111979998</v>
      </c>
      <c r="D76">
        <v>4.679410492463</v>
      </c>
      <c r="E76">
        <v>0.36393130786799999</v>
      </c>
      <c r="F76">
        <v>185.01384126930901</v>
      </c>
      <c r="G76">
        <v>174.98615873069099</v>
      </c>
      <c r="H76">
        <v>0.33390619115800002</v>
      </c>
      <c r="I76">
        <v>0.33391597086699998</v>
      </c>
      <c r="J76">
        <v>2.5556030299999999E-3</v>
      </c>
      <c r="K76">
        <v>0.76536557214900003</v>
      </c>
      <c r="L76">
        <v>130.65651714538299</v>
      </c>
      <c r="M76">
        <v>0.43851360834000003</v>
      </c>
      <c r="S76" t="s">
        <v>131</v>
      </c>
    </row>
    <row r="77" spans="1:19" x14ac:dyDescent="0.35">
      <c r="A77" t="s">
        <v>205</v>
      </c>
      <c r="B77" t="s">
        <v>206</v>
      </c>
      <c r="C77">
        <v>2.5244991251459998</v>
      </c>
      <c r="D77">
        <v>4.7740631727089999</v>
      </c>
      <c r="E77">
        <v>0.36107597127199997</v>
      </c>
      <c r="F77">
        <v>186.86619261289999</v>
      </c>
      <c r="G77">
        <v>173.13380738710001</v>
      </c>
      <c r="H77">
        <v>0.35329584780700002</v>
      </c>
      <c r="I77">
        <v>0.35330738603200001</v>
      </c>
      <c r="J77">
        <v>-2.8553365960000002E-3</v>
      </c>
      <c r="K77">
        <v>-0.80819987371900004</v>
      </c>
      <c r="L77">
        <v>-123.731768899972</v>
      </c>
      <c r="M77">
        <v>-0.46305433581</v>
      </c>
      <c r="S77" t="s">
        <v>131</v>
      </c>
    </row>
    <row r="78" spans="1:19" x14ac:dyDescent="0.35">
      <c r="A78" t="s">
        <v>206</v>
      </c>
      <c r="B78" t="s">
        <v>207</v>
      </c>
      <c r="C78">
        <v>2.8556905598419999</v>
      </c>
      <c r="D78">
        <v>4.8396600560990004</v>
      </c>
      <c r="E78">
        <v>0.37331403745199998</v>
      </c>
      <c r="F78">
        <v>184.33693923611301</v>
      </c>
      <c r="G78">
        <v>175.66306076388699</v>
      </c>
      <c r="H78">
        <v>0.33762511388499999</v>
      </c>
      <c r="I78">
        <v>0.33784684072799998</v>
      </c>
      <c r="J78">
        <v>1.223806618E-2</v>
      </c>
      <c r="K78">
        <v>3.6247499597949999</v>
      </c>
      <c r="L78">
        <v>27.588109830798</v>
      </c>
      <c r="M78">
        <v>2.075919892465</v>
      </c>
      <c r="S78" t="s">
        <v>131</v>
      </c>
    </row>
    <row r="79" spans="1:19" x14ac:dyDescent="0.35">
      <c r="A79" t="s">
        <v>207</v>
      </c>
      <c r="B79" t="s">
        <v>208</v>
      </c>
      <c r="C79">
        <v>3.222859987543</v>
      </c>
      <c r="D79">
        <v>4.8623069428200001</v>
      </c>
      <c r="E79">
        <v>0.37422543730000002</v>
      </c>
      <c r="F79">
        <v>187.67368540630801</v>
      </c>
      <c r="G79">
        <v>172.32631459369199</v>
      </c>
      <c r="H79">
        <v>0.36786719086800002</v>
      </c>
      <c r="I79">
        <v>0.36786831987399998</v>
      </c>
      <c r="J79">
        <v>9.1139984799999999E-4</v>
      </c>
      <c r="K79">
        <v>0.24775241455300001</v>
      </c>
      <c r="L79">
        <v>403.62876051300901</v>
      </c>
      <c r="M79">
        <v>0.141951386742</v>
      </c>
      <c r="S79" t="s">
        <v>131</v>
      </c>
    </row>
    <row r="80" spans="1:19" x14ac:dyDescent="0.35">
      <c r="A80" t="s">
        <v>208</v>
      </c>
      <c r="B80" t="s">
        <v>209</v>
      </c>
      <c r="C80">
        <v>-0.413061876163</v>
      </c>
      <c r="D80">
        <v>1.564558060063</v>
      </c>
      <c r="E80">
        <v>0.33689462401600001</v>
      </c>
      <c r="F80">
        <v>321.321763165162</v>
      </c>
      <c r="G80">
        <v>38.678236834838003</v>
      </c>
      <c r="H80">
        <v>4.9086734962409997</v>
      </c>
      <c r="I80">
        <v>4.9088154459420004</v>
      </c>
      <c r="J80">
        <v>-3.7330813284000001E-2</v>
      </c>
      <c r="K80">
        <v>-0.76050715764400001</v>
      </c>
      <c r="L80">
        <v>-131.49120162108099</v>
      </c>
      <c r="M80">
        <v>-0.43573010389700001</v>
      </c>
      <c r="S80" t="s">
        <v>131</v>
      </c>
    </row>
    <row r="81" spans="1:19" x14ac:dyDescent="0.35">
      <c r="A81" t="s">
        <v>209</v>
      </c>
      <c r="B81" t="s">
        <v>210</v>
      </c>
      <c r="C81">
        <v>-0.39926499912199997</v>
      </c>
      <c r="D81">
        <v>1.842225397797</v>
      </c>
      <c r="E81">
        <v>0.32738653438600002</v>
      </c>
      <c r="F81">
        <v>315.05235244105103</v>
      </c>
      <c r="G81">
        <v>44.947647558949001</v>
      </c>
      <c r="H81">
        <v>0.27800989957200001</v>
      </c>
      <c r="I81">
        <v>0.27817244297100002</v>
      </c>
      <c r="J81">
        <v>-9.5080896299999992E-3</v>
      </c>
      <c r="K81">
        <v>-3.4200543378380002</v>
      </c>
      <c r="L81">
        <v>-29.239301520344998</v>
      </c>
      <c r="M81">
        <v>-1.958783315996</v>
      </c>
      <c r="S81" t="s">
        <v>131</v>
      </c>
    </row>
    <row r="82" spans="1:19" x14ac:dyDescent="0.35">
      <c r="A82" t="s">
        <v>210</v>
      </c>
      <c r="B82" t="s">
        <v>211</v>
      </c>
      <c r="C82">
        <v>-0.35182654407500003</v>
      </c>
      <c r="D82">
        <v>2.1640651303870002</v>
      </c>
      <c r="E82">
        <v>0.32861836387900001</v>
      </c>
      <c r="F82">
        <v>185.540291084405</v>
      </c>
      <c r="G82">
        <v>174.459708915595</v>
      </c>
      <c r="H82">
        <v>0.32531710758999999</v>
      </c>
      <c r="I82">
        <v>0.32531943977400002</v>
      </c>
      <c r="J82">
        <v>1.231829494E-3</v>
      </c>
      <c r="K82">
        <v>0.37865499995399998</v>
      </c>
      <c r="L82">
        <v>264.09264373123699</v>
      </c>
      <c r="M82">
        <v>0.21695229700900001</v>
      </c>
      <c r="S82" t="s">
        <v>131</v>
      </c>
    </row>
    <row r="83" spans="1:19" x14ac:dyDescent="0.35">
      <c r="A83" t="s">
        <v>211</v>
      </c>
      <c r="B83" t="s">
        <v>212</v>
      </c>
      <c r="C83">
        <v>-0.25946560221199999</v>
      </c>
      <c r="D83">
        <v>2.510000496874</v>
      </c>
      <c r="E83">
        <v>0.33713084225599999</v>
      </c>
      <c r="F83">
        <v>186.56376505104299</v>
      </c>
      <c r="G83">
        <v>173.43623494895701</v>
      </c>
      <c r="H83">
        <v>0.35805281924400001</v>
      </c>
      <c r="I83">
        <v>0.35815399433299999</v>
      </c>
      <c r="J83">
        <v>8.5124783769999993E-3</v>
      </c>
      <c r="K83">
        <v>2.3774364896129998</v>
      </c>
      <c r="L83">
        <v>42.062112042487001</v>
      </c>
      <c r="M83">
        <v>1.361914213905</v>
      </c>
      <c r="S83" t="s">
        <v>131</v>
      </c>
    </row>
    <row r="84" spans="1:19" x14ac:dyDescent="0.35">
      <c r="A84" t="s">
        <v>212</v>
      </c>
      <c r="B84" t="s">
        <v>213</v>
      </c>
      <c r="C84">
        <v>-0.13733412937600001</v>
      </c>
      <c r="D84">
        <v>2.8207795124740001</v>
      </c>
      <c r="E84">
        <v>0.33918050483200002</v>
      </c>
      <c r="F84">
        <v>186.505420614222</v>
      </c>
      <c r="G84">
        <v>173.494579385778</v>
      </c>
      <c r="H84">
        <v>0.33391569773599999</v>
      </c>
      <c r="I84">
        <v>0.33392198836100001</v>
      </c>
      <c r="J84">
        <v>2.0496625760000001E-3</v>
      </c>
      <c r="K84">
        <v>0.61382636099599996</v>
      </c>
      <c r="L84">
        <v>162.9125211203</v>
      </c>
      <c r="M84">
        <v>0.35169218138199998</v>
      </c>
      <c r="S84" t="s">
        <v>131</v>
      </c>
    </row>
    <row r="85" spans="1:19" x14ac:dyDescent="0.35">
      <c r="A85" t="s">
        <v>213</v>
      </c>
      <c r="B85" t="s">
        <v>214</v>
      </c>
      <c r="C85">
        <v>3.6841105707999998E-2</v>
      </c>
      <c r="D85">
        <v>3.1440941989829998</v>
      </c>
      <c r="E85">
        <v>0.33393660389399998</v>
      </c>
      <c r="F85">
        <v>186.85803827250899</v>
      </c>
      <c r="G85">
        <v>173.14196172749101</v>
      </c>
      <c r="H85">
        <v>0.367245693002</v>
      </c>
      <c r="I85">
        <v>0.36728312992200002</v>
      </c>
      <c r="J85">
        <v>-5.2439009379999998E-3</v>
      </c>
      <c r="K85">
        <v>-1.4278999150589999</v>
      </c>
      <c r="L85">
        <v>-70.032919636272993</v>
      </c>
      <c r="M85">
        <v>-0.81807079125500004</v>
      </c>
      <c r="S85" t="s">
        <v>131</v>
      </c>
    </row>
    <row r="86" spans="1:19" x14ac:dyDescent="0.35">
      <c r="A86" t="s">
        <v>214</v>
      </c>
      <c r="B86" t="s">
        <v>215</v>
      </c>
      <c r="C86">
        <v>0.23117052323500001</v>
      </c>
      <c r="D86">
        <v>3.4122798572959998</v>
      </c>
      <c r="E86">
        <v>0.33576869531800002</v>
      </c>
      <c r="F86">
        <v>187.61526191691101</v>
      </c>
      <c r="G86">
        <v>172.38473808308899</v>
      </c>
      <c r="H86">
        <v>0.331190986957</v>
      </c>
      <c r="I86">
        <v>0.33119605432499999</v>
      </c>
      <c r="J86">
        <v>1.8320914239999999E-3</v>
      </c>
      <c r="K86">
        <v>0.55318275429800001</v>
      </c>
      <c r="L86">
        <v>180.772085216124</v>
      </c>
      <c r="M86">
        <v>0.316947138254</v>
      </c>
      <c r="S86" t="s">
        <v>131</v>
      </c>
    </row>
    <row r="87" spans="1:19" x14ac:dyDescent="0.35">
      <c r="A87" t="s">
        <v>215</v>
      </c>
      <c r="B87" t="s">
        <v>216</v>
      </c>
      <c r="C87">
        <v>0.459767166921</v>
      </c>
      <c r="D87">
        <v>3.6637828982770002</v>
      </c>
      <c r="E87">
        <v>0.33896014604899999</v>
      </c>
      <c r="F87">
        <v>186.34100996404601</v>
      </c>
      <c r="G87">
        <v>173.65899003595399</v>
      </c>
      <c r="H87">
        <v>0.33986792306300001</v>
      </c>
      <c r="I87">
        <v>0.33988290702099999</v>
      </c>
      <c r="J87">
        <v>3.1914507309999999E-3</v>
      </c>
      <c r="K87">
        <v>0.93902675558199999</v>
      </c>
      <c r="L87">
        <v>106.493238244376</v>
      </c>
      <c r="M87">
        <v>0.53800688651899997</v>
      </c>
      <c r="S87" t="s">
        <v>131</v>
      </c>
    </row>
    <row r="88" spans="1:19" x14ac:dyDescent="0.35">
      <c r="A88" t="s">
        <v>216</v>
      </c>
      <c r="B88" t="s">
        <v>217</v>
      </c>
      <c r="C88">
        <v>0.736151925343</v>
      </c>
      <c r="D88">
        <v>3.8923607552889998</v>
      </c>
      <c r="E88">
        <v>0.34705283080900001</v>
      </c>
      <c r="F88">
        <v>188.13991907673699</v>
      </c>
      <c r="G88">
        <v>171.86008092326301</v>
      </c>
      <c r="H88">
        <v>0.35865912982199999</v>
      </c>
      <c r="I88">
        <v>0.35875041874699998</v>
      </c>
      <c r="J88">
        <v>8.0926847599999997E-3</v>
      </c>
      <c r="K88">
        <v>2.256372161542</v>
      </c>
      <c r="L88">
        <v>44.318930052592997</v>
      </c>
      <c r="M88">
        <v>1.292586687207</v>
      </c>
      <c r="S88" t="s">
        <v>131</v>
      </c>
    </row>
    <row r="89" spans="1:19" x14ac:dyDescent="0.35">
      <c r="A89" t="s">
        <v>217</v>
      </c>
      <c r="B89" t="s">
        <v>218</v>
      </c>
      <c r="C89">
        <v>1.018693641602</v>
      </c>
      <c r="D89">
        <v>4.0861449307160003</v>
      </c>
      <c r="E89">
        <v>0.34731364203699999</v>
      </c>
      <c r="F89">
        <v>185.147008161386</v>
      </c>
      <c r="G89">
        <v>174.852991838614</v>
      </c>
      <c r="H89">
        <v>0.34261075300100002</v>
      </c>
      <c r="I89">
        <v>0.342610852272</v>
      </c>
      <c r="J89">
        <v>2.6081122800000002E-4</v>
      </c>
      <c r="K89">
        <v>7.6124647480000002E-2</v>
      </c>
      <c r="M89">
        <v>4.361620175E-2</v>
      </c>
      <c r="S89" t="s">
        <v>131</v>
      </c>
    </row>
    <row r="90" spans="1:19" x14ac:dyDescent="0.35">
      <c r="A90" t="s">
        <v>218</v>
      </c>
      <c r="B90" t="s">
        <v>219</v>
      </c>
      <c r="C90">
        <v>1.3251561395710001</v>
      </c>
      <c r="D90">
        <v>4.2351770240780002</v>
      </c>
      <c r="E90">
        <v>0.34893591464000001</v>
      </c>
      <c r="F90">
        <v>188.51112216244201</v>
      </c>
      <c r="G90">
        <v>171.48887783755799</v>
      </c>
      <c r="H90">
        <v>0.34077826737299999</v>
      </c>
      <c r="I90">
        <v>0.34078212876000002</v>
      </c>
      <c r="J90">
        <v>1.6222726030000001E-3</v>
      </c>
      <c r="K90">
        <v>0.47604931381400001</v>
      </c>
      <c r="L90">
        <v>210.062271067929</v>
      </c>
      <c r="M90">
        <v>0.27275410481700002</v>
      </c>
      <c r="S90" t="s">
        <v>131</v>
      </c>
    </row>
    <row r="91" spans="1:19" x14ac:dyDescent="0.35">
      <c r="A91" t="s">
        <v>219</v>
      </c>
      <c r="B91" t="s">
        <v>220</v>
      </c>
      <c r="C91">
        <v>1.6420070087580001</v>
      </c>
      <c r="D91">
        <v>4.3457342862120001</v>
      </c>
      <c r="E91">
        <v>0.35145428509900001</v>
      </c>
      <c r="F91">
        <v>186.69839284224</v>
      </c>
      <c r="G91">
        <v>173.30160715776</v>
      </c>
      <c r="H91">
        <v>0.33558513303699999</v>
      </c>
      <c r="I91">
        <v>0.33559458235400003</v>
      </c>
      <c r="J91">
        <v>2.5183704590000001E-3</v>
      </c>
      <c r="K91">
        <v>0.75044160510000002</v>
      </c>
      <c r="L91">
        <v>133.25487195851599</v>
      </c>
      <c r="M91">
        <v>0.42996329624599999</v>
      </c>
      <c r="S91" t="s">
        <v>131</v>
      </c>
    </row>
    <row r="92" spans="1:19" x14ac:dyDescent="0.35">
      <c r="A92" t="s">
        <v>220</v>
      </c>
      <c r="B92" t="s">
        <v>221</v>
      </c>
      <c r="C92">
        <v>2.0073194334519999</v>
      </c>
      <c r="D92">
        <v>4.4312510147459996</v>
      </c>
      <c r="E92">
        <v>0.355757888749</v>
      </c>
      <c r="F92">
        <v>186.05992709830301</v>
      </c>
      <c r="G92">
        <v>173.94007290169699</v>
      </c>
      <c r="H92">
        <v>0.37518832403800001</v>
      </c>
      <c r="I92">
        <v>0.375213005504</v>
      </c>
      <c r="J92">
        <v>4.3036036499999996E-3</v>
      </c>
      <c r="K92">
        <v>1.1470515936950001</v>
      </c>
      <c r="L92">
        <v>87.180036669374999</v>
      </c>
      <c r="M92">
        <v>0.65718333056599998</v>
      </c>
      <c r="S92" t="s">
        <v>131</v>
      </c>
    </row>
    <row r="93" spans="1:19" x14ac:dyDescent="0.35">
      <c r="A93" t="s">
        <v>221</v>
      </c>
      <c r="B93" t="s">
        <v>222</v>
      </c>
      <c r="C93">
        <v>2.3326773571669999</v>
      </c>
      <c r="D93">
        <v>4.4622229537500004</v>
      </c>
      <c r="E93">
        <v>0.35893623141999997</v>
      </c>
      <c r="F93">
        <v>187.73744491681299</v>
      </c>
      <c r="G93">
        <v>172.26255508318701</v>
      </c>
      <c r="H93">
        <v>0.32682876178499998</v>
      </c>
      <c r="I93">
        <v>0.326844215785</v>
      </c>
      <c r="J93">
        <v>3.1783426700000002E-3</v>
      </c>
      <c r="K93">
        <v>0.97247948826200004</v>
      </c>
      <c r="L93">
        <v>102.829932360497</v>
      </c>
      <c r="M93">
        <v>0.55717213962099998</v>
      </c>
      <c r="S93" t="s">
        <v>131</v>
      </c>
    </row>
    <row r="94" spans="1:19" x14ac:dyDescent="0.35">
      <c r="A94" t="s">
        <v>222</v>
      </c>
      <c r="B94" t="s">
        <v>223</v>
      </c>
      <c r="C94">
        <v>2.678565906547</v>
      </c>
      <c r="D94">
        <v>4.4543823367759998</v>
      </c>
      <c r="E94">
        <v>0.36255720014800003</v>
      </c>
      <c r="F94">
        <v>186.73635717306601</v>
      </c>
      <c r="G94">
        <v>173.26364282693399</v>
      </c>
      <c r="H94">
        <v>0.34597740369399999</v>
      </c>
      <c r="I94">
        <v>0.34599635154300001</v>
      </c>
      <c r="J94">
        <v>3.6209687290000001E-3</v>
      </c>
      <c r="K94">
        <v>1.0465911039039999</v>
      </c>
      <c r="L94">
        <v>95.548299261294005</v>
      </c>
      <c r="M94">
        <v>0.59963063836300001</v>
      </c>
      <c r="S94" t="s">
        <v>131</v>
      </c>
    </row>
    <row r="95" spans="1:19" x14ac:dyDescent="0.35">
      <c r="A95" t="s">
        <v>223</v>
      </c>
      <c r="B95" t="s">
        <v>224</v>
      </c>
      <c r="C95">
        <v>3.0007879315229999</v>
      </c>
      <c r="D95">
        <v>4.4062330766060001</v>
      </c>
      <c r="E95">
        <v>0.36682730722399998</v>
      </c>
      <c r="F95">
        <v>187.200196537625</v>
      </c>
      <c r="G95">
        <v>172.799803462375</v>
      </c>
      <c r="H95">
        <v>0.32579960809399999</v>
      </c>
      <c r="I95">
        <v>0.32582759006700002</v>
      </c>
      <c r="J95">
        <v>4.2701070749999997E-3</v>
      </c>
      <c r="K95">
        <v>1.310654454259</v>
      </c>
      <c r="L95">
        <v>76.297760767585999</v>
      </c>
      <c r="M95">
        <v>0.75090669096499996</v>
      </c>
      <c r="S95" t="s">
        <v>131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3"/>
  <sheetViews>
    <sheetView tabSelected="1" zoomScale="73" zoomScaleNormal="70" workbookViewId="0">
      <selection activeCell="I17" sqref="I17"/>
    </sheetView>
  </sheetViews>
  <sheetFormatPr defaultRowHeight="18" x14ac:dyDescent="0.35"/>
  <sheetData>
    <row r="1" spans="1:6" x14ac:dyDescent="0.35">
      <c r="A1" t="s">
        <v>225</v>
      </c>
      <c r="E1">
        <f>0.665/2</f>
        <v>0.33250000000000002</v>
      </c>
      <c r="F1">
        <v>0</v>
      </c>
    </row>
    <row r="2" spans="1:6" ht="36" x14ac:dyDescent="0.35">
      <c r="A2" s="1" t="s">
        <v>226</v>
      </c>
    </row>
    <row r="3" spans="1:6" x14ac:dyDescent="0.35">
      <c r="A3">
        <v>0.28734986454900002</v>
      </c>
      <c r="B3">
        <v>1.4108510926040001</v>
      </c>
      <c r="C3">
        <f>0</f>
        <v>0</v>
      </c>
      <c r="D3">
        <v>0</v>
      </c>
      <c r="E3">
        <f>$E$1</f>
        <v>0.33250000000000002</v>
      </c>
      <c r="F3">
        <f>$F$1</f>
        <v>0</v>
      </c>
    </row>
    <row r="4" spans="1:6" x14ac:dyDescent="0.35">
      <c r="A4">
        <v>0.30923182584999998</v>
      </c>
      <c r="B4">
        <v>1.770550931112</v>
      </c>
      <c r="C4">
        <f>A4-$A$3</f>
        <v>2.1881961300999953E-2</v>
      </c>
      <c r="D4">
        <f>B4-$B$3</f>
        <v>0.35969983850799991</v>
      </c>
      <c r="E4">
        <f>A4-A3+E3</f>
        <v>0.35438196130099997</v>
      </c>
      <c r="F4">
        <f>B4-B3+F3</f>
        <v>0.35969983850799991</v>
      </c>
    </row>
    <row r="5" spans="1:6" x14ac:dyDescent="0.35">
      <c r="A5">
        <v>0.33480757235699998</v>
      </c>
      <c r="B5">
        <v>2.1252954739379999</v>
      </c>
      <c r="C5">
        <f>A5-$A$3</f>
        <v>4.745770780799996E-2</v>
      </c>
      <c r="D5">
        <f t="shared" ref="D5:D16" si="0">B5-$B$3</f>
        <v>0.71444438133399979</v>
      </c>
      <c r="E5">
        <f t="shared" ref="E5:E16" si="1">A5-A4+E4</f>
        <v>0.37995770780799998</v>
      </c>
      <c r="F5">
        <f t="shared" ref="F5:F16" si="2">B5-B4+F4</f>
        <v>0.71444438133399979</v>
      </c>
    </row>
    <row r="6" spans="1:6" x14ac:dyDescent="0.35">
      <c r="A6">
        <v>0.36235390592299999</v>
      </c>
      <c r="B6">
        <v>2.485003217014</v>
      </c>
      <c r="C6">
        <f>A6-$A$3</f>
        <v>7.5004041373999963E-2</v>
      </c>
      <c r="D6">
        <f t="shared" si="0"/>
        <v>1.0741521244099999</v>
      </c>
      <c r="E6">
        <f t="shared" si="1"/>
        <v>0.40750404137399998</v>
      </c>
      <c r="F6">
        <f t="shared" si="2"/>
        <v>1.0741521244099999</v>
      </c>
    </row>
    <row r="7" spans="1:6" x14ac:dyDescent="0.35">
      <c r="A7">
        <v>0.39657396421000002</v>
      </c>
      <c r="B7">
        <v>2.864304015518</v>
      </c>
      <c r="C7">
        <f>A7-$A$3</f>
        <v>0.109224099661</v>
      </c>
      <c r="D7">
        <f t="shared" si="0"/>
        <v>1.4534529229139999</v>
      </c>
      <c r="E7">
        <f t="shared" si="1"/>
        <v>0.44172409966100001</v>
      </c>
      <c r="F7">
        <f t="shared" si="2"/>
        <v>1.4534529229139999</v>
      </c>
    </row>
    <row r="8" spans="1:6" x14ac:dyDescent="0.35">
      <c r="A8">
        <v>0.43181369596000002</v>
      </c>
      <c r="B8">
        <v>3.2133474001429998</v>
      </c>
      <c r="C8">
        <f>A8-$A$3</f>
        <v>0.144463831411</v>
      </c>
      <c r="D8">
        <f t="shared" si="0"/>
        <v>1.8024963075389997</v>
      </c>
      <c r="E8">
        <f t="shared" si="1"/>
        <v>0.47696383141100002</v>
      </c>
      <c r="F8">
        <f t="shared" si="2"/>
        <v>1.8024963075389997</v>
      </c>
    </row>
    <row r="9" spans="1:6" x14ac:dyDescent="0.35">
      <c r="A9">
        <v>0.47240286460300002</v>
      </c>
      <c r="B9">
        <v>3.5656246057210002</v>
      </c>
      <c r="C9">
        <f>A9-$A$3</f>
        <v>0.18505300005399999</v>
      </c>
      <c r="D9">
        <f t="shared" si="0"/>
        <v>2.154773513117</v>
      </c>
      <c r="E9">
        <f t="shared" si="1"/>
        <v>0.51755300005400007</v>
      </c>
      <c r="F9">
        <f t="shared" si="2"/>
        <v>2.154773513117</v>
      </c>
    </row>
    <row r="10" spans="1:6" x14ac:dyDescent="0.35">
      <c r="A10">
        <v>0.51840745022599999</v>
      </c>
      <c r="B10">
        <v>3.9448926925499999</v>
      </c>
      <c r="C10">
        <f t="shared" ref="C10:C16" si="3">A10-$A$3</f>
        <v>0.23105758567699997</v>
      </c>
      <c r="D10">
        <f t="shared" si="0"/>
        <v>2.5340415999459998</v>
      </c>
      <c r="E10">
        <f t="shared" si="1"/>
        <v>0.56355758567700009</v>
      </c>
      <c r="F10">
        <f t="shared" si="2"/>
        <v>2.5340415999459998</v>
      </c>
    </row>
    <row r="11" spans="1:6" x14ac:dyDescent="0.35">
      <c r="A11">
        <v>0.56748385894499997</v>
      </c>
      <c r="B11">
        <v>4.3032171830510002</v>
      </c>
      <c r="C11">
        <f>A11-$A$3</f>
        <v>0.28013399439599995</v>
      </c>
      <c r="D11">
        <f t="shared" si="0"/>
        <v>2.8923660904470001</v>
      </c>
      <c r="E11">
        <f t="shared" si="1"/>
        <v>0.61263399439600008</v>
      </c>
      <c r="F11">
        <f t="shared" si="2"/>
        <v>2.8923660904470001</v>
      </c>
    </row>
    <row r="12" spans="1:6" x14ac:dyDescent="0.35">
      <c r="A12">
        <v>0.62105275111000002</v>
      </c>
      <c r="B12">
        <v>4.637645893447</v>
      </c>
      <c r="C12">
        <f t="shared" si="3"/>
        <v>0.333702886561</v>
      </c>
      <c r="D12">
        <f t="shared" si="0"/>
        <v>3.2267948008429999</v>
      </c>
      <c r="E12">
        <f t="shared" si="1"/>
        <v>0.66620288656100013</v>
      </c>
      <c r="F12">
        <f t="shared" si="2"/>
        <v>3.2267948008429999</v>
      </c>
    </row>
    <row r="13" spans="1:6" x14ac:dyDescent="0.35">
      <c r="A13">
        <v>0.67752411249199995</v>
      </c>
      <c r="B13">
        <v>5.0154330314240001</v>
      </c>
      <c r="C13">
        <f t="shared" si="3"/>
        <v>0.39017424794299993</v>
      </c>
      <c r="D13">
        <f t="shared" si="0"/>
        <v>3.60458193882</v>
      </c>
      <c r="E13">
        <f t="shared" si="1"/>
        <v>0.72267424794300006</v>
      </c>
      <c r="F13">
        <f t="shared" si="2"/>
        <v>3.60458193882</v>
      </c>
    </row>
    <row r="14" spans="1:6" x14ac:dyDescent="0.35">
      <c r="A14">
        <v>0.73544370909800005</v>
      </c>
      <c r="B14">
        <v>5.3744192080089999</v>
      </c>
      <c r="C14">
        <f t="shared" si="3"/>
        <v>0.44809384454900003</v>
      </c>
      <c r="D14">
        <f t="shared" si="0"/>
        <v>3.9635681154049998</v>
      </c>
      <c r="E14">
        <f t="shared" si="1"/>
        <v>0.78059384454900016</v>
      </c>
      <c r="F14">
        <f t="shared" si="2"/>
        <v>3.9635681154049998</v>
      </c>
    </row>
    <row r="15" spans="1:6" x14ac:dyDescent="0.35">
      <c r="A15">
        <v>0.79704859060300004</v>
      </c>
      <c r="B15">
        <v>5.7309365792470004</v>
      </c>
      <c r="C15">
        <f t="shared" si="3"/>
        <v>0.50969872605400002</v>
      </c>
      <c r="D15">
        <f t="shared" si="0"/>
        <v>4.3200854866430003</v>
      </c>
      <c r="E15">
        <f t="shared" si="1"/>
        <v>0.84219872605400015</v>
      </c>
      <c r="F15">
        <f t="shared" si="2"/>
        <v>4.3200854866430003</v>
      </c>
    </row>
    <row r="16" spans="1:6" x14ac:dyDescent="0.35">
      <c r="A16">
        <v>0.86091063401800005</v>
      </c>
      <c r="B16">
        <v>6.070409284388</v>
      </c>
      <c r="C16">
        <f t="shared" si="3"/>
        <v>0.57356076946900003</v>
      </c>
      <c r="D16">
        <f t="shared" si="0"/>
        <v>4.6595581917839999</v>
      </c>
      <c r="E16">
        <f t="shared" si="1"/>
        <v>0.90606076946900016</v>
      </c>
      <c r="F16">
        <f t="shared" si="2"/>
        <v>4.6595581917839999</v>
      </c>
    </row>
    <row r="19" spans="1:6" x14ac:dyDescent="0.35">
      <c r="A19" t="s">
        <v>225</v>
      </c>
      <c r="E19">
        <f>0.665/2</f>
        <v>0.33250000000000002</v>
      </c>
      <c r="F19">
        <v>0</v>
      </c>
    </row>
    <row r="20" spans="1:6" ht="36" x14ac:dyDescent="0.35">
      <c r="A20" s="1" t="s">
        <v>227</v>
      </c>
    </row>
    <row r="21" spans="1:6" x14ac:dyDescent="0.35">
      <c r="A21">
        <v>0.21093858133900001</v>
      </c>
      <c r="B21">
        <v>1.070961121818</v>
      </c>
      <c r="C21">
        <f>0</f>
        <v>0</v>
      </c>
      <c r="D21">
        <v>0</v>
      </c>
      <c r="E21">
        <f>$E$1</f>
        <v>0.33250000000000002</v>
      </c>
      <c r="F21">
        <f>$F$1</f>
        <v>0</v>
      </c>
    </row>
    <row r="22" spans="1:6" x14ac:dyDescent="0.35">
      <c r="A22">
        <v>0.23777567388199999</v>
      </c>
      <c r="B22">
        <v>1.4404772657539999</v>
      </c>
      <c r="C22">
        <f>A22-$A$21</f>
        <v>2.6837092542999985E-2</v>
      </c>
      <c r="D22">
        <f>B22-$B$21</f>
        <v>0.36951614393599996</v>
      </c>
      <c r="E22">
        <f>A22-A21+E21</f>
        <v>0.359337092543</v>
      </c>
      <c r="F22">
        <f>B22-B21+F21</f>
        <v>0.36951614393599996</v>
      </c>
    </row>
    <row r="23" spans="1:6" x14ac:dyDescent="0.35">
      <c r="A23">
        <v>0.27992721183899999</v>
      </c>
      <c r="B23">
        <v>1.816401351278</v>
      </c>
      <c r="C23">
        <f t="shared" ref="C23:C35" si="4">A23-$A$21</f>
        <v>6.8988630499999981E-2</v>
      </c>
      <c r="D23">
        <f t="shared" ref="D23:D35" si="5">B23-$B$21</f>
        <v>0.74544022945999999</v>
      </c>
      <c r="E23">
        <f t="shared" ref="E23:E34" si="6">A23-A22+E22</f>
        <v>0.4014886305</v>
      </c>
      <c r="F23">
        <f t="shared" ref="F23:F34" si="7">B23-B22+F22</f>
        <v>0.74544022945999999</v>
      </c>
    </row>
    <row r="24" spans="1:6" x14ac:dyDescent="0.35">
      <c r="A24">
        <v>0.32942762552499999</v>
      </c>
      <c r="B24">
        <v>2.1560189894259998</v>
      </c>
      <c r="C24">
        <f t="shared" si="4"/>
        <v>0.11848904418599998</v>
      </c>
      <c r="D24">
        <f t="shared" si="5"/>
        <v>1.0850578676079998</v>
      </c>
      <c r="E24">
        <f t="shared" si="6"/>
        <v>0.450989044186</v>
      </c>
      <c r="F24">
        <f t="shared" si="7"/>
        <v>1.0850578676079998</v>
      </c>
    </row>
    <row r="25" spans="1:6" x14ac:dyDescent="0.35">
      <c r="A25">
        <v>0.38929980876499998</v>
      </c>
      <c r="B25">
        <v>2.5047534740950002</v>
      </c>
      <c r="C25">
        <f t="shared" si="4"/>
        <v>0.17836122742599997</v>
      </c>
      <c r="D25">
        <f t="shared" si="5"/>
        <v>1.4337923522770002</v>
      </c>
      <c r="E25">
        <f t="shared" si="6"/>
        <v>0.51086122742600004</v>
      </c>
      <c r="F25">
        <f t="shared" si="7"/>
        <v>1.4337923522770002</v>
      </c>
    </row>
    <row r="26" spans="1:6" x14ac:dyDescent="0.35">
      <c r="A26">
        <v>0.45980986158199999</v>
      </c>
      <c r="B26">
        <v>2.8535009845900001</v>
      </c>
      <c r="C26">
        <f t="shared" si="4"/>
        <v>0.24887128024299998</v>
      </c>
      <c r="D26">
        <f t="shared" si="5"/>
        <v>1.7825398627720002</v>
      </c>
      <c r="E26">
        <f t="shared" si="6"/>
        <v>0.581371280243</v>
      </c>
      <c r="F26">
        <f t="shared" si="7"/>
        <v>1.7825398627720002</v>
      </c>
    </row>
    <row r="27" spans="1:6" x14ac:dyDescent="0.35">
      <c r="A27">
        <v>0.55270267818999996</v>
      </c>
      <c r="B27">
        <v>3.2359982993709999</v>
      </c>
      <c r="C27">
        <f t="shared" si="4"/>
        <v>0.34176409685099995</v>
      </c>
      <c r="D27">
        <f t="shared" si="5"/>
        <v>2.1650371775529997</v>
      </c>
      <c r="E27">
        <f t="shared" si="6"/>
        <v>0.67426409685099997</v>
      </c>
      <c r="F27">
        <f t="shared" si="7"/>
        <v>2.1650371775529997</v>
      </c>
    </row>
    <row r="28" spans="1:6" x14ac:dyDescent="0.35">
      <c r="A28">
        <v>0.64218370716600004</v>
      </c>
      <c r="B28">
        <v>3.5666108427499998</v>
      </c>
      <c r="C28">
        <f t="shared" si="4"/>
        <v>0.43124512582700003</v>
      </c>
      <c r="D28">
        <f t="shared" si="5"/>
        <v>2.4956497209319997</v>
      </c>
      <c r="E28">
        <f t="shared" si="6"/>
        <v>0.76374512582700005</v>
      </c>
      <c r="F28">
        <f t="shared" si="7"/>
        <v>2.4956497209319997</v>
      </c>
    </row>
    <row r="29" spans="1:6" x14ac:dyDescent="0.35">
      <c r="A29">
        <v>0.74663023898299996</v>
      </c>
      <c r="B29">
        <v>3.918459336752</v>
      </c>
      <c r="C29">
        <f t="shared" si="4"/>
        <v>0.53569165764399995</v>
      </c>
      <c r="D29">
        <f t="shared" si="5"/>
        <v>2.8474982149340002</v>
      </c>
      <c r="E29">
        <f t="shared" si="6"/>
        <v>0.86819165764399997</v>
      </c>
      <c r="F29">
        <f t="shared" si="7"/>
        <v>2.8474982149339998</v>
      </c>
    </row>
    <row r="30" spans="1:6" x14ac:dyDescent="0.35">
      <c r="A30">
        <v>0.86929311809099996</v>
      </c>
      <c r="B30">
        <v>4.2699503997160004</v>
      </c>
      <c r="C30">
        <f t="shared" si="4"/>
        <v>0.65835453675199995</v>
      </c>
      <c r="D30">
        <f t="shared" si="5"/>
        <v>3.1989892778980007</v>
      </c>
      <c r="E30">
        <f t="shared" si="6"/>
        <v>0.99085453675199997</v>
      </c>
      <c r="F30">
        <f t="shared" si="7"/>
        <v>3.1989892778980002</v>
      </c>
    </row>
    <row r="31" spans="1:6" x14ac:dyDescent="0.35">
      <c r="A31">
        <v>1.0015414757559999</v>
      </c>
      <c r="B31">
        <v>4.6176965350439998</v>
      </c>
      <c r="C31">
        <f t="shared" si="4"/>
        <v>0.79060289441699994</v>
      </c>
      <c r="D31">
        <f t="shared" si="5"/>
        <v>3.5467354132260001</v>
      </c>
      <c r="E31">
        <f t="shared" si="6"/>
        <v>1.1231028944169998</v>
      </c>
      <c r="F31">
        <f t="shared" si="7"/>
        <v>3.5467354132259996</v>
      </c>
    </row>
    <row r="32" spans="1:6" x14ac:dyDescent="0.35">
      <c r="A32">
        <v>1.127675548632</v>
      </c>
      <c r="B32">
        <v>4.9319232116630003</v>
      </c>
      <c r="C32">
        <f t="shared" si="4"/>
        <v>0.91673696729300003</v>
      </c>
      <c r="D32">
        <f t="shared" si="5"/>
        <v>3.8609620898450006</v>
      </c>
      <c r="E32">
        <f t="shared" si="6"/>
        <v>1.2492369672929999</v>
      </c>
      <c r="F32">
        <f t="shared" si="7"/>
        <v>3.8609620898450001</v>
      </c>
    </row>
    <row r="33" spans="1:6" x14ac:dyDescent="0.35">
      <c r="A33">
        <v>1.2793935763640001</v>
      </c>
      <c r="B33">
        <v>5.2710701494509999</v>
      </c>
      <c r="C33">
        <f t="shared" si="4"/>
        <v>1.0684549950250002</v>
      </c>
      <c r="D33">
        <f t="shared" si="5"/>
        <v>4.2001090276330002</v>
      </c>
      <c r="E33">
        <f t="shared" si="6"/>
        <v>1.400954995025</v>
      </c>
      <c r="F33">
        <f t="shared" si="7"/>
        <v>4.2001090276329993</v>
      </c>
    </row>
    <row r="34" spans="1:6" x14ac:dyDescent="0.35">
      <c r="A34">
        <v>1.4340693268439999</v>
      </c>
      <c r="B34">
        <v>5.5892216022239998</v>
      </c>
      <c r="C34">
        <f t="shared" si="4"/>
        <v>1.2231307455049998</v>
      </c>
      <c r="D34">
        <f t="shared" si="5"/>
        <v>4.518260480406</v>
      </c>
      <c r="E34">
        <f t="shared" si="6"/>
        <v>1.5556307455049998</v>
      </c>
      <c r="F34">
        <f t="shared" si="7"/>
        <v>4.5182604804059991</v>
      </c>
    </row>
    <row r="35" spans="1:6" x14ac:dyDescent="0.35">
      <c r="A35">
        <v>1.602600439932</v>
      </c>
      <c r="B35">
        <v>5.9097920446650001</v>
      </c>
      <c r="C35">
        <f t="shared" si="4"/>
        <v>1.3916618585929998</v>
      </c>
      <c r="D35">
        <f t="shared" si="5"/>
        <v>4.8388309228470003</v>
      </c>
      <c r="E35">
        <f t="shared" ref="E35" si="8">A35-A34+E34</f>
        <v>1.7241618585929999</v>
      </c>
      <c r="F35">
        <f t="shared" ref="F35" si="9">B35-B34+F34</f>
        <v>4.8388309228469994</v>
      </c>
    </row>
    <row r="38" spans="1:6" x14ac:dyDescent="0.35">
      <c r="A38" t="s">
        <v>225</v>
      </c>
      <c r="E38">
        <f>0.665/2</f>
        <v>0.33250000000000002</v>
      </c>
      <c r="F38">
        <v>0</v>
      </c>
    </row>
    <row r="39" spans="1:6" ht="36" x14ac:dyDescent="0.35">
      <c r="A39" s="1" t="s">
        <v>228</v>
      </c>
    </row>
    <row r="40" spans="1:6" x14ac:dyDescent="0.35">
      <c r="A40">
        <v>0.15384062174999999</v>
      </c>
      <c r="B40">
        <v>1.15108805185</v>
      </c>
      <c r="C40">
        <f>0</f>
        <v>0</v>
      </c>
      <c r="D40">
        <v>0</v>
      </c>
      <c r="E40">
        <f>$E$1</f>
        <v>0.33250000000000002</v>
      </c>
      <c r="F40">
        <f>$F$1</f>
        <v>0</v>
      </c>
    </row>
    <row r="41" spans="1:6" x14ac:dyDescent="0.35">
      <c r="A41">
        <v>0.15857839314800001</v>
      </c>
      <c r="B41">
        <v>1.514696985829</v>
      </c>
      <c r="C41">
        <f>A41-$A$40</f>
        <v>4.7377713980000236E-3</v>
      </c>
      <c r="D41">
        <f>B41-$B$40</f>
        <v>0.36360893397900007</v>
      </c>
      <c r="E41">
        <f>A41-A40+E40</f>
        <v>0.33723777139800004</v>
      </c>
      <c r="F41">
        <f>B41-B40+F40</f>
        <v>0.36360893397900007</v>
      </c>
    </row>
    <row r="42" spans="1:6" x14ac:dyDescent="0.35">
      <c r="A42">
        <v>0.18488121299999999</v>
      </c>
      <c r="B42">
        <v>1.8889102617189999</v>
      </c>
      <c r="C42">
        <f t="shared" ref="C42:C54" si="10">A42-$A$40</f>
        <v>3.1040591249999999E-2</v>
      </c>
      <c r="D42">
        <f t="shared" ref="D42:D54" si="11">B42-$B$40</f>
        <v>0.73782220986899993</v>
      </c>
      <c r="E42">
        <f t="shared" ref="E42:E53" si="12">A42-A41+E41</f>
        <v>0.36354059125000004</v>
      </c>
      <c r="F42">
        <f t="shared" ref="F42:F53" si="13">B42-B41+F41</f>
        <v>0.73782220986899993</v>
      </c>
    </row>
    <row r="43" spans="1:6" x14ac:dyDescent="0.35">
      <c r="A43">
        <v>0.22383414811399999</v>
      </c>
      <c r="B43">
        <v>2.2278416295599999</v>
      </c>
      <c r="C43">
        <f t="shared" si="10"/>
        <v>6.9993526363999997E-2</v>
      </c>
      <c r="D43">
        <f t="shared" si="11"/>
        <v>1.0767535777099999</v>
      </c>
      <c r="E43">
        <f t="shared" si="12"/>
        <v>0.40249352636400004</v>
      </c>
      <c r="F43">
        <f t="shared" si="13"/>
        <v>1.0767535777099999</v>
      </c>
    </row>
    <row r="44" spans="1:6" x14ac:dyDescent="0.35">
      <c r="A44">
        <v>0.288284172181</v>
      </c>
      <c r="B44">
        <v>2.592059129595</v>
      </c>
      <c r="C44">
        <f t="shared" si="10"/>
        <v>0.13444355043100001</v>
      </c>
      <c r="D44">
        <f t="shared" si="11"/>
        <v>1.440971077745</v>
      </c>
      <c r="E44">
        <f t="shared" si="12"/>
        <v>0.46694355043100005</v>
      </c>
      <c r="F44">
        <f t="shared" si="13"/>
        <v>1.440971077745</v>
      </c>
    </row>
    <row r="45" spans="1:6" x14ac:dyDescent="0.35">
      <c r="A45">
        <v>0.36309446601000001</v>
      </c>
      <c r="B45">
        <v>2.926959659854</v>
      </c>
      <c r="C45">
        <f t="shared" si="10"/>
        <v>0.20925384426000002</v>
      </c>
      <c r="D45">
        <f t="shared" si="11"/>
        <v>1.775871608004</v>
      </c>
      <c r="E45">
        <f t="shared" si="12"/>
        <v>0.54175384426000006</v>
      </c>
      <c r="F45">
        <f t="shared" si="13"/>
        <v>1.775871608004</v>
      </c>
    </row>
    <row r="46" spans="1:6" x14ac:dyDescent="0.35">
      <c r="A46">
        <v>0.46549615537200001</v>
      </c>
      <c r="B46">
        <v>3.2812652619380001</v>
      </c>
      <c r="C46">
        <f t="shared" si="10"/>
        <v>0.31165553362200005</v>
      </c>
      <c r="D46">
        <f t="shared" si="11"/>
        <v>2.1301772100880001</v>
      </c>
      <c r="E46">
        <f t="shared" si="12"/>
        <v>0.64415553362200006</v>
      </c>
      <c r="F46">
        <f t="shared" si="13"/>
        <v>2.1301772100880001</v>
      </c>
    </row>
    <row r="47" spans="1:6" x14ac:dyDescent="0.35">
      <c r="A47">
        <v>0.58021445651600001</v>
      </c>
      <c r="B47">
        <v>3.6156233840519998</v>
      </c>
      <c r="C47">
        <f t="shared" si="10"/>
        <v>0.42637383476599999</v>
      </c>
      <c r="D47">
        <f t="shared" si="11"/>
        <v>2.4645353322019998</v>
      </c>
      <c r="E47">
        <f t="shared" si="12"/>
        <v>0.75887383476600001</v>
      </c>
      <c r="F47">
        <f t="shared" si="13"/>
        <v>2.4645353322019998</v>
      </c>
    </row>
    <row r="48" spans="1:6" x14ac:dyDescent="0.35">
      <c r="A48">
        <v>0.72451669990599998</v>
      </c>
      <c r="B48">
        <v>3.9612200966979998</v>
      </c>
      <c r="C48">
        <f t="shared" si="10"/>
        <v>0.57067607815599997</v>
      </c>
      <c r="D48">
        <f t="shared" si="11"/>
        <v>2.8101320448479998</v>
      </c>
      <c r="E48">
        <f t="shared" si="12"/>
        <v>0.90317607815599998</v>
      </c>
      <c r="F48">
        <f t="shared" si="13"/>
        <v>2.8101320448479998</v>
      </c>
    </row>
    <row r="49" spans="1:6" x14ac:dyDescent="0.35">
      <c r="A49">
        <v>0.87551577217599996</v>
      </c>
      <c r="B49">
        <v>4.2755877756969998</v>
      </c>
      <c r="C49">
        <f t="shared" si="10"/>
        <v>0.72167515042599995</v>
      </c>
      <c r="D49">
        <f t="shared" si="11"/>
        <v>3.1244997238469998</v>
      </c>
      <c r="E49">
        <f t="shared" si="12"/>
        <v>1.054175150426</v>
      </c>
      <c r="F49">
        <f t="shared" si="13"/>
        <v>3.1244997238469998</v>
      </c>
    </row>
    <row r="50" spans="1:6" x14ac:dyDescent="0.35">
      <c r="A50">
        <v>1.0578956991070001</v>
      </c>
      <c r="B50">
        <v>4.6046033977530003</v>
      </c>
      <c r="C50">
        <f t="shared" si="10"/>
        <v>0.90405507735700008</v>
      </c>
      <c r="D50">
        <f t="shared" si="11"/>
        <v>3.4535153459030004</v>
      </c>
      <c r="E50">
        <f t="shared" si="12"/>
        <v>1.236555077357</v>
      </c>
      <c r="F50">
        <f t="shared" si="13"/>
        <v>3.4535153459030004</v>
      </c>
    </row>
    <row r="51" spans="1:6" x14ac:dyDescent="0.35">
      <c r="A51">
        <v>1.236454711708</v>
      </c>
      <c r="B51">
        <v>4.8952245384440003</v>
      </c>
      <c r="C51">
        <f t="shared" si="10"/>
        <v>1.0826140899580001</v>
      </c>
      <c r="D51">
        <f t="shared" si="11"/>
        <v>3.7441364865940003</v>
      </c>
      <c r="E51">
        <f t="shared" si="12"/>
        <v>1.4151140899579999</v>
      </c>
      <c r="F51">
        <f t="shared" si="13"/>
        <v>3.7441364865940003</v>
      </c>
    </row>
    <row r="52" spans="1:6" x14ac:dyDescent="0.35">
      <c r="A52">
        <v>1.4420766398989999</v>
      </c>
      <c r="B52">
        <v>5.198528416536</v>
      </c>
      <c r="C52">
        <f t="shared" si="10"/>
        <v>1.288236018149</v>
      </c>
      <c r="D52">
        <f t="shared" si="11"/>
        <v>4.0474403646860004</v>
      </c>
      <c r="E52">
        <f t="shared" si="12"/>
        <v>1.6207360181489998</v>
      </c>
      <c r="F52">
        <f t="shared" si="13"/>
        <v>4.0474403646860004</v>
      </c>
    </row>
    <row r="53" spans="1:6" x14ac:dyDescent="0.35">
      <c r="A53">
        <v>1.6620515182169999</v>
      </c>
      <c r="B53">
        <v>5.4767897381620001</v>
      </c>
      <c r="C53">
        <f t="shared" si="10"/>
        <v>1.508210896467</v>
      </c>
      <c r="D53">
        <f t="shared" si="11"/>
        <v>4.3257016863119997</v>
      </c>
      <c r="E53">
        <f t="shared" si="12"/>
        <v>1.8407108964669998</v>
      </c>
      <c r="F53">
        <f t="shared" si="13"/>
        <v>4.3257016863120006</v>
      </c>
    </row>
    <row r="54" spans="1:6" x14ac:dyDescent="0.35">
      <c r="A54">
        <v>1.8957635617540001</v>
      </c>
      <c r="B54">
        <v>5.7480511760150002</v>
      </c>
      <c r="C54">
        <f t="shared" si="10"/>
        <v>1.7419229400040002</v>
      </c>
      <c r="D54">
        <f t="shared" si="11"/>
        <v>4.5969631241650006</v>
      </c>
      <c r="E54">
        <f t="shared" ref="E54" si="14">A54-A53+E53</f>
        <v>2.0744229400040002</v>
      </c>
      <c r="F54">
        <f t="shared" ref="F54" si="15">B54-B53+F53</f>
        <v>4.5969631241650006</v>
      </c>
    </row>
    <row r="57" spans="1:6" x14ac:dyDescent="0.35">
      <c r="A57" t="s">
        <v>225</v>
      </c>
      <c r="E57">
        <f>0.665/2</f>
        <v>0.33250000000000002</v>
      </c>
      <c r="F57">
        <v>0</v>
      </c>
    </row>
    <row r="58" spans="1:6" ht="36" x14ac:dyDescent="0.35">
      <c r="A58" s="1" t="s">
        <v>229</v>
      </c>
    </row>
    <row r="59" spans="1:6" x14ac:dyDescent="0.35">
      <c r="A59">
        <v>-4.3258112984000001E-2</v>
      </c>
      <c r="B59">
        <v>1.256354741529</v>
      </c>
      <c r="C59">
        <f>0</f>
        <v>0</v>
      </c>
      <c r="D59">
        <v>0</v>
      </c>
      <c r="E59">
        <f>$E$1</f>
        <v>0.33250000000000002</v>
      </c>
      <c r="F59">
        <f>$F$1</f>
        <v>0</v>
      </c>
    </row>
    <row r="60" spans="1:6" x14ac:dyDescent="0.35">
      <c r="A60">
        <v>-2.2623625631E-2</v>
      </c>
      <c r="B60">
        <v>1.610413458971</v>
      </c>
      <c r="C60">
        <f>A60-$A$59</f>
        <v>2.0634487353000001E-2</v>
      </c>
      <c r="D60">
        <f>B60-$B$59</f>
        <v>0.35405871744200001</v>
      </c>
      <c r="E60">
        <f>A60-A59+E59</f>
        <v>0.35313448735300002</v>
      </c>
      <c r="F60">
        <f>B60-B59+F59</f>
        <v>0.35405871744200001</v>
      </c>
    </row>
    <row r="61" spans="1:6" x14ac:dyDescent="0.35">
      <c r="A61">
        <v>2.568536095E-2</v>
      </c>
      <c r="B61">
        <v>1.973574702768</v>
      </c>
      <c r="C61">
        <f t="shared" ref="C61:C73" si="16">A61-$A$59</f>
        <v>6.8943473933999994E-2</v>
      </c>
      <c r="D61">
        <f t="shared" ref="D61:D73" si="17">B61-$B$59</f>
        <v>0.717219961239</v>
      </c>
      <c r="E61">
        <f t="shared" ref="E61:E72" si="18">A61-A60+E60</f>
        <v>0.40144347393400004</v>
      </c>
      <c r="F61">
        <f t="shared" ref="F61:F72" si="19">B61-B60+F60</f>
        <v>0.717219961239</v>
      </c>
    </row>
    <row r="62" spans="1:6" x14ac:dyDescent="0.35">
      <c r="A62">
        <v>9.3980149062000001E-2</v>
      </c>
      <c r="B62">
        <v>2.3139705605019998</v>
      </c>
      <c r="C62">
        <f t="shared" si="16"/>
        <v>0.13723826204600001</v>
      </c>
      <c r="D62">
        <f t="shared" si="17"/>
        <v>1.0576158189729998</v>
      </c>
      <c r="E62">
        <f t="shared" si="18"/>
        <v>0.46973826204600005</v>
      </c>
      <c r="F62">
        <f t="shared" si="19"/>
        <v>1.0576158189729998</v>
      </c>
    </row>
    <row r="63" spans="1:6" x14ac:dyDescent="0.35">
      <c r="A63">
        <v>0.19242991492200001</v>
      </c>
      <c r="B63">
        <v>2.6586719064230002</v>
      </c>
      <c r="C63">
        <f t="shared" si="16"/>
        <v>0.23568802790600002</v>
      </c>
      <c r="D63">
        <f t="shared" si="17"/>
        <v>1.4023171648940003</v>
      </c>
      <c r="E63">
        <f t="shared" si="18"/>
        <v>0.56818802790600009</v>
      </c>
      <c r="F63">
        <f t="shared" si="19"/>
        <v>1.4023171648940003</v>
      </c>
    </row>
    <row r="64" spans="1:6" x14ac:dyDescent="0.35">
      <c r="A64">
        <v>0.31780496063300001</v>
      </c>
      <c r="B64">
        <v>2.9940494262519999</v>
      </c>
      <c r="C64">
        <f t="shared" si="16"/>
        <v>0.36106307361700002</v>
      </c>
      <c r="D64">
        <f t="shared" si="17"/>
        <v>1.7376946847229999</v>
      </c>
      <c r="E64">
        <f t="shared" si="18"/>
        <v>0.69356307361700009</v>
      </c>
      <c r="F64">
        <f t="shared" si="19"/>
        <v>1.7376946847229999</v>
      </c>
    </row>
    <row r="65" spans="1:6" x14ac:dyDescent="0.35">
      <c r="A65">
        <v>0.47244711189499999</v>
      </c>
      <c r="B65">
        <v>3.331181824033</v>
      </c>
      <c r="C65">
        <f t="shared" si="16"/>
        <v>0.51570522487899995</v>
      </c>
      <c r="D65">
        <f t="shared" si="17"/>
        <v>2.0748270825040001</v>
      </c>
      <c r="E65">
        <f t="shared" si="18"/>
        <v>0.84820522487900007</v>
      </c>
      <c r="F65">
        <f t="shared" si="19"/>
        <v>2.0748270825040001</v>
      </c>
    </row>
    <row r="66" spans="1:6" x14ac:dyDescent="0.35">
      <c r="A66">
        <v>0.63526962363899997</v>
      </c>
      <c r="B66">
        <v>3.6250341927549998</v>
      </c>
      <c r="C66">
        <f t="shared" si="16"/>
        <v>0.67852773662299992</v>
      </c>
      <c r="D66">
        <f t="shared" si="17"/>
        <v>2.3686794512259999</v>
      </c>
      <c r="E66">
        <f t="shared" si="18"/>
        <v>1.0110277366230001</v>
      </c>
      <c r="F66">
        <f t="shared" si="19"/>
        <v>2.3686794512259999</v>
      </c>
    </row>
    <row r="67" spans="1:6" x14ac:dyDescent="0.35">
      <c r="A67">
        <v>0.83482394628599998</v>
      </c>
      <c r="B67">
        <v>3.9280114126369998</v>
      </c>
      <c r="C67">
        <f t="shared" si="16"/>
        <v>0.87808205926999994</v>
      </c>
      <c r="D67">
        <f t="shared" si="17"/>
        <v>2.6716566711079999</v>
      </c>
      <c r="E67">
        <f t="shared" si="18"/>
        <v>1.2105820592700001</v>
      </c>
      <c r="F67">
        <f t="shared" si="19"/>
        <v>2.6716566711079999</v>
      </c>
    </row>
    <row r="68" spans="1:6" x14ac:dyDescent="0.35">
      <c r="A68">
        <v>1.050038824404</v>
      </c>
      <c r="B68">
        <v>4.2138369992840001</v>
      </c>
      <c r="C68">
        <f t="shared" si="16"/>
        <v>1.0932969373879999</v>
      </c>
      <c r="D68">
        <f t="shared" si="17"/>
        <v>2.9574822577550002</v>
      </c>
      <c r="E68">
        <f t="shared" si="18"/>
        <v>1.4257969373880002</v>
      </c>
      <c r="F68">
        <f t="shared" si="19"/>
        <v>2.9574822577550002</v>
      </c>
    </row>
    <row r="69" spans="1:6" x14ac:dyDescent="0.35">
      <c r="A69">
        <v>1.2905964115449999</v>
      </c>
      <c r="B69">
        <v>4.4778293049420004</v>
      </c>
      <c r="C69">
        <f t="shared" si="16"/>
        <v>1.3338545245289999</v>
      </c>
      <c r="D69">
        <f t="shared" si="17"/>
        <v>3.2214745634130004</v>
      </c>
      <c r="E69">
        <f t="shared" si="18"/>
        <v>1.6663545245290001</v>
      </c>
      <c r="F69">
        <f t="shared" si="19"/>
        <v>3.2214745634130004</v>
      </c>
    </row>
    <row r="70" spans="1:6" x14ac:dyDescent="0.35">
      <c r="A70">
        <v>1.5523280771050001</v>
      </c>
      <c r="B70">
        <v>4.723586177754</v>
      </c>
      <c r="C70">
        <f t="shared" si="16"/>
        <v>1.595586190089</v>
      </c>
      <c r="D70">
        <f t="shared" si="17"/>
        <v>3.4672314362250001</v>
      </c>
      <c r="E70">
        <f t="shared" si="18"/>
        <v>1.9280861900890003</v>
      </c>
      <c r="F70">
        <f t="shared" si="19"/>
        <v>3.4672314362250001</v>
      </c>
    </row>
    <row r="71" spans="1:6" x14ac:dyDescent="0.35">
      <c r="A71">
        <v>1.831005668462</v>
      </c>
      <c r="B71">
        <v>4.9493029653420004</v>
      </c>
      <c r="C71">
        <f t="shared" si="16"/>
        <v>1.8742637814459999</v>
      </c>
      <c r="D71">
        <f t="shared" si="17"/>
        <v>3.6929482238130005</v>
      </c>
      <c r="E71">
        <f t="shared" si="18"/>
        <v>2.2067637814459999</v>
      </c>
      <c r="F71">
        <f t="shared" si="19"/>
        <v>3.6929482238130005</v>
      </c>
    </row>
    <row r="72" spans="1:6" x14ac:dyDescent="0.35">
      <c r="A72">
        <v>2.1310605107880001</v>
      </c>
      <c r="B72">
        <v>5.1548208044060004</v>
      </c>
      <c r="C72">
        <f t="shared" si="16"/>
        <v>2.1743186237720002</v>
      </c>
      <c r="D72">
        <f t="shared" si="17"/>
        <v>3.8984660628770005</v>
      </c>
      <c r="E72">
        <f t="shared" si="18"/>
        <v>2.5068186237720003</v>
      </c>
      <c r="F72">
        <f t="shared" si="19"/>
        <v>3.8984660628770005</v>
      </c>
    </row>
    <row r="73" spans="1:6" x14ac:dyDescent="0.35">
      <c r="A73">
        <v>2.4345975447380002</v>
      </c>
      <c r="B73">
        <v>5.3243496926320004</v>
      </c>
      <c r="C73">
        <f t="shared" si="16"/>
        <v>2.4778556577220003</v>
      </c>
      <c r="D73">
        <f t="shared" si="17"/>
        <v>4.0679949511030005</v>
      </c>
      <c r="E73">
        <f t="shared" ref="E73" si="20">A73-A72+E72</f>
        <v>2.8103556577220004</v>
      </c>
      <c r="F73">
        <f t="shared" ref="F73" si="21">B73-B72+F72</f>
        <v>4.0679949511030005</v>
      </c>
    </row>
    <row r="76" spans="1:6" x14ac:dyDescent="0.35">
      <c r="A76" t="s">
        <v>225</v>
      </c>
      <c r="E76">
        <f>0.665/2</f>
        <v>0.33250000000000002</v>
      </c>
      <c r="F76">
        <v>0</v>
      </c>
    </row>
    <row r="77" spans="1:6" ht="36" x14ac:dyDescent="0.35">
      <c r="A77" s="1" t="s">
        <v>230</v>
      </c>
    </row>
    <row r="78" spans="1:6" x14ac:dyDescent="0.35">
      <c r="A78">
        <v>-0.15858713309399999</v>
      </c>
      <c r="B78">
        <v>1.4805272404630001</v>
      </c>
      <c r="C78">
        <f>0</f>
        <v>0</v>
      </c>
      <c r="D78">
        <v>0</v>
      </c>
      <c r="E78">
        <f>$E$1</f>
        <v>0.33250000000000002</v>
      </c>
      <c r="F78">
        <f>$F$1</f>
        <v>0</v>
      </c>
    </row>
    <row r="79" spans="1:6" x14ac:dyDescent="0.35">
      <c r="A79">
        <v>-0.12803835927099999</v>
      </c>
      <c r="B79">
        <v>1.8287799279020001</v>
      </c>
      <c r="C79">
        <f>A79-$A$78</f>
        <v>3.0548773823000003E-2</v>
      </c>
      <c r="D79">
        <f>B79-$B$78</f>
        <v>0.34825268743899995</v>
      </c>
      <c r="E79">
        <f>A79-A78+E78</f>
        <v>0.36304877382300005</v>
      </c>
      <c r="F79">
        <f>B79-B78+F78</f>
        <v>0.34825268743899995</v>
      </c>
    </row>
    <row r="80" spans="1:6" x14ac:dyDescent="0.35">
      <c r="A80">
        <v>-6.2523721852999994E-2</v>
      </c>
      <c r="B80">
        <v>2.185295531395</v>
      </c>
      <c r="C80">
        <f t="shared" ref="C80:C93" si="22">A80-$A$78</f>
        <v>9.6063411240999999E-2</v>
      </c>
      <c r="D80">
        <f t="shared" ref="D80:D93" si="23">B80-$B$78</f>
        <v>0.70476829093199989</v>
      </c>
      <c r="E80">
        <f t="shared" ref="E80:E91" si="24">A80-A79+E79</f>
        <v>0.42856341124100006</v>
      </c>
      <c r="F80">
        <f t="shared" ref="F80:F91" si="25">B80-B79+F79</f>
        <v>0.70476829093199989</v>
      </c>
    </row>
    <row r="81" spans="1:6" x14ac:dyDescent="0.35">
      <c r="A81">
        <v>3.4293088759000001E-2</v>
      </c>
      <c r="B81">
        <v>2.5108791513569999</v>
      </c>
      <c r="C81">
        <f t="shared" si="22"/>
        <v>0.19288022185299999</v>
      </c>
      <c r="D81">
        <f t="shared" si="23"/>
        <v>1.0303519108939998</v>
      </c>
      <c r="E81">
        <f t="shared" si="24"/>
        <v>0.52538022185300004</v>
      </c>
      <c r="F81">
        <f t="shared" si="25"/>
        <v>1.0303519108939998</v>
      </c>
    </row>
    <row r="82" spans="1:6" x14ac:dyDescent="0.35">
      <c r="A82">
        <v>0.16635646446800001</v>
      </c>
      <c r="B82">
        <v>2.849978469306</v>
      </c>
      <c r="C82">
        <f t="shared" si="22"/>
        <v>0.32494359756199998</v>
      </c>
      <c r="D82">
        <f t="shared" si="23"/>
        <v>1.3694512288429999</v>
      </c>
      <c r="E82">
        <f t="shared" si="24"/>
        <v>0.6574435975620001</v>
      </c>
      <c r="F82">
        <f t="shared" si="25"/>
        <v>1.3694512288429999</v>
      </c>
    </row>
    <row r="83" spans="1:6" x14ac:dyDescent="0.35">
      <c r="A83">
        <v>0.32373364645500002</v>
      </c>
      <c r="B83">
        <v>3.1516525248609999</v>
      </c>
      <c r="C83">
        <f t="shared" si="22"/>
        <v>0.48232077954899999</v>
      </c>
      <c r="D83">
        <f t="shared" si="23"/>
        <v>1.6711252843979998</v>
      </c>
      <c r="E83">
        <f t="shared" si="24"/>
        <v>0.81482077954900012</v>
      </c>
      <c r="F83">
        <f t="shared" si="25"/>
        <v>1.6711252843979998</v>
      </c>
    </row>
    <row r="84" spans="1:6" x14ac:dyDescent="0.35">
      <c r="A84">
        <v>0.52028510230799996</v>
      </c>
      <c r="B84">
        <v>3.4486420333750001</v>
      </c>
      <c r="C84">
        <f t="shared" si="22"/>
        <v>0.67887223540199992</v>
      </c>
      <c r="D84">
        <f t="shared" si="23"/>
        <v>1.968114792912</v>
      </c>
      <c r="E84">
        <f t="shared" si="24"/>
        <v>1.0113722354020001</v>
      </c>
      <c r="F84">
        <f t="shared" si="25"/>
        <v>1.968114792912</v>
      </c>
    </row>
    <row r="85" spans="1:6" x14ac:dyDescent="0.35">
      <c r="A85">
        <v>0.745742675583</v>
      </c>
      <c r="B85">
        <v>3.7232919916839999</v>
      </c>
      <c r="C85">
        <f t="shared" si="22"/>
        <v>0.90432980867699997</v>
      </c>
      <c r="D85">
        <f t="shared" si="23"/>
        <v>2.2427647512209998</v>
      </c>
      <c r="E85">
        <f t="shared" si="24"/>
        <v>1.2368298086770002</v>
      </c>
      <c r="F85">
        <f t="shared" si="25"/>
        <v>2.2427647512209998</v>
      </c>
    </row>
    <row r="86" spans="1:6" x14ac:dyDescent="0.35">
      <c r="A86">
        <v>0.986989171429</v>
      </c>
      <c r="B86">
        <v>3.972691323976</v>
      </c>
      <c r="C86">
        <f t="shared" si="22"/>
        <v>1.1455763045230001</v>
      </c>
      <c r="D86">
        <f t="shared" si="23"/>
        <v>2.4921640835129999</v>
      </c>
      <c r="E86">
        <f t="shared" si="24"/>
        <v>1.4780763045230003</v>
      </c>
      <c r="F86">
        <f t="shared" si="25"/>
        <v>2.4921640835129999</v>
      </c>
    </row>
    <row r="87" spans="1:6" x14ac:dyDescent="0.35">
      <c r="A87">
        <v>1.266052590795</v>
      </c>
      <c r="B87">
        <v>4.2007034825699998</v>
      </c>
      <c r="C87">
        <f t="shared" si="22"/>
        <v>1.4246397238890001</v>
      </c>
      <c r="D87">
        <f t="shared" si="23"/>
        <v>2.7201762421069997</v>
      </c>
      <c r="E87">
        <f t="shared" si="24"/>
        <v>1.7571397238890003</v>
      </c>
      <c r="F87">
        <f t="shared" si="25"/>
        <v>2.7201762421069997</v>
      </c>
    </row>
    <row r="88" spans="1:6" x14ac:dyDescent="0.35">
      <c r="A88">
        <v>1.5490691114090001</v>
      </c>
      <c r="B88">
        <v>4.3828240170030002</v>
      </c>
      <c r="C88">
        <f t="shared" si="22"/>
        <v>1.7076562445030001</v>
      </c>
      <c r="D88">
        <f t="shared" si="23"/>
        <v>2.9022967765400001</v>
      </c>
      <c r="E88">
        <f t="shared" si="24"/>
        <v>2.0401562445030006</v>
      </c>
      <c r="F88">
        <f t="shared" si="25"/>
        <v>2.9022967765400001</v>
      </c>
    </row>
    <row r="89" spans="1:6" x14ac:dyDescent="0.35">
      <c r="A89">
        <v>1.8754211267280001</v>
      </c>
      <c r="B89">
        <v>4.5521346273679999</v>
      </c>
      <c r="C89">
        <f t="shared" si="22"/>
        <v>2.034008259822</v>
      </c>
      <c r="D89">
        <f t="shared" si="23"/>
        <v>3.0716073869049998</v>
      </c>
      <c r="E89">
        <f t="shared" si="24"/>
        <v>2.3665082598220009</v>
      </c>
      <c r="F89">
        <f t="shared" si="25"/>
        <v>3.0716073869049998</v>
      </c>
    </row>
    <row r="90" spans="1:6" x14ac:dyDescent="0.35">
      <c r="A90">
        <v>2.1841187111979998</v>
      </c>
      <c r="B90">
        <v>4.679410492463</v>
      </c>
      <c r="C90">
        <f t="shared" si="22"/>
        <v>2.3427058442919999</v>
      </c>
      <c r="D90">
        <f t="shared" si="23"/>
        <v>3.1988832519999999</v>
      </c>
      <c r="E90">
        <f t="shared" si="24"/>
        <v>2.6752058442920008</v>
      </c>
      <c r="F90">
        <f t="shared" si="25"/>
        <v>3.1988832519999999</v>
      </c>
    </row>
    <row r="91" spans="1:6" x14ac:dyDescent="0.35">
      <c r="A91">
        <v>2.5244991251459998</v>
      </c>
      <c r="B91">
        <v>4.7740631727089999</v>
      </c>
      <c r="C91">
        <f t="shared" si="22"/>
        <v>2.6830862582399999</v>
      </c>
      <c r="D91">
        <f t="shared" si="23"/>
        <v>3.2935359322459998</v>
      </c>
      <c r="E91">
        <f t="shared" si="24"/>
        <v>3.0155862582400008</v>
      </c>
      <c r="F91">
        <f t="shared" si="25"/>
        <v>3.2935359322459998</v>
      </c>
    </row>
    <row r="92" spans="1:6" x14ac:dyDescent="0.35">
      <c r="A92">
        <v>2.8556905598419999</v>
      </c>
      <c r="B92">
        <v>4.8396600560990004</v>
      </c>
      <c r="C92">
        <f t="shared" si="22"/>
        <v>3.014277692936</v>
      </c>
      <c r="D92">
        <f t="shared" si="23"/>
        <v>3.3591328156360003</v>
      </c>
      <c r="E92">
        <f t="shared" ref="E92:E93" si="26">A92-A91+E91</f>
        <v>3.3467776929360009</v>
      </c>
      <c r="F92">
        <f t="shared" ref="F92:F93" si="27">B92-B91+F91</f>
        <v>3.3591328156360003</v>
      </c>
    </row>
    <row r="93" spans="1:6" x14ac:dyDescent="0.35">
      <c r="A93">
        <v>3.222859987543</v>
      </c>
      <c r="B93">
        <v>4.8623069428200001</v>
      </c>
      <c r="C93">
        <f t="shared" si="22"/>
        <v>3.381447120637</v>
      </c>
      <c r="D93">
        <f t="shared" si="23"/>
        <v>3.381779702357</v>
      </c>
      <c r="E93">
        <f t="shared" si="26"/>
        <v>3.7139471206370009</v>
      </c>
      <c r="F93">
        <f t="shared" si="27"/>
        <v>3.381779702357</v>
      </c>
    </row>
    <row r="96" spans="1:6" x14ac:dyDescent="0.35">
      <c r="A96" t="s">
        <v>225</v>
      </c>
      <c r="E96">
        <f>0.665/2</f>
        <v>0.33250000000000002</v>
      </c>
      <c r="F96">
        <v>0</v>
      </c>
    </row>
    <row r="97" spans="1:6" ht="36" x14ac:dyDescent="0.35">
      <c r="A97" s="1" t="s">
        <v>231</v>
      </c>
    </row>
    <row r="98" spans="1:6" x14ac:dyDescent="0.35">
      <c r="A98">
        <v>-0.413061876163</v>
      </c>
      <c r="B98">
        <v>1.564558060063</v>
      </c>
      <c r="C98">
        <f>0</f>
        <v>0</v>
      </c>
      <c r="D98">
        <v>0</v>
      </c>
      <c r="E98">
        <f>$E$1</f>
        <v>0.33250000000000002</v>
      </c>
      <c r="F98">
        <f>$F$1</f>
        <v>0</v>
      </c>
    </row>
    <row r="99" spans="1:6" x14ac:dyDescent="0.35">
      <c r="A99">
        <v>-0.39926499912199997</v>
      </c>
      <c r="B99">
        <v>1.842225397797</v>
      </c>
      <c r="C99">
        <f>A99-$A$98</f>
        <v>1.3796877041000022E-2</v>
      </c>
      <c r="D99">
        <f>B99-$B$98</f>
        <v>0.27766733773399999</v>
      </c>
      <c r="E99">
        <f>A99-A98+E98</f>
        <v>0.34629687704100004</v>
      </c>
      <c r="F99">
        <f>B99-B98+F98</f>
        <v>0.27766733773399999</v>
      </c>
    </row>
    <row r="100" spans="1:6" x14ac:dyDescent="0.35">
      <c r="A100">
        <v>-0.35182654407500003</v>
      </c>
      <c r="B100">
        <v>2.1640651303870002</v>
      </c>
      <c r="C100">
        <f t="shared" ref="C100:C113" si="28">A100-$A$98</f>
        <v>6.1235332087999972E-2</v>
      </c>
      <c r="D100">
        <f t="shared" ref="D100:D113" si="29">B100-$B$98</f>
        <v>0.59950707032400019</v>
      </c>
      <c r="E100">
        <f t="shared" ref="E100:E111" si="30">A100-A99+E99</f>
        <v>0.39373533208799999</v>
      </c>
      <c r="F100">
        <f t="shared" ref="F100:F111" si="31">B100-B99+F99</f>
        <v>0.59950707032400019</v>
      </c>
    </row>
    <row r="101" spans="1:6" x14ac:dyDescent="0.35">
      <c r="A101">
        <v>-0.25946560221199999</v>
      </c>
      <c r="B101">
        <v>2.510000496874</v>
      </c>
      <c r="C101">
        <f t="shared" si="28"/>
        <v>0.15359627395100001</v>
      </c>
      <c r="D101">
        <f t="shared" si="29"/>
        <v>0.94544243681099993</v>
      </c>
      <c r="E101">
        <f t="shared" si="30"/>
        <v>0.48609627395100002</v>
      </c>
      <c r="F101">
        <f t="shared" si="31"/>
        <v>0.94544243681099993</v>
      </c>
    </row>
    <row r="102" spans="1:6" x14ac:dyDescent="0.35">
      <c r="A102">
        <v>-0.13733412937600001</v>
      </c>
      <c r="B102">
        <v>2.8207795124740001</v>
      </c>
      <c r="C102">
        <f t="shared" si="28"/>
        <v>0.27572774678699996</v>
      </c>
      <c r="D102">
        <f t="shared" si="29"/>
        <v>1.256221452411</v>
      </c>
      <c r="E102">
        <f t="shared" si="30"/>
        <v>0.60822774678699998</v>
      </c>
      <c r="F102">
        <f t="shared" si="31"/>
        <v>1.256221452411</v>
      </c>
    </row>
    <row r="103" spans="1:6" x14ac:dyDescent="0.35">
      <c r="A103">
        <v>3.6841105707999998E-2</v>
      </c>
      <c r="B103">
        <v>3.1440941989829998</v>
      </c>
      <c r="C103">
        <f t="shared" si="28"/>
        <v>0.44990298187099997</v>
      </c>
      <c r="D103">
        <f t="shared" si="29"/>
        <v>1.5795361389199998</v>
      </c>
      <c r="E103">
        <f t="shared" si="30"/>
        <v>0.78240298187099999</v>
      </c>
      <c r="F103">
        <f t="shared" si="31"/>
        <v>1.5795361389199998</v>
      </c>
    </row>
    <row r="104" spans="1:6" x14ac:dyDescent="0.35">
      <c r="A104">
        <v>0.23117052323500001</v>
      </c>
      <c r="B104">
        <v>3.4122798572959998</v>
      </c>
      <c r="C104">
        <f t="shared" si="28"/>
        <v>0.64423239939800003</v>
      </c>
      <c r="D104">
        <f t="shared" si="29"/>
        <v>1.8477217972329998</v>
      </c>
      <c r="E104">
        <f t="shared" si="30"/>
        <v>0.97673239939799994</v>
      </c>
      <c r="F104">
        <f t="shared" si="31"/>
        <v>1.8477217972329998</v>
      </c>
    </row>
    <row r="105" spans="1:6" x14ac:dyDescent="0.35">
      <c r="A105">
        <v>0.459767166921</v>
      </c>
      <c r="B105">
        <v>3.6637828982770002</v>
      </c>
      <c r="C105">
        <f t="shared" si="28"/>
        <v>0.872829043084</v>
      </c>
      <c r="D105">
        <f t="shared" si="29"/>
        <v>2.099224838214</v>
      </c>
      <c r="E105">
        <f t="shared" si="30"/>
        <v>1.205329043084</v>
      </c>
      <c r="F105">
        <f t="shared" si="31"/>
        <v>2.099224838214</v>
      </c>
    </row>
    <row r="106" spans="1:6" x14ac:dyDescent="0.35">
      <c r="A106">
        <v>0.736151925343</v>
      </c>
      <c r="B106">
        <v>3.8923607552889998</v>
      </c>
      <c r="C106">
        <f t="shared" si="28"/>
        <v>1.1492138015060001</v>
      </c>
      <c r="D106">
        <f t="shared" si="29"/>
        <v>2.3278026952259996</v>
      </c>
      <c r="E106">
        <f t="shared" si="30"/>
        <v>1.4817138015060001</v>
      </c>
      <c r="F106">
        <f t="shared" si="31"/>
        <v>2.3278026952259996</v>
      </c>
    </row>
    <row r="107" spans="1:6" x14ac:dyDescent="0.35">
      <c r="A107">
        <v>1.018693641602</v>
      </c>
      <c r="B107">
        <v>4.0861449307160003</v>
      </c>
      <c r="C107">
        <f t="shared" si="28"/>
        <v>1.4317555177650001</v>
      </c>
      <c r="D107">
        <f t="shared" si="29"/>
        <v>2.5215868706530005</v>
      </c>
      <c r="E107">
        <f t="shared" si="30"/>
        <v>1.7642555177650001</v>
      </c>
      <c r="F107">
        <f t="shared" si="31"/>
        <v>2.521586870653</v>
      </c>
    </row>
    <row r="108" spans="1:6" x14ac:dyDescent="0.35">
      <c r="A108">
        <v>1.3251561395710001</v>
      </c>
      <c r="B108">
        <v>4.2351770240780002</v>
      </c>
      <c r="C108">
        <f t="shared" si="28"/>
        <v>1.7382180157340001</v>
      </c>
      <c r="D108">
        <f t="shared" si="29"/>
        <v>2.6706189640150004</v>
      </c>
      <c r="E108">
        <f t="shared" si="30"/>
        <v>2.0707180157340002</v>
      </c>
      <c r="F108">
        <f t="shared" si="31"/>
        <v>2.670618964015</v>
      </c>
    </row>
    <row r="109" spans="1:6" x14ac:dyDescent="0.35">
      <c r="A109">
        <v>1.6420070087580001</v>
      </c>
      <c r="B109">
        <v>4.3457342862120001</v>
      </c>
      <c r="C109">
        <f t="shared" si="28"/>
        <v>2.0550688849209999</v>
      </c>
      <c r="D109">
        <f t="shared" si="29"/>
        <v>2.7811762261490003</v>
      </c>
      <c r="E109">
        <f t="shared" si="30"/>
        <v>2.3875688849210004</v>
      </c>
      <c r="F109">
        <f t="shared" si="31"/>
        <v>2.7811762261489998</v>
      </c>
    </row>
    <row r="110" spans="1:6" x14ac:dyDescent="0.35">
      <c r="A110">
        <v>2.0073194334519999</v>
      </c>
      <c r="B110">
        <v>4.4312510147459996</v>
      </c>
      <c r="C110">
        <f t="shared" si="28"/>
        <v>2.4203813096149998</v>
      </c>
      <c r="D110">
        <f t="shared" si="29"/>
        <v>2.8666929546829998</v>
      </c>
      <c r="E110">
        <f t="shared" si="30"/>
        <v>2.7528813096150002</v>
      </c>
      <c r="F110">
        <f t="shared" si="31"/>
        <v>2.8666929546829993</v>
      </c>
    </row>
    <row r="111" spans="1:6" x14ac:dyDescent="0.35">
      <c r="A111">
        <v>2.3326773571669999</v>
      </c>
      <c r="B111">
        <v>4.4622229537500004</v>
      </c>
      <c r="C111">
        <f t="shared" si="28"/>
        <v>2.7457392333299997</v>
      </c>
      <c r="D111">
        <f t="shared" si="29"/>
        <v>2.8976648936870006</v>
      </c>
      <c r="E111">
        <f t="shared" si="30"/>
        <v>3.0782392333300002</v>
      </c>
      <c r="F111">
        <f t="shared" si="31"/>
        <v>2.8976648936870002</v>
      </c>
    </row>
    <row r="112" spans="1:6" x14ac:dyDescent="0.35">
      <c r="A112">
        <v>2.678565906547</v>
      </c>
      <c r="B112">
        <v>4.4543823367759998</v>
      </c>
      <c r="C112">
        <f t="shared" si="28"/>
        <v>3.0916277827099998</v>
      </c>
      <c r="D112">
        <f t="shared" si="29"/>
        <v>2.889824276713</v>
      </c>
      <c r="E112">
        <f t="shared" ref="E112:E113" si="32">A112-A111+E111</f>
        <v>3.4241277827100003</v>
      </c>
      <c r="F112">
        <f t="shared" ref="F112:F113" si="33">B112-B111+F111</f>
        <v>2.8898242767129996</v>
      </c>
    </row>
    <row r="113" spans="1:6" x14ac:dyDescent="0.35">
      <c r="A113">
        <v>3.0007879315229999</v>
      </c>
      <c r="B113">
        <v>4.4062330766060001</v>
      </c>
      <c r="C113">
        <f t="shared" si="28"/>
        <v>3.4138498076859998</v>
      </c>
      <c r="D113">
        <f t="shared" si="29"/>
        <v>2.8416750165430003</v>
      </c>
      <c r="E113">
        <f t="shared" si="32"/>
        <v>3.7463498076860002</v>
      </c>
      <c r="F113">
        <f t="shared" si="33"/>
        <v>2.8416750165429998</v>
      </c>
    </row>
  </sheetData>
  <phoneticPr fontId="18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M180923001</vt:lpstr>
      <vt:lpstr>取りだし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Tominaga</dc:creator>
  <cp:lastModifiedBy>ehaya</cp:lastModifiedBy>
  <dcterms:created xsi:type="dcterms:W3CDTF">2018-09-23T12:19:33Z</dcterms:created>
  <dcterms:modified xsi:type="dcterms:W3CDTF">2021-03-19T07:03:01Z</dcterms:modified>
</cp:coreProperties>
</file>