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C-D/Excel Files/"/>
    </mc:Choice>
  </mc:AlternateContent>
  <xr:revisionPtr revIDLastSave="1033" documentId="8_{27941CFF-360E-4ECD-8E87-F5359B518CD8}" xr6:coauthVersionLast="47" xr6:coauthVersionMax="47" xr10:uidLastSave="{2284F0D9-A521-44C4-9666-981E452BA397}"/>
  <bookViews>
    <workbookView xWindow="696" yWindow="708" windowWidth="17280" windowHeight="8880" activeTab="2" xr2:uid="{59911C26-690C-4128-897B-D2503DDF778E}"/>
  </bookViews>
  <sheets>
    <sheet name="Prices" sheetId="1" r:id="rId1"/>
    <sheet name="Prices Diff" sheetId="2" r:id="rId2"/>
    <sheet name="SD - 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9" i="2" l="1"/>
  <c r="W19" i="2"/>
  <c r="V19" i="2"/>
  <c r="Y19" i="2" s="1"/>
  <c r="U19" i="2"/>
  <c r="T19" i="2"/>
  <c r="X18" i="2"/>
  <c r="Y18" i="2" s="1"/>
  <c r="W18" i="2"/>
  <c r="V18" i="2"/>
  <c r="U18" i="2"/>
  <c r="T18" i="2"/>
  <c r="Q18" i="2"/>
  <c r="Q19" i="2"/>
  <c r="P19" i="2"/>
  <c r="O19" i="2"/>
  <c r="N19" i="2"/>
  <c r="M19" i="2"/>
  <c r="L19" i="2"/>
  <c r="P18" i="2"/>
  <c r="O18" i="2"/>
  <c r="N18" i="2"/>
  <c r="M18" i="2"/>
  <c r="L18" i="2"/>
  <c r="G19" i="2"/>
  <c r="H19" i="2"/>
  <c r="F19" i="2"/>
  <c r="E19" i="2"/>
  <c r="D19" i="2"/>
  <c r="H18" i="2"/>
  <c r="G18" i="2"/>
  <c r="F18" i="2"/>
  <c r="E18" i="2"/>
  <c r="D18" i="2"/>
  <c r="J1020" i="3"/>
  <c r="X16" i="2"/>
  <c r="W16" i="2"/>
  <c r="V16" i="2"/>
  <c r="U16" i="2"/>
  <c r="T16" i="2"/>
  <c r="X15" i="2"/>
  <c r="W15" i="2"/>
  <c r="V15" i="2"/>
  <c r="U15" i="2"/>
  <c r="T15" i="2"/>
  <c r="X14" i="2"/>
  <c r="W14" i="2"/>
  <c r="V14" i="2"/>
  <c r="U14" i="2"/>
  <c r="T14" i="2"/>
  <c r="X13" i="2"/>
  <c r="W13" i="2"/>
  <c r="V13" i="2"/>
  <c r="U13" i="2"/>
  <c r="T13" i="2"/>
  <c r="X12" i="2"/>
  <c r="W12" i="2"/>
  <c r="V12" i="2"/>
  <c r="U12" i="2"/>
  <c r="T12" i="2"/>
  <c r="X8" i="2"/>
  <c r="W8" i="2"/>
  <c r="V8" i="2"/>
  <c r="U8" i="2"/>
  <c r="T8" i="2"/>
  <c r="X7" i="2"/>
  <c r="W7" i="2"/>
  <c r="V7" i="2"/>
  <c r="U7" i="2"/>
  <c r="T7" i="2"/>
  <c r="X6" i="2"/>
  <c r="W6" i="2"/>
  <c r="V6" i="2"/>
  <c r="U6" i="2"/>
  <c r="T6" i="2"/>
  <c r="X5" i="2"/>
  <c r="W5" i="2"/>
  <c r="V5" i="2"/>
  <c r="U5" i="2"/>
  <c r="T5" i="2"/>
  <c r="X4" i="2"/>
  <c r="W4" i="2"/>
  <c r="V4" i="2"/>
  <c r="U4" i="2"/>
  <c r="T4" i="2"/>
  <c r="P16" i="2"/>
  <c r="O16" i="2"/>
  <c r="N16" i="2"/>
  <c r="M16" i="2"/>
  <c r="L16" i="2"/>
  <c r="P15" i="2"/>
  <c r="O15" i="2"/>
  <c r="N15" i="2"/>
  <c r="M15" i="2"/>
  <c r="L15" i="2"/>
  <c r="P14" i="2"/>
  <c r="O14" i="2"/>
  <c r="N14" i="2"/>
  <c r="M14" i="2"/>
  <c r="L14" i="2"/>
  <c r="P13" i="2"/>
  <c r="O13" i="2"/>
  <c r="N13" i="2"/>
  <c r="M13" i="2"/>
  <c r="L13" i="2"/>
  <c r="P12" i="2"/>
  <c r="O12" i="2"/>
  <c r="N12" i="2"/>
  <c r="M12" i="2"/>
  <c r="L12" i="2"/>
  <c r="P8" i="2"/>
  <c r="O8" i="2"/>
  <c r="N8" i="2"/>
  <c r="M8" i="2"/>
  <c r="L8" i="2"/>
  <c r="P7" i="2"/>
  <c r="O7" i="2"/>
  <c r="N7" i="2"/>
  <c r="M7" i="2"/>
  <c r="L7" i="2"/>
  <c r="P6" i="2"/>
  <c r="O6" i="2"/>
  <c r="N6" i="2"/>
  <c r="M6" i="2"/>
  <c r="L6" i="2"/>
  <c r="P5" i="2"/>
  <c r="O5" i="2"/>
  <c r="N5" i="2"/>
  <c r="M5" i="2"/>
  <c r="L5" i="2"/>
  <c r="P4" i="2"/>
  <c r="O4" i="2"/>
  <c r="N4" i="2"/>
  <c r="M4" i="2"/>
  <c r="L4" i="2"/>
  <c r="H16" i="2"/>
  <c r="G16" i="2"/>
  <c r="F16" i="2"/>
  <c r="E16" i="2"/>
  <c r="D16" i="2"/>
  <c r="H15" i="2"/>
  <c r="G15" i="2"/>
  <c r="F15" i="2"/>
  <c r="E15" i="2"/>
  <c r="D15" i="2"/>
  <c r="H14" i="2"/>
  <c r="G14" i="2"/>
  <c r="F14" i="2"/>
  <c r="E14" i="2"/>
  <c r="D14" i="2"/>
  <c r="H13" i="2"/>
  <c r="G13" i="2"/>
  <c r="F13" i="2"/>
  <c r="E13" i="2"/>
  <c r="D13" i="2"/>
  <c r="H12" i="2"/>
  <c r="G12" i="2"/>
  <c r="F12" i="2"/>
  <c r="E12" i="2"/>
  <c r="D12" i="2"/>
  <c r="D5" i="2"/>
  <c r="H8" i="2"/>
  <c r="G8" i="2"/>
  <c r="F8" i="2"/>
  <c r="E8" i="2"/>
  <c r="D8" i="2"/>
  <c r="H7" i="2"/>
  <c r="G7" i="2"/>
  <c r="F7" i="2"/>
  <c r="E7" i="2"/>
  <c r="D7" i="2"/>
  <c r="H6" i="2"/>
  <c r="G6" i="2"/>
  <c r="F6" i="2"/>
  <c r="E6" i="2"/>
  <c r="D6" i="2"/>
  <c r="H5" i="2"/>
  <c r="G5" i="2"/>
  <c r="F5" i="2"/>
  <c r="E5" i="2"/>
  <c r="H4" i="2"/>
  <c r="G4" i="2"/>
  <c r="F4" i="2"/>
  <c r="E4" i="2"/>
  <c r="D4" i="2"/>
</calcChain>
</file>

<file path=xl/sharedStrings.xml><?xml version="1.0" encoding="utf-8"?>
<sst xmlns="http://schemas.openxmlformats.org/spreadsheetml/2006/main" count="134" uniqueCount="20">
  <si>
    <t>N°Intervalos</t>
  </si>
  <si>
    <t>N° Simulations</t>
  </si>
  <si>
    <t>BATCH 1 - Put</t>
  </si>
  <si>
    <t>BATCH 1 - Call</t>
  </si>
  <si>
    <t>BATCH 2 - Put</t>
  </si>
  <si>
    <t>BATCH 2 - Call</t>
  </si>
  <si>
    <t>BATCH 4 - Put</t>
  </si>
  <si>
    <t>BATCH 4 - Call</t>
  </si>
  <si>
    <t>`</t>
  </si>
  <si>
    <t>2.13337</t>
  </si>
  <si>
    <t>0.1M</t>
  </si>
  <si>
    <t>1M</t>
  </si>
  <si>
    <t>10M</t>
  </si>
  <si>
    <t>0.01M</t>
  </si>
  <si>
    <t>0.001M</t>
  </si>
  <si>
    <t>BATCH 1 - SD Put</t>
  </si>
  <si>
    <t>BATCH1 - SE Put</t>
  </si>
  <si>
    <t>BATCH 2 - SD Put</t>
  </si>
  <si>
    <t>[5.89612,0.186452,</t>
  </si>
  <si>
    <t>BATCH 2 - SE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</si>
</sst>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sz val="9.5"/>
      <color rgb="FF000000"/>
      <name val="Cascadia Mono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02EE-346E-43A4-B855-58B0676F3ED7}">
  <dimension ref="A1:X19"/>
  <sheetViews>
    <sheetView showGridLines="0" zoomScale="70" zoomScaleNormal="70" workbookViewId="0">
      <selection activeCell="K12" sqref="K12"/>
    </sheetView>
  </sheetViews>
  <sheetFormatPr defaultRowHeight="24.6" customHeight="1" x14ac:dyDescent="0.3"/>
  <cols>
    <col min="2" max="2" width="9" bestFit="1" customWidth="1"/>
    <col min="3" max="3" width="7.5546875" customWidth="1"/>
    <col min="4" max="6" width="8" bestFit="1" customWidth="1"/>
    <col min="7" max="7" width="8.6640625" bestFit="1" customWidth="1"/>
    <col min="8" max="8" width="9.77734375" bestFit="1" customWidth="1"/>
    <col min="16" max="16" width="9.21875" bestFit="1" customWidth="1"/>
    <col min="24" max="24" width="9.77734375" bestFit="1" customWidth="1"/>
  </cols>
  <sheetData>
    <row r="1" spans="1:24" ht="24.6" customHeight="1" thickBot="1" x14ac:dyDescent="0.35"/>
    <row r="2" spans="1:24" ht="24.6" customHeight="1" thickBot="1" x14ac:dyDescent="0.35">
      <c r="A2">
        <v>5.8462800000000001</v>
      </c>
      <c r="B2" s="13" t="s">
        <v>2</v>
      </c>
      <c r="C2" s="14"/>
      <c r="D2" s="10" t="s">
        <v>1</v>
      </c>
      <c r="E2" s="11"/>
      <c r="F2" s="11"/>
      <c r="G2" s="11"/>
      <c r="H2" s="12"/>
      <c r="I2">
        <v>7.9655699999999996</v>
      </c>
      <c r="J2" s="13" t="s">
        <v>4</v>
      </c>
      <c r="K2" s="14"/>
      <c r="L2" s="10" t="s">
        <v>1</v>
      </c>
      <c r="M2" s="11"/>
      <c r="N2" s="11"/>
      <c r="O2" s="11"/>
      <c r="P2" s="12"/>
      <c r="Q2" s="2">
        <v>1.2475000000000001</v>
      </c>
      <c r="R2" s="13" t="s">
        <v>6</v>
      </c>
      <c r="S2" s="14"/>
      <c r="T2" s="10" t="s">
        <v>1</v>
      </c>
      <c r="U2" s="11"/>
      <c r="V2" s="11"/>
      <c r="W2" s="11"/>
      <c r="X2" s="12"/>
    </row>
    <row r="3" spans="1:24" ht="24.6" customHeight="1" thickBot="1" x14ac:dyDescent="0.35">
      <c r="B3" s="15"/>
      <c r="C3" s="16"/>
      <c r="D3" s="4" t="s">
        <v>14</v>
      </c>
      <c r="E3" s="4" t="s">
        <v>13</v>
      </c>
      <c r="F3" s="4" t="s">
        <v>10</v>
      </c>
      <c r="G3" s="4" t="s">
        <v>11</v>
      </c>
      <c r="H3" s="4" t="s">
        <v>12</v>
      </c>
      <c r="I3" s="2"/>
      <c r="J3" s="15"/>
      <c r="K3" s="16"/>
      <c r="L3" s="4" t="s">
        <v>14</v>
      </c>
      <c r="M3" s="4" t="s">
        <v>13</v>
      </c>
      <c r="N3" s="4" t="s">
        <v>10</v>
      </c>
      <c r="O3" s="4" t="s">
        <v>11</v>
      </c>
      <c r="P3" s="4" t="s">
        <v>12</v>
      </c>
      <c r="Q3" s="2"/>
      <c r="R3" s="15"/>
      <c r="S3" s="16"/>
      <c r="T3" s="4" t="s">
        <v>14</v>
      </c>
      <c r="U3" s="4" t="s">
        <v>13</v>
      </c>
      <c r="V3" s="4" t="s">
        <v>10</v>
      </c>
      <c r="W3" s="4" t="s">
        <v>11</v>
      </c>
      <c r="X3" s="4" t="s">
        <v>12</v>
      </c>
    </row>
    <row r="4" spans="1:24" ht="24.6" customHeight="1" thickBot="1" x14ac:dyDescent="0.35">
      <c r="B4" s="7" t="s">
        <v>0</v>
      </c>
      <c r="C4" s="3">
        <v>100</v>
      </c>
      <c r="D4" s="5">
        <v>5.8485100000000001</v>
      </c>
      <c r="E4" s="5">
        <v>5.9080700000000004</v>
      </c>
      <c r="F4" s="5">
        <v>5.8732100000000003</v>
      </c>
      <c r="G4" s="5">
        <v>5.8512500000000003</v>
      </c>
      <c r="H4" s="5">
        <v>5.8418299999999999</v>
      </c>
      <c r="I4" s="2"/>
      <c r="J4" s="7" t="s">
        <v>0</v>
      </c>
      <c r="K4" s="3">
        <v>100</v>
      </c>
      <c r="L4" s="5">
        <v>7.8849400000000003</v>
      </c>
      <c r="M4" s="5">
        <v>8.0633599999999994</v>
      </c>
      <c r="N4" s="5">
        <v>8.0078999999999994</v>
      </c>
      <c r="O4" s="5">
        <v>7.9743899999999996</v>
      </c>
      <c r="P4" s="5">
        <v>7.9608800000000004</v>
      </c>
      <c r="Q4" s="2"/>
      <c r="R4" s="7" t="s">
        <v>0</v>
      </c>
      <c r="S4" s="3">
        <v>100</v>
      </c>
      <c r="T4" s="5">
        <v>1.2285699999999999</v>
      </c>
      <c r="U4" s="5">
        <v>1.32196</v>
      </c>
      <c r="V4" s="5">
        <v>1.2960400000000001</v>
      </c>
      <c r="W4" s="5">
        <v>1.2927500000000001</v>
      </c>
      <c r="X4" s="5">
        <v>1.29023</v>
      </c>
    </row>
    <row r="5" spans="1:24" ht="24.6" customHeight="1" thickBot="1" x14ac:dyDescent="0.35">
      <c r="B5" s="8"/>
      <c r="C5" s="1">
        <v>200</v>
      </c>
      <c r="D5" s="4">
        <v>5.89316</v>
      </c>
      <c r="E5" s="4">
        <v>5.9538099999999998</v>
      </c>
      <c r="F5" s="4">
        <v>5.85243</v>
      </c>
      <c r="G5" s="4">
        <v>5.8581599999999998</v>
      </c>
      <c r="H5" s="4">
        <v>5.8421500000000002</v>
      </c>
      <c r="I5" s="2"/>
      <c r="J5" s="8"/>
      <c r="K5" s="1">
        <v>200</v>
      </c>
      <c r="L5" s="4">
        <v>8.1037199999999991</v>
      </c>
      <c r="M5" s="4">
        <v>8.1356900000000003</v>
      </c>
      <c r="N5" s="4">
        <v>7.9763799999999998</v>
      </c>
      <c r="O5" s="4">
        <v>7.9858099999999999</v>
      </c>
      <c r="P5" s="4">
        <v>7.9596</v>
      </c>
      <c r="Q5" s="2"/>
      <c r="R5" s="8"/>
      <c r="S5" s="1">
        <v>200</v>
      </c>
      <c r="T5" s="4">
        <v>1.33209</v>
      </c>
      <c r="U5" s="4">
        <v>1.30484</v>
      </c>
      <c r="V5" s="4">
        <v>1.2724200000000001</v>
      </c>
      <c r="W5" s="4">
        <v>1.2704299999999999</v>
      </c>
      <c r="X5" s="4">
        <v>1.26657</v>
      </c>
    </row>
    <row r="6" spans="1:24" ht="24.6" customHeight="1" thickBot="1" x14ac:dyDescent="0.35">
      <c r="B6" s="8"/>
      <c r="C6" s="3">
        <v>300</v>
      </c>
      <c r="D6" s="5">
        <v>5.9901</v>
      </c>
      <c r="E6" s="5">
        <v>5.9869599999999998</v>
      </c>
      <c r="F6" s="5">
        <v>5.8522100000000004</v>
      </c>
      <c r="G6" s="5">
        <v>5.8536900000000003</v>
      </c>
      <c r="H6" s="5">
        <v>5.8417399999999997</v>
      </c>
      <c r="I6" s="2"/>
      <c r="J6" s="8"/>
      <c r="K6" s="3">
        <v>300</v>
      </c>
      <c r="L6" s="5">
        <v>8.1900300000000001</v>
      </c>
      <c r="M6" s="5">
        <v>8.1912800000000008</v>
      </c>
      <c r="N6" s="5">
        <v>7.9906600000000001</v>
      </c>
      <c r="O6" s="5">
        <v>7.9845499999999996</v>
      </c>
      <c r="P6" s="5">
        <v>7.9599799999999998</v>
      </c>
      <c r="Q6" s="2"/>
      <c r="R6" s="8"/>
      <c r="S6" s="3">
        <v>300</v>
      </c>
      <c r="T6" s="5">
        <v>1.2859700000000001</v>
      </c>
      <c r="U6" s="5">
        <v>1.29393</v>
      </c>
      <c r="V6" s="5">
        <v>1.2720400000000001</v>
      </c>
      <c r="W6" s="5">
        <v>1.2656400000000001</v>
      </c>
      <c r="X6" s="5">
        <v>1.25987</v>
      </c>
    </row>
    <row r="7" spans="1:24" ht="24.6" customHeight="1" thickBot="1" x14ac:dyDescent="0.35">
      <c r="B7" s="8"/>
      <c r="C7" s="3">
        <v>400</v>
      </c>
      <c r="D7" s="5">
        <v>6.1626300000000001</v>
      </c>
      <c r="E7" s="5">
        <v>5.9334100000000003</v>
      </c>
      <c r="F7" s="5">
        <v>5.8355800000000002</v>
      </c>
      <c r="G7" s="5">
        <v>5.8465499999999997</v>
      </c>
      <c r="H7" s="5">
        <v>5.8437099999999997</v>
      </c>
      <c r="I7" s="2"/>
      <c r="J7" s="8"/>
      <c r="K7" s="3">
        <v>400</v>
      </c>
      <c r="L7" s="5">
        <v>8.3744599999999991</v>
      </c>
      <c r="M7" s="5">
        <v>8.09741</v>
      </c>
      <c r="N7" s="5">
        <v>7.94815</v>
      </c>
      <c r="O7" s="5">
        <v>7.9665400000000002</v>
      </c>
      <c r="P7" s="5">
        <v>7.9618200000000003</v>
      </c>
      <c r="Q7" s="2"/>
      <c r="R7" s="8"/>
      <c r="S7" s="3">
        <v>400</v>
      </c>
      <c r="T7" s="5">
        <v>1.33033</v>
      </c>
      <c r="U7" s="5">
        <v>1.28359</v>
      </c>
      <c r="V7" s="5">
        <v>1.2606599999999999</v>
      </c>
      <c r="W7" s="5">
        <v>1.2577400000000001</v>
      </c>
      <c r="X7" s="5">
        <v>1.25664</v>
      </c>
    </row>
    <row r="8" spans="1:24" ht="15" thickBot="1" x14ac:dyDescent="0.35">
      <c r="B8" s="9"/>
      <c r="C8" s="3">
        <v>500</v>
      </c>
      <c r="D8" s="5">
        <v>6.0329800000000002</v>
      </c>
      <c r="E8" s="5">
        <v>5.9375400000000003</v>
      </c>
      <c r="F8" s="5">
        <v>5.8381800000000004</v>
      </c>
      <c r="G8" s="5">
        <v>5.8412499999999996</v>
      </c>
      <c r="H8" s="5">
        <v>5.8454199999999998</v>
      </c>
      <c r="I8" s="2"/>
      <c r="J8" s="9"/>
      <c r="K8" s="3">
        <v>500</v>
      </c>
      <c r="L8" s="5">
        <v>8.2868499999999994</v>
      </c>
      <c r="M8" s="5">
        <v>8.1374200000000005</v>
      </c>
      <c r="N8" s="5">
        <v>7.9579500000000003</v>
      </c>
      <c r="O8" s="5">
        <v>7.9566299999999996</v>
      </c>
      <c r="P8" s="5">
        <v>7.9653900000000002</v>
      </c>
      <c r="Q8" s="2"/>
      <c r="R8" s="9"/>
      <c r="S8" s="3">
        <v>500</v>
      </c>
      <c r="T8" s="5">
        <v>1.3507100000000001</v>
      </c>
      <c r="U8" s="5">
        <v>1.30399</v>
      </c>
      <c r="V8" s="5">
        <v>1.25376</v>
      </c>
      <c r="W8" s="5">
        <v>1.2542800000000001</v>
      </c>
      <c r="X8" s="5">
        <v>1.2559400000000001</v>
      </c>
    </row>
    <row r="9" spans="1:24" ht="24.6" customHeight="1" thickBot="1" x14ac:dyDescent="0.35">
      <c r="B9" s="2"/>
      <c r="C9" s="2"/>
      <c r="D9" s="2"/>
      <c r="E9" s="2"/>
      <c r="F9" s="2"/>
      <c r="G9" s="2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4.6" customHeight="1" thickBot="1" x14ac:dyDescent="0.35">
      <c r="B10" s="13" t="s">
        <v>3</v>
      </c>
      <c r="C10" s="14"/>
      <c r="D10" s="10" t="s">
        <v>1</v>
      </c>
      <c r="E10" s="11"/>
      <c r="F10" s="11"/>
      <c r="G10" s="11"/>
      <c r="H10" s="12"/>
      <c r="I10" s="2"/>
      <c r="J10" s="13" t="s">
        <v>5</v>
      </c>
      <c r="K10" s="14"/>
      <c r="L10" s="10" t="s">
        <v>1</v>
      </c>
      <c r="M10" s="11"/>
      <c r="N10" s="11"/>
      <c r="O10" s="11"/>
      <c r="P10" s="12"/>
      <c r="Q10" s="2"/>
      <c r="R10" s="13" t="s">
        <v>7</v>
      </c>
      <c r="S10" s="14"/>
      <c r="T10" s="10" t="s">
        <v>1</v>
      </c>
      <c r="U10" s="11"/>
      <c r="V10" s="11"/>
      <c r="W10" s="11"/>
      <c r="X10" s="12"/>
    </row>
    <row r="11" spans="1:24" ht="24.6" customHeight="1" thickBot="1" x14ac:dyDescent="0.35">
      <c r="A11" t="s">
        <v>9</v>
      </c>
      <c r="B11" s="15"/>
      <c r="C11" s="16"/>
      <c r="D11" s="4" t="s">
        <v>14</v>
      </c>
      <c r="E11" s="4" t="s">
        <v>13</v>
      </c>
      <c r="F11" s="4" t="s">
        <v>10</v>
      </c>
      <c r="G11" s="4" t="s">
        <v>11</v>
      </c>
      <c r="H11" s="4" t="s">
        <v>12</v>
      </c>
      <c r="I11" s="2">
        <v>7.9655699999999996</v>
      </c>
      <c r="J11" s="15"/>
      <c r="K11" s="16"/>
      <c r="L11" s="4" t="s">
        <v>14</v>
      </c>
      <c r="M11" s="4" t="s">
        <v>13</v>
      </c>
      <c r="N11" s="4" t="s">
        <v>10</v>
      </c>
      <c r="O11" s="4" t="s">
        <v>11</v>
      </c>
      <c r="P11" s="4" t="s">
        <v>12</v>
      </c>
      <c r="Q11" s="2">
        <v>92.175700000000006</v>
      </c>
      <c r="R11" s="15"/>
      <c r="S11" s="16"/>
      <c r="T11" s="4" t="s">
        <v>14</v>
      </c>
      <c r="U11" s="4" t="s">
        <v>13</v>
      </c>
      <c r="V11" s="4" t="s">
        <v>10</v>
      </c>
      <c r="W11" s="4" t="s">
        <v>11</v>
      </c>
      <c r="X11" s="4" t="s">
        <v>12</v>
      </c>
    </row>
    <row r="12" spans="1:24" ht="24.6" customHeight="1" thickBot="1" x14ac:dyDescent="0.35">
      <c r="B12" s="7" t="s">
        <v>0</v>
      </c>
      <c r="C12" s="3">
        <v>100</v>
      </c>
      <c r="D12" s="5">
        <v>2.0741000000000001</v>
      </c>
      <c r="E12" s="5">
        <v>2.1377999999999999</v>
      </c>
      <c r="F12" s="5">
        <v>2.13043</v>
      </c>
      <c r="G12" s="5">
        <v>2.1327099999999999</v>
      </c>
      <c r="H12" s="5">
        <v>2.1322299999999998</v>
      </c>
      <c r="I12" s="2"/>
      <c r="J12" s="7" t="s">
        <v>0</v>
      </c>
      <c r="K12" s="3">
        <v>100</v>
      </c>
      <c r="L12" s="5">
        <v>7.7355700000000001</v>
      </c>
      <c r="M12" s="5">
        <v>7.9409700000000001</v>
      </c>
      <c r="N12" s="5">
        <v>7.9436200000000001</v>
      </c>
      <c r="O12" s="5">
        <v>7.9625000000000004</v>
      </c>
      <c r="P12" s="5">
        <v>7.9682399999999998</v>
      </c>
      <c r="Q12" s="2"/>
      <c r="R12" s="7" t="s">
        <v>0</v>
      </c>
      <c r="S12" s="3">
        <v>100</v>
      </c>
      <c r="T12" s="5">
        <v>85.7761</v>
      </c>
      <c r="U12" s="5">
        <v>88.041200000000003</v>
      </c>
      <c r="V12" s="5">
        <v>89.424800000000005</v>
      </c>
      <c r="W12" s="5">
        <v>89.524100000000004</v>
      </c>
      <c r="X12" s="5">
        <v>89.299000000000007</v>
      </c>
    </row>
    <row r="13" spans="1:24" ht="24.6" customHeight="1" thickBot="1" x14ac:dyDescent="0.35">
      <c r="B13" s="8"/>
      <c r="C13" s="1">
        <v>200</v>
      </c>
      <c r="D13" s="4">
        <v>2.1521400000000002</v>
      </c>
      <c r="E13" s="4">
        <v>2.0923400000000001</v>
      </c>
      <c r="F13" s="4">
        <v>2.1488800000000001</v>
      </c>
      <c r="G13" s="4">
        <v>2.1335600000000001</v>
      </c>
      <c r="H13" s="4">
        <v>2.1327600000000002</v>
      </c>
      <c r="I13" s="2"/>
      <c r="J13" s="8"/>
      <c r="K13" s="1">
        <v>200</v>
      </c>
      <c r="L13" s="4">
        <v>8.0482200000000006</v>
      </c>
      <c r="M13" s="4">
        <v>7.8125099999999996</v>
      </c>
      <c r="N13" s="4">
        <v>8.0006000000000004</v>
      </c>
      <c r="O13" s="4">
        <v>7.9611299999999998</v>
      </c>
      <c r="P13" s="4">
        <v>7.9672700000000001</v>
      </c>
      <c r="Q13" s="2"/>
      <c r="R13" s="8"/>
      <c r="S13" s="1">
        <v>200</v>
      </c>
      <c r="T13" s="4">
        <v>87.120699999999999</v>
      </c>
      <c r="U13" s="4">
        <v>90.480999999999995</v>
      </c>
      <c r="V13" s="4">
        <v>92.212500000000006</v>
      </c>
      <c r="W13" s="4">
        <v>91.307699999999997</v>
      </c>
      <c r="X13" s="4">
        <v>90.823999999999998</v>
      </c>
    </row>
    <row r="14" spans="1:24" ht="24.6" customHeight="1" thickBot="1" x14ac:dyDescent="0.35">
      <c r="B14" s="8"/>
      <c r="C14" s="3">
        <v>300</v>
      </c>
      <c r="D14" s="5">
        <v>2.03992</v>
      </c>
      <c r="E14" s="5">
        <v>2.10303</v>
      </c>
      <c r="F14" s="5">
        <v>2.1680000000000001</v>
      </c>
      <c r="G14" s="5">
        <v>2.1347</v>
      </c>
      <c r="H14" s="5">
        <v>2.1329799999999999</v>
      </c>
      <c r="I14" s="2"/>
      <c r="J14" s="8"/>
      <c r="K14" s="3">
        <v>300</v>
      </c>
      <c r="L14" s="5">
        <v>7.6491400000000001</v>
      </c>
      <c r="M14" s="5">
        <v>7.8214899999999998</v>
      </c>
      <c r="N14" s="5">
        <v>8.05931</v>
      </c>
      <c r="O14" s="5">
        <v>7.9723499999999996</v>
      </c>
      <c r="P14" s="5">
        <v>7.9690700000000003</v>
      </c>
      <c r="Q14" s="2"/>
      <c r="R14" s="8"/>
      <c r="S14" s="3">
        <v>300</v>
      </c>
      <c r="T14" s="5">
        <v>85.774600000000007</v>
      </c>
      <c r="U14" s="5">
        <v>94.336500000000001</v>
      </c>
      <c r="V14" s="5">
        <v>91.607600000000005</v>
      </c>
      <c r="W14" s="5">
        <v>91.385599999999997</v>
      </c>
      <c r="X14" s="5">
        <v>91.313299999999998</v>
      </c>
    </row>
    <row r="15" spans="1:24" ht="24.6" customHeight="1" thickBot="1" x14ac:dyDescent="0.35">
      <c r="B15" s="8"/>
      <c r="C15" s="3">
        <v>400</v>
      </c>
      <c r="D15" s="5">
        <v>2.1517599999999999</v>
      </c>
      <c r="E15" s="5">
        <v>2.1196199999999998</v>
      </c>
      <c r="F15" s="5">
        <v>2.1607699999999999</v>
      </c>
      <c r="G15" s="5">
        <v>2.1305800000000001</v>
      </c>
      <c r="H15" s="5">
        <v>2.1326200000000002</v>
      </c>
      <c r="I15" s="2"/>
      <c r="J15" s="8"/>
      <c r="K15" s="3">
        <v>400</v>
      </c>
      <c r="L15" s="5">
        <v>7.7217799999999999</v>
      </c>
      <c r="M15" s="5">
        <v>7.8759600000000001</v>
      </c>
      <c r="N15" s="5">
        <v>8.0355600000000003</v>
      </c>
      <c r="O15" s="5">
        <v>7.9596999999999998</v>
      </c>
      <c r="P15" s="5">
        <v>7.9656200000000004</v>
      </c>
      <c r="Q15" s="2"/>
      <c r="R15" s="8"/>
      <c r="S15" s="3">
        <v>400</v>
      </c>
      <c r="T15" s="5">
        <v>89.466899999999995</v>
      </c>
      <c r="U15" s="5">
        <v>91.332400000000007</v>
      </c>
      <c r="V15" s="5">
        <v>92.896799999999999</v>
      </c>
      <c r="W15" s="5">
        <v>91.501400000000004</v>
      </c>
      <c r="X15" s="5">
        <v>91.409300000000002</v>
      </c>
    </row>
    <row r="16" spans="1:24" ht="24.6" customHeight="1" thickBot="1" x14ac:dyDescent="0.35">
      <c r="B16" s="9"/>
      <c r="C16" s="3">
        <v>500</v>
      </c>
      <c r="D16" s="5">
        <v>2.0232800000000002</v>
      </c>
      <c r="E16" s="5">
        <v>2.1270699999999998</v>
      </c>
      <c r="F16" s="5">
        <v>2.1486299999999998</v>
      </c>
      <c r="G16" s="5">
        <v>2.1307100000000001</v>
      </c>
      <c r="H16" s="5">
        <v>2.1339100000000002</v>
      </c>
      <c r="I16" s="2"/>
      <c r="J16" s="9"/>
      <c r="K16" s="3">
        <v>500</v>
      </c>
      <c r="L16" s="5">
        <v>7.6247199999999999</v>
      </c>
      <c r="M16" s="5">
        <v>7.9325799999999997</v>
      </c>
      <c r="N16" s="5">
        <v>8.0125600000000006</v>
      </c>
      <c r="O16" s="5">
        <v>7.9614200000000004</v>
      </c>
      <c r="P16" s="5">
        <v>7.9686599999999999</v>
      </c>
      <c r="Q16" s="2"/>
      <c r="R16" s="9"/>
      <c r="S16" s="3">
        <v>500</v>
      </c>
      <c r="T16" s="5">
        <v>84.028400000000005</v>
      </c>
      <c r="U16" s="5">
        <v>95.401399999999995</v>
      </c>
      <c r="V16" s="5">
        <v>93.406099999999995</v>
      </c>
      <c r="W16" s="5">
        <v>91.844999999999999</v>
      </c>
      <c r="X16" s="5">
        <v>91.605800000000002</v>
      </c>
    </row>
    <row r="19" spans="18:20" ht="24.6" customHeight="1" x14ac:dyDescent="0.3">
      <c r="R19" s="17"/>
      <c r="S19" s="17"/>
      <c r="T19" s="17"/>
    </row>
  </sheetData>
  <mergeCells count="19">
    <mergeCell ref="T10:X10"/>
    <mergeCell ref="T2:X2"/>
    <mergeCell ref="R2:S3"/>
    <mergeCell ref="R10:S11"/>
    <mergeCell ref="R19:T19"/>
    <mergeCell ref="R4:R8"/>
    <mergeCell ref="L2:P2"/>
    <mergeCell ref="J2:K3"/>
    <mergeCell ref="J10:K11"/>
    <mergeCell ref="B2:C3"/>
    <mergeCell ref="B10:C11"/>
    <mergeCell ref="D2:H2"/>
    <mergeCell ref="B4:B8"/>
    <mergeCell ref="J4:J8"/>
    <mergeCell ref="B12:B16"/>
    <mergeCell ref="J12:J16"/>
    <mergeCell ref="R12:R16"/>
    <mergeCell ref="D10:H10"/>
    <mergeCell ref="L10:P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0D09-9221-4ECC-9420-753327A7B75A}">
  <dimension ref="B1:Y19"/>
  <sheetViews>
    <sheetView showGridLines="0" zoomScale="85" zoomScaleNormal="85" workbookViewId="0">
      <selection activeCell="Y18" sqref="Y18"/>
    </sheetView>
  </sheetViews>
  <sheetFormatPr defaultRowHeight="24.6" customHeight="1" x14ac:dyDescent="0.3"/>
  <cols>
    <col min="2" max="2" width="9" bestFit="1" customWidth="1"/>
    <col min="3" max="3" width="7.5546875" customWidth="1"/>
    <col min="4" max="6" width="8" bestFit="1" customWidth="1"/>
    <col min="7" max="7" width="8.6640625" bestFit="1" customWidth="1"/>
    <col min="8" max="8" width="9.77734375" bestFit="1" customWidth="1"/>
    <col min="16" max="16" width="8.21875" customWidth="1"/>
    <col min="24" max="24" width="9.77734375" bestFit="1" customWidth="1"/>
  </cols>
  <sheetData>
    <row r="1" spans="2:24" ht="24.6" customHeight="1" thickBot="1" x14ac:dyDescent="0.35"/>
    <row r="2" spans="2:24" ht="24.6" customHeight="1" thickBot="1" x14ac:dyDescent="0.35">
      <c r="B2" s="13" t="s">
        <v>2</v>
      </c>
      <c r="C2" s="14"/>
      <c r="D2" s="10" t="s">
        <v>1</v>
      </c>
      <c r="E2" s="11"/>
      <c r="F2" s="11"/>
      <c r="G2" s="11"/>
      <c r="H2" s="12"/>
      <c r="I2" s="2"/>
      <c r="J2" s="13" t="s">
        <v>4</v>
      </c>
      <c r="K2" s="14"/>
      <c r="L2" s="10" t="s">
        <v>1</v>
      </c>
      <c r="M2" s="11"/>
      <c r="N2" s="11"/>
      <c r="O2" s="11"/>
      <c r="P2" s="12"/>
      <c r="Q2" s="2"/>
      <c r="R2" s="13" t="s">
        <v>6</v>
      </c>
      <c r="S2" s="14"/>
      <c r="T2" s="10" t="s">
        <v>1</v>
      </c>
      <c r="U2" s="11"/>
      <c r="V2" s="11"/>
      <c r="W2" s="11"/>
      <c r="X2" s="12"/>
    </row>
    <row r="3" spans="2:24" ht="24.6" customHeight="1" thickBot="1" x14ac:dyDescent="0.35">
      <c r="B3" s="15"/>
      <c r="C3" s="16"/>
      <c r="D3" s="4" t="s">
        <v>14</v>
      </c>
      <c r="E3" s="4" t="s">
        <v>13</v>
      </c>
      <c r="F3" s="4" t="s">
        <v>10</v>
      </c>
      <c r="G3" s="4" t="s">
        <v>11</v>
      </c>
      <c r="H3" s="4" t="s">
        <v>12</v>
      </c>
      <c r="I3" s="2"/>
      <c r="J3" s="15"/>
      <c r="K3" s="16"/>
      <c r="L3" s="4" t="s">
        <v>14</v>
      </c>
      <c r="M3" s="4" t="s">
        <v>13</v>
      </c>
      <c r="N3" s="4" t="s">
        <v>10</v>
      </c>
      <c r="O3" s="4" t="s">
        <v>11</v>
      </c>
      <c r="P3" s="4" t="s">
        <v>12</v>
      </c>
      <c r="Q3" s="2"/>
      <c r="R3" s="15"/>
      <c r="S3" s="16"/>
      <c r="T3" s="4" t="s">
        <v>14</v>
      </c>
      <c r="U3" s="4" t="s">
        <v>13</v>
      </c>
      <c r="V3" s="4" t="s">
        <v>10</v>
      </c>
      <c r="W3" s="4" t="s">
        <v>11</v>
      </c>
      <c r="X3" s="4" t="s">
        <v>12</v>
      </c>
    </row>
    <row r="4" spans="2:24" ht="24.6" customHeight="1" thickBot="1" x14ac:dyDescent="0.35">
      <c r="B4" s="7" t="s">
        <v>0</v>
      </c>
      <c r="C4" s="3">
        <v>100</v>
      </c>
      <c r="D4" s="5">
        <f>ABS(Prices!$A$2-Prices!D4)</f>
        <v>2.2299999999999542E-3</v>
      </c>
      <c r="E4" s="5">
        <f>ABS(Prices!$A$2-Prices!E4)</f>
        <v>6.1790000000000234E-2</v>
      </c>
      <c r="F4" s="5">
        <f>ABS(Prices!$A$2-Prices!F4)</f>
        <v>2.6930000000000121E-2</v>
      </c>
      <c r="G4" s="5">
        <f>ABS(Prices!$A$2-Prices!G4)</f>
        <v>4.970000000000141E-3</v>
      </c>
      <c r="H4" s="5">
        <f>ABS(Prices!$A$2-Prices!H4)</f>
        <v>4.4500000000002871E-3</v>
      </c>
      <c r="I4" s="2"/>
      <c r="J4" s="7" t="s">
        <v>0</v>
      </c>
      <c r="K4" s="3">
        <v>100</v>
      </c>
      <c r="L4" s="5">
        <f>ABS(Prices!$I$2-Prices!L4)</f>
        <v>8.0629999999999313E-2</v>
      </c>
      <c r="M4" s="5">
        <f>ABS(Prices!$I$2-Prices!M4)</f>
        <v>9.7789999999999822E-2</v>
      </c>
      <c r="N4" s="5">
        <f>ABS(Prices!$I$2-Prices!N4)</f>
        <v>4.2329999999999757E-2</v>
      </c>
      <c r="O4" s="5">
        <f>ABS(Prices!$I$2-Prices!O4)</f>
        <v>8.82000000000005E-3</v>
      </c>
      <c r="P4" s="5">
        <f>ABS(Prices!$I$2-Prices!P4)</f>
        <v>4.6899999999991948E-3</v>
      </c>
      <c r="Q4" s="2"/>
      <c r="R4" s="7" t="s">
        <v>0</v>
      </c>
      <c r="S4" s="3">
        <v>100</v>
      </c>
      <c r="T4" s="5">
        <f>ABS(Prices!$Q$2-Prices!T4)</f>
        <v>1.8930000000000113E-2</v>
      </c>
      <c r="U4" s="5">
        <f>ABS(Prices!$Q$2-Prices!U4)</f>
        <v>7.4459999999999971E-2</v>
      </c>
      <c r="V4" s="5">
        <f>ABS(Prices!$Q$2-Prices!V4)</f>
        <v>4.8540000000000028E-2</v>
      </c>
      <c r="W4" s="5">
        <f>ABS(Prices!$Q$2-Prices!W4)</f>
        <v>4.5250000000000012E-2</v>
      </c>
      <c r="X4" s="5">
        <f>ABS(Prices!$Q$2-Prices!X4)</f>
        <v>4.2729999999999935E-2</v>
      </c>
    </row>
    <row r="5" spans="2:24" ht="24.6" customHeight="1" thickBot="1" x14ac:dyDescent="0.35">
      <c r="B5" s="8"/>
      <c r="C5" s="1">
        <v>200</v>
      </c>
      <c r="D5" s="5">
        <f>ABS(Prices!$A$2-Prices!D5)</f>
        <v>4.6879999999999811E-2</v>
      </c>
      <c r="E5" s="5">
        <f>ABS(Prices!$A$2-Prices!E5)</f>
        <v>0.10752999999999968</v>
      </c>
      <c r="F5" s="5">
        <f>ABS(Prices!$A$2-Prices!F5)</f>
        <v>6.1499999999998778E-3</v>
      </c>
      <c r="G5" s="5">
        <f>ABS(Prices!$A$2-Prices!G5)</f>
        <v>1.1879999999999669E-2</v>
      </c>
      <c r="H5" s="5">
        <f>ABS(Prices!$A$2-Prices!H5)</f>
        <v>4.129999999999967E-3</v>
      </c>
      <c r="I5" s="2"/>
      <c r="J5" s="8"/>
      <c r="K5" s="1">
        <v>200</v>
      </c>
      <c r="L5" s="5">
        <f>ABS(Prices!$I$2-Prices!L5)</f>
        <v>0.13814999999999955</v>
      </c>
      <c r="M5" s="5">
        <f>ABS(Prices!$I$2-Prices!M5)</f>
        <v>0.17012000000000072</v>
      </c>
      <c r="N5" s="5">
        <f>ABS(Prices!$I$2-Prices!N5)</f>
        <v>1.0810000000000208E-2</v>
      </c>
      <c r="O5" s="5">
        <f>ABS(Prices!$I$2-Prices!O5)</f>
        <v>2.0240000000000258E-2</v>
      </c>
      <c r="P5" s="5">
        <f>ABS(Prices!$I$2-Prices!P5)</f>
        <v>5.9699999999995867E-3</v>
      </c>
      <c r="Q5" s="2"/>
      <c r="R5" s="8"/>
      <c r="S5" s="1">
        <v>200</v>
      </c>
      <c r="T5" s="5">
        <f>ABS(Prices!$Q$2-Prices!T5)</f>
        <v>8.4589999999999943E-2</v>
      </c>
      <c r="U5" s="5">
        <f>ABS(Prices!$Q$2-Prices!U5)</f>
        <v>5.7339999999999947E-2</v>
      </c>
      <c r="V5" s="5">
        <f>ABS(Prices!$Q$2-Prices!V5)</f>
        <v>2.4920000000000053E-2</v>
      </c>
      <c r="W5" s="5">
        <f>ABS(Prices!$Q$2-Prices!W5)</f>
        <v>2.2929999999999895E-2</v>
      </c>
      <c r="X5" s="5">
        <f>ABS(Prices!$Q$2-Prices!X5)</f>
        <v>1.906999999999992E-2</v>
      </c>
    </row>
    <row r="6" spans="2:24" ht="24.6" customHeight="1" thickBot="1" x14ac:dyDescent="0.35">
      <c r="B6" s="8"/>
      <c r="C6" s="3">
        <v>300</v>
      </c>
      <c r="D6" s="5">
        <f>ABS(Prices!$A$2-Prices!D6)</f>
        <v>0.14381999999999984</v>
      </c>
      <c r="E6" s="5">
        <f>ABS(Prices!$A$2-Prices!E6)</f>
        <v>0.14067999999999969</v>
      </c>
      <c r="F6" s="5">
        <f>ABS(Prices!$A$2-Prices!F6)</f>
        <v>5.9300000000002129E-3</v>
      </c>
      <c r="G6" s="5">
        <f>ABS(Prices!$A$2-Prices!G6)</f>
        <v>7.4100000000001387E-3</v>
      </c>
      <c r="H6" s="5">
        <f>ABS(Prices!$A$2-Prices!H6)</f>
        <v>4.5400000000004326E-3</v>
      </c>
      <c r="I6" s="2"/>
      <c r="J6" s="8"/>
      <c r="K6" s="3">
        <v>300</v>
      </c>
      <c r="L6" s="5">
        <f>ABS(Prices!$I$2-Prices!L6)</f>
        <v>0.22446000000000055</v>
      </c>
      <c r="M6" s="5">
        <f>ABS(Prices!$I$2-Prices!M6)</f>
        <v>0.22571000000000119</v>
      </c>
      <c r="N6" s="5">
        <f>ABS(Prices!$I$2-Prices!N6)</f>
        <v>2.5090000000000501E-2</v>
      </c>
      <c r="O6" s="5">
        <f>ABS(Prices!$I$2-Prices!O6)</f>
        <v>1.8979999999999997E-2</v>
      </c>
      <c r="P6" s="5">
        <f>ABS(Prices!$I$2-Prices!P6)</f>
        <v>5.5899999999997618E-3</v>
      </c>
      <c r="Q6" s="2"/>
      <c r="R6" s="8"/>
      <c r="S6" s="3">
        <v>300</v>
      </c>
      <c r="T6" s="5">
        <f>ABS(Prices!$Q$2-Prices!T6)</f>
        <v>3.8470000000000004E-2</v>
      </c>
      <c r="U6" s="5">
        <f>ABS(Prices!$Q$2-Prices!U6)</f>
        <v>4.6429999999999971E-2</v>
      </c>
      <c r="V6" s="5">
        <f>ABS(Prices!$Q$2-Prices!V6)</f>
        <v>2.4540000000000006E-2</v>
      </c>
      <c r="W6" s="5">
        <f>ABS(Prices!$Q$2-Prices!W6)</f>
        <v>1.8140000000000045E-2</v>
      </c>
      <c r="X6" s="5">
        <f>ABS(Prices!$Q$2-Prices!X6)</f>
        <v>1.2369999999999992E-2</v>
      </c>
    </row>
    <row r="7" spans="2:24" ht="24.6" customHeight="1" thickBot="1" x14ac:dyDescent="0.35">
      <c r="B7" s="8"/>
      <c r="C7" s="3">
        <v>400</v>
      </c>
      <c r="D7" s="5">
        <f>ABS(Prices!$A$2-Prices!D7)</f>
        <v>0.31634999999999991</v>
      </c>
      <c r="E7" s="5">
        <f>ABS(Prices!$A$2-Prices!E7)</f>
        <v>8.7130000000000152E-2</v>
      </c>
      <c r="F7" s="5">
        <f>ABS(Prices!$A$2-Prices!F7)</f>
        <v>1.0699999999999932E-2</v>
      </c>
      <c r="G7" s="5">
        <f>ABS(Prices!$A$2-Prices!G7)</f>
        <v>2.6999999999954838E-4</v>
      </c>
      <c r="H7" s="5">
        <f>ABS(Prices!$A$2-Prices!H7)</f>
        <v>2.5700000000004053E-3</v>
      </c>
      <c r="I7" s="2"/>
      <c r="J7" s="8"/>
      <c r="K7" s="3">
        <v>400</v>
      </c>
      <c r="L7" s="5">
        <f>ABS(Prices!$I$2-Prices!L7)</f>
        <v>0.40888999999999953</v>
      </c>
      <c r="M7" s="5">
        <f>ABS(Prices!$I$2-Prices!M7)</f>
        <v>0.1318400000000004</v>
      </c>
      <c r="N7" s="5">
        <f>ABS(Prices!$I$2-Prices!N7)</f>
        <v>1.7419999999999547E-2</v>
      </c>
      <c r="O7" s="5">
        <f>ABS(Prices!$I$2-Prices!O7)</f>
        <v>9.7000000000058151E-4</v>
      </c>
      <c r="P7" s="5">
        <f>ABS(Prices!$I$2-Prices!P7)</f>
        <v>3.7499999999992539E-3</v>
      </c>
      <c r="Q7" s="2"/>
      <c r="R7" s="8"/>
      <c r="S7" s="3">
        <v>400</v>
      </c>
      <c r="T7" s="5">
        <f>ABS(Prices!$Q$2-Prices!T7)</f>
        <v>8.2829999999999959E-2</v>
      </c>
      <c r="U7" s="5">
        <f>ABS(Prices!$Q$2-Prices!U7)</f>
        <v>3.6089999999999955E-2</v>
      </c>
      <c r="V7" s="5">
        <f>ABS(Prices!$Q$2-Prices!V7)</f>
        <v>1.3159999999999838E-2</v>
      </c>
      <c r="W7" s="5">
        <f>ABS(Prices!$Q$2-Prices!W7)</f>
        <v>1.0240000000000027E-2</v>
      </c>
      <c r="X7" s="5">
        <f>ABS(Prices!$Q$2-Prices!X7)</f>
        <v>9.139999999999926E-3</v>
      </c>
    </row>
    <row r="8" spans="2:24" ht="15" thickBot="1" x14ac:dyDescent="0.35">
      <c r="B8" s="9"/>
      <c r="C8" s="3">
        <v>500</v>
      </c>
      <c r="D8" s="5">
        <f>ABS(Prices!$A$2-Prices!D8)</f>
        <v>0.18670000000000009</v>
      </c>
      <c r="E8" s="5">
        <f>ABS(Prices!$A$2-Prices!E8)</f>
        <v>9.1260000000000119E-2</v>
      </c>
      <c r="F8" s="5">
        <f>ABS(Prices!$A$2-Prices!F8)</f>
        <v>8.099999999999774E-3</v>
      </c>
      <c r="G8" s="5">
        <f>ABS(Prices!$A$2-Prices!G8)</f>
        <v>5.030000000000534E-3</v>
      </c>
      <c r="H8" s="5">
        <f>ABS(Prices!$A$2-Prices!H8)</f>
        <v>8.6000000000030496E-4</v>
      </c>
      <c r="I8" s="2"/>
      <c r="J8" s="9"/>
      <c r="K8" s="3">
        <v>500</v>
      </c>
      <c r="L8" s="5">
        <f>ABS(Prices!$I$2-Prices!L8)</f>
        <v>0.32127999999999979</v>
      </c>
      <c r="M8" s="5">
        <f>ABS(Prices!$I$2-Prices!M8)</f>
        <v>0.17185000000000095</v>
      </c>
      <c r="N8" s="5">
        <f>ABS(Prices!$I$2-Prices!N8)</f>
        <v>7.619999999999294E-3</v>
      </c>
      <c r="O8" s="5">
        <f>ABS(Prices!$I$2-Prices!O8)</f>
        <v>8.939999999999948E-3</v>
      </c>
      <c r="P8" s="5">
        <f>ABS(Prices!$I$2-Prices!P8)</f>
        <v>1.7999999999940286E-4</v>
      </c>
      <c r="Q8" s="2"/>
      <c r="R8" s="9"/>
      <c r="S8" s="3">
        <v>500</v>
      </c>
      <c r="T8" s="5">
        <f>ABS(Prices!$Q$2-Prices!T8)</f>
        <v>0.10321000000000002</v>
      </c>
      <c r="U8" s="5">
        <f>ABS(Prices!$Q$2-Prices!U8)</f>
        <v>5.6489999999999929E-2</v>
      </c>
      <c r="V8" s="5">
        <f>ABS(Prices!$Q$2-Prices!V8)</f>
        <v>6.2599999999999323E-3</v>
      </c>
      <c r="W8" s="5">
        <f>ABS(Prices!$Q$2-Prices!W8)</f>
        <v>6.7800000000000082E-3</v>
      </c>
      <c r="X8" s="5">
        <f>ABS(Prices!$Q$2-Prices!X8)</f>
        <v>8.4400000000000031E-3</v>
      </c>
    </row>
    <row r="9" spans="2:24" ht="24.6" customHeight="1" thickBot="1" x14ac:dyDescent="0.35">
      <c r="B9" s="2"/>
      <c r="C9" s="2"/>
      <c r="D9" s="2"/>
      <c r="E9" s="2"/>
      <c r="F9" s="2"/>
      <c r="G9" s="2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ht="24.6" customHeight="1" thickBot="1" x14ac:dyDescent="0.35">
      <c r="B10" s="13" t="s">
        <v>3</v>
      </c>
      <c r="C10" s="14"/>
      <c r="D10" s="10" t="s">
        <v>1</v>
      </c>
      <c r="E10" s="11"/>
      <c r="F10" s="11"/>
      <c r="G10" s="11"/>
      <c r="H10" s="12"/>
      <c r="I10" s="2"/>
      <c r="J10" s="13" t="s">
        <v>5</v>
      </c>
      <c r="K10" s="14"/>
      <c r="L10" s="10" t="s">
        <v>1</v>
      </c>
      <c r="M10" s="11"/>
      <c r="N10" s="11"/>
      <c r="O10" s="11"/>
      <c r="P10" s="12"/>
      <c r="Q10" s="2"/>
      <c r="R10" s="13" t="s">
        <v>7</v>
      </c>
      <c r="S10" s="14"/>
      <c r="T10" s="10" t="s">
        <v>1</v>
      </c>
      <c r="U10" s="11"/>
      <c r="V10" s="11"/>
      <c r="W10" s="11"/>
      <c r="X10" s="12"/>
    </row>
    <row r="11" spans="2:24" ht="24.6" customHeight="1" thickBot="1" x14ac:dyDescent="0.35">
      <c r="B11" s="15"/>
      <c r="C11" s="16"/>
      <c r="D11" s="4" t="s">
        <v>14</v>
      </c>
      <c r="E11" s="4" t="s">
        <v>13</v>
      </c>
      <c r="F11" s="4" t="s">
        <v>10</v>
      </c>
      <c r="G11" s="4" t="s">
        <v>11</v>
      </c>
      <c r="H11" s="4" t="s">
        <v>12</v>
      </c>
      <c r="I11" s="2"/>
      <c r="J11" s="15"/>
      <c r="K11" s="16"/>
      <c r="L11" s="4" t="s">
        <v>14</v>
      </c>
      <c r="M11" s="4" t="s">
        <v>13</v>
      </c>
      <c r="N11" s="4" t="s">
        <v>10</v>
      </c>
      <c r="O11" s="4" t="s">
        <v>11</v>
      </c>
      <c r="P11" s="4" t="s">
        <v>12</v>
      </c>
      <c r="Q11" s="2"/>
      <c r="R11" s="15"/>
      <c r="S11" s="16"/>
      <c r="T11" s="4" t="s">
        <v>14</v>
      </c>
      <c r="U11" s="4" t="s">
        <v>13</v>
      </c>
      <c r="V11" s="4" t="s">
        <v>10</v>
      </c>
      <c r="W11" s="4" t="s">
        <v>11</v>
      </c>
      <c r="X11" s="4" t="s">
        <v>12</v>
      </c>
    </row>
    <row r="12" spans="2:24" ht="24.6" customHeight="1" thickBot="1" x14ac:dyDescent="0.35">
      <c r="B12" s="7" t="s">
        <v>0</v>
      </c>
      <c r="C12" s="3">
        <v>100</v>
      </c>
      <c r="D12" s="5">
        <f>ABS(Prices!$A$11-Prices!D12)</f>
        <v>5.9270000000000156E-2</v>
      </c>
      <c r="E12" s="5">
        <f>ABS(Prices!$A$11-Prices!E12)</f>
        <v>4.4299999999997119E-3</v>
      </c>
      <c r="F12" s="5">
        <f>ABS(Prices!$A$11-Prices!F12)</f>
        <v>2.9400000000001647E-3</v>
      </c>
      <c r="G12" s="5">
        <f>ABS(Prices!$A$11-Prices!G12)</f>
        <v>6.6000000000032699E-4</v>
      </c>
      <c r="H12" s="5">
        <f>ABS(Prices!$A$11-Prices!H12)</f>
        <v>1.1400000000003629E-3</v>
      </c>
      <c r="I12" s="2"/>
      <c r="J12" s="7" t="s">
        <v>0</v>
      </c>
      <c r="K12" s="3">
        <v>100</v>
      </c>
      <c r="L12" s="5">
        <f>ABS(Prices!$I$11-Prices!L12)</f>
        <v>0.22999999999999954</v>
      </c>
      <c r="M12" s="5">
        <f>ABS(Prices!$I$11-Prices!M12)</f>
        <v>2.4599999999999511E-2</v>
      </c>
      <c r="N12" s="5">
        <f>ABS(Prices!$I$11-Prices!N12)</f>
        <v>2.194999999999947E-2</v>
      </c>
      <c r="O12" s="5">
        <f>ABS(Prices!$I$11-Prices!O12)</f>
        <v>3.06999999999924E-3</v>
      </c>
      <c r="P12" s="5">
        <f>ABS(Prices!$I$11-Prices!P12)</f>
        <v>2.6700000000001722E-3</v>
      </c>
      <c r="Q12" s="2"/>
      <c r="R12" s="7" t="s">
        <v>0</v>
      </c>
      <c r="S12" s="3">
        <v>100</v>
      </c>
      <c r="T12" s="5">
        <f>ABS(Prices!$Q$11-Prices!T12)</f>
        <v>6.3996000000000066</v>
      </c>
      <c r="U12" s="5">
        <f>ABS(Prices!$Q$11-Prices!U12)</f>
        <v>4.1345000000000027</v>
      </c>
      <c r="V12" s="5">
        <f>ABS(Prices!$Q$11-Prices!V12)</f>
        <v>2.7509000000000015</v>
      </c>
      <c r="W12" s="5">
        <f>ABS(Prices!$Q$11-Prices!W12)</f>
        <v>2.651600000000002</v>
      </c>
      <c r="X12" s="5">
        <f>ABS(Prices!$Q$11-Prices!X12)</f>
        <v>2.8766999999999996</v>
      </c>
    </row>
    <row r="13" spans="2:24" ht="24.6" customHeight="1" thickBot="1" x14ac:dyDescent="0.35">
      <c r="B13" s="8"/>
      <c r="C13" s="1">
        <v>200</v>
      </c>
      <c r="D13" s="5">
        <f>ABS(Prices!$A$11-Prices!D13)</f>
        <v>1.8769999999999953E-2</v>
      </c>
      <c r="E13" s="5">
        <f>ABS(Prices!$A$11-Prices!E13)</f>
        <v>4.1030000000000122E-2</v>
      </c>
      <c r="F13" s="5">
        <f>ABS(Prices!$A$11-Prices!F13)</f>
        <v>1.5509999999999913E-2</v>
      </c>
      <c r="G13" s="5">
        <f>ABS(Prices!$A$11-Prices!G13)</f>
        <v>1.8999999999991246E-4</v>
      </c>
      <c r="H13" s="5">
        <f>ABS(Prices!$A$11-Prices!H13)</f>
        <v>6.0999999999999943E-4</v>
      </c>
      <c r="I13" s="2"/>
      <c r="J13" s="8"/>
      <c r="K13" s="1">
        <v>200</v>
      </c>
      <c r="L13" s="5">
        <f>ABS(Prices!$I$11-Prices!L13)</f>
        <v>8.2650000000001E-2</v>
      </c>
      <c r="M13" s="5">
        <f>ABS(Prices!$I$11-Prices!M13)</f>
        <v>0.15305999999999997</v>
      </c>
      <c r="N13" s="5">
        <f>ABS(Prices!$I$11-Prices!N13)</f>
        <v>3.5030000000000783E-2</v>
      </c>
      <c r="O13" s="5">
        <f>ABS(Prices!$I$11-Prices!O13)</f>
        <v>4.4399999999997775E-3</v>
      </c>
      <c r="P13" s="5">
        <f>ABS(Prices!$I$11-Prices!P13)</f>
        <v>1.7000000000004789E-3</v>
      </c>
      <c r="Q13" s="2"/>
      <c r="R13" s="8"/>
      <c r="S13" s="1">
        <v>200</v>
      </c>
      <c r="T13" s="5">
        <f>ABS(Prices!$Q$11-Prices!T13)</f>
        <v>5.0550000000000068</v>
      </c>
      <c r="U13" s="5">
        <f>ABS(Prices!$Q$11-Prices!U13)</f>
        <v>1.6947000000000116</v>
      </c>
      <c r="V13" s="5">
        <f>ABS(Prices!$Q$11-Prices!V13)</f>
        <v>3.67999999999995E-2</v>
      </c>
      <c r="W13" s="5">
        <f>ABS(Prices!$Q$11-Prices!W13)</f>
        <v>0.86800000000000921</v>
      </c>
      <c r="X13" s="5">
        <f>ABS(Prices!$Q$11-Prices!X13)</f>
        <v>1.3517000000000081</v>
      </c>
    </row>
    <row r="14" spans="2:24" ht="24.6" customHeight="1" thickBot="1" x14ac:dyDescent="0.35">
      <c r="B14" s="8"/>
      <c r="C14" s="3">
        <v>300</v>
      </c>
      <c r="D14" s="5">
        <f>ABS(Prices!$A$11-Prices!D14)</f>
        <v>9.3450000000000255E-2</v>
      </c>
      <c r="E14" s="5">
        <f>ABS(Prices!$A$11-Prices!E14)</f>
        <v>3.0340000000000256E-2</v>
      </c>
      <c r="F14" s="5">
        <f>ABS(Prices!$A$11-Prices!F14)</f>
        <v>3.4629999999999939E-2</v>
      </c>
      <c r="G14" s="5">
        <f>ABS(Prices!$A$11-Prices!G14)</f>
        <v>1.3299999999998313E-3</v>
      </c>
      <c r="H14" s="5">
        <f>ABS(Prices!$A$11-Prices!H14)</f>
        <v>3.9000000000033452E-4</v>
      </c>
      <c r="I14" s="2"/>
      <c r="J14" s="8"/>
      <c r="K14" s="3">
        <v>300</v>
      </c>
      <c r="L14" s="5">
        <f>ABS(Prices!$I$11-Prices!L14)</f>
        <v>0.31642999999999954</v>
      </c>
      <c r="M14" s="5">
        <f>ABS(Prices!$I$11-Prices!M14)</f>
        <v>0.14407999999999976</v>
      </c>
      <c r="N14" s="5">
        <f>ABS(Prices!$I$11-Prices!N14)</f>
        <v>9.3740000000000379E-2</v>
      </c>
      <c r="O14" s="5">
        <f>ABS(Prices!$I$11-Prices!O14)</f>
        <v>6.7800000000000082E-3</v>
      </c>
      <c r="P14" s="5">
        <f>ABS(Prices!$I$11-Prices!P14)</f>
        <v>3.5000000000007248E-3</v>
      </c>
      <c r="Q14" s="2"/>
      <c r="R14" s="8"/>
      <c r="S14" s="3">
        <v>300</v>
      </c>
      <c r="T14" s="5">
        <f>ABS(Prices!$Q$11-Prices!T14)</f>
        <v>6.4010999999999996</v>
      </c>
      <c r="U14" s="5">
        <f>ABS(Prices!$Q$11-Prices!U14)</f>
        <v>2.1607999999999947</v>
      </c>
      <c r="V14" s="5">
        <f>ABS(Prices!$Q$11-Prices!V14)</f>
        <v>0.56810000000000116</v>
      </c>
      <c r="W14" s="5">
        <f>ABS(Prices!$Q$11-Prices!W14)</f>
        <v>0.79010000000000957</v>
      </c>
      <c r="X14" s="5">
        <f>ABS(Prices!$Q$11-Prices!X14)</f>
        <v>0.86240000000000805</v>
      </c>
    </row>
    <row r="15" spans="2:24" ht="24.6" customHeight="1" thickBot="1" x14ac:dyDescent="0.35">
      <c r="B15" s="8"/>
      <c r="C15" s="3">
        <v>400</v>
      </c>
      <c r="D15" s="5">
        <f>ABS(Prices!$A$11-Prices!D15)</f>
        <v>1.8389999999999684E-2</v>
      </c>
      <c r="E15" s="5">
        <f>ABS(Prices!$A$11-Prices!E15)</f>
        <v>1.3750000000000373E-2</v>
      </c>
      <c r="F15" s="5">
        <f>ABS(Prices!$A$11-Prices!F15)</f>
        <v>2.7399999999999647E-2</v>
      </c>
      <c r="G15" s="5">
        <f>ABS(Prices!$A$11-Prices!G15)</f>
        <v>2.7900000000000702E-3</v>
      </c>
      <c r="H15" s="5">
        <f>ABS(Prices!$A$11-Prices!H15)</f>
        <v>7.5000000000002842E-4</v>
      </c>
      <c r="I15" s="2"/>
      <c r="J15" s="8"/>
      <c r="K15" s="3">
        <v>400</v>
      </c>
      <c r="L15" s="5">
        <f>ABS(Prices!$I$11-Prices!L15)</f>
        <v>0.24378999999999973</v>
      </c>
      <c r="M15" s="5">
        <f>ABS(Prices!$I$11-Prices!M15)</f>
        <v>8.9609999999999523E-2</v>
      </c>
      <c r="N15" s="5">
        <f>ABS(Prices!$I$11-Prices!N15)</f>
        <v>6.9990000000000663E-2</v>
      </c>
      <c r="O15" s="5">
        <f>ABS(Prices!$I$11-Prices!O15)</f>
        <v>5.8699999999998198E-3</v>
      </c>
      <c r="P15" s="6">
        <f>ABS(Prices!$I$11-Prices!P15)</f>
        <v>5.0000000000771649E-5</v>
      </c>
      <c r="Q15" s="2"/>
      <c r="R15" s="8"/>
      <c r="S15" s="3">
        <v>400</v>
      </c>
      <c r="T15" s="5">
        <f>ABS(Prices!$Q$11-Prices!T15)</f>
        <v>2.7088000000000108</v>
      </c>
      <c r="U15" s="5">
        <f>ABS(Prices!$Q$11-Prices!U15)</f>
        <v>0.84329999999999927</v>
      </c>
      <c r="V15" s="5">
        <f>ABS(Prices!$Q$11-Prices!V15)</f>
        <v>0.72109999999999275</v>
      </c>
      <c r="W15" s="5">
        <f>ABS(Prices!$Q$11-Prices!W15)</f>
        <v>0.67430000000000234</v>
      </c>
      <c r="X15" s="5">
        <f>ABS(Prices!$Q$11-Prices!X15)</f>
        <v>0.76640000000000441</v>
      </c>
    </row>
    <row r="16" spans="2:24" ht="24.6" customHeight="1" thickBot="1" x14ac:dyDescent="0.35">
      <c r="B16" s="9"/>
      <c r="C16" s="3">
        <v>500</v>
      </c>
      <c r="D16" s="5">
        <f>ABS(Prices!$A$11-Prices!D16)</f>
        <v>0.11009000000000002</v>
      </c>
      <c r="E16" s="5">
        <f>ABS(Prices!$A$11-Prices!E16)</f>
        <v>6.3000000000004164E-3</v>
      </c>
      <c r="F16" s="5">
        <f>ABS(Prices!$A$11-Prices!F16)</f>
        <v>1.5259999999999607E-2</v>
      </c>
      <c r="G16" s="5">
        <f>ABS(Prices!$A$11-Prices!G16)</f>
        <v>2.6600000000001067E-3</v>
      </c>
      <c r="H16" s="5">
        <f>ABS(Prices!$A$11-Prices!H16)</f>
        <v>5.3999999999998494E-4</v>
      </c>
      <c r="I16" s="2"/>
      <c r="J16" s="9"/>
      <c r="K16" s="3">
        <v>500</v>
      </c>
      <c r="L16" s="5">
        <f>ABS(Prices!$I$11-Prices!L16)</f>
        <v>0.34084999999999965</v>
      </c>
      <c r="M16" s="5">
        <f>ABS(Prices!$I$11-Prices!M16)</f>
        <v>3.2989999999999853E-2</v>
      </c>
      <c r="N16" s="5">
        <f>ABS(Prices!$I$11-Prices!N16)</f>
        <v>4.6990000000000975E-2</v>
      </c>
      <c r="O16" s="5">
        <f>ABS(Prices!$I$11-Prices!O16)</f>
        <v>4.1499999999992099E-3</v>
      </c>
      <c r="P16" s="5">
        <f>ABS(Prices!$I$11-Prices!P16)</f>
        <v>3.0900000000002592E-3</v>
      </c>
      <c r="Q16" s="2"/>
      <c r="R16" s="9"/>
      <c r="S16" s="3">
        <v>500</v>
      </c>
      <c r="T16" s="5">
        <f>ABS(Prices!$Q$11-Prices!T16)</f>
        <v>8.1473000000000013</v>
      </c>
      <c r="U16" s="5">
        <f>ABS(Prices!$Q$11-Prices!U16)</f>
        <v>3.2256999999999891</v>
      </c>
      <c r="V16" s="5">
        <f>ABS(Prices!$Q$11-Prices!V16)</f>
        <v>1.2303999999999888</v>
      </c>
      <c r="W16" s="5">
        <f>ABS(Prices!$Q$11-Prices!W16)</f>
        <v>0.33070000000000732</v>
      </c>
      <c r="X16" s="5">
        <f>ABS(Prices!$Q$11-Prices!X16)</f>
        <v>0.56990000000000407</v>
      </c>
    </row>
    <row r="18" spans="4:25" ht="24.6" customHeight="1" x14ac:dyDescent="0.3">
      <c r="D18">
        <f>MIN(D4:D8)</f>
        <v>2.2299999999999542E-3</v>
      </c>
      <c r="E18">
        <f>MIN(E4:E8)</f>
        <v>6.1790000000000234E-2</v>
      </c>
      <c r="F18">
        <f>MIN(F4:F8)</f>
        <v>5.9300000000002129E-3</v>
      </c>
      <c r="G18">
        <f>MIN(G4:G8)</f>
        <v>2.6999999999954838E-4</v>
      </c>
      <c r="H18">
        <f>MIN(H4:H8)</f>
        <v>8.6000000000030496E-4</v>
      </c>
      <c r="L18">
        <f>MIN(L4:L8)</f>
        <v>8.0629999999999313E-2</v>
      </c>
      <c r="M18">
        <f>MIN(M4:M8)</f>
        <v>9.7789999999999822E-2</v>
      </c>
      <c r="N18">
        <f>MIN(N4:N8)</f>
        <v>7.619999999999294E-3</v>
      </c>
      <c r="O18">
        <f>MIN(O4:O8)</f>
        <v>9.7000000000058151E-4</v>
      </c>
      <c r="P18">
        <f>MIN(P4:P8)</f>
        <v>1.7999999999940286E-4</v>
      </c>
      <c r="Q18">
        <f>MIN(L18:P18)</f>
        <v>1.7999999999940286E-4</v>
      </c>
      <c r="T18">
        <f>MIN(T4:T8)</f>
        <v>1.8930000000000113E-2</v>
      </c>
      <c r="U18">
        <f>MIN(U4:U8)</f>
        <v>3.6089999999999955E-2</v>
      </c>
      <c r="V18">
        <f>MIN(V4:V8)</f>
        <v>6.2599999999999323E-3</v>
      </c>
      <c r="W18">
        <f>MIN(W4:W8)</f>
        <v>6.7800000000000082E-3</v>
      </c>
      <c r="X18">
        <f>MIN(X4:X8)</f>
        <v>8.4400000000000031E-3</v>
      </c>
      <c r="Y18">
        <f>MIN(T18:X18)</f>
        <v>6.2599999999999323E-3</v>
      </c>
    </row>
    <row r="19" spans="4:25" ht="24.6" customHeight="1" x14ac:dyDescent="0.3">
      <c r="D19">
        <f>MIN(D12:D16)</f>
        <v>1.8389999999999684E-2</v>
      </c>
      <c r="E19">
        <f>MIN(E12:E16)</f>
        <v>4.4299999999997119E-3</v>
      </c>
      <c r="F19">
        <f>MIN(F12:F16)</f>
        <v>2.9400000000001647E-3</v>
      </c>
      <c r="G19">
        <f>MIN(G12:G16)</f>
        <v>1.8999999999991246E-4</v>
      </c>
      <c r="H19">
        <f>MIN(H12:H16)</f>
        <v>3.9000000000033452E-4</v>
      </c>
      <c r="L19">
        <f>MIN(L12:L16)</f>
        <v>8.2650000000001E-2</v>
      </c>
      <c r="M19">
        <f>MIN(M12:M16)</f>
        <v>2.4599999999999511E-2</v>
      </c>
      <c r="N19">
        <f>MIN(N12:N16)</f>
        <v>2.194999999999947E-2</v>
      </c>
      <c r="O19">
        <f>MIN(O12:O16)</f>
        <v>3.06999999999924E-3</v>
      </c>
      <c r="P19">
        <f>MIN(P12:P16)</f>
        <v>5.0000000000771649E-5</v>
      </c>
      <c r="Q19">
        <f>MIN(L19:P19)</f>
        <v>5.0000000000771649E-5</v>
      </c>
      <c r="T19">
        <f>MIN(T12:T16)</f>
        <v>2.7088000000000108</v>
      </c>
      <c r="U19">
        <f>MIN(U12:U16)</f>
        <v>0.84329999999999927</v>
      </c>
      <c r="V19">
        <f>MIN(V12:V16)</f>
        <v>3.67999999999995E-2</v>
      </c>
      <c r="W19">
        <f>MIN(W12:W16)</f>
        <v>0.33070000000000732</v>
      </c>
      <c r="X19">
        <f>MIN(X12:X16)</f>
        <v>0.56990000000000407</v>
      </c>
      <c r="Y19">
        <f>MIN(T19:X19)</f>
        <v>3.67999999999995E-2</v>
      </c>
    </row>
  </sheetData>
  <mergeCells count="18">
    <mergeCell ref="T2:X2"/>
    <mergeCell ref="B2:C3"/>
    <mergeCell ref="D2:H2"/>
    <mergeCell ref="B4:B8"/>
    <mergeCell ref="J4:J8"/>
    <mergeCell ref="R4:R8"/>
    <mergeCell ref="J2:K3"/>
    <mergeCell ref="L2:P2"/>
    <mergeCell ref="R2:S3"/>
    <mergeCell ref="T10:X10"/>
    <mergeCell ref="B12:B16"/>
    <mergeCell ref="B10:C11"/>
    <mergeCell ref="D10:H10"/>
    <mergeCell ref="J10:K11"/>
    <mergeCell ref="L10:P10"/>
    <mergeCell ref="R10:S11"/>
    <mergeCell ref="J12:J16"/>
    <mergeCell ref="R12:R16"/>
  </mergeCells>
  <conditionalFormatting sqref="D12:H16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3:P15 M12:P12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3:W15 U12:W12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5:P7 M4:P4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5:W7 U4:W4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4:X7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12:X15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8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:H7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4:W7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2:W1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8:H8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8:P8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8:X8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6:X16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6:P16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6:H1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8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2:H1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5:P8 M4:P4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3:P16 M12:P12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:X8 U4:X4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3:X16 U12:X12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:P8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4:P8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2:P1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2:P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4:X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4:X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2:X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2:X1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AC36-1105-42B9-9375-615F9FBC7E2B}">
  <dimension ref="B1:Q1021"/>
  <sheetViews>
    <sheetView tabSelected="1" topLeftCell="A10" zoomScale="83" workbookViewId="0">
      <selection activeCell="J12" sqref="J12:J16"/>
    </sheetView>
  </sheetViews>
  <sheetFormatPr defaultRowHeight="14.4" x14ac:dyDescent="0.3"/>
  <cols>
    <col min="2" max="2" width="9" bestFit="1" customWidth="1"/>
    <col min="3" max="3" width="7.5546875" customWidth="1"/>
    <col min="4" max="6" width="8" bestFit="1" customWidth="1"/>
    <col min="7" max="7" width="8.6640625" bestFit="1" customWidth="1"/>
    <col min="8" max="8" width="9.77734375" bestFit="1" customWidth="1"/>
    <col min="16" max="16" width="9.21875" bestFit="1" customWidth="1"/>
  </cols>
  <sheetData>
    <row r="1" spans="2:17" ht="24.6" customHeight="1" thickBot="1" x14ac:dyDescent="0.35"/>
    <row r="2" spans="2:17" ht="24.6" customHeight="1" thickBot="1" x14ac:dyDescent="0.35">
      <c r="B2" s="13" t="s">
        <v>15</v>
      </c>
      <c r="C2" s="14"/>
      <c r="D2" s="10" t="s">
        <v>1</v>
      </c>
      <c r="E2" s="11"/>
      <c r="F2" s="11"/>
      <c r="G2" s="11"/>
      <c r="H2" s="12"/>
      <c r="J2" s="13" t="s">
        <v>17</v>
      </c>
      <c r="K2" s="14"/>
      <c r="L2" s="10" t="s">
        <v>1</v>
      </c>
      <c r="M2" s="11"/>
      <c r="N2" s="11"/>
      <c r="O2" s="11"/>
      <c r="P2" s="12"/>
      <c r="Q2" s="2"/>
    </row>
    <row r="3" spans="2:17" ht="24.6" customHeight="1" thickBot="1" x14ac:dyDescent="0.35">
      <c r="B3" s="15"/>
      <c r="C3" s="16"/>
      <c r="D3" s="4" t="s">
        <v>14</v>
      </c>
      <c r="E3" s="4" t="s">
        <v>13</v>
      </c>
      <c r="F3" s="4" t="s">
        <v>10</v>
      </c>
      <c r="G3" s="4" t="s">
        <v>11</v>
      </c>
      <c r="H3" s="4" t="s">
        <v>12</v>
      </c>
      <c r="I3" s="2"/>
      <c r="J3" s="15"/>
      <c r="K3" s="16"/>
      <c r="L3" s="4" t="s">
        <v>14</v>
      </c>
      <c r="M3" s="4" t="s">
        <v>13</v>
      </c>
      <c r="N3" s="4" t="s">
        <v>10</v>
      </c>
      <c r="O3" s="4" t="s">
        <v>11</v>
      </c>
      <c r="P3" s="4" t="s">
        <v>12</v>
      </c>
      <c r="Q3" s="2"/>
    </row>
    <row r="4" spans="2:17" ht="24.6" customHeight="1" thickBot="1" x14ac:dyDescent="0.35">
      <c r="B4" s="7" t="s">
        <v>0</v>
      </c>
      <c r="C4" s="3">
        <v>100</v>
      </c>
      <c r="D4" s="5">
        <v>5.8961199999999998</v>
      </c>
      <c r="E4" s="5">
        <v>6.0547000000000004</v>
      </c>
      <c r="F4" s="5">
        <v>6.0577500000000004</v>
      </c>
      <c r="G4" s="5">
        <v>6.0489800000000002</v>
      </c>
      <c r="H4" s="5">
        <v>6.04901</v>
      </c>
      <c r="I4" s="2"/>
      <c r="J4" s="7" t="s">
        <v>0</v>
      </c>
      <c r="K4" s="3">
        <v>100</v>
      </c>
      <c r="L4" s="5">
        <v>10.126200000000001</v>
      </c>
      <c r="M4" s="5">
        <v>10.435</v>
      </c>
      <c r="N4" s="5">
        <v>10.4359</v>
      </c>
      <c r="O4" s="5">
        <v>10.414300000000001</v>
      </c>
      <c r="P4" s="5">
        <v>10.4125</v>
      </c>
      <c r="Q4" s="2"/>
    </row>
    <row r="5" spans="2:17" ht="24.6" customHeight="1" thickBot="1" x14ac:dyDescent="0.35">
      <c r="B5" s="8"/>
      <c r="C5" s="1">
        <v>200</v>
      </c>
      <c r="D5" s="4">
        <v>6.0701999999999998</v>
      </c>
      <c r="E5" s="4">
        <v>6.0848100000000001</v>
      </c>
      <c r="F5" s="4">
        <v>6.0504699999999998</v>
      </c>
      <c r="G5" s="4">
        <v>6.0517700000000003</v>
      </c>
      <c r="H5" s="4">
        <v>6.0468099999999998</v>
      </c>
      <c r="I5" s="2"/>
      <c r="J5" s="8"/>
      <c r="K5" s="1">
        <v>200</v>
      </c>
      <c r="L5" s="4">
        <v>10.415699999999999</v>
      </c>
      <c r="M5" s="4">
        <v>10.508599999999999</v>
      </c>
      <c r="N5" s="4">
        <v>10.4152</v>
      </c>
      <c r="O5" s="4">
        <v>10.416700000000001</v>
      </c>
      <c r="P5" s="4">
        <v>10.404999999999999</v>
      </c>
      <c r="Q5" s="2"/>
    </row>
    <row r="6" spans="2:17" ht="24.6" customHeight="1" thickBot="1" x14ac:dyDescent="0.35">
      <c r="B6" s="8"/>
      <c r="C6" s="3">
        <v>300</v>
      </c>
      <c r="D6" s="5">
        <v>5.88842</v>
      </c>
      <c r="E6" s="5">
        <v>6.0723200000000004</v>
      </c>
      <c r="F6" s="5">
        <v>6.0628599999999997</v>
      </c>
      <c r="G6" s="5">
        <v>6.0571400000000004</v>
      </c>
      <c r="H6" s="5">
        <v>6.0475399999999997</v>
      </c>
      <c r="I6" s="2"/>
      <c r="J6" s="8"/>
      <c r="K6" s="3">
        <v>300</v>
      </c>
      <c r="L6" s="5">
        <v>10.0488</v>
      </c>
      <c r="M6" s="5">
        <v>10.4754</v>
      </c>
      <c r="N6" s="5">
        <v>10.4292</v>
      </c>
      <c r="O6" s="5">
        <v>10.4229</v>
      </c>
      <c r="P6" s="5">
        <v>10.404299999999999</v>
      </c>
      <c r="Q6" s="2"/>
    </row>
    <row r="7" spans="2:17" ht="24.6" customHeight="1" thickBot="1" x14ac:dyDescent="0.35">
      <c r="B7" s="8"/>
      <c r="C7" s="3">
        <v>400</v>
      </c>
      <c r="D7" s="5">
        <v>5.8996000000000004</v>
      </c>
      <c r="E7" s="5">
        <v>6.02597</v>
      </c>
      <c r="F7" s="5">
        <v>6.0447300000000004</v>
      </c>
      <c r="G7" s="5">
        <v>6.0495400000000004</v>
      </c>
      <c r="H7" s="5">
        <v>6.0470600000000001</v>
      </c>
      <c r="I7" s="2"/>
      <c r="J7" s="8"/>
      <c r="K7" s="3">
        <v>400</v>
      </c>
      <c r="L7" s="5">
        <v>10.180400000000001</v>
      </c>
      <c r="M7" s="5">
        <v>10.3668</v>
      </c>
      <c r="N7" s="5">
        <v>10.3994</v>
      </c>
      <c r="O7" s="5">
        <v>10.409700000000001</v>
      </c>
      <c r="P7" s="5">
        <v>10.4039</v>
      </c>
      <c r="Q7" s="2"/>
    </row>
    <row r="8" spans="2:17" ht="15" thickBot="1" x14ac:dyDescent="0.35">
      <c r="B8" s="9"/>
      <c r="C8" s="3">
        <v>500</v>
      </c>
      <c r="D8" s="5">
        <v>6.0684800000000001</v>
      </c>
      <c r="E8" s="5">
        <v>6.0945400000000003</v>
      </c>
      <c r="F8" s="5">
        <v>6.0520300000000002</v>
      </c>
      <c r="G8" s="5">
        <v>6.0474300000000003</v>
      </c>
      <c r="H8" s="5">
        <v>6.0488400000000002</v>
      </c>
      <c r="I8" s="2"/>
      <c r="J8" s="9"/>
      <c r="K8" s="3">
        <v>500</v>
      </c>
      <c r="L8" s="5">
        <v>10.4581</v>
      </c>
      <c r="M8" s="5">
        <v>10.5022</v>
      </c>
      <c r="N8" s="5">
        <v>10.4107</v>
      </c>
      <c r="O8" s="5">
        <v>10.405200000000001</v>
      </c>
      <c r="P8" s="5">
        <v>10.4071</v>
      </c>
      <c r="Q8" s="2"/>
    </row>
    <row r="9" spans="2:17" ht="24.6" customHeight="1" thickBot="1" x14ac:dyDescent="0.35">
      <c r="B9" s="2"/>
      <c r="C9" s="2"/>
      <c r="D9" s="2"/>
      <c r="E9" s="2"/>
      <c r="F9" s="2"/>
      <c r="G9" s="2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4.6" customHeight="1" thickBot="1" x14ac:dyDescent="0.35">
      <c r="B10" s="13" t="s">
        <v>16</v>
      </c>
      <c r="C10" s="14"/>
      <c r="D10" s="10" t="s">
        <v>1</v>
      </c>
      <c r="E10" s="11"/>
      <c r="F10" s="11"/>
      <c r="G10" s="11"/>
      <c r="H10" s="12"/>
      <c r="I10" s="2"/>
      <c r="J10" s="13" t="s">
        <v>19</v>
      </c>
      <c r="K10" s="14"/>
      <c r="L10" s="10" t="s">
        <v>1</v>
      </c>
      <c r="M10" s="11"/>
      <c r="N10" s="11"/>
      <c r="O10" s="11"/>
      <c r="P10" s="12"/>
      <c r="Q10" s="2"/>
    </row>
    <row r="11" spans="2:17" ht="24.6" customHeight="1" thickBot="1" x14ac:dyDescent="0.35">
      <c r="B11" s="15"/>
      <c r="C11" s="16"/>
      <c r="D11" s="4" t="s">
        <v>14</v>
      </c>
      <c r="E11" s="4" t="s">
        <v>13</v>
      </c>
      <c r="F11" s="4" t="s">
        <v>10</v>
      </c>
      <c r="G11" s="4" t="s">
        <v>11</v>
      </c>
      <c r="H11" s="4" t="s">
        <v>12</v>
      </c>
      <c r="I11" s="2"/>
      <c r="J11" s="15"/>
      <c r="K11" s="16"/>
      <c r="L11" s="4" t="s">
        <v>14</v>
      </c>
      <c r="M11" s="4" t="s">
        <v>13</v>
      </c>
      <c r="N11" s="4" t="s">
        <v>10</v>
      </c>
      <c r="O11" s="4" t="s">
        <v>11</v>
      </c>
      <c r="P11" s="4" t="s">
        <v>12</v>
      </c>
      <c r="Q11" s="2"/>
    </row>
    <row r="12" spans="2:17" ht="24.6" customHeight="1" thickBot="1" x14ac:dyDescent="0.35">
      <c r="B12" s="7" t="s">
        <v>0</v>
      </c>
      <c r="C12" s="3">
        <v>100</v>
      </c>
      <c r="D12" s="5">
        <v>0.18645200000000001</v>
      </c>
      <c r="E12" s="5">
        <v>6.0546999999999997E-2</v>
      </c>
      <c r="F12" s="5">
        <v>1.9156300000000001E-2</v>
      </c>
      <c r="G12" s="5">
        <v>6.0489799999999998E-3</v>
      </c>
      <c r="H12" s="5">
        <v>1.91286E-3</v>
      </c>
      <c r="I12" s="2"/>
      <c r="J12" s="7" t="s">
        <v>0</v>
      </c>
      <c r="K12" s="3">
        <v>100</v>
      </c>
      <c r="L12" s="5">
        <v>0.32021899999999998</v>
      </c>
      <c r="M12" s="5">
        <v>0.10435</v>
      </c>
      <c r="N12" s="5">
        <v>3.3001200000000001E-2</v>
      </c>
      <c r="O12" s="5">
        <v>1.04143E-2</v>
      </c>
      <c r="P12" s="5">
        <v>3.2927099999999999E-3</v>
      </c>
      <c r="Q12" s="2"/>
    </row>
    <row r="13" spans="2:17" ht="24.6" customHeight="1" thickBot="1" x14ac:dyDescent="0.35">
      <c r="B13" s="8"/>
      <c r="C13" s="1">
        <v>200</v>
      </c>
      <c r="D13" s="4">
        <v>0.19195699999999999</v>
      </c>
      <c r="E13" s="4">
        <v>6.0848100000000002E-2</v>
      </c>
      <c r="F13" s="4">
        <v>1.9133299999999999E-2</v>
      </c>
      <c r="G13" s="4">
        <v>6.0517699999999997E-3</v>
      </c>
      <c r="H13" s="4">
        <v>1.9121699999999999E-3</v>
      </c>
      <c r="I13" s="2"/>
      <c r="J13" s="8"/>
      <c r="K13" s="1">
        <v>200</v>
      </c>
      <c r="L13" s="4">
        <v>0.329374</v>
      </c>
      <c r="M13" s="4">
        <v>0.105086</v>
      </c>
      <c r="N13" s="4">
        <v>3.2935699999999998E-2</v>
      </c>
      <c r="O13" s="4">
        <v>1.0416699999999999E-2</v>
      </c>
      <c r="P13" s="4">
        <v>3.29035E-3</v>
      </c>
      <c r="Q13" s="2"/>
    </row>
    <row r="14" spans="2:17" ht="24.6" customHeight="1" thickBot="1" x14ac:dyDescent="0.35">
      <c r="B14" s="8"/>
      <c r="C14" s="3">
        <v>300</v>
      </c>
      <c r="D14" s="5">
        <v>0.18620800000000001</v>
      </c>
      <c r="E14" s="5">
        <v>6.0723199999999998E-2</v>
      </c>
      <c r="F14" s="5">
        <v>1.9172399999999999E-2</v>
      </c>
      <c r="G14" s="5">
        <v>6.0571399999999999E-3</v>
      </c>
      <c r="H14" s="5">
        <v>1.9124000000000001E-3</v>
      </c>
      <c r="I14" s="2"/>
      <c r="J14" s="8"/>
      <c r="K14" s="3">
        <v>300</v>
      </c>
      <c r="L14" s="5">
        <v>0.31777</v>
      </c>
      <c r="M14" s="5">
        <v>0.104754</v>
      </c>
      <c r="N14" s="5">
        <v>3.2980099999999998E-2</v>
      </c>
      <c r="O14" s="5">
        <v>1.0422900000000001E-2</v>
      </c>
      <c r="P14" s="5">
        <v>3.2901300000000001E-3</v>
      </c>
      <c r="Q14" s="2"/>
    </row>
    <row r="15" spans="2:17" ht="24.6" customHeight="1" thickBot="1" x14ac:dyDescent="0.35">
      <c r="B15" s="8"/>
      <c r="C15" s="3">
        <v>400</v>
      </c>
      <c r="D15" s="5">
        <v>0.18656200000000001</v>
      </c>
      <c r="E15" s="5">
        <v>6.0259699999999999E-2</v>
      </c>
      <c r="F15" s="5">
        <v>1.9115099999999999E-2</v>
      </c>
      <c r="G15" s="5">
        <v>6.04954E-3</v>
      </c>
      <c r="H15" s="5">
        <v>1.9122500000000001E-3</v>
      </c>
      <c r="I15" s="2"/>
      <c r="J15" s="8"/>
      <c r="K15" s="3">
        <v>400</v>
      </c>
      <c r="L15" s="5">
        <v>0.32193300000000002</v>
      </c>
      <c r="M15" s="5">
        <v>0.103668</v>
      </c>
      <c r="N15" s="5">
        <v>3.2885900000000003E-2</v>
      </c>
      <c r="O15" s="5">
        <v>1.0409699999999999E-2</v>
      </c>
      <c r="P15" s="5">
        <v>3.28999E-3</v>
      </c>
      <c r="Q15" s="2"/>
    </row>
    <row r="16" spans="2:17" ht="24.6" customHeight="1" thickBot="1" x14ac:dyDescent="0.35">
      <c r="B16" s="9"/>
      <c r="C16" s="3">
        <v>500</v>
      </c>
      <c r="D16" s="5">
        <v>0.19190199999999999</v>
      </c>
      <c r="E16" s="5">
        <v>6.0945399999999997E-2</v>
      </c>
      <c r="F16" s="5">
        <v>1.9138200000000001E-2</v>
      </c>
      <c r="G16" s="5">
        <v>6.0474300000000003E-3</v>
      </c>
      <c r="H16" s="5">
        <v>1.91281E-3</v>
      </c>
      <c r="I16" s="2"/>
      <c r="J16" s="9"/>
      <c r="K16" s="3">
        <v>500</v>
      </c>
      <c r="L16" s="5">
        <v>0.33071499999999998</v>
      </c>
      <c r="M16" s="5">
        <v>0.105022</v>
      </c>
      <c r="N16" s="5">
        <v>3.2921499999999999E-2</v>
      </c>
      <c r="O16" s="5">
        <v>1.04052E-2</v>
      </c>
      <c r="P16" s="5">
        <v>3.29101E-3</v>
      </c>
      <c r="Q16" s="2"/>
    </row>
    <row r="19" spans="3:3" ht="24.6" customHeight="1" x14ac:dyDescent="0.3"/>
    <row r="20" spans="3:3" x14ac:dyDescent="0.3">
      <c r="C20" t="s">
        <v>8</v>
      </c>
    </row>
    <row r="1020" spans="10:10" x14ac:dyDescent="0.3">
      <c r="J1020" t="e">
        <f>_xlfn.STDEV.S(J19:J1018)*EXP(-0.08*0.25)</f>
        <v>#DIV/0!</v>
      </c>
    </row>
    <row r="1021" spans="10:10" x14ac:dyDescent="0.3">
      <c r="J1021" t="s">
        <v>18</v>
      </c>
    </row>
  </sheetData>
  <mergeCells count="12">
    <mergeCell ref="L10:P10"/>
    <mergeCell ref="B2:C3"/>
    <mergeCell ref="D2:H2"/>
    <mergeCell ref="J2:K3"/>
    <mergeCell ref="L2:P2"/>
    <mergeCell ref="B12:B16"/>
    <mergeCell ref="J12:J16"/>
    <mergeCell ref="B4:B8"/>
    <mergeCell ref="J4:J8"/>
    <mergeCell ref="B10:C11"/>
    <mergeCell ref="D10:H10"/>
    <mergeCell ref="J10:K11"/>
  </mergeCells>
  <conditionalFormatting sqref="D4:H8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2:H1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2:P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4:P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Prices Diff</vt:lpstr>
      <vt:lpstr>SD -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2023-03-02T19:54:46Z</dcterms:created>
  <dcterms:modified xsi:type="dcterms:W3CDTF">2023-03-11T14:42:47Z</dcterms:modified>
</cp:coreProperties>
</file>