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Station\2022\ReadyToUse\"/>
    </mc:Choice>
  </mc:AlternateContent>
  <bookViews>
    <workbookView xWindow="0" yWindow="0" windowWidth="20988" windowHeight="8748" firstSheet="1" activeTab="2"/>
  </bookViews>
  <sheets>
    <sheet name="Значения ПИД и Настройки" sheetId="1" r:id="rId1"/>
    <sheet name="Свинец" sheetId="2" r:id="rId2"/>
    <sheet name="Бессвинец" sheetId="3" r:id="rId3"/>
    <sheet name="Только Низ (2)" sheetId="4" r:id="rId4"/>
    <sheet name="Калибровка ПИД" sheetId="5" r:id="rId5"/>
    <sheet name="Калибровка ПИД Шаги" sheetId="6" r:id="rId6"/>
  </sheets>
  <calcPr calcId="152511"/>
  <extLst>
    <ext uri="GoogleSheetsCustomDataVersion1">
      <go:sheetsCustomData xmlns:go="http://customooxmlschemas.google.com/" r:id="rId10" roundtripDataSignature="AMtx7mh0V77doaRY1JBVWLvtIgsbuaZmzg=="/>
    </ext>
  </extLst>
</workbook>
</file>

<file path=xl/calcChain.xml><?xml version="1.0" encoding="utf-8"?>
<calcChain xmlns="http://schemas.openxmlformats.org/spreadsheetml/2006/main"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6" i="3"/>
  <c r="F32" i="6"/>
  <c r="F31" i="6"/>
  <c r="N30" i="6"/>
  <c r="F30" i="6"/>
  <c r="N29" i="6"/>
  <c r="F29" i="6"/>
  <c r="N28" i="6"/>
  <c r="F28" i="6"/>
  <c r="N27" i="6"/>
  <c r="F27" i="6"/>
  <c r="N26" i="6"/>
  <c r="F26" i="6"/>
  <c r="N25" i="6"/>
  <c r="F25" i="6"/>
  <c r="N24" i="6"/>
  <c r="F24" i="6"/>
  <c r="N23" i="6"/>
  <c r="F23" i="6"/>
  <c r="N22" i="6"/>
  <c r="F22" i="6"/>
  <c r="N21" i="6"/>
  <c r="F21" i="6"/>
  <c r="N20" i="6"/>
  <c r="F20" i="6"/>
  <c r="N19" i="6"/>
  <c r="K19" i="6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F19" i="6"/>
  <c r="N18" i="6"/>
  <c r="F18" i="6"/>
  <c r="N17" i="6"/>
  <c r="F17" i="6"/>
  <c r="N16" i="6"/>
  <c r="F16" i="6"/>
  <c r="N15" i="6"/>
  <c r="K15" i="6"/>
  <c r="K16" i="6" s="1"/>
  <c r="K17" i="6" s="1"/>
  <c r="K18" i="6" s="1"/>
  <c r="F15" i="6"/>
  <c r="V14" i="6"/>
  <c r="N14" i="6"/>
  <c r="F14" i="6"/>
  <c r="V13" i="6"/>
  <c r="N13" i="6"/>
  <c r="F13" i="6"/>
  <c r="V12" i="6"/>
  <c r="N12" i="6"/>
  <c r="F12" i="6"/>
  <c r="V11" i="6"/>
  <c r="N11" i="6"/>
  <c r="K11" i="6"/>
  <c r="K12" i="6" s="1"/>
  <c r="K13" i="6" s="1"/>
  <c r="K14" i="6" s="1"/>
  <c r="F11" i="6"/>
  <c r="V10" i="6"/>
  <c r="N10" i="6"/>
  <c r="F10" i="6"/>
  <c r="V9" i="6"/>
  <c r="N9" i="6"/>
  <c r="F9" i="6"/>
  <c r="V8" i="6"/>
  <c r="N8" i="6"/>
  <c r="J8" i="6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F8" i="6"/>
  <c r="V7" i="6"/>
  <c r="R7" i="6"/>
  <c r="R8" i="6" s="1"/>
  <c r="R9" i="6" s="1"/>
  <c r="R10" i="6" s="1"/>
  <c r="R11" i="6" s="1"/>
  <c r="R12" i="6" s="1"/>
  <c r="R13" i="6" s="1"/>
  <c r="R14" i="6" s="1"/>
  <c r="N7" i="6"/>
  <c r="K7" i="6"/>
  <c r="K8" i="6" s="1"/>
  <c r="K9" i="6" s="1"/>
  <c r="K10" i="6" s="1"/>
  <c r="F7" i="6"/>
  <c r="B7" i="6"/>
  <c r="V6" i="6"/>
  <c r="S6" i="6"/>
  <c r="R6" i="6"/>
  <c r="N6" i="6"/>
  <c r="K6" i="6"/>
  <c r="J6" i="6"/>
  <c r="J7" i="6" s="1"/>
  <c r="F6" i="6"/>
  <c r="C6" i="6"/>
  <c r="B6" i="6"/>
  <c r="T5" i="6"/>
  <c r="L5" i="6"/>
  <c r="D5" i="6"/>
  <c r="F32" i="5"/>
  <c r="F31" i="5"/>
  <c r="N30" i="5"/>
  <c r="F30" i="5"/>
  <c r="N29" i="5"/>
  <c r="F29" i="5"/>
  <c r="N28" i="5"/>
  <c r="F28" i="5"/>
  <c r="N27" i="5"/>
  <c r="F27" i="5"/>
  <c r="N26" i="5"/>
  <c r="F26" i="5"/>
  <c r="N25" i="5"/>
  <c r="F25" i="5"/>
  <c r="N24" i="5"/>
  <c r="F24" i="5"/>
  <c r="N23" i="5"/>
  <c r="F23" i="5"/>
  <c r="N22" i="5"/>
  <c r="F22" i="5"/>
  <c r="N21" i="5"/>
  <c r="F21" i="5"/>
  <c r="N20" i="5"/>
  <c r="F20" i="5"/>
  <c r="N19" i="5"/>
  <c r="F19" i="5"/>
  <c r="N18" i="5"/>
  <c r="F18" i="5"/>
  <c r="N17" i="5"/>
  <c r="F17" i="5"/>
  <c r="N16" i="5"/>
  <c r="F16" i="5"/>
  <c r="N15" i="5"/>
  <c r="K15" i="5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F15" i="5"/>
  <c r="V14" i="5"/>
  <c r="N14" i="5"/>
  <c r="F14" i="5"/>
  <c r="V13" i="5"/>
  <c r="N13" i="5"/>
  <c r="F13" i="5"/>
  <c r="V12" i="5"/>
  <c r="N12" i="5"/>
  <c r="F12" i="5"/>
  <c r="V11" i="5"/>
  <c r="N11" i="5"/>
  <c r="F11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V10" i="5"/>
  <c r="N10" i="5"/>
  <c r="F10" i="5"/>
  <c r="V9" i="5"/>
  <c r="N9" i="5"/>
  <c r="F9" i="5"/>
  <c r="V8" i="5"/>
  <c r="N8" i="5"/>
  <c r="F8" i="5"/>
  <c r="V7" i="5"/>
  <c r="N7" i="5"/>
  <c r="K7" i="5"/>
  <c r="K8" i="5" s="1"/>
  <c r="K9" i="5" s="1"/>
  <c r="K10" i="5" s="1"/>
  <c r="K11" i="5" s="1"/>
  <c r="K12" i="5" s="1"/>
  <c r="K13" i="5" s="1"/>
  <c r="K14" i="5" s="1"/>
  <c r="F7" i="5"/>
  <c r="B7" i="5"/>
  <c r="B8" i="5" s="1"/>
  <c r="B9" i="5" s="1"/>
  <c r="B10" i="5" s="1"/>
  <c r="V6" i="5"/>
  <c r="S6" i="5"/>
  <c r="R6" i="5"/>
  <c r="N6" i="5"/>
  <c r="K6" i="5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F6" i="5"/>
  <c r="C6" i="5"/>
  <c r="B6" i="5"/>
  <c r="T5" i="5"/>
  <c r="L5" i="5"/>
  <c r="D5" i="5"/>
  <c r="F32" i="4"/>
  <c r="F31" i="4"/>
  <c r="N30" i="4"/>
  <c r="F30" i="4"/>
  <c r="N29" i="4"/>
  <c r="F29" i="4"/>
  <c r="N28" i="4"/>
  <c r="F28" i="4"/>
  <c r="N27" i="4"/>
  <c r="F27" i="4"/>
  <c r="N26" i="4"/>
  <c r="F26" i="4"/>
  <c r="N25" i="4"/>
  <c r="F25" i="4"/>
  <c r="N24" i="4"/>
  <c r="F24" i="4"/>
  <c r="N23" i="4"/>
  <c r="F23" i="4"/>
  <c r="N22" i="4"/>
  <c r="F22" i="4"/>
  <c r="N21" i="4"/>
  <c r="F21" i="4"/>
  <c r="N20" i="4"/>
  <c r="F20" i="4"/>
  <c r="N19" i="4"/>
  <c r="F19" i="4"/>
  <c r="N18" i="4"/>
  <c r="F18" i="4"/>
  <c r="N17" i="4"/>
  <c r="F17" i="4"/>
  <c r="N16" i="4"/>
  <c r="F16" i="4"/>
  <c r="N15" i="4"/>
  <c r="F15" i="4"/>
  <c r="V14" i="4"/>
  <c r="N14" i="4"/>
  <c r="F14" i="4"/>
  <c r="V13" i="4"/>
  <c r="N13" i="4"/>
  <c r="F13" i="4"/>
  <c r="V12" i="4"/>
  <c r="N12" i="4"/>
  <c r="F12" i="4"/>
  <c r="V11" i="4"/>
  <c r="N11" i="4"/>
  <c r="F11" i="4"/>
  <c r="V10" i="4"/>
  <c r="N10" i="4"/>
  <c r="F10" i="4"/>
  <c r="V9" i="4"/>
  <c r="N9" i="4"/>
  <c r="F9" i="4"/>
  <c r="V8" i="4"/>
  <c r="N8" i="4"/>
  <c r="F8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V7" i="4"/>
  <c r="N7" i="4"/>
  <c r="F7" i="4"/>
  <c r="C7" i="4"/>
  <c r="V6" i="4"/>
  <c r="S6" i="4"/>
  <c r="R6" i="4"/>
  <c r="N6" i="4"/>
  <c r="K6" i="4"/>
  <c r="J6" i="4"/>
  <c r="F6" i="4"/>
  <c r="C6" i="4"/>
  <c r="B6" i="4"/>
  <c r="B7" i="4" s="1"/>
  <c r="T5" i="4"/>
  <c r="L5" i="4"/>
  <c r="D5" i="4"/>
  <c r="F31" i="3"/>
  <c r="F30" i="3"/>
  <c r="N29" i="3"/>
  <c r="F29" i="3"/>
  <c r="N28" i="3"/>
  <c r="F28" i="3"/>
  <c r="N27" i="3"/>
  <c r="F27" i="3"/>
  <c r="N26" i="3"/>
  <c r="F26" i="3"/>
  <c r="N25" i="3"/>
  <c r="F25" i="3"/>
  <c r="N24" i="3"/>
  <c r="F24" i="3"/>
  <c r="N23" i="3"/>
  <c r="F23" i="3"/>
  <c r="N22" i="3"/>
  <c r="F22" i="3"/>
  <c r="N21" i="3"/>
  <c r="F21" i="3"/>
  <c r="N20" i="3"/>
  <c r="F20" i="3"/>
  <c r="N19" i="3"/>
  <c r="F19" i="3"/>
  <c r="N18" i="3"/>
  <c r="F18" i="3"/>
  <c r="N17" i="3"/>
  <c r="F17" i="3"/>
  <c r="N16" i="3"/>
  <c r="F16" i="3"/>
  <c r="N15" i="3"/>
  <c r="F15" i="3"/>
  <c r="V14" i="3"/>
  <c r="N14" i="3"/>
  <c r="F14" i="3"/>
  <c r="V13" i="3"/>
  <c r="N13" i="3"/>
  <c r="F13" i="3"/>
  <c r="V12" i="3"/>
  <c r="N12" i="3"/>
  <c r="F12" i="3"/>
  <c r="V11" i="3"/>
  <c r="N11" i="3"/>
  <c r="F11" i="3"/>
  <c r="V10" i="3"/>
  <c r="N10" i="3"/>
  <c r="F10" i="3"/>
  <c r="V9" i="3"/>
  <c r="N9" i="3"/>
  <c r="F9" i="3"/>
  <c r="V8" i="3"/>
  <c r="S8" i="3"/>
  <c r="S9" i="3" s="1"/>
  <c r="S10" i="3" s="1"/>
  <c r="S11" i="3" s="1"/>
  <c r="S12" i="3" s="1"/>
  <c r="S13" i="3" s="1"/>
  <c r="S14" i="3" s="1"/>
  <c r="N8" i="3"/>
  <c r="J8" i="3"/>
  <c r="J9" i="3" s="1"/>
  <c r="J10" i="3" s="1"/>
  <c r="J11" i="3" s="1"/>
  <c r="F8" i="3"/>
  <c r="V7" i="3"/>
  <c r="S7" i="3"/>
  <c r="N7" i="3"/>
  <c r="J7" i="3"/>
  <c r="F7" i="3"/>
  <c r="V6" i="3"/>
  <c r="S6" i="3"/>
  <c r="R6" i="3"/>
  <c r="R7" i="3" s="1"/>
  <c r="R8" i="3" s="1"/>
  <c r="R9" i="3" s="1"/>
  <c r="R10" i="3" s="1"/>
  <c r="R11" i="3" s="1"/>
  <c r="R12" i="3" s="1"/>
  <c r="R13" i="3" s="1"/>
  <c r="R14" i="3" s="1"/>
  <c r="N6" i="3"/>
  <c r="K6" i="3"/>
  <c r="J6" i="3"/>
  <c r="F6" i="3"/>
  <c r="T5" i="3"/>
  <c r="L5" i="3"/>
  <c r="D5" i="3"/>
  <c r="N28" i="2"/>
  <c r="F28" i="2"/>
  <c r="N27" i="2"/>
  <c r="F27" i="2"/>
  <c r="N26" i="2"/>
  <c r="F26" i="2"/>
  <c r="N25" i="2"/>
  <c r="F25" i="2"/>
  <c r="N24" i="2"/>
  <c r="F24" i="2"/>
  <c r="N23" i="2"/>
  <c r="F23" i="2"/>
  <c r="N22" i="2"/>
  <c r="F22" i="2"/>
  <c r="N21" i="2"/>
  <c r="F21" i="2"/>
  <c r="N20" i="2"/>
  <c r="F20" i="2"/>
  <c r="N19" i="2"/>
  <c r="F19" i="2"/>
  <c r="N18" i="2"/>
  <c r="F18" i="2"/>
  <c r="N17" i="2"/>
  <c r="F17" i="2"/>
  <c r="N16" i="2"/>
  <c r="F16" i="2"/>
  <c r="N15" i="2"/>
  <c r="F15" i="2"/>
  <c r="V14" i="2"/>
  <c r="N14" i="2"/>
  <c r="F14" i="2"/>
  <c r="V13" i="2"/>
  <c r="N13" i="2"/>
  <c r="F13" i="2"/>
  <c r="V12" i="2"/>
  <c r="N12" i="2"/>
  <c r="F12" i="2"/>
  <c r="V11" i="2"/>
  <c r="N11" i="2"/>
  <c r="F11" i="2"/>
  <c r="V10" i="2"/>
  <c r="N10" i="2"/>
  <c r="F10" i="2"/>
  <c r="V9" i="2"/>
  <c r="N9" i="2"/>
  <c r="F9" i="2"/>
  <c r="V8" i="2"/>
  <c r="N8" i="2"/>
  <c r="F8" i="2"/>
  <c r="V7" i="2"/>
  <c r="S7" i="2"/>
  <c r="N7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F7" i="2"/>
  <c r="V6" i="2"/>
  <c r="S6" i="2"/>
  <c r="R6" i="2"/>
  <c r="N6" i="2"/>
  <c r="K6" i="2"/>
  <c r="J6" i="2"/>
  <c r="F6" i="2"/>
  <c r="C6" i="2"/>
  <c r="B6" i="2"/>
  <c r="T5" i="2"/>
  <c r="L5" i="2"/>
  <c r="D5" i="2"/>
  <c r="A89" i="3" l="1"/>
  <c r="J12" i="3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A81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S8" i="2"/>
  <c r="S9" i="2" s="1"/>
  <c r="S10" i="2" s="1"/>
  <c r="S11" i="2" s="1"/>
  <c r="S12" i="2" s="1"/>
  <c r="S13" i="2" s="1"/>
  <c r="S14" i="2" s="1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87" i="3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A91" i="4"/>
  <c r="S7" i="4"/>
  <c r="S8" i="4" s="1"/>
  <c r="S9" i="4" s="1"/>
  <c r="S10" i="4" s="1"/>
  <c r="S11" i="4" s="1"/>
  <c r="S12" i="4" s="1"/>
  <c r="S13" i="4" s="1"/>
  <c r="S14" i="4" s="1"/>
  <c r="A81" i="2"/>
  <c r="R7" i="2"/>
  <c r="R8" i="2" s="1"/>
  <c r="R9" i="2" s="1"/>
  <c r="R10" i="2" s="1"/>
  <c r="R11" i="2" s="1"/>
  <c r="R12" i="2" s="1"/>
  <c r="R13" i="2" s="1"/>
  <c r="R14" i="2" s="1"/>
  <c r="R7" i="4"/>
  <c r="R8" i="4" s="1"/>
  <c r="R9" i="4" s="1"/>
  <c r="R10" i="4" s="1"/>
  <c r="R11" i="4" s="1"/>
  <c r="R12" i="4" s="1"/>
  <c r="R13" i="4" s="1"/>
  <c r="R14" i="4" s="1"/>
  <c r="A91" i="3"/>
  <c r="A91" i="5"/>
  <c r="A85" i="5"/>
  <c r="A83" i="6"/>
  <c r="A85" i="4"/>
  <c r="A83" i="5"/>
  <c r="A89" i="6"/>
  <c r="A87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A87" i="5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R7" i="5"/>
  <c r="R8" i="5" s="1"/>
  <c r="R9" i="5" s="1"/>
  <c r="R10" i="5" s="1"/>
  <c r="R11" i="5" s="1"/>
  <c r="R12" i="5" s="1"/>
  <c r="R13" i="5" s="1"/>
  <c r="R14" i="5" s="1"/>
  <c r="A81" i="5"/>
  <c r="A81" i="6"/>
  <c r="S7" i="5"/>
  <c r="S8" i="5" s="1"/>
  <c r="S9" i="5" s="1"/>
  <c r="S10" i="5" s="1"/>
  <c r="S11" i="5" s="1"/>
  <c r="S12" i="5" s="1"/>
  <c r="S13" i="5" s="1"/>
  <c r="S14" i="5" s="1"/>
  <c r="S7" i="6"/>
  <c r="S8" i="6" s="1"/>
  <c r="S9" i="6" s="1"/>
  <c r="S10" i="6" s="1"/>
  <c r="S11" i="6" s="1"/>
  <c r="S12" i="6" s="1"/>
  <c r="S13" i="6" s="1"/>
  <c r="S14" i="6" s="1"/>
  <c r="A83" i="3" l="1"/>
  <c r="A83" i="4"/>
  <c r="A81" i="4"/>
  <c r="A89" i="2"/>
  <c r="A87" i="6"/>
  <c r="A85" i="3"/>
  <c r="A87" i="2"/>
  <c r="A83" i="2"/>
  <c r="A85" i="2"/>
  <c r="A91" i="6"/>
  <c r="A89" i="5"/>
  <c r="A32" i="1" s="1"/>
  <c r="A85" i="6"/>
  <c r="A35" i="1" s="1"/>
  <c r="A89" i="4"/>
  <c r="A91" i="2"/>
  <c r="A28" i="1" l="1"/>
  <c r="A25" i="1"/>
</calcChain>
</file>

<file path=xl/sharedStrings.xml><?xml version="1.0" encoding="utf-8"?>
<sst xmlns="http://schemas.openxmlformats.org/spreadsheetml/2006/main" count="229" uniqueCount="76">
  <si>
    <t>ПИД</t>
  </si>
  <si>
    <t>ВИ</t>
  </si>
  <si>
    <t>НИ</t>
  </si>
  <si>
    <t>Плата</t>
  </si>
  <si>
    <t>kP</t>
  </si>
  <si>
    <t>kI</t>
  </si>
  <si>
    <t>kD</t>
  </si>
  <si>
    <t>Размер стола</t>
  </si>
  <si>
    <t>Макс коррекция верха</t>
  </si>
  <si>
    <t>градусов</t>
  </si>
  <si>
    <t>//максимальная коррекция температуры ВИ в обе стороны 0-100</t>
  </si>
  <si>
    <t>Макс коррекция низа</t>
  </si>
  <si>
    <t>//максимальная коррекция температуры НИ в обе стороны 0-100</t>
  </si>
  <si>
    <t>Макс отклонение платы</t>
  </si>
  <si>
    <t>//максимальное отклонение температуры Платы после которого включаеся АвтоПауза</t>
  </si>
  <si>
    <t>Длительность автопаузы</t>
  </si>
  <si>
    <t>секунд</t>
  </si>
  <si>
    <t>//длительность автопаузы в секундах</t>
  </si>
  <si>
    <t>Коэфициент участия верха</t>
  </si>
  <si>
    <t>%</t>
  </si>
  <si>
    <t>//коэфициент участия ВИ (от 0 - догреваем только низом, до 100 догреваем только верхом)(при отклонении температыры платы от профиля)</t>
  </si>
  <si>
    <t>Горячий старт</t>
  </si>
  <si>
    <t>( 1 или 0)</t>
  </si>
  <si>
    <t>//начинать выполнение профиля с ближайшей подходящей точки графика платы (0 - нет \ 1 - да) (горячий старт)</t>
  </si>
  <si>
    <t>Для копирования в PortPlotter</t>
  </si>
  <si>
    <t>Имена команд</t>
  </si>
  <si>
    <t>Свинец</t>
  </si>
  <si>
    <t xml:space="preserve"> </t>
  </si>
  <si>
    <t>time_step_top</t>
  </si>
  <si>
    <t>temperature_step_top</t>
  </si>
  <si>
    <t>Бессвинец</t>
  </si>
  <si>
    <t>time_step_bottom</t>
  </si>
  <si>
    <t>temperature_step_bottom</t>
  </si>
  <si>
    <t>time_step_pcb</t>
  </si>
  <si>
    <t>temperature_step_pcb</t>
  </si>
  <si>
    <t>Калиброввка ПИД (Импульс)</t>
  </si>
  <si>
    <t>profile_steps</t>
  </si>
  <si>
    <t>kp1</t>
  </si>
  <si>
    <t>ki1</t>
  </si>
  <si>
    <t>Пид Шаги</t>
  </si>
  <si>
    <t>kd1</t>
  </si>
  <si>
    <t>kp2</t>
  </si>
  <si>
    <t>ki2</t>
  </si>
  <si>
    <t>kd2</t>
  </si>
  <si>
    <t>kp3</t>
  </si>
  <si>
    <t>ki3</t>
  </si>
  <si>
    <t>kd3</t>
  </si>
  <si>
    <t>aliasprofile</t>
  </si>
  <si>
    <t>max_pcb_delta</t>
  </si>
  <si>
    <t>max_correction_top</t>
  </si>
  <si>
    <t>max_correction_bottom</t>
  </si>
  <si>
    <t>hold_lenght</t>
  </si>
  <si>
    <t>participation_rate_top</t>
  </si>
  <si>
    <t>Профиль Свинец</t>
  </si>
  <si>
    <t>НЕ ИЗМЕНЯЕМ</t>
  </si>
  <si>
    <t>Редактируем тут</t>
  </si>
  <si>
    <t>Контроль что нагреватели успеют</t>
  </si>
  <si>
    <t>СКОЛЬКО ШАГОВ В ПРОФИЛЕ??</t>
  </si>
  <si>
    <t>под графиком подготовленные для копирования данные</t>
  </si>
  <si>
    <t>НИЗ</t>
  </si>
  <si>
    <t>ВЕРХ</t>
  </si>
  <si>
    <t>Номер шага</t>
  </si>
  <si>
    <t>Время от начала</t>
  </si>
  <si>
    <t>Температура</t>
  </si>
  <si>
    <t>Длинна шага (сек)</t>
  </si>
  <si>
    <t>dT гр</t>
  </si>
  <si>
    <t>Градусов \ Сек</t>
  </si>
  <si>
    <t>Данные для копирования в скетч (копировать ячейки 80 - 91 только из столбца А)</t>
  </si>
  <si>
    <t xml:space="preserve"> // 30 время от старта профиля до шага ВИ</t>
  </si>
  <si>
    <t>// 30 температур по шагам ВИ</t>
  </si>
  <si>
    <t>// 30 время от старта профиля до шага НИ</t>
  </si>
  <si>
    <t>// 30 температур по шагам НИ</t>
  </si>
  <si>
    <t>// 10 время от старта профиля до шага Платы</t>
  </si>
  <si>
    <t>// 10 температур по шагам Платы</t>
  </si>
  <si>
    <t>Профиль Бессвинец</t>
  </si>
  <si>
    <t>Данные для копирования в профиль (копировать ячейки 80 - 91 только из столбца 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</si>
</sst>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385623"/>
      <name val="Consolas"/>
    </font>
    <font>
      <sz val="16"/>
      <color theme="1"/>
      <name val="Calibri"/>
    </font>
    <font>
      <sz val="20"/>
      <color theme="1"/>
      <name val="Calibri"/>
    </font>
    <font>
      <sz val="14"/>
      <color theme="1"/>
      <name val="Calibri"/>
    </font>
    <font>
      <b/>
      <sz val="18"/>
      <color theme="1"/>
      <name val="Calibri"/>
    </font>
    <font>
      <sz val="2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CCCC"/>
        <bgColor rgb="FFFFCCCC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5" borderId="7" xfId="0" applyFont="1" applyFill="1" applyBorder="1" applyAlignment="1">
      <alignment vertical="center"/>
    </xf>
    <xf numFmtId="0" fontId="1" fillId="5" borderId="7" xfId="0" applyFont="1" applyFill="1" applyBorder="1"/>
    <xf numFmtId="0" fontId="1" fillId="2" borderId="7" xfId="0" applyFont="1" applyFill="1" applyBorder="1"/>
    <xf numFmtId="0" fontId="2" fillId="0" borderId="0" xfId="0" applyFont="1" applyAlignment="1"/>
    <xf numFmtId="0" fontId="1" fillId="6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7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6" borderId="7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7" xfId="0" applyFont="1" applyFill="1" applyBorder="1"/>
    <xf numFmtId="0" fontId="9" fillId="8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/>
    <xf numFmtId="1" fontId="1" fillId="3" borderId="7" xfId="0" applyNumberFormat="1" applyFont="1" applyFill="1" applyBorder="1"/>
    <xf numFmtId="0" fontId="1" fillId="9" borderId="7" xfId="0" applyFont="1" applyFill="1" applyBorder="1"/>
    <xf numFmtId="2" fontId="1" fillId="0" borderId="0" xfId="0" applyNumberFormat="1" applyFont="1"/>
    <xf numFmtId="0" fontId="1" fillId="3" borderId="7" xfId="0" applyFont="1" applyFill="1" applyBorder="1"/>
    <xf numFmtId="1" fontId="1" fillId="7" borderId="7" xfId="0" applyNumberFormat="1" applyFont="1" applyFill="1" applyBorder="1"/>
    <xf numFmtId="0" fontId="1" fillId="3" borderId="7" xfId="0" applyFont="1" applyFill="1" applyBorder="1" applyAlignment="1"/>
    <xf numFmtId="2" fontId="1" fillId="6" borderId="7" xfId="0" applyNumberFormat="1" applyFont="1" applyFill="1" applyBorder="1"/>
    <xf numFmtId="0" fontId="1" fillId="7" borderId="7" xfId="0" applyFont="1" applyFill="1" applyBorder="1"/>
    <xf numFmtId="0" fontId="7" fillId="5" borderId="7" xfId="0" applyFont="1" applyFill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Установка Свинец</a:t>
            </a:r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xMode val="edge"/>
          <c:yMode val="edge"/>
          <c:x val="2.5341364919436529E-2"/>
          <c:y val="1.4943216858458754E-2"/>
          <c:w val="0.95040878383532368"/>
          <c:h val="0.93328381196027199"/>
        </c:manualLayout>
      </c:layout>
      <c:scatterChart>
        <c:scatterStyle val="lineMarker"/>
        <c:varyColors val="0"/>
        <c:ser>
          <c:idx val="0"/>
          <c:order val="0"/>
          <c:tx>
            <c:v>Температура Низа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Свинец!$B$5:$B$28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524</c:v>
                </c:pt>
              </c:numCache>
            </c:numRef>
          </c:xVal>
          <c:yVal>
            <c:numRef>
              <c:f>Свинец!$C$5:$C$28</c:f>
              <c:numCache>
                <c:formatCode>0</c:formatCode>
                <c:ptCount val="24"/>
                <c:pt idx="0">
                  <c:v>220</c:v>
                </c:pt>
                <c:pt idx="1">
                  <c:v>220</c:v>
                </c:pt>
                <c:pt idx="2">
                  <c:v>270</c:v>
                </c:pt>
                <c:pt idx="3">
                  <c:v>276</c:v>
                </c:pt>
                <c:pt idx="4">
                  <c:v>282</c:v>
                </c:pt>
                <c:pt idx="5">
                  <c:v>284</c:v>
                </c:pt>
                <c:pt idx="6">
                  <c:v>289</c:v>
                </c:pt>
                <c:pt idx="7">
                  <c:v>288</c:v>
                </c:pt>
                <c:pt idx="8">
                  <c:v>283</c:v>
                </c:pt>
                <c:pt idx="9">
                  <c:v>268</c:v>
                </c:pt>
                <c:pt idx="10">
                  <c:v>252</c:v>
                </c:pt>
                <c:pt idx="11">
                  <c:v>239</c:v>
                </c:pt>
                <c:pt idx="12">
                  <c:v>239</c:v>
                </c:pt>
                <c:pt idx="13">
                  <c:v>243</c:v>
                </c:pt>
                <c:pt idx="14">
                  <c:v>258</c:v>
                </c:pt>
                <c:pt idx="15">
                  <c:v>272</c:v>
                </c:pt>
                <c:pt idx="16">
                  <c:v>273</c:v>
                </c:pt>
                <c:pt idx="17">
                  <c:v>274</c:v>
                </c:pt>
                <c:pt idx="18">
                  <c:v>275</c:v>
                </c:pt>
                <c:pt idx="19">
                  <c:v>273</c:v>
                </c:pt>
                <c:pt idx="20">
                  <c:v>266</c:v>
                </c:pt>
                <c:pt idx="21">
                  <c:v>233</c:v>
                </c:pt>
                <c:pt idx="22">
                  <c:v>158</c:v>
                </c:pt>
                <c:pt idx="23">
                  <c:v>68</c:v>
                </c:pt>
              </c:numCache>
            </c:numRef>
          </c:yVal>
          <c:smooth val="0"/>
        </c:ser>
        <c:ser>
          <c:idx val="1"/>
          <c:order val="1"/>
          <c:tx>
            <c:v>ВЕРХ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Свинец!$J$5:$J$34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413</c:v>
                </c:pt>
                <c:pt idx="22">
                  <c:v>481</c:v>
                </c:pt>
                <c:pt idx="23">
                  <c:v>524</c:v>
                </c:pt>
              </c:numCache>
            </c:numRef>
          </c:xVal>
          <c:yVal>
            <c:numRef>
              <c:f>Свинец!$K$5:$K$34</c:f>
              <c:numCache>
                <c:formatCode>General</c:formatCode>
                <c:ptCount val="30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132</c:v>
                </c:pt>
                <c:pt idx="6">
                  <c:v>149</c:v>
                </c:pt>
                <c:pt idx="7">
                  <c:v>174</c:v>
                </c:pt>
                <c:pt idx="8">
                  <c:v>193</c:v>
                </c:pt>
                <c:pt idx="9">
                  <c:v>193</c:v>
                </c:pt>
                <c:pt idx="10">
                  <c:v>188</c:v>
                </c:pt>
                <c:pt idx="11">
                  <c:v>178</c:v>
                </c:pt>
                <c:pt idx="12">
                  <c:v>178</c:v>
                </c:pt>
                <c:pt idx="13">
                  <c:v>195</c:v>
                </c:pt>
                <c:pt idx="14">
                  <c:v>228</c:v>
                </c:pt>
                <c:pt idx="15">
                  <c:v>252</c:v>
                </c:pt>
                <c:pt idx="16">
                  <c:v>274</c:v>
                </c:pt>
                <c:pt idx="17">
                  <c:v>296</c:v>
                </c:pt>
                <c:pt idx="18">
                  <c:v>317</c:v>
                </c:pt>
                <c:pt idx="19">
                  <c:v>332</c:v>
                </c:pt>
                <c:pt idx="20">
                  <c:v>326</c:v>
                </c:pt>
                <c:pt idx="21">
                  <c:v>315</c:v>
                </c:pt>
                <c:pt idx="22">
                  <c:v>146</c:v>
                </c:pt>
                <c:pt idx="23">
                  <c:v>66</c:v>
                </c:pt>
              </c:numCache>
            </c:numRef>
          </c:yVal>
          <c:smooth val="0"/>
        </c:ser>
        <c:ser>
          <c:idx val="2"/>
          <c:order val="2"/>
          <c:tx>
            <c:v>ПЛАТА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153</c:v>
                </c:pt>
                <c:pt idx="4">
                  <c:v>185</c:v>
                </c:pt>
                <c:pt idx="5">
                  <c:v>262</c:v>
                </c:pt>
                <c:pt idx="6">
                  <c:v>378</c:v>
                </c:pt>
                <c:pt idx="7">
                  <c:v>398</c:v>
                </c:pt>
                <c:pt idx="8">
                  <c:v>413</c:v>
                </c:pt>
                <c:pt idx="9">
                  <c:v>524</c:v>
                </c:pt>
              </c:numCache>
            </c:numRef>
          </c:xVal>
          <c:yVal>
            <c:numRef>
              <c:f>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152</c:v>
                </c:pt>
                <c:pt idx="4">
                  <c:v>162</c:v>
                </c:pt>
                <c:pt idx="5">
                  <c:v>170</c:v>
                </c:pt>
                <c:pt idx="6">
                  <c:v>206</c:v>
                </c:pt>
                <c:pt idx="7">
                  <c:v>210</c:v>
                </c:pt>
                <c:pt idx="8">
                  <c:v>210</c:v>
                </c:pt>
                <c:pt idx="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8712"/>
        <c:axId val="278206752"/>
      </c:scatterChart>
      <c:valAx>
        <c:axId val="27820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206752"/>
        <c:crosses val="autoZero"/>
        <c:crossBetween val="midCat"/>
      </c:valAx>
      <c:valAx>
        <c:axId val="2782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20871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Установка БЕССвинец</a:t>
            </a:r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0"/>
          <c:order val="0"/>
          <c:tx>
            <c:v>Температура Низа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Бессвинец!$B$5:$B$32</c:f>
              <c:numCache>
                <c:formatCode>0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454</c:v>
                </c:pt>
                <c:pt idx="24">
                  <c:v>474</c:v>
                </c:pt>
                <c:pt idx="25">
                  <c:v>494</c:v>
                </c:pt>
                <c:pt idx="26">
                  <c:v>593</c:v>
                </c:pt>
                <c:pt idx="27">
                  <c:v>593</c:v>
                </c:pt>
              </c:numCache>
            </c:numRef>
          </c:xVal>
          <c:yVal>
            <c:numRef>
              <c:f>Бессвинец!$C$5:$C$32</c:f>
              <c:numCache>
                <c:formatCode>0</c:formatCode>
                <c:ptCount val="28"/>
                <c:pt idx="0">
                  <c:v>220</c:v>
                </c:pt>
                <c:pt idx="1">
                  <c:v>220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285</c:v>
                </c:pt>
                <c:pt idx="6">
                  <c:v>280</c:v>
                </c:pt>
                <c:pt idx="7">
                  <c:v>275</c:v>
                </c:pt>
                <c:pt idx="8">
                  <c:v>270</c:v>
                </c:pt>
                <c:pt idx="9">
                  <c:v>265</c:v>
                </c:pt>
                <c:pt idx="10">
                  <c:v>255</c:v>
                </c:pt>
                <c:pt idx="11">
                  <c:v>245</c:v>
                </c:pt>
                <c:pt idx="12">
                  <c:v>234</c:v>
                </c:pt>
                <c:pt idx="13">
                  <c:v>246</c:v>
                </c:pt>
                <c:pt idx="14">
                  <c:v>266</c:v>
                </c:pt>
                <c:pt idx="15">
                  <c:v>273</c:v>
                </c:pt>
                <c:pt idx="16">
                  <c:v>274</c:v>
                </c:pt>
                <c:pt idx="17">
                  <c:v>275</c:v>
                </c:pt>
                <c:pt idx="18">
                  <c:v>274</c:v>
                </c:pt>
                <c:pt idx="19">
                  <c:v>273</c:v>
                </c:pt>
                <c:pt idx="20">
                  <c:v>271</c:v>
                </c:pt>
                <c:pt idx="21">
                  <c:v>269</c:v>
                </c:pt>
                <c:pt idx="22">
                  <c:v>267</c:v>
                </c:pt>
                <c:pt idx="23">
                  <c:v>259</c:v>
                </c:pt>
                <c:pt idx="24">
                  <c:v>219</c:v>
                </c:pt>
                <c:pt idx="25">
                  <c:v>166</c:v>
                </c:pt>
                <c:pt idx="26">
                  <c:v>67</c:v>
                </c:pt>
                <c:pt idx="27">
                  <c:v>67</c:v>
                </c:pt>
              </c:numCache>
            </c:numRef>
          </c:yVal>
          <c:smooth val="0"/>
        </c:ser>
        <c:ser>
          <c:idx val="1"/>
          <c:order val="1"/>
          <c:tx>
            <c:v>Температура ВИ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Бессвинец!$J$5:$J$30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457</c:v>
                </c:pt>
                <c:pt idx="24">
                  <c:v>593</c:v>
                </c:pt>
                <c:pt idx="25">
                  <c:v>593</c:v>
                </c:pt>
              </c:numCache>
            </c:numRef>
          </c:xVal>
          <c:yVal>
            <c:numRef>
              <c:f>Бессвинец!$K$5:$K$31</c:f>
              <c:numCache>
                <c:formatCode>General</c:formatCode>
                <c:ptCount val="27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131</c:v>
                </c:pt>
                <c:pt idx="6">
                  <c:v>141</c:v>
                </c:pt>
                <c:pt idx="7">
                  <c:v>151</c:v>
                </c:pt>
                <c:pt idx="8">
                  <c:v>161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181</c:v>
                </c:pt>
                <c:pt idx="13">
                  <c:v>200</c:v>
                </c:pt>
                <c:pt idx="14">
                  <c:v>229</c:v>
                </c:pt>
                <c:pt idx="15">
                  <c:v>256</c:v>
                </c:pt>
                <c:pt idx="16">
                  <c:v>279</c:v>
                </c:pt>
                <c:pt idx="17">
                  <c:v>299</c:v>
                </c:pt>
                <c:pt idx="18">
                  <c:v>318</c:v>
                </c:pt>
                <c:pt idx="19">
                  <c:v>335</c:v>
                </c:pt>
                <c:pt idx="20">
                  <c:v>349</c:v>
                </c:pt>
                <c:pt idx="21">
                  <c:v>358</c:v>
                </c:pt>
                <c:pt idx="22">
                  <c:v>363</c:v>
                </c:pt>
                <c:pt idx="23">
                  <c:v>355</c:v>
                </c:pt>
                <c:pt idx="24">
                  <c:v>55</c:v>
                </c:pt>
                <c:pt idx="25">
                  <c:v>55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Температура Платы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Бессвинец!$R$5:$R$14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159</c:v>
                </c:pt>
                <c:pt idx="4">
                  <c:v>212</c:v>
                </c:pt>
                <c:pt idx="5">
                  <c:v>252</c:v>
                </c:pt>
                <c:pt idx="6">
                  <c:v>420</c:v>
                </c:pt>
                <c:pt idx="7">
                  <c:v>442</c:v>
                </c:pt>
                <c:pt idx="8">
                  <c:v>457</c:v>
                </c:pt>
                <c:pt idx="9">
                  <c:v>593</c:v>
                </c:pt>
              </c:numCache>
            </c:numRef>
          </c:xVal>
          <c:yVal>
            <c:numRef>
              <c:f>Бессвинец!$S$5:$S$14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148</c:v>
                </c:pt>
                <c:pt idx="4">
                  <c:v>161</c:v>
                </c:pt>
                <c:pt idx="5">
                  <c:v>165</c:v>
                </c:pt>
                <c:pt idx="6">
                  <c:v>219</c:v>
                </c:pt>
                <c:pt idx="7">
                  <c:v>225</c:v>
                </c:pt>
                <c:pt idx="8">
                  <c:v>225</c:v>
                </c:pt>
                <c:pt idx="9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6360"/>
        <c:axId val="278208320"/>
      </c:scatterChart>
      <c:valAx>
        <c:axId val="27820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208320"/>
        <c:crosses val="autoZero"/>
        <c:crossBetween val="midCat"/>
      </c:valAx>
      <c:valAx>
        <c:axId val="2782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206360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ru-RU" sz="1600" b="1" i="0">
                <a:solidFill>
                  <a:srgbClr val="757575"/>
                </a:solidFill>
                <a:latin typeface="+mn-lt"/>
              </a:rPr>
              <a:t>Установка БЕССвинец</a:t>
            </a:r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</c:title>
    <c:autoTitleDeleted val="0"/>
    <c:plotArea>
      <c:layout>
        <c:manualLayout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0"/>
          <c:order val="0"/>
          <c:tx>
            <c:v>Температура Низа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'Только Низ (2)'!$B$5:$B$32</c:f>
              <c:numCache>
                <c:formatCode>0</c:formatCode>
                <c:ptCount val="2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620</c:v>
                </c:pt>
              </c:numCache>
            </c:numRef>
          </c:xVal>
          <c:yVal>
            <c:numRef>
              <c:f>'Только Низ (2)'!$C$5:$C$32</c:f>
              <c:numCache>
                <c:formatCode>0</c:formatCode>
                <c:ptCount val="2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9104"/>
        <c:axId val="291012640"/>
      </c:scatterChart>
      <c:valAx>
        <c:axId val="278209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91012640"/>
        <c:crosses val="autoZero"/>
        <c:crossBetween val="midCat"/>
      </c:valAx>
      <c:valAx>
        <c:axId val="291012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78209104"/>
        <c:crosses val="autoZero"/>
        <c:crossBetween val="midCat"/>
        <c:majorUnit val="60"/>
        <c:minorUnit val="20"/>
      </c:valAx>
    </c:plotArea>
    <c:legend>
      <c:legendPos val="r"/>
      <c:layout>
        <c:manualLayout>
          <c:xMode val="edge"/>
          <c:yMode val="edge"/>
          <c:x val="0.85338224767358628"/>
          <c:y val="0.13536989410977418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Установка БЕССвинец</a:t>
            </a:r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0"/>
          <c:order val="0"/>
          <c:tx>
            <c:v>Температура Низа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'Калибровка ПИД'!$B$5:$B$32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  <c:pt idx="26">
                  <c:v>522</c:v>
                </c:pt>
                <c:pt idx="27">
                  <c:v>622</c:v>
                </c:pt>
              </c:numCache>
            </c:numRef>
          </c:xVal>
          <c:yVal>
            <c:numRef>
              <c:f>'Калибровка ПИД'!$C$5:$C$32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11856"/>
        <c:axId val="291011072"/>
      </c:scatterChart>
      <c:valAx>
        <c:axId val="291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011072"/>
        <c:crosses val="autoZero"/>
        <c:crossBetween val="midCat"/>
      </c:valAx>
      <c:valAx>
        <c:axId val="2910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011856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Установка БЕССвинец</a:t>
            </a:r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0"/>
          <c:order val="0"/>
          <c:tx>
            <c:v>Температура Низа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'Калибровка ПИД Шаги'!$B$5:$B$32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  <c:pt idx="26">
                  <c:v>670</c:v>
                </c:pt>
                <c:pt idx="27">
                  <c:v>770</c:v>
                </c:pt>
              </c:numCache>
            </c:numRef>
          </c:xVal>
          <c:yVal>
            <c:numRef>
              <c:f>'Калибровка ПИД Шаги'!$C$5:$C$32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-50</c:v>
                </c:pt>
              </c:numCache>
            </c:numRef>
          </c:yVal>
          <c:smooth val="0"/>
        </c:ser>
        <c:ser>
          <c:idx val="1"/>
          <c:order val="1"/>
          <c:tx>
            <c:v>Температура Верха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'Калибровка ПИД Шаги'!$J$5:$J$32</c:f>
              <c:numCache>
                <c:formatCode>General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  <c:pt idx="26">
                  <c:v>670</c:v>
                </c:pt>
                <c:pt idx="27">
                  <c:v>770</c:v>
                </c:pt>
              </c:numCache>
            </c:numRef>
          </c:xVal>
          <c:yVal>
            <c:numRef>
              <c:f>'Калибровка ПИД Шаги'!$K$5:$K$32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0</c:v>
                </c:pt>
                <c:pt idx="25">
                  <c:v>0</c:v>
                </c:pt>
                <c:pt idx="26">
                  <c:v>-50</c:v>
                </c:pt>
                <c:pt idx="27">
                  <c:v>-150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12248"/>
        <c:axId val="291011464"/>
      </c:scatterChart>
      <c:valAx>
        <c:axId val="29101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011464"/>
        <c:crosses val="autoZero"/>
        <c:crossBetween val="midCat"/>
      </c:valAx>
      <c:valAx>
        <c:axId val="2910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012248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34</xdr:row>
      <xdr:rowOff>161925</xdr:rowOff>
    </xdr:from>
    <xdr:ext cx="12458700" cy="5358919"/>
    <xdr:graphicFrame macro="">
      <xdr:nvGraphicFramePr>
        <xdr:cNvPr id="759599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12392025" cy="5972175"/>
    <xdr:graphicFrame macro="">
      <xdr:nvGraphicFramePr>
        <xdr:cNvPr id="4703821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37</xdr:row>
      <xdr:rowOff>95250</xdr:rowOff>
    </xdr:from>
    <xdr:ext cx="11277600" cy="5629275"/>
    <xdr:graphicFrame macro="">
      <xdr:nvGraphicFramePr>
        <xdr:cNvPr id="97935426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37</xdr:row>
      <xdr:rowOff>95250</xdr:rowOff>
    </xdr:from>
    <xdr:ext cx="11277600" cy="5629275"/>
    <xdr:graphicFrame macro="">
      <xdr:nvGraphicFramePr>
        <xdr:cNvPr id="209405773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37</xdr:row>
      <xdr:rowOff>95250</xdr:rowOff>
    </xdr:from>
    <xdr:ext cx="11277600" cy="5629275"/>
    <xdr:graphicFrame macro="">
      <xdr:nvGraphicFramePr>
        <xdr:cNvPr id="81386904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8" ht="14.25" customHeight="1" x14ac:dyDescent="0.3">
      <c r="A1" s="43" t="s">
        <v>0</v>
      </c>
      <c r="B1" s="44"/>
      <c r="C1" s="44"/>
      <c r="D1" s="44"/>
      <c r="E1" s="44"/>
      <c r="F1" s="44"/>
    </row>
    <row r="2" spans="1:8" ht="14.25" customHeight="1" x14ac:dyDescent="0.3"/>
    <row r="3" spans="1:8" ht="14.25" customHeight="1" x14ac:dyDescent="0.3">
      <c r="B3" s="1" t="s">
        <v>1</v>
      </c>
      <c r="D3" s="2" t="s">
        <v>2</v>
      </c>
      <c r="F3" s="3" t="s">
        <v>3</v>
      </c>
    </row>
    <row r="4" spans="1:8" ht="14.25" customHeight="1" x14ac:dyDescent="0.3">
      <c r="A4" s="4" t="s">
        <v>4</v>
      </c>
      <c r="B4" s="5">
        <v>31</v>
      </c>
      <c r="D4" s="6">
        <v>6</v>
      </c>
      <c r="F4" s="7">
        <v>5</v>
      </c>
    </row>
    <row r="5" spans="1:8" ht="14.25" customHeight="1" x14ac:dyDescent="0.3">
      <c r="A5" s="4" t="s">
        <v>5</v>
      </c>
      <c r="B5" s="5">
        <v>23</v>
      </c>
      <c r="D5" s="6">
        <v>23</v>
      </c>
      <c r="F5" s="7">
        <v>15</v>
      </c>
    </row>
    <row r="6" spans="1:8" ht="14.25" customHeight="1" x14ac:dyDescent="0.3">
      <c r="A6" s="4" t="s">
        <v>6</v>
      </c>
      <c r="B6" s="8">
        <v>37</v>
      </c>
      <c r="D6" s="9">
        <v>8</v>
      </c>
      <c r="F6" s="10">
        <v>12</v>
      </c>
    </row>
    <row r="7" spans="1:8" ht="14.25" customHeight="1" x14ac:dyDescent="0.3"/>
    <row r="8" spans="1:8" ht="14.25" customHeight="1" x14ac:dyDescent="0.3"/>
    <row r="9" spans="1:8" ht="14.25" customHeight="1" x14ac:dyDescent="0.3"/>
    <row r="10" spans="1:8" ht="18" customHeight="1" x14ac:dyDescent="0.3">
      <c r="A10" s="40" t="s">
        <v>7</v>
      </c>
      <c r="B10" s="41"/>
      <c r="C10" s="42"/>
      <c r="D10" s="11">
        <v>3</v>
      </c>
    </row>
    <row r="11" spans="1:8" ht="18" customHeight="1" x14ac:dyDescent="0.3">
      <c r="A11" s="40" t="s">
        <v>8</v>
      </c>
      <c r="B11" s="41"/>
      <c r="C11" s="42"/>
      <c r="D11" s="11">
        <v>30</v>
      </c>
      <c r="E11" s="12" t="s">
        <v>9</v>
      </c>
      <c r="H11" s="13" t="s">
        <v>10</v>
      </c>
    </row>
    <row r="12" spans="1:8" ht="18" customHeight="1" x14ac:dyDescent="0.3">
      <c r="A12" s="40" t="s">
        <v>11</v>
      </c>
      <c r="B12" s="41"/>
      <c r="C12" s="42"/>
      <c r="D12" s="11">
        <v>70</v>
      </c>
      <c r="E12" s="12" t="s">
        <v>9</v>
      </c>
      <c r="H12" s="13" t="s">
        <v>12</v>
      </c>
    </row>
    <row r="13" spans="1:8" ht="18" customHeight="1" x14ac:dyDescent="0.3">
      <c r="A13" s="40" t="s">
        <v>13</v>
      </c>
      <c r="B13" s="41"/>
      <c r="C13" s="42"/>
      <c r="D13" s="11">
        <v>10</v>
      </c>
      <c r="E13" s="12" t="s">
        <v>9</v>
      </c>
      <c r="H13" s="13" t="s">
        <v>14</v>
      </c>
    </row>
    <row r="14" spans="1:8" ht="18" customHeight="1" x14ac:dyDescent="0.3">
      <c r="A14" s="40" t="s">
        <v>15</v>
      </c>
      <c r="B14" s="41"/>
      <c r="C14" s="42"/>
      <c r="D14" s="11">
        <v>5</v>
      </c>
      <c r="E14" s="12" t="s">
        <v>16</v>
      </c>
      <c r="H14" s="13" t="s">
        <v>17</v>
      </c>
    </row>
    <row r="15" spans="1:8" ht="18" customHeight="1" x14ac:dyDescent="0.3">
      <c r="A15" s="40" t="s">
        <v>18</v>
      </c>
      <c r="B15" s="41"/>
      <c r="C15" s="42"/>
      <c r="D15" s="11">
        <v>30</v>
      </c>
      <c r="E15" s="12" t="s">
        <v>19</v>
      </c>
      <c r="H15" s="13" t="s">
        <v>20</v>
      </c>
    </row>
    <row r="16" spans="1:8" ht="18" customHeight="1" x14ac:dyDescent="0.3">
      <c r="A16" s="40" t="s">
        <v>21</v>
      </c>
      <c r="B16" s="41"/>
      <c r="C16" s="42"/>
      <c r="D16" s="11">
        <v>1</v>
      </c>
      <c r="E16" s="12" t="s">
        <v>22</v>
      </c>
      <c r="F16" s="14"/>
      <c r="H16" s="13" t="s">
        <v>23</v>
      </c>
    </row>
    <row r="17" spans="1:14" ht="14.25" customHeight="1" x14ac:dyDescent="0.3"/>
    <row r="18" spans="1:14" ht="14.25" customHeight="1" x14ac:dyDescent="0.3"/>
    <row r="19" spans="1:14" ht="14.25" customHeight="1" x14ac:dyDescent="0.3">
      <c r="F19" s="14"/>
    </row>
    <row r="20" spans="1:14" ht="14.25" customHeight="1" x14ac:dyDescent="0.3"/>
    <row r="21" spans="1:14" ht="14.25" customHeight="1" x14ac:dyDescent="0.3"/>
    <row r="22" spans="1:14" ht="33" customHeight="1" x14ac:dyDescent="0.3">
      <c r="A22" s="15" t="s">
        <v>24</v>
      </c>
      <c r="B22" s="16"/>
      <c r="C22" s="16"/>
      <c r="D22" s="16"/>
      <c r="E22" s="16"/>
      <c r="F22" s="16"/>
      <c r="G22" s="16"/>
      <c r="H22" s="16"/>
    </row>
    <row r="23" spans="1:14" ht="14.25" customHeight="1" x14ac:dyDescent="0.3">
      <c r="H23" s="17"/>
      <c r="N23" s="4" t="s">
        <v>25</v>
      </c>
    </row>
    <row r="24" spans="1:14" ht="14.25" customHeight="1" x14ac:dyDescent="0.3">
      <c r="A24" s="4" t="s">
        <v>26</v>
      </c>
      <c r="H24" s="17"/>
    </row>
    <row r="25" spans="1:14" ht="14.25" customHeight="1" x14ac:dyDescent="0.3">
      <c r="A25" s="17" t="str">
        <f>N25&amp;" "&amp;Свинец!A81&amp;"; "&amp;N26&amp;" "&amp;Свинец!A83&amp;"; "&amp;N27&amp;" "&amp;Свинец!A85&amp;"; "&amp;N28&amp;" "&amp;Свинец!A87&amp;"; "&amp;N29&amp;" "&amp;Свинец!A89&amp;"; "&amp;N30&amp;" "&amp;Свинец!A91&amp;"; "&amp;N31&amp;" "&amp;Свинец!W1&amp;"; "&amp;D10&amp;","&amp;B4&amp;","&amp;B5&amp;","&amp;B6&amp;","&amp;D4&amp;","&amp;D5&amp;","&amp;D6&amp;","&amp;F4&amp;","&amp;F5&amp;","&amp;F6&amp;","&amp;D11&amp;","&amp;D12&amp;","&amp;D13&amp;","&amp;D14&amp;","&amp;D15&amp;","&amp;D16&amp;";"</f>
        <v>time_step_top 0,10,40,60,80,100,120,140,160,180,200,220,240,260,280,300,320,340,360,380,400,413,481,524,,,,,,,; temperature_step_top 84,84,102,112,122,132,149,174,193,193,188,178,178,195,228,252,274,296,317,332,326,315,146,66,,,,,,,; time_step_bottom 0,4,34,54,74,94,114,134,154,174,194,214,234,254,274,294,314,334,354,374,394,414,434,524,0,0,0,0,0,0,; temperature_step_bottom 220,220,270,276,282,284,289,288,283,268,252,239,239,243,258,272,273,274,275,273,266,233,158,68,0,0,0,0,0,0,; time_step_pcb 0,4,89,153,185,262,378,398,413,524,; temperature_step_pcb 79,79,122,152,162,170,206,210,210,99; profile_steps 23; 3,31,23,37,6,23,8,5,15,12,30,70,10,5,30,1;</v>
      </c>
      <c r="E25" s="4" t="s">
        <v>27</v>
      </c>
      <c r="H25" s="17"/>
      <c r="N25" s="18" t="s">
        <v>28</v>
      </c>
    </row>
    <row r="26" spans="1:14" ht="14.25" customHeight="1" x14ac:dyDescent="0.3">
      <c r="H26" s="17"/>
      <c r="N26" s="18" t="s">
        <v>29</v>
      </c>
    </row>
    <row r="27" spans="1:14" ht="14.25" customHeight="1" x14ac:dyDescent="0.3">
      <c r="A27" s="4" t="s">
        <v>30</v>
      </c>
      <c r="G27" s="14"/>
      <c r="H27" s="17"/>
      <c r="N27" s="18" t="s">
        <v>31</v>
      </c>
    </row>
    <row r="28" spans="1:14" ht="14.25" customHeight="1" x14ac:dyDescent="0.3">
      <c r="A28" s="17" t="str">
        <f>N25&amp;" "&amp;Бессвинец!A81&amp;"; "&amp;N26&amp;" "&amp;Бессвинец!A83&amp;"; "&amp;N27&amp;" "&amp;Бессвинец!A85&amp;"; "&amp;N28&amp;" "&amp;Бессвинец!A87&amp;"; "&amp;N29&amp;" "&amp;Бессвинец!A89&amp;"; "&amp;N30&amp;" "&amp;Бессвинец!A91&amp;"; "&amp;N31&amp;" "&amp;Бессвинец!W1&amp;"; "&amp;D10&amp;","&amp;B4&amp;","&amp;B5&amp;","&amp;B6&amp;","&amp;D4&amp;","&amp;D5&amp;","&amp;D6&amp;","&amp;F4&amp;","&amp;F5&amp;","&amp;F6&amp;","&amp;D11&amp;","&amp;D12&amp;","&amp;D13&amp;","&amp;D14&amp;","&amp;D15&amp;","&amp;D16&amp;";"</f>
        <v>time_step_top 0,10,40,60,80,100,120,140,160,180,200,220,240,260,280,300,320,340,360,380,400,420,440,457,593,593,0,0,0,0,; temperature_step_top 84,84,102,112,122,131,141,151,161,165,170,175,181,200,229,256,279,299,318,335,349,358,363,355,55,55,0,0,0,0,; time_step_bottom 0,4,34,54,74,94,114,134,154,174,194,214,234,254,274,294,314,334,354,374,394,414,434,454,474,494,593,593,0,0,; temperature_step_bottom 220,220,270,280,290,285,280,275,270,265,255,245,234,246,266,273,274,275,274,273,271,269,267,259,219,166,67,67,0,0,; time_step_pcb 0,4,89,159,212,252,420,442,457,593,; temperature_step_pcb 79,79,122,148,161,165,219,225,225,89; profile_steps 27; 3,31,23,37,6,23,8,5,15,12,30,70,10,5,30,1;</v>
      </c>
      <c r="E28" s="4" t="s">
        <v>27</v>
      </c>
      <c r="H28" s="17"/>
      <c r="N28" s="18" t="s">
        <v>32</v>
      </c>
    </row>
    <row r="29" spans="1:14" ht="14.25" customHeight="1" x14ac:dyDescent="0.3">
      <c r="H29" s="17"/>
      <c r="N29" s="18" t="s">
        <v>33</v>
      </c>
    </row>
    <row r="30" spans="1:14" ht="14.25" customHeight="1" x14ac:dyDescent="0.3">
      <c r="H30" s="17"/>
      <c r="N30" s="18" t="s">
        <v>34</v>
      </c>
    </row>
    <row r="31" spans="1:14" ht="14.25" customHeight="1" x14ac:dyDescent="0.3">
      <c r="A31" s="4" t="s">
        <v>35</v>
      </c>
      <c r="H31" s="17"/>
      <c r="N31" s="18" t="s">
        <v>36</v>
      </c>
    </row>
    <row r="32" spans="1:14" ht="14.25" customHeight="1" x14ac:dyDescent="0.3">
      <c r="A32" s="19" t="str">
        <f>"N"&amp;'Калибровка ПИД'!A81&amp;'Калибровка ПИД'!A83&amp;'Калибровка ПИД'!A85&amp;'Калибровка ПИД'!A87&amp;'Калибровка ПИД'!A89&amp;'Калибровка ПИД'!A91&amp;","&amp;'Калибровка ПИД'!W1&amp;","&amp;D10&amp;","&amp;B4&amp;","&amp;B5&amp;","&amp;B6&amp;","&amp;D4&amp;","&amp;D5&amp;","&amp;D6&amp;","&amp;F4&amp;","&amp;F5&amp;","&amp;F6&amp;","&amp;D11&amp;","&amp;D12&amp;","&amp;D13&amp;","&amp;D14&amp;","&amp;D15&amp;","&amp;D16&amp;";"</f>
        <v>N0,60,90,91,120,121,122,123,124,125,185,215,216,276,306,307,367,397,398,428,429,459,460,490,491,521,522,622,0,0,100,100,100,450,450,450,450,450,450,100,100,100,100,100,100,150,150,150,150,150,150,150,150,150,150,150,150,150,0,0,0,60,90,91,120,121,122,123,124,125,185,215,216,276,306,307,367,397,398,428,429,459,460,490,491,521,522,622,0,0,100,100,100,450,450,450,450,450,450,100,100,100,100,100,100,150,150,150,150,150,150,150,150,150,150,150,150,150,0,0,0,0,0,0,0,0,0,0,0,0,0,0,0,0,0,0,0,0,0,0,27,3,31,23,37,6,23,8,5,15,12,30,70,10,5,30,1;</v>
      </c>
      <c r="E32" s="4" t="s">
        <v>27</v>
      </c>
      <c r="H32" s="17"/>
      <c r="N32" s="18" t="s">
        <v>37</v>
      </c>
    </row>
    <row r="33" spans="1:14" ht="14.25" customHeight="1" x14ac:dyDescent="0.3">
      <c r="H33" s="17"/>
      <c r="N33" s="18" t="s">
        <v>38</v>
      </c>
    </row>
    <row r="34" spans="1:14" ht="14.25" customHeight="1" x14ac:dyDescent="0.3">
      <c r="A34" s="4" t="s">
        <v>39</v>
      </c>
      <c r="H34" s="17"/>
      <c r="N34" s="18" t="s">
        <v>40</v>
      </c>
    </row>
    <row r="35" spans="1:14" ht="14.25" customHeight="1" x14ac:dyDescent="0.3">
      <c r="A35" s="19" t="str">
        <f>"N"&amp;'Калибровка ПИД Шаги'!A81&amp;'Калибровка ПИД Шаги'!A83&amp;'Калибровка ПИД Шаги'!A85&amp;'Калибровка ПИД Шаги'!A87&amp;'Калибровка ПИД Шаги'!A89&amp;'Калибровка ПИД Шаги'!A91&amp;","&amp;'Калибровка ПИД Шаги'!W1&amp;","&amp;D10&amp;","&amp;B4&amp;","&amp;B5&amp;","&amp;B6&amp;","&amp;D4&amp;","&amp;D5&amp;","&amp;D6&amp;","&amp;F4&amp;","&amp;F5&amp;","&amp;F6&amp;","&amp;D11&amp;","&amp;D12&amp;","&amp;D13&amp;","&amp;D14&amp;","&amp;D15&amp;","&amp;D16&amp;";"</f>
        <v>N0,60,90,91,151,181,182,242,272,273,333,363,364,424,454,455,515,545,546,576,577,607,608,638,639,669,670,770,0,0,100,100,100,150,150,150,150,150,150,200,200,200,200,200,200,250,250,250,250,250,200,200,150,150,0,0,-50,-150,0,0,0,60,90,91,151,181,182,242,272,273,333,363,364,424,454,455,515,545,546,576,577,607,608,638,639,669,670,770,0,0,100,100,100,150,150,150,150,150,150,200,200,200,200,200,200,250,250,250,250,250,200,200,150,150,100,100,50,-50,0,0,0,0,0,0,0,0,0,0,0,0,0,0,0,0,0,0,0,0,0,0,27,3,31,23,37,6,23,8,5,15,12,30,70,10,5,30,1;</v>
      </c>
      <c r="E35" s="4" t="s">
        <v>27</v>
      </c>
      <c r="H35" s="17"/>
      <c r="N35" s="18" t="s">
        <v>41</v>
      </c>
    </row>
    <row r="36" spans="1:14" ht="14.25" customHeight="1" x14ac:dyDescent="0.3">
      <c r="H36" s="17"/>
      <c r="N36" s="18" t="s">
        <v>42</v>
      </c>
    </row>
    <row r="37" spans="1:14" ht="14.25" customHeight="1" x14ac:dyDescent="0.3">
      <c r="A37" s="17"/>
      <c r="B37" s="17"/>
      <c r="C37" s="17"/>
      <c r="D37" s="17"/>
      <c r="E37" s="17"/>
      <c r="F37" s="17"/>
      <c r="G37" s="17"/>
      <c r="H37" s="17"/>
      <c r="N37" s="18" t="s">
        <v>43</v>
      </c>
    </row>
    <row r="38" spans="1:14" ht="14.25" customHeight="1" x14ac:dyDescent="0.3">
      <c r="N38" s="18" t="s">
        <v>44</v>
      </c>
    </row>
    <row r="39" spans="1:14" ht="14.25" customHeight="1" x14ac:dyDescent="0.3">
      <c r="N39" s="18" t="s">
        <v>45</v>
      </c>
    </row>
    <row r="40" spans="1:14" ht="14.25" customHeight="1" x14ac:dyDescent="0.3">
      <c r="N40" s="18" t="s">
        <v>46</v>
      </c>
    </row>
    <row r="41" spans="1:14" ht="14.25" customHeight="1" x14ac:dyDescent="0.3">
      <c r="N41" s="18" t="s">
        <v>47</v>
      </c>
    </row>
    <row r="42" spans="1:14" ht="14.25" customHeight="1" x14ac:dyDescent="0.3">
      <c r="N42" s="18" t="s">
        <v>48</v>
      </c>
    </row>
    <row r="43" spans="1:14" ht="14.25" customHeight="1" x14ac:dyDescent="0.3">
      <c r="N43" s="18" t="s">
        <v>36</v>
      </c>
    </row>
    <row r="44" spans="1:14" ht="14.25" customHeight="1" x14ac:dyDescent="0.3">
      <c r="N44" s="18" t="s">
        <v>49</v>
      </c>
    </row>
    <row r="45" spans="1:14" ht="14.25" customHeight="1" x14ac:dyDescent="0.3">
      <c r="N45" s="18" t="s">
        <v>50</v>
      </c>
    </row>
    <row r="46" spans="1:14" ht="14.25" customHeight="1" x14ac:dyDescent="0.3">
      <c r="N46" s="18" t="s">
        <v>51</v>
      </c>
    </row>
    <row r="47" spans="1:14" ht="14.25" customHeight="1" x14ac:dyDescent="0.3">
      <c r="N47" s="18" t="s">
        <v>52</v>
      </c>
    </row>
    <row r="48" spans="1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8">
    <mergeCell ref="A14:C14"/>
    <mergeCell ref="A15:C15"/>
    <mergeCell ref="A16:C16"/>
    <mergeCell ref="A1:F1"/>
    <mergeCell ref="A10:C10"/>
    <mergeCell ref="A11:C11"/>
    <mergeCell ref="A12:C12"/>
    <mergeCell ref="A13:C1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22" zoomScale="70" zoomScaleNormal="70" workbookViewId="0">
      <selection activeCell="K24" sqref="K24"/>
    </sheetView>
  </sheetViews>
  <sheetFormatPr defaultColWidth="14.44140625" defaultRowHeight="15" customHeight="1" x14ac:dyDescent="0.3"/>
  <cols>
    <col min="1" max="26" width="8.6640625" customWidth="1"/>
  </cols>
  <sheetData>
    <row r="1" spans="1:26" ht="27.75" customHeight="1" x14ac:dyDescent="0.3">
      <c r="A1" s="20" t="s">
        <v>53</v>
      </c>
      <c r="B1" s="21"/>
      <c r="C1" s="21"/>
      <c r="D1" s="21"/>
      <c r="E1" s="22" t="s">
        <v>54</v>
      </c>
      <c r="F1" s="22"/>
      <c r="G1" s="22"/>
      <c r="H1" s="21"/>
      <c r="I1" s="23" t="s">
        <v>55</v>
      </c>
      <c r="J1" s="24"/>
      <c r="K1" s="24"/>
      <c r="L1" s="21"/>
      <c r="M1" s="25" t="s">
        <v>56</v>
      </c>
      <c r="N1" s="25"/>
      <c r="O1" s="25"/>
      <c r="S1" s="26" t="s">
        <v>57</v>
      </c>
      <c r="T1" s="27"/>
      <c r="U1" s="27"/>
      <c r="V1" s="27"/>
      <c r="W1" s="28">
        <v>23</v>
      </c>
    </row>
    <row r="2" spans="1:26" ht="14.25" customHeight="1" x14ac:dyDescent="0.3">
      <c r="E2" s="17" t="s">
        <v>58</v>
      </c>
      <c r="F2" s="17"/>
      <c r="G2" s="17"/>
    </row>
    <row r="3" spans="1:26" ht="14.25" customHeight="1" x14ac:dyDescent="0.3">
      <c r="A3" s="4" t="s">
        <v>59</v>
      </c>
      <c r="I3" s="4" t="s">
        <v>60</v>
      </c>
      <c r="Q3" s="4" t="s">
        <v>3</v>
      </c>
    </row>
    <row r="4" spans="1:26" ht="42" customHeight="1" x14ac:dyDescent="0.3">
      <c r="A4" s="29" t="s">
        <v>61</v>
      </c>
      <c r="B4" s="29" t="s">
        <v>62</v>
      </c>
      <c r="C4" s="29" t="s">
        <v>63</v>
      </c>
      <c r="D4" s="29" t="s">
        <v>64</v>
      </c>
      <c r="E4" s="29" t="s">
        <v>65</v>
      </c>
      <c r="F4" s="29" t="s">
        <v>66</v>
      </c>
      <c r="G4" s="29"/>
      <c r="H4" s="29"/>
      <c r="I4" s="29" t="s">
        <v>61</v>
      </c>
      <c r="J4" s="29" t="s">
        <v>62</v>
      </c>
      <c r="K4" s="29" t="s">
        <v>63</v>
      </c>
      <c r="L4" s="29" t="s">
        <v>64</v>
      </c>
      <c r="M4" s="29" t="s">
        <v>65</v>
      </c>
      <c r="N4" s="29" t="s">
        <v>66</v>
      </c>
      <c r="O4" s="29"/>
      <c r="P4" s="29"/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/>
      <c r="X4" s="29"/>
      <c r="Y4" s="29"/>
      <c r="Z4" s="29"/>
    </row>
    <row r="5" spans="1:26" ht="14.25" customHeight="1" x14ac:dyDescent="0.3">
      <c r="A5" s="4">
        <v>0</v>
      </c>
      <c r="B5" s="30">
        <v>0</v>
      </c>
      <c r="C5" s="31">
        <v>220</v>
      </c>
      <c r="D5" s="32">
        <f>A5:A26</f>
        <v>0</v>
      </c>
      <c r="E5" s="4">
        <v>0</v>
      </c>
      <c r="F5" s="33">
        <v>0</v>
      </c>
      <c r="I5" s="4">
        <v>0</v>
      </c>
      <c r="J5" s="4">
        <v>0</v>
      </c>
      <c r="K5" s="34">
        <v>84</v>
      </c>
      <c r="L5" s="32">
        <f>I5:I26</f>
        <v>0</v>
      </c>
      <c r="M5" s="4">
        <v>0</v>
      </c>
      <c r="N5" s="33">
        <v>0</v>
      </c>
      <c r="Q5" s="4">
        <v>0</v>
      </c>
      <c r="R5" s="4">
        <v>0</v>
      </c>
      <c r="S5" s="34">
        <v>79</v>
      </c>
      <c r="T5" s="32">
        <f>Q5:Q14</f>
        <v>0</v>
      </c>
      <c r="U5" s="4">
        <v>0</v>
      </c>
      <c r="V5" s="33">
        <v>0</v>
      </c>
    </row>
    <row r="6" spans="1:26" ht="14.25" customHeight="1" x14ac:dyDescent="0.3">
      <c r="A6" s="4">
        <v>1</v>
      </c>
      <c r="B6" s="35">
        <f t="shared" ref="B6:C6" si="0">B5+D6</f>
        <v>4</v>
      </c>
      <c r="C6" s="35">
        <f t="shared" si="0"/>
        <v>220</v>
      </c>
      <c r="D6" s="36">
        <v>4</v>
      </c>
      <c r="E6" s="34">
        <v>0</v>
      </c>
      <c r="F6" s="37">
        <f t="shared" ref="F6:F28" si="1">E6/D6</f>
        <v>0</v>
      </c>
      <c r="I6" s="4">
        <v>1</v>
      </c>
      <c r="J6" s="38">
        <f t="shared" ref="J6:K6" si="2">J5+L6</f>
        <v>10</v>
      </c>
      <c r="K6" s="38">
        <f t="shared" si="2"/>
        <v>84</v>
      </c>
      <c r="L6" s="34">
        <v>10</v>
      </c>
      <c r="M6" s="34">
        <v>0</v>
      </c>
      <c r="N6" s="37">
        <f t="shared" ref="N6:N28" si="3">M6/L6</f>
        <v>0</v>
      </c>
      <c r="Q6" s="4">
        <v>1</v>
      </c>
      <c r="R6" s="38">
        <f t="shared" ref="R6:S6" si="4">R5+T6</f>
        <v>4</v>
      </c>
      <c r="S6" s="38">
        <f t="shared" si="4"/>
        <v>79</v>
      </c>
      <c r="T6" s="34">
        <v>4</v>
      </c>
      <c r="U6" s="34">
        <v>0</v>
      </c>
      <c r="V6" s="37">
        <f t="shared" ref="V6:V14" si="5">U6/T6</f>
        <v>0</v>
      </c>
    </row>
    <row r="7" spans="1:26" ht="14.25" customHeight="1" x14ac:dyDescent="0.3">
      <c r="A7" s="4">
        <v>2</v>
      </c>
      <c r="B7" s="35">
        <f t="shared" ref="B7:C7" si="6">B6+D7</f>
        <v>34</v>
      </c>
      <c r="C7" s="35">
        <f t="shared" si="6"/>
        <v>270</v>
      </c>
      <c r="D7" s="34">
        <v>30</v>
      </c>
      <c r="E7" s="34">
        <v>50</v>
      </c>
      <c r="F7" s="37">
        <f t="shared" si="1"/>
        <v>1.6666666666666667</v>
      </c>
      <c r="I7" s="4">
        <v>2</v>
      </c>
      <c r="J7" s="38">
        <f t="shared" ref="J7:K7" si="7">J6+L7</f>
        <v>40</v>
      </c>
      <c r="K7" s="38">
        <f t="shared" si="7"/>
        <v>102</v>
      </c>
      <c r="L7" s="34">
        <v>30</v>
      </c>
      <c r="M7" s="34">
        <v>18</v>
      </c>
      <c r="N7" s="37">
        <f t="shared" si="3"/>
        <v>0.6</v>
      </c>
      <c r="Q7" s="4">
        <v>2</v>
      </c>
      <c r="R7" s="38">
        <f t="shared" ref="R7:S7" si="8">R6+T7</f>
        <v>89</v>
      </c>
      <c r="S7" s="38">
        <f t="shared" si="8"/>
        <v>122</v>
      </c>
      <c r="T7" s="34">
        <v>85</v>
      </c>
      <c r="U7" s="34">
        <v>43</v>
      </c>
      <c r="V7" s="37">
        <f t="shared" si="5"/>
        <v>0.50588235294117645</v>
      </c>
    </row>
    <row r="8" spans="1:26" ht="14.25" customHeight="1" x14ac:dyDescent="0.3">
      <c r="A8" s="4">
        <v>3</v>
      </c>
      <c r="B8" s="35">
        <f t="shared" ref="B8:C8" si="9">B7+D8</f>
        <v>54</v>
      </c>
      <c r="C8" s="35">
        <f t="shared" si="9"/>
        <v>276</v>
      </c>
      <c r="D8" s="34">
        <v>20</v>
      </c>
      <c r="E8" s="34">
        <v>6</v>
      </c>
      <c r="F8" s="37">
        <f t="shared" si="1"/>
        <v>0.3</v>
      </c>
      <c r="I8" s="4">
        <v>3</v>
      </c>
      <c r="J8" s="38">
        <f t="shared" ref="J8:K8" si="10">J7+L8</f>
        <v>60</v>
      </c>
      <c r="K8" s="38">
        <f t="shared" si="10"/>
        <v>112</v>
      </c>
      <c r="L8" s="34">
        <v>20</v>
      </c>
      <c r="M8" s="34">
        <v>10</v>
      </c>
      <c r="N8" s="37">
        <f t="shared" si="3"/>
        <v>0.5</v>
      </c>
      <c r="Q8" s="4">
        <v>3</v>
      </c>
      <c r="R8" s="38">
        <f t="shared" ref="R8:S8" si="11">R7+T8</f>
        <v>153</v>
      </c>
      <c r="S8" s="38">
        <f t="shared" si="11"/>
        <v>152</v>
      </c>
      <c r="T8" s="34">
        <v>64</v>
      </c>
      <c r="U8" s="34">
        <v>30</v>
      </c>
      <c r="V8" s="37">
        <f t="shared" si="5"/>
        <v>0.46875</v>
      </c>
    </row>
    <row r="9" spans="1:26" ht="14.25" customHeight="1" x14ac:dyDescent="0.3">
      <c r="A9" s="4">
        <v>4</v>
      </c>
      <c r="B9" s="35">
        <f t="shared" ref="B9:C9" si="12">B8+D9</f>
        <v>74</v>
      </c>
      <c r="C9" s="35">
        <f t="shared" si="12"/>
        <v>282</v>
      </c>
      <c r="D9" s="34">
        <v>20</v>
      </c>
      <c r="E9" s="34">
        <v>6</v>
      </c>
      <c r="F9" s="37">
        <f t="shared" si="1"/>
        <v>0.3</v>
      </c>
      <c r="I9" s="4">
        <v>4</v>
      </c>
      <c r="J9" s="38">
        <f t="shared" ref="J9:K9" si="13">J8+L9</f>
        <v>80</v>
      </c>
      <c r="K9" s="38">
        <f t="shared" si="13"/>
        <v>122</v>
      </c>
      <c r="L9" s="34">
        <v>20</v>
      </c>
      <c r="M9" s="34">
        <v>10</v>
      </c>
      <c r="N9" s="37">
        <f t="shared" si="3"/>
        <v>0.5</v>
      </c>
      <c r="Q9" s="4">
        <v>4</v>
      </c>
      <c r="R9" s="38">
        <f t="shared" ref="R9:S9" si="14">R8+T9</f>
        <v>185</v>
      </c>
      <c r="S9" s="38">
        <f t="shared" si="14"/>
        <v>162</v>
      </c>
      <c r="T9" s="34">
        <v>32</v>
      </c>
      <c r="U9" s="34">
        <v>10</v>
      </c>
      <c r="V9" s="37">
        <f t="shared" si="5"/>
        <v>0.3125</v>
      </c>
    </row>
    <row r="10" spans="1:26" ht="14.25" customHeight="1" x14ac:dyDescent="0.3">
      <c r="A10" s="4">
        <v>5</v>
      </c>
      <c r="B10" s="35">
        <f t="shared" ref="B10:C10" si="15">B9+D10</f>
        <v>94</v>
      </c>
      <c r="C10" s="35">
        <f t="shared" si="15"/>
        <v>284</v>
      </c>
      <c r="D10" s="34">
        <v>20</v>
      </c>
      <c r="E10" s="34">
        <v>2</v>
      </c>
      <c r="F10" s="37">
        <f t="shared" si="1"/>
        <v>0.1</v>
      </c>
      <c r="I10" s="4">
        <v>5</v>
      </c>
      <c r="J10" s="38">
        <f t="shared" ref="J10:K10" si="16">J9+L10</f>
        <v>100</v>
      </c>
      <c r="K10" s="38">
        <f t="shared" si="16"/>
        <v>132</v>
      </c>
      <c r="L10" s="34">
        <v>20</v>
      </c>
      <c r="M10" s="34">
        <v>10</v>
      </c>
      <c r="N10" s="37">
        <f t="shared" si="3"/>
        <v>0.5</v>
      </c>
      <c r="Q10" s="4">
        <v>5</v>
      </c>
      <c r="R10" s="38">
        <f t="shared" ref="R10:S10" si="17">R9+T10</f>
        <v>262</v>
      </c>
      <c r="S10" s="38">
        <f t="shared" si="17"/>
        <v>170</v>
      </c>
      <c r="T10" s="34">
        <v>77</v>
      </c>
      <c r="U10" s="34">
        <v>8</v>
      </c>
      <c r="V10" s="37">
        <f t="shared" si="5"/>
        <v>0.1038961038961039</v>
      </c>
    </row>
    <row r="11" spans="1:26" ht="14.25" customHeight="1" x14ac:dyDescent="0.3">
      <c r="A11" s="4">
        <v>6</v>
      </c>
      <c r="B11" s="35">
        <f t="shared" ref="B11:C11" si="18">B10+D11</f>
        <v>114</v>
      </c>
      <c r="C11" s="35">
        <f t="shared" si="18"/>
        <v>289</v>
      </c>
      <c r="D11" s="34">
        <v>20</v>
      </c>
      <c r="E11" s="34">
        <v>5</v>
      </c>
      <c r="F11" s="37">
        <f t="shared" si="1"/>
        <v>0.25</v>
      </c>
      <c r="I11" s="4">
        <v>6</v>
      </c>
      <c r="J11" s="38">
        <f t="shared" ref="J11:K11" si="19">J10+L11</f>
        <v>120</v>
      </c>
      <c r="K11" s="38">
        <f t="shared" si="19"/>
        <v>149</v>
      </c>
      <c r="L11" s="34">
        <v>20</v>
      </c>
      <c r="M11" s="34">
        <v>17</v>
      </c>
      <c r="N11" s="37">
        <f t="shared" si="3"/>
        <v>0.85</v>
      </c>
      <c r="Q11" s="4">
        <v>6</v>
      </c>
      <c r="R11" s="38">
        <f t="shared" ref="R11:S11" si="20">R10+T11</f>
        <v>378</v>
      </c>
      <c r="S11" s="38">
        <f t="shared" si="20"/>
        <v>206</v>
      </c>
      <c r="T11" s="34">
        <v>116</v>
      </c>
      <c r="U11" s="34">
        <v>36</v>
      </c>
      <c r="V11" s="37">
        <f t="shared" si="5"/>
        <v>0.31034482758620691</v>
      </c>
    </row>
    <row r="12" spans="1:26" ht="14.25" customHeight="1" x14ac:dyDescent="0.3">
      <c r="A12" s="4">
        <v>7</v>
      </c>
      <c r="B12" s="35">
        <f t="shared" ref="B12:C12" si="21">B11+D12</f>
        <v>134</v>
      </c>
      <c r="C12" s="35">
        <f t="shared" si="21"/>
        <v>288</v>
      </c>
      <c r="D12" s="34">
        <v>20</v>
      </c>
      <c r="E12" s="34">
        <v>-1</v>
      </c>
      <c r="F12" s="37">
        <f t="shared" si="1"/>
        <v>-0.05</v>
      </c>
      <c r="I12" s="4">
        <v>7</v>
      </c>
      <c r="J12" s="38">
        <f t="shared" ref="J12:K12" si="22">J11+L12</f>
        <v>140</v>
      </c>
      <c r="K12" s="38">
        <f t="shared" si="22"/>
        <v>174</v>
      </c>
      <c r="L12" s="34">
        <v>20</v>
      </c>
      <c r="M12" s="34">
        <v>25</v>
      </c>
      <c r="N12" s="37">
        <f t="shared" si="3"/>
        <v>1.25</v>
      </c>
      <c r="Q12" s="4">
        <v>7</v>
      </c>
      <c r="R12" s="38">
        <f t="shared" ref="R12:S12" si="23">R11+T12</f>
        <v>398</v>
      </c>
      <c r="S12" s="38">
        <f t="shared" si="23"/>
        <v>210</v>
      </c>
      <c r="T12" s="34">
        <v>20</v>
      </c>
      <c r="U12" s="34">
        <v>4</v>
      </c>
      <c r="V12" s="37">
        <f t="shared" si="5"/>
        <v>0.2</v>
      </c>
    </row>
    <row r="13" spans="1:26" ht="14.25" customHeight="1" x14ac:dyDescent="0.3">
      <c r="A13" s="4">
        <v>8</v>
      </c>
      <c r="B13" s="35">
        <f t="shared" ref="B13:C13" si="24">B12+D13</f>
        <v>154</v>
      </c>
      <c r="C13" s="35">
        <f t="shared" si="24"/>
        <v>283</v>
      </c>
      <c r="D13" s="34">
        <v>20</v>
      </c>
      <c r="E13" s="34">
        <v>-5</v>
      </c>
      <c r="F13" s="37">
        <f t="shared" si="1"/>
        <v>-0.25</v>
      </c>
      <c r="I13" s="4">
        <v>8</v>
      </c>
      <c r="J13" s="38">
        <f t="shared" ref="J13:K13" si="25">J12+L13</f>
        <v>160</v>
      </c>
      <c r="K13" s="38">
        <f t="shared" si="25"/>
        <v>193</v>
      </c>
      <c r="L13" s="34">
        <v>20</v>
      </c>
      <c r="M13" s="34">
        <v>19</v>
      </c>
      <c r="N13" s="37">
        <f t="shared" si="3"/>
        <v>0.95</v>
      </c>
      <c r="Q13" s="4">
        <v>8</v>
      </c>
      <c r="R13" s="38">
        <f t="shared" ref="R13:S13" si="26">R12+T13</f>
        <v>413</v>
      </c>
      <c r="S13" s="38">
        <f t="shared" si="26"/>
        <v>210</v>
      </c>
      <c r="T13" s="34">
        <v>15</v>
      </c>
      <c r="U13" s="34">
        <v>0</v>
      </c>
      <c r="V13" s="37">
        <f t="shared" si="5"/>
        <v>0</v>
      </c>
    </row>
    <row r="14" spans="1:26" ht="14.25" customHeight="1" x14ac:dyDescent="0.3">
      <c r="A14" s="4">
        <v>9</v>
      </c>
      <c r="B14" s="35">
        <f t="shared" ref="B14:C14" si="27">B13+D14</f>
        <v>174</v>
      </c>
      <c r="C14" s="35">
        <f t="shared" si="27"/>
        <v>268</v>
      </c>
      <c r="D14" s="34">
        <v>20</v>
      </c>
      <c r="E14" s="34">
        <v>-15</v>
      </c>
      <c r="F14" s="37">
        <f t="shared" si="1"/>
        <v>-0.75</v>
      </c>
      <c r="I14" s="4">
        <v>9</v>
      </c>
      <c r="J14" s="38">
        <f t="shared" ref="J14:K14" si="28">J13+L14</f>
        <v>180</v>
      </c>
      <c r="K14" s="38">
        <f t="shared" si="28"/>
        <v>193</v>
      </c>
      <c r="L14" s="34">
        <v>20</v>
      </c>
      <c r="M14" s="34">
        <v>0</v>
      </c>
      <c r="N14" s="37">
        <f t="shared" si="3"/>
        <v>0</v>
      </c>
      <c r="Q14" s="4">
        <v>9</v>
      </c>
      <c r="R14" s="38">
        <f t="shared" ref="R14:S14" si="29">R13+T14</f>
        <v>524</v>
      </c>
      <c r="S14" s="38">
        <f t="shared" si="29"/>
        <v>99</v>
      </c>
      <c r="T14" s="34">
        <v>111</v>
      </c>
      <c r="U14" s="34">
        <v>-111</v>
      </c>
      <c r="V14" s="37">
        <f t="shared" si="5"/>
        <v>-1</v>
      </c>
    </row>
    <row r="15" spans="1:26" ht="14.25" customHeight="1" x14ac:dyDescent="0.3">
      <c r="A15" s="4">
        <v>10</v>
      </c>
      <c r="B15" s="35">
        <f t="shared" ref="B15:C15" si="30">B14+D15</f>
        <v>194</v>
      </c>
      <c r="C15" s="35">
        <f t="shared" si="30"/>
        <v>252</v>
      </c>
      <c r="D15" s="34">
        <v>20</v>
      </c>
      <c r="E15" s="34">
        <v>-16</v>
      </c>
      <c r="F15" s="37">
        <f t="shared" si="1"/>
        <v>-0.8</v>
      </c>
      <c r="I15" s="4">
        <v>10</v>
      </c>
      <c r="J15" s="38">
        <f t="shared" ref="J15:K15" si="31">J14+L15</f>
        <v>200</v>
      </c>
      <c r="K15" s="38">
        <f t="shared" si="31"/>
        <v>188</v>
      </c>
      <c r="L15" s="34">
        <v>20</v>
      </c>
      <c r="M15" s="34">
        <v>-5</v>
      </c>
      <c r="N15" s="37">
        <f t="shared" si="3"/>
        <v>-0.25</v>
      </c>
    </row>
    <row r="16" spans="1:26" ht="14.25" customHeight="1" x14ac:dyDescent="0.3">
      <c r="A16" s="4">
        <v>11</v>
      </c>
      <c r="B16" s="35">
        <f t="shared" ref="B16:C16" si="32">B15+D16</f>
        <v>214</v>
      </c>
      <c r="C16" s="35">
        <f t="shared" si="32"/>
        <v>239</v>
      </c>
      <c r="D16" s="34">
        <v>20</v>
      </c>
      <c r="E16" s="34">
        <v>-13</v>
      </c>
      <c r="F16" s="37">
        <f t="shared" si="1"/>
        <v>-0.65</v>
      </c>
      <c r="I16" s="4">
        <v>11</v>
      </c>
      <c r="J16" s="38">
        <f t="shared" ref="J16:K16" si="33">J15+L16</f>
        <v>220</v>
      </c>
      <c r="K16" s="38">
        <f t="shared" si="33"/>
        <v>178</v>
      </c>
      <c r="L16" s="34">
        <v>20</v>
      </c>
      <c r="M16" s="34">
        <v>-10</v>
      </c>
      <c r="N16" s="37">
        <f t="shared" si="3"/>
        <v>-0.5</v>
      </c>
    </row>
    <row r="17" spans="1:14" ht="14.25" customHeight="1" x14ac:dyDescent="0.3">
      <c r="A17" s="4">
        <v>12</v>
      </c>
      <c r="B17" s="35">
        <f t="shared" ref="B17:C17" si="34">B16+D17</f>
        <v>234</v>
      </c>
      <c r="C17" s="35">
        <f t="shared" si="34"/>
        <v>239</v>
      </c>
      <c r="D17" s="34">
        <v>20</v>
      </c>
      <c r="E17" s="34">
        <v>0</v>
      </c>
      <c r="F17" s="37">
        <f t="shared" si="1"/>
        <v>0</v>
      </c>
      <c r="I17" s="4">
        <v>12</v>
      </c>
      <c r="J17" s="38">
        <f t="shared" ref="J17:K17" si="35">J16+L17</f>
        <v>240</v>
      </c>
      <c r="K17" s="38">
        <f t="shared" si="35"/>
        <v>178</v>
      </c>
      <c r="L17" s="34">
        <v>20</v>
      </c>
      <c r="M17" s="34">
        <v>0</v>
      </c>
      <c r="N17" s="37">
        <f t="shared" si="3"/>
        <v>0</v>
      </c>
    </row>
    <row r="18" spans="1:14" ht="14.25" customHeight="1" x14ac:dyDescent="0.3">
      <c r="A18" s="4">
        <v>13</v>
      </c>
      <c r="B18" s="35">
        <f t="shared" ref="B18:C18" si="36">B17+D18</f>
        <v>254</v>
      </c>
      <c r="C18" s="35">
        <f t="shared" si="36"/>
        <v>243</v>
      </c>
      <c r="D18" s="34">
        <v>20</v>
      </c>
      <c r="E18" s="34">
        <v>4</v>
      </c>
      <c r="F18" s="37">
        <f t="shared" si="1"/>
        <v>0.2</v>
      </c>
      <c r="I18" s="4">
        <v>13</v>
      </c>
      <c r="J18" s="38">
        <f t="shared" ref="J18:K18" si="37">J17+L18</f>
        <v>260</v>
      </c>
      <c r="K18" s="38">
        <f t="shared" si="37"/>
        <v>195</v>
      </c>
      <c r="L18" s="34">
        <v>20</v>
      </c>
      <c r="M18" s="34">
        <v>17</v>
      </c>
      <c r="N18" s="37">
        <f t="shared" si="3"/>
        <v>0.85</v>
      </c>
    </row>
    <row r="19" spans="1:14" ht="14.25" customHeight="1" x14ac:dyDescent="0.3">
      <c r="A19" s="4">
        <v>14</v>
      </c>
      <c r="B19" s="35">
        <f t="shared" ref="B19:C19" si="38">B18+D19</f>
        <v>274</v>
      </c>
      <c r="C19" s="35">
        <f t="shared" si="38"/>
        <v>258</v>
      </c>
      <c r="D19" s="34">
        <v>20</v>
      </c>
      <c r="E19" s="34">
        <v>15</v>
      </c>
      <c r="F19" s="37">
        <f t="shared" si="1"/>
        <v>0.75</v>
      </c>
      <c r="I19" s="4">
        <v>14</v>
      </c>
      <c r="J19" s="38">
        <f t="shared" ref="J19:K19" si="39">J18+L19</f>
        <v>280</v>
      </c>
      <c r="K19" s="38">
        <f t="shared" si="39"/>
        <v>228</v>
      </c>
      <c r="L19" s="34">
        <v>20</v>
      </c>
      <c r="M19" s="34">
        <v>33</v>
      </c>
      <c r="N19" s="37">
        <f t="shared" si="3"/>
        <v>1.65</v>
      </c>
    </row>
    <row r="20" spans="1:14" ht="14.25" customHeight="1" x14ac:dyDescent="0.3">
      <c r="A20" s="4">
        <v>15</v>
      </c>
      <c r="B20" s="35">
        <f t="shared" ref="B20:C20" si="40">B19+D20</f>
        <v>294</v>
      </c>
      <c r="C20" s="35">
        <f t="shared" si="40"/>
        <v>272</v>
      </c>
      <c r="D20" s="34">
        <v>20</v>
      </c>
      <c r="E20" s="34">
        <v>14</v>
      </c>
      <c r="F20" s="37">
        <f t="shared" si="1"/>
        <v>0.7</v>
      </c>
      <c r="I20" s="4">
        <v>15</v>
      </c>
      <c r="J20" s="38">
        <f t="shared" ref="J20:K20" si="41">J19+L20</f>
        <v>300</v>
      </c>
      <c r="K20" s="38">
        <f t="shared" si="41"/>
        <v>252</v>
      </c>
      <c r="L20" s="34">
        <v>20</v>
      </c>
      <c r="M20" s="34">
        <v>24</v>
      </c>
      <c r="N20" s="37">
        <f t="shared" si="3"/>
        <v>1.2</v>
      </c>
    </row>
    <row r="21" spans="1:14" ht="14.25" customHeight="1" x14ac:dyDescent="0.3">
      <c r="A21" s="4">
        <v>16</v>
      </c>
      <c r="B21" s="35">
        <f t="shared" ref="B21:C21" si="42">B20+D21</f>
        <v>314</v>
      </c>
      <c r="C21" s="35">
        <f t="shared" si="42"/>
        <v>273</v>
      </c>
      <c r="D21" s="34">
        <v>20</v>
      </c>
      <c r="E21" s="34">
        <v>1</v>
      </c>
      <c r="F21" s="37">
        <f t="shared" si="1"/>
        <v>0.05</v>
      </c>
      <c r="I21" s="4">
        <v>16</v>
      </c>
      <c r="J21" s="38">
        <f t="shared" ref="J21:K21" si="43">J20+L21</f>
        <v>320</v>
      </c>
      <c r="K21" s="38">
        <f t="shared" si="43"/>
        <v>274</v>
      </c>
      <c r="L21" s="34">
        <v>20</v>
      </c>
      <c r="M21" s="34">
        <v>22</v>
      </c>
      <c r="N21" s="37">
        <f t="shared" si="3"/>
        <v>1.1000000000000001</v>
      </c>
    </row>
    <row r="22" spans="1:14" ht="14.25" customHeight="1" x14ac:dyDescent="0.3">
      <c r="A22" s="4">
        <v>17</v>
      </c>
      <c r="B22" s="35">
        <f t="shared" ref="B22:C22" si="44">B21+D22</f>
        <v>334</v>
      </c>
      <c r="C22" s="35">
        <f t="shared" si="44"/>
        <v>274</v>
      </c>
      <c r="D22" s="34">
        <v>20</v>
      </c>
      <c r="E22" s="34">
        <v>1</v>
      </c>
      <c r="F22" s="37">
        <f t="shared" si="1"/>
        <v>0.05</v>
      </c>
      <c r="I22" s="4">
        <v>17</v>
      </c>
      <c r="J22" s="38">
        <f t="shared" ref="J22:K22" si="45">J21+L22</f>
        <v>340</v>
      </c>
      <c r="K22" s="38">
        <f t="shared" si="45"/>
        <v>296</v>
      </c>
      <c r="L22" s="34">
        <v>20</v>
      </c>
      <c r="M22" s="34">
        <v>22</v>
      </c>
      <c r="N22" s="37">
        <f t="shared" si="3"/>
        <v>1.1000000000000001</v>
      </c>
    </row>
    <row r="23" spans="1:14" ht="14.25" customHeight="1" x14ac:dyDescent="0.3">
      <c r="A23" s="4">
        <v>18</v>
      </c>
      <c r="B23" s="35">
        <f t="shared" ref="B23:C23" si="46">B22+D23</f>
        <v>354</v>
      </c>
      <c r="C23" s="35">
        <f t="shared" si="46"/>
        <v>275</v>
      </c>
      <c r="D23" s="34">
        <v>20</v>
      </c>
      <c r="E23" s="34">
        <v>1</v>
      </c>
      <c r="F23" s="37">
        <f t="shared" si="1"/>
        <v>0.05</v>
      </c>
      <c r="I23" s="4">
        <v>18</v>
      </c>
      <c r="J23" s="38">
        <f t="shared" ref="J23:K23" si="47">J22+L23</f>
        <v>360</v>
      </c>
      <c r="K23" s="38">
        <f t="shared" si="47"/>
        <v>317</v>
      </c>
      <c r="L23" s="34">
        <v>20</v>
      </c>
      <c r="M23" s="34">
        <v>21</v>
      </c>
      <c r="N23" s="37">
        <f t="shared" si="3"/>
        <v>1.05</v>
      </c>
    </row>
    <row r="24" spans="1:14" ht="14.25" customHeight="1" x14ac:dyDescent="0.3">
      <c r="A24" s="4">
        <v>19</v>
      </c>
      <c r="B24" s="35">
        <f t="shared" ref="B24:C24" si="48">B23+D24</f>
        <v>374</v>
      </c>
      <c r="C24" s="35">
        <f t="shared" si="48"/>
        <v>273</v>
      </c>
      <c r="D24" s="34">
        <v>20</v>
      </c>
      <c r="E24" s="34">
        <v>-2</v>
      </c>
      <c r="F24" s="37">
        <f t="shared" si="1"/>
        <v>-0.1</v>
      </c>
      <c r="I24" s="4">
        <v>19</v>
      </c>
      <c r="J24" s="38">
        <f t="shared" ref="J24:K24" si="49">J23+L24</f>
        <v>380</v>
      </c>
      <c r="K24" s="38">
        <f t="shared" si="49"/>
        <v>332</v>
      </c>
      <c r="L24" s="34">
        <v>20</v>
      </c>
      <c r="M24" s="34">
        <v>15</v>
      </c>
      <c r="N24" s="37">
        <f t="shared" si="3"/>
        <v>0.75</v>
      </c>
    </row>
    <row r="25" spans="1:14" ht="14.25" customHeight="1" x14ac:dyDescent="0.3">
      <c r="A25" s="4">
        <v>20</v>
      </c>
      <c r="B25" s="35">
        <f t="shared" ref="B25:C25" si="50">B24+D25</f>
        <v>394</v>
      </c>
      <c r="C25" s="35">
        <f t="shared" si="50"/>
        <v>266</v>
      </c>
      <c r="D25" s="34">
        <v>20</v>
      </c>
      <c r="E25" s="34">
        <v>-7</v>
      </c>
      <c r="F25" s="37">
        <f t="shared" si="1"/>
        <v>-0.35</v>
      </c>
      <c r="I25" s="4">
        <v>20</v>
      </c>
      <c r="J25" s="38">
        <f t="shared" ref="J25:K25" si="51">J24+L25</f>
        <v>400</v>
      </c>
      <c r="K25" s="38">
        <f t="shared" si="51"/>
        <v>326</v>
      </c>
      <c r="L25" s="34">
        <v>20</v>
      </c>
      <c r="M25" s="34">
        <v>-6</v>
      </c>
      <c r="N25" s="37">
        <f t="shared" si="3"/>
        <v>-0.3</v>
      </c>
    </row>
    <row r="26" spans="1:14" ht="14.25" customHeight="1" x14ac:dyDescent="0.3">
      <c r="A26" s="4">
        <v>21</v>
      </c>
      <c r="B26" s="35">
        <f t="shared" ref="B26:C26" si="52">B25+D26</f>
        <v>414</v>
      </c>
      <c r="C26" s="35">
        <f t="shared" si="52"/>
        <v>233</v>
      </c>
      <c r="D26" s="34">
        <v>20</v>
      </c>
      <c r="E26" s="34">
        <v>-33</v>
      </c>
      <c r="F26" s="37">
        <f t="shared" si="1"/>
        <v>-1.65</v>
      </c>
      <c r="I26" s="4">
        <v>21</v>
      </c>
      <c r="J26" s="38">
        <f t="shared" ref="J26:K26" si="53">J25+L26</f>
        <v>413</v>
      </c>
      <c r="K26" s="38">
        <f t="shared" si="53"/>
        <v>315</v>
      </c>
      <c r="L26" s="34">
        <v>13</v>
      </c>
      <c r="M26" s="34">
        <v>-11</v>
      </c>
      <c r="N26" s="37">
        <f t="shared" si="3"/>
        <v>-0.84615384615384615</v>
      </c>
    </row>
    <row r="27" spans="1:14" ht="14.25" customHeight="1" x14ac:dyDescent="0.3">
      <c r="A27" s="4">
        <v>22</v>
      </c>
      <c r="B27" s="35">
        <f t="shared" ref="B27:C27" si="54">B26+D27</f>
        <v>434</v>
      </c>
      <c r="C27" s="35">
        <f t="shared" si="54"/>
        <v>158</v>
      </c>
      <c r="D27" s="34">
        <v>20</v>
      </c>
      <c r="E27" s="34">
        <v>-75</v>
      </c>
      <c r="F27" s="37">
        <f t="shared" si="1"/>
        <v>-3.75</v>
      </c>
      <c r="I27" s="4">
        <v>22</v>
      </c>
      <c r="J27" s="38">
        <f t="shared" ref="J27:K27" si="55">J26+L27</f>
        <v>481</v>
      </c>
      <c r="K27" s="38">
        <f t="shared" si="55"/>
        <v>146</v>
      </c>
      <c r="L27" s="34">
        <v>68</v>
      </c>
      <c r="M27" s="34">
        <v>-169</v>
      </c>
      <c r="N27" s="37">
        <f t="shared" si="3"/>
        <v>-2.4852941176470589</v>
      </c>
    </row>
    <row r="28" spans="1:14" ht="14.25" customHeight="1" x14ac:dyDescent="0.3">
      <c r="A28" s="4">
        <v>23</v>
      </c>
      <c r="B28" s="35">
        <f t="shared" ref="B28:C28" si="56">B27+D28</f>
        <v>524</v>
      </c>
      <c r="C28" s="35">
        <f t="shared" si="56"/>
        <v>68</v>
      </c>
      <c r="D28" s="34">
        <v>90</v>
      </c>
      <c r="E28" s="34">
        <v>-90</v>
      </c>
      <c r="F28" s="37">
        <f t="shared" si="1"/>
        <v>-1</v>
      </c>
      <c r="I28" s="4">
        <v>23</v>
      </c>
      <c r="J28" s="38">
        <f t="shared" ref="J28:K28" si="57">J27+L28</f>
        <v>524</v>
      </c>
      <c r="K28" s="38">
        <f t="shared" si="57"/>
        <v>66</v>
      </c>
      <c r="L28" s="34">
        <v>43</v>
      </c>
      <c r="M28" s="34">
        <v>-80</v>
      </c>
      <c r="N28" s="37">
        <f t="shared" si="3"/>
        <v>-1.8604651162790697</v>
      </c>
    </row>
    <row r="29" spans="1:14" ht="14.25" customHeight="1" x14ac:dyDescent="0.3">
      <c r="A29" s="4">
        <v>24</v>
      </c>
      <c r="B29" s="4">
        <v>0</v>
      </c>
      <c r="C29" s="4">
        <v>0</v>
      </c>
      <c r="I29" s="4">
        <v>24</v>
      </c>
      <c r="J29" s="4"/>
      <c r="K29" s="4"/>
    </row>
    <row r="30" spans="1:14" ht="14.25" customHeight="1" x14ac:dyDescent="0.3">
      <c r="A30" s="4">
        <v>25</v>
      </c>
      <c r="B30" s="4">
        <v>0</v>
      </c>
      <c r="C30" s="4">
        <v>0</v>
      </c>
      <c r="I30" s="4">
        <v>25</v>
      </c>
      <c r="J30" s="4"/>
      <c r="K30" s="4"/>
    </row>
    <row r="31" spans="1:14" ht="14.25" customHeight="1" x14ac:dyDescent="0.3">
      <c r="A31" s="4">
        <v>26</v>
      </c>
      <c r="B31" s="4">
        <v>0</v>
      </c>
      <c r="C31" s="4">
        <v>0</v>
      </c>
      <c r="I31" s="4">
        <v>26</v>
      </c>
      <c r="J31" s="4"/>
      <c r="K31" s="4"/>
    </row>
    <row r="32" spans="1:14" ht="14.25" customHeight="1" x14ac:dyDescent="0.3">
      <c r="A32" s="4">
        <v>27</v>
      </c>
      <c r="B32" s="4">
        <v>0</v>
      </c>
      <c r="C32" s="4">
        <v>0</v>
      </c>
      <c r="I32" s="4">
        <v>27</v>
      </c>
      <c r="J32" s="4"/>
      <c r="K32" s="4"/>
    </row>
    <row r="33" spans="1:11" ht="14.25" customHeight="1" x14ac:dyDescent="0.3">
      <c r="A33" s="4">
        <v>28</v>
      </c>
      <c r="B33" s="4">
        <v>0</v>
      </c>
      <c r="C33" s="4">
        <v>0</v>
      </c>
      <c r="I33" s="4">
        <v>28</v>
      </c>
      <c r="J33" s="4"/>
      <c r="K33" s="4"/>
    </row>
    <row r="34" spans="1:11" ht="14.25" customHeight="1" x14ac:dyDescent="0.3">
      <c r="A34" s="4">
        <v>29</v>
      </c>
      <c r="B34" s="4">
        <v>0</v>
      </c>
      <c r="C34" s="4">
        <v>0</v>
      </c>
      <c r="I34" s="4">
        <v>29</v>
      </c>
      <c r="J34" s="4"/>
      <c r="K34" s="4"/>
    </row>
    <row r="35" spans="1:11" ht="14.25" customHeight="1" x14ac:dyDescent="0.3"/>
    <row r="36" spans="1:11" ht="14.25" customHeight="1" x14ac:dyDescent="0.3"/>
    <row r="37" spans="1:11" ht="14.25" customHeight="1" x14ac:dyDescent="0.3"/>
    <row r="38" spans="1:11" ht="14.25" customHeight="1" x14ac:dyDescent="0.3"/>
    <row r="39" spans="1:11" ht="14.25" customHeight="1" x14ac:dyDescent="0.3"/>
    <row r="40" spans="1:11" ht="14.25" customHeight="1" x14ac:dyDescent="0.3"/>
    <row r="41" spans="1:11" ht="14.25" customHeight="1" x14ac:dyDescent="0.3"/>
    <row r="42" spans="1:11" ht="14.25" customHeight="1" x14ac:dyDescent="0.3"/>
    <row r="43" spans="1:11" ht="14.25" customHeight="1" x14ac:dyDescent="0.3"/>
    <row r="44" spans="1:11" ht="14.25" customHeight="1" x14ac:dyDescent="0.3"/>
    <row r="45" spans="1:11" ht="14.25" customHeight="1" x14ac:dyDescent="0.3"/>
    <row r="46" spans="1:11" ht="14.25" customHeight="1" x14ac:dyDescent="0.3"/>
    <row r="47" spans="1:11" ht="14.25" customHeight="1" x14ac:dyDescent="0.3"/>
    <row r="48" spans="1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spans="1:15" ht="14.25" customHeight="1" x14ac:dyDescent="0.3"/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40.5" customHeight="1" x14ac:dyDescent="0.3">
      <c r="A78" s="39" t="s">
        <v>67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5" ht="14.2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5" ht="14.25" customHeight="1" x14ac:dyDescent="0.3">
      <c r="A80" s="4" t="s">
        <v>68</v>
      </c>
      <c r="M80" s="17"/>
      <c r="O80" s="30"/>
    </row>
    <row r="81" spans="1:13" ht="14.25" customHeight="1" x14ac:dyDescent="0.3">
      <c r="A81" s="4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0,10,40,60,80,100,120,140,160,180,200,220,240,260,280,300,320,340,360,380,400,413,481,524,,,,,,,</v>
      </c>
      <c r="M81" s="17"/>
    </row>
    <row r="82" spans="1:13" ht="14.25" customHeight="1" x14ac:dyDescent="0.3">
      <c r="A82" s="4" t="s">
        <v>69</v>
      </c>
      <c r="M82" s="17"/>
    </row>
    <row r="83" spans="1:13" ht="14.25" customHeight="1" x14ac:dyDescent="0.3">
      <c r="A83" s="4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84,84,102,112,122,132,149,174,193,193,188,178,178,195,228,252,274,296,317,332,326,315,146,66,,,,,,,</v>
      </c>
      <c r="M83" s="17"/>
    </row>
    <row r="84" spans="1:13" ht="14.25" customHeight="1" x14ac:dyDescent="0.3">
      <c r="A84" s="4" t="s">
        <v>70</v>
      </c>
      <c r="M84" s="17"/>
    </row>
    <row r="85" spans="1:13" ht="14.25" customHeight="1" x14ac:dyDescent="0.3">
      <c r="A85" s="4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0,4,34,54,74,94,114,134,154,174,194,214,234,254,274,294,314,334,354,374,394,414,434,524,0,0,0,0,0,0,</v>
      </c>
      <c r="M85" s="17"/>
    </row>
    <row r="86" spans="1:13" ht="14.25" customHeight="1" x14ac:dyDescent="0.3">
      <c r="A86" s="4" t="s">
        <v>71</v>
      </c>
      <c r="M86" s="17"/>
    </row>
    <row r="87" spans="1:13" ht="14.25" customHeight="1" x14ac:dyDescent="0.3">
      <c r="A87" s="4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220,220,270,276,282,284,289,288,283,268,252,239,239,243,258,272,273,274,275,273,266,233,158,68,0,0,0,0,0,0,</v>
      </c>
      <c r="M87" s="17"/>
    </row>
    <row r="88" spans="1:13" ht="14.25" customHeight="1" x14ac:dyDescent="0.3">
      <c r="A88" s="4" t="s">
        <v>72</v>
      </c>
      <c r="M88" s="17"/>
    </row>
    <row r="89" spans="1:13" ht="14.25" customHeight="1" x14ac:dyDescent="0.3">
      <c r="A89" s="4" t="str">
        <f>R5&amp;","&amp;R6&amp;","&amp;R7&amp;","&amp;R8&amp;","&amp;R9&amp;","&amp;R10&amp;","&amp;R11&amp;","&amp;R12&amp;","&amp;R13&amp;","&amp;R14&amp;","</f>
        <v>0,4,89,153,185,262,378,398,413,524,</v>
      </c>
      <c r="M89" s="17"/>
    </row>
    <row r="90" spans="1:13" ht="14.25" customHeight="1" x14ac:dyDescent="0.3">
      <c r="A90" s="4" t="s">
        <v>73</v>
      </c>
      <c r="M90" s="17"/>
    </row>
    <row r="91" spans="1:13" ht="14.25" customHeight="1" x14ac:dyDescent="0.3">
      <c r="A91" s="4" t="str">
        <f>S5&amp;","&amp;S6&amp;","&amp;S7&amp;","&amp;S8&amp;","&amp;S9&amp;","&amp;S10&amp;","&amp;S11&amp;","&amp;S12&amp;","&amp;S13&amp;","&amp;S14</f>
        <v>79,79,122,152,162,170,206,210,210,99</v>
      </c>
      <c r="M91" s="17"/>
    </row>
    <row r="92" spans="1:13" ht="14.25" customHeight="1" x14ac:dyDescent="0.3">
      <c r="M92" s="17"/>
    </row>
    <row r="93" spans="1:13" ht="14.2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4.25" customHeight="1" x14ac:dyDescent="0.3"/>
    <row r="95" spans="1:13" ht="14.25" customHeight="1" x14ac:dyDescent="0.3"/>
    <row r="96" spans="1:13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5" zoomScale="60" zoomScaleNormal="60" workbookViewId="0">
      <selection activeCell="S86" sqref="S86"/>
    </sheetView>
  </sheetViews>
  <sheetFormatPr defaultColWidth="14.44140625" defaultRowHeight="15" customHeight="1" x14ac:dyDescent="0.3"/>
  <cols>
    <col min="1" max="26" width="8.6640625" customWidth="1"/>
  </cols>
  <sheetData>
    <row r="1" spans="1:26" ht="31.5" customHeight="1" x14ac:dyDescent="0.3">
      <c r="A1" s="20" t="s">
        <v>74</v>
      </c>
      <c r="B1" s="21"/>
      <c r="C1" s="21"/>
      <c r="D1" s="21"/>
      <c r="E1" s="22" t="s">
        <v>54</v>
      </c>
      <c r="F1" s="22"/>
      <c r="G1" s="22"/>
      <c r="H1" s="21"/>
      <c r="I1" s="23" t="s">
        <v>55</v>
      </c>
      <c r="J1" s="24"/>
      <c r="K1" s="24"/>
      <c r="L1" s="21"/>
      <c r="M1" s="25" t="s">
        <v>56</v>
      </c>
      <c r="N1" s="25"/>
      <c r="O1" s="25"/>
      <c r="S1" s="26" t="s">
        <v>57</v>
      </c>
      <c r="T1" s="27"/>
      <c r="U1" s="27"/>
      <c r="V1" s="27"/>
      <c r="W1" s="28">
        <v>27</v>
      </c>
    </row>
    <row r="2" spans="1:26" ht="14.25" customHeight="1" x14ac:dyDescent="0.3">
      <c r="E2" s="17" t="s">
        <v>58</v>
      </c>
      <c r="F2" s="17"/>
      <c r="G2" s="17"/>
    </row>
    <row r="3" spans="1:26" ht="14.25" customHeight="1" x14ac:dyDescent="0.3">
      <c r="A3" s="4" t="s">
        <v>2</v>
      </c>
      <c r="I3" s="4" t="s">
        <v>1</v>
      </c>
      <c r="Q3" s="4" t="s">
        <v>3</v>
      </c>
    </row>
    <row r="4" spans="1:26" ht="14.25" customHeight="1" x14ac:dyDescent="0.3">
      <c r="A4" s="29" t="s">
        <v>61</v>
      </c>
      <c r="B4" s="29" t="s">
        <v>62</v>
      </c>
      <c r="C4" s="29" t="s">
        <v>63</v>
      </c>
      <c r="D4" s="29" t="s">
        <v>64</v>
      </c>
      <c r="E4" s="29" t="s">
        <v>65</v>
      </c>
      <c r="F4" s="29" t="s">
        <v>66</v>
      </c>
      <c r="G4" s="29"/>
      <c r="H4" s="29"/>
      <c r="I4" s="29" t="s">
        <v>61</v>
      </c>
      <c r="J4" s="29" t="s">
        <v>62</v>
      </c>
      <c r="K4" s="29" t="s">
        <v>63</v>
      </c>
      <c r="L4" s="29" t="s">
        <v>64</v>
      </c>
      <c r="M4" s="29" t="s">
        <v>65</v>
      </c>
      <c r="N4" s="29" t="s">
        <v>66</v>
      </c>
      <c r="O4" s="29"/>
      <c r="P4" s="29"/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/>
      <c r="X4" s="29"/>
      <c r="Y4" s="29"/>
      <c r="Z4" s="29"/>
    </row>
    <row r="5" spans="1:26" ht="14.25" customHeight="1" x14ac:dyDescent="0.3">
      <c r="A5" s="4">
        <v>0</v>
      </c>
      <c r="B5" s="30">
        <v>0</v>
      </c>
      <c r="C5" s="31">
        <v>220</v>
      </c>
      <c r="D5" s="32">
        <f>A5:A26</f>
        <v>0</v>
      </c>
      <c r="E5" s="4">
        <v>0</v>
      </c>
      <c r="F5" s="33">
        <v>0</v>
      </c>
      <c r="I5" s="4">
        <v>0</v>
      </c>
      <c r="J5" s="4">
        <v>0</v>
      </c>
      <c r="K5" s="34">
        <v>84</v>
      </c>
      <c r="L5" s="32">
        <f>I5:I26</f>
        <v>0</v>
      </c>
      <c r="M5" s="4">
        <v>0</v>
      </c>
      <c r="N5" s="33">
        <v>0</v>
      </c>
      <c r="Q5" s="4">
        <v>0</v>
      </c>
      <c r="R5" s="4">
        <v>0</v>
      </c>
      <c r="S5" s="34">
        <v>79</v>
      </c>
      <c r="T5" s="32">
        <f>Q5:Q14</f>
        <v>0</v>
      </c>
      <c r="U5" s="4">
        <v>0</v>
      </c>
      <c r="V5" s="33">
        <v>0</v>
      </c>
    </row>
    <row r="6" spans="1:26" ht="14.25" customHeight="1" x14ac:dyDescent="0.3">
      <c r="A6" s="4">
        <v>1</v>
      </c>
      <c r="B6" s="35">
        <f>B5+D6</f>
        <v>4</v>
      </c>
      <c r="C6" s="35">
        <f>C5+E6</f>
        <v>220</v>
      </c>
      <c r="D6" s="34">
        <v>4</v>
      </c>
      <c r="E6" s="34">
        <v>0</v>
      </c>
      <c r="F6" s="37">
        <f t="shared" ref="F6:F31" si="0">E6/D6</f>
        <v>0</v>
      </c>
      <c r="I6" s="4">
        <v>1</v>
      </c>
      <c r="J6" s="38">
        <f t="shared" ref="J6:K6" si="1">J5+L6</f>
        <v>10</v>
      </c>
      <c r="K6" s="38">
        <f t="shared" si="1"/>
        <v>84</v>
      </c>
      <c r="L6" s="34">
        <v>10</v>
      </c>
      <c r="M6" s="34">
        <v>0</v>
      </c>
      <c r="N6" s="37">
        <f t="shared" ref="N6:N29" si="2">M6/L6</f>
        <v>0</v>
      </c>
      <c r="Q6" s="4">
        <v>1</v>
      </c>
      <c r="R6" s="38">
        <f t="shared" ref="R6:S6" si="3">R5+T6</f>
        <v>4</v>
      </c>
      <c r="S6" s="38">
        <f t="shared" si="3"/>
        <v>79</v>
      </c>
      <c r="T6" s="36">
        <v>4</v>
      </c>
      <c r="U6" s="34">
        <v>0</v>
      </c>
      <c r="V6" s="37">
        <f t="shared" ref="V6:V14" si="4">U6/T6</f>
        <v>0</v>
      </c>
    </row>
    <row r="7" spans="1:26" ht="14.25" customHeight="1" x14ac:dyDescent="0.3">
      <c r="A7" s="4">
        <v>2</v>
      </c>
      <c r="B7" s="35">
        <f t="shared" ref="B7:C7" si="5">B6+D7</f>
        <v>34</v>
      </c>
      <c r="C7" s="35">
        <f t="shared" si="5"/>
        <v>270</v>
      </c>
      <c r="D7" s="34">
        <v>30</v>
      </c>
      <c r="E7" s="34">
        <v>50</v>
      </c>
      <c r="F7" s="37">
        <f t="shared" si="0"/>
        <v>1.6666666666666667</v>
      </c>
      <c r="I7" s="4">
        <v>2</v>
      </c>
      <c r="J7" s="38">
        <f t="shared" ref="J7:K7" si="6">J6+L7</f>
        <v>40</v>
      </c>
      <c r="K7" s="38">
        <f t="shared" si="6"/>
        <v>102</v>
      </c>
      <c r="L7" s="34">
        <v>30</v>
      </c>
      <c r="M7" s="34">
        <v>18</v>
      </c>
      <c r="N7" s="37">
        <f t="shared" si="2"/>
        <v>0.6</v>
      </c>
      <c r="Q7" s="4">
        <v>2</v>
      </c>
      <c r="R7" s="38">
        <f t="shared" ref="R7:S7" si="7">R6+T7</f>
        <v>89</v>
      </c>
      <c r="S7" s="38">
        <f t="shared" si="7"/>
        <v>122</v>
      </c>
      <c r="T7" s="34">
        <v>85</v>
      </c>
      <c r="U7" s="34">
        <v>43</v>
      </c>
      <c r="V7" s="37">
        <f t="shared" si="4"/>
        <v>0.50588235294117645</v>
      </c>
    </row>
    <row r="8" spans="1:26" ht="14.25" customHeight="1" x14ac:dyDescent="0.3">
      <c r="A8" s="4">
        <v>3</v>
      </c>
      <c r="B8" s="35">
        <f t="shared" ref="B8:C8" si="8">B7+D8</f>
        <v>54</v>
      </c>
      <c r="C8" s="35">
        <f t="shared" si="8"/>
        <v>280</v>
      </c>
      <c r="D8" s="34">
        <v>20</v>
      </c>
      <c r="E8" s="34">
        <v>10</v>
      </c>
      <c r="F8" s="37">
        <f t="shared" si="0"/>
        <v>0.5</v>
      </c>
      <c r="I8" s="4">
        <v>3</v>
      </c>
      <c r="J8" s="38">
        <f t="shared" ref="J8:K8" si="9">J7+L8</f>
        <v>60</v>
      </c>
      <c r="K8" s="38">
        <f t="shared" si="9"/>
        <v>112</v>
      </c>
      <c r="L8" s="34">
        <v>20</v>
      </c>
      <c r="M8" s="34">
        <v>10</v>
      </c>
      <c r="N8" s="37">
        <f t="shared" si="2"/>
        <v>0.5</v>
      </c>
      <c r="Q8" s="4">
        <v>3</v>
      </c>
      <c r="R8" s="38">
        <f t="shared" ref="R8:S8" si="10">R7+T8</f>
        <v>159</v>
      </c>
      <c r="S8" s="38">
        <f t="shared" si="10"/>
        <v>148</v>
      </c>
      <c r="T8" s="34">
        <v>70</v>
      </c>
      <c r="U8" s="34">
        <v>26</v>
      </c>
      <c r="V8" s="37">
        <f t="shared" si="4"/>
        <v>0.37142857142857144</v>
      </c>
    </row>
    <row r="9" spans="1:26" ht="14.25" customHeight="1" x14ac:dyDescent="0.3">
      <c r="A9" s="4">
        <v>4</v>
      </c>
      <c r="B9" s="35">
        <f t="shared" ref="B9:C9" si="11">B8+D9</f>
        <v>74</v>
      </c>
      <c r="C9" s="35">
        <f t="shared" si="11"/>
        <v>290</v>
      </c>
      <c r="D9" s="34">
        <v>20</v>
      </c>
      <c r="E9" s="34">
        <v>10</v>
      </c>
      <c r="F9" s="37">
        <f t="shared" si="0"/>
        <v>0.5</v>
      </c>
      <c r="I9" s="4">
        <v>4</v>
      </c>
      <c r="J9" s="38">
        <f t="shared" ref="J9:K9" si="12">J8+L9</f>
        <v>80</v>
      </c>
      <c r="K9" s="38">
        <f t="shared" si="12"/>
        <v>122</v>
      </c>
      <c r="L9" s="34">
        <v>20</v>
      </c>
      <c r="M9" s="34">
        <v>10</v>
      </c>
      <c r="N9" s="37">
        <f t="shared" si="2"/>
        <v>0.5</v>
      </c>
      <c r="Q9" s="4">
        <v>4</v>
      </c>
      <c r="R9" s="38">
        <f t="shared" ref="R9:S9" si="13">R8+T9</f>
        <v>212</v>
      </c>
      <c r="S9" s="38">
        <f t="shared" si="13"/>
        <v>161</v>
      </c>
      <c r="T9" s="34">
        <v>53</v>
      </c>
      <c r="U9" s="34">
        <v>13</v>
      </c>
      <c r="V9" s="37">
        <f t="shared" si="4"/>
        <v>0.24528301886792453</v>
      </c>
    </row>
    <row r="10" spans="1:26" ht="14.25" customHeight="1" x14ac:dyDescent="0.3">
      <c r="A10" s="4">
        <v>5</v>
      </c>
      <c r="B10" s="35">
        <f t="shared" ref="B10:C10" si="14">B9+D10</f>
        <v>94</v>
      </c>
      <c r="C10" s="35">
        <f t="shared" si="14"/>
        <v>285</v>
      </c>
      <c r="D10" s="34">
        <v>20</v>
      </c>
      <c r="E10" s="34">
        <v>-5</v>
      </c>
      <c r="F10" s="37">
        <f t="shared" si="0"/>
        <v>-0.25</v>
      </c>
      <c r="I10" s="4">
        <v>5</v>
      </c>
      <c r="J10" s="38">
        <f t="shared" ref="J10:K10" si="15">J9+L10</f>
        <v>100</v>
      </c>
      <c r="K10" s="38">
        <f t="shared" si="15"/>
        <v>131</v>
      </c>
      <c r="L10" s="34">
        <v>20</v>
      </c>
      <c r="M10" s="34">
        <v>9</v>
      </c>
      <c r="N10" s="37">
        <f t="shared" si="2"/>
        <v>0.45</v>
      </c>
      <c r="Q10" s="4">
        <v>5</v>
      </c>
      <c r="R10" s="38">
        <f t="shared" ref="R10:S10" si="16">R9+T10</f>
        <v>252</v>
      </c>
      <c r="S10" s="38">
        <f t="shared" si="16"/>
        <v>165</v>
      </c>
      <c r="T10" s="34">
        <v>40</v>
      </c>
      <c r="U10" s="34">
        <v>4</v>
      </c>
      <c r="V10" s="37">
        <f t="shared" si="4"/>
        <v>0.1</v>
      </c>
    </row>
    <row r="11" spans="1:26" ht="14.25" customHeight="1" x14ac:dyDescent="0.3">
      <c r="A11" s="4">
        <v>6</v>
      </c>
      <c r="B11" s="35">
        <f t="shared" ref="B11:C11" si="17">B10+D11</f>
        <v>114</v>
      </c>
      <c r="C11" s="35">
        <f t="shared" si="17"/>
        <v>280</v>
      </c>
      <c r="D11" s="34">
        <v>20</v>
      </c>
      <c r="E11" s="34">
        <v>-5</v>
      </c>
      <c r="F11" s="37">
        <f t="shared" si="0"/>
        <v>-0.25</v>
      </c>
      <c r="I11" s="4">
        <v>6</v>
      </c>
      <c r="J11" s="38">
        <f t="shared" ref="J11:K11" si="18">J10+L11</f>
        <v>120</v>
      </c>
      <c r="K11" s="38">
        <f t="shared" si="18"/>
        <v>141</v>
      </c>
      <c r="L11" s="34">
        <v>20</v>
      </c>
      <c r="M11" s="34">
        <v>10</v>
      </c>
      <c r="N11" s="37">
        <f t="shared" si="2"/>
        <v>0.5</v>
      </c>
      <c r="Q11" s="4">
        <v>6</v>
      </c>
      <c r="R11" s="38">
        <f t="shared" ref="R11:S11" si="19">R10+T11</f>
        <v>420</v>
      </c>
      <c r="S11" s="38">
        <f t="shared" si="19"/>
        <v>219</v>
      </c>
      <c r="T11" s="34">
        <v>168</v>
      </c>
      <c r="U11" s="34">
        <v>54</v>
      </c>
      <c r="V11" s="37">
        <f t="shared" si="4"/>
        <v>0.32142857142857145</v>
      </c>
    </row>
    <row r="12" spans="1:26" ht="14.25" customHeight="1" x14ac:dyDescent="0.3">
      <c r="A12" s="4">
        <v>7</v>
      </c>
      <c r="B12" s="35">
        <f t="shared" ref="B12:C12" si="20">B11+D12</f>
        <v>134</v>
      </c>
      <c r="C12" s="35">
        <f t="shared" si="20"/>
        <v>275</v>
      </c>
      <c r="D12" s="34">
        <v>20</v>
      </c>
      <c r="E12" s="34">
        <v>-5</v>
      </c>
      <c r="F12" s="37">
        <f t="shared" si="0"/>
        <v>-0.25</v>
      </c>
      <c r="I12" s="4">
        <v>7</v>
      </c>
      <c r="J12" s="38">
        <f t="shared" ref="J12:K12" si="21">J11+L12</f>
        <v>140</v>
      </c>
      <c r="K12" s="38">
        <f t="shared" si="21"/>
        <v>151</v>
      </c>
      <c r="L12" s="34">
        <v>20</v>
      </c>
      <c r="M12" s="34">
        <v>10</v>
      </c>
      <c r="N12" s="37">
        <f t="shared" si="2"/>
        <v>0.5</v>
      </c>
      <c r="Q12" s="4">
        <v>7</v>
      </c>
      <c r="R12" s="38">
        <f t="shared" ref="R12:S12" si="22">R11+T12</f>
        <v>442</v>
      </c>
      <c r="S12" s="38">
        <f t="shared" si="22"/>
        <v>225</v>
      </c>
      <c r="T12" s="34">
        <v>22</v>
      </c>
      <c r="U12" s="34">
        <v>6</v>
      </c>
      <c r="V12" s="37">
        <f t="shared" si="4"/>
        <v>0.27272727272727271</v>
      </c>
    </row>
    <row r="13" spans="1:26" ht="14.25" customHeight="1" x14ac:dyDescent="0.3">
      <c r="A13" s="4">
        <v>8</v>
      </c>
      <c r="B13" s="35">
        <f t="shared" ref="B13:C13" si="23">B12+D13</f>
        <v>154</v>
      </c>
      <c r="C13" s="35">
        <f t="shared" si="23"/>
        <v>270</v>
      </c>
      <c r="D13" s="34">
        <v>20</v>
      </c>
      <c r="E13" s="34">
        <v>-5</v>
      </c>
      <c r="F13" s="37">
        <f t="shared" si="0"/>
        <v>-0.25</v>
      </c>
      <c r="I13" s="4">
        <v>8</v>
      </c>
      <c r="J13" s="38">
        <f t="shared" ref="J13:K13" si="24">J12+L13</f>
        <v>160</v>
      </c>
      <c r="K13" s="38">
        <f t="shared" si="24"/>
        <v>161</v>
      </c>
      <c r="L13" s="34">
        <v>20</v>
      </c>
      <c r="M13" s="34">
        <v>10</v>
      </c>
      <c r="N13" s="37">
        <f t="shared" si="2"/>
        <v>0.5</v>
      </c>
      <c r="Q13" s="4">
        <v>8</v>
      </c>
      <c r="R13" s="38">
        <f t="shared" ref="R13:S13" si="25">R12+T13</f>
        <v>457</v>
      </c>
      <c r="S13" s="38">
        <f t="shared" si="25"/>
        <v>225</v>
      </c>
      <c r="T13" s="34">
        <v>15</v>
      </c>
      <c r="U13" s="34">
        <v>0</v>
      </c>
      <c r="V13" s="37">
        <f t="shared" si="4"/>
        <v>0</v>
      </c>
    </row>
    <row r="14" spans="1:26" ht="14.25" customHeight="1" x14ac:dyDescent="0.3">
      <c r="A14" s="4">
        <v>9</v>
      </c>
      <c r="B14" s="35">
        <f t="shared" ref="B14:C14" si="26">B13+D14</f>
        <v>174</v>
      </c>
      <c r="C14" s="35">
        <f t="shared" si="26"/>
        <v>265</v>
      </c>
      <c r="D14" s="34">
        <v>20</v>
      </c>
      <c r="E14" s="34">
        <v>-5</v>
      </c>
      <c r="F14" s="37">
        <f t="shared" si="0"/>
        <v>-0.25</v>
      </c>
      <c r="I14" s="4">
        <v>9</v>
      </c>
      <c r="J14" s="38">
        <f t="shared" ref="J14:K14" si="27">J13+L14</f>
        <v>180</v>
      </c>
      <c r="K14" s="38">
        <f t="shared" si="27"/>
        <v>165</v>
      </c>
      <c r="L14" s="34">
        <v>20</v>
      </c>
      <c r="M14" s="34">
        <v>4</v>
      </c>
      <c r="N14" s="37">
        <f t="shared" si="2"/>
        <v>0.2</v>
      </c>
      <c r="Q14" s="4">
        <v>9</v>
      </c>
      <c r="R14" s="38">
        <f t="shared" ref="R14:S14" si="28">R13+T14</f>
        <v>593</v>
      </c>
      <c r="S14" s="38">
        <f t="shared" si="28"/>
        <v>89</v>
      </c>
      <c r="T14" s="34">
        <v>136</v>
      </c>
      <c r="U14" s="34">
        <v>-136</v>
      </c>
      <c r="V14" s="37">
        <f t="shared" si="4"/>
        <v>-1</v>
      </c>
    </row>
    <row r="15" spans="1:26" ht="14.25" customHeight="1" x14ac:dyDescent="0.3">
      <c r="A15" s="4">
        <v>10</v>
      </c>
      <c r="B15" s="35">
        <f t="shared" ref="B15:C15" si="29">B14+D15</f>
        <v>194</v>
      </c>
      <c r="C15" s="35">
        <f t="shared" si="29"/>
        <v>255</v>
      </c>
      <c r="D15" s="34">
        <v>20</v>
      </c>
      <c r="E15" s="34">
        <v>-10</v>
      </c>
      <c r="F15" s="37">
        <f t="shared" si="0"/>
        <v>-0.5</v>
      </c>
      <c r="I15" s="4">
        <v>10</v>
      </c>
      <c r="J15" s="38">
        <f t="shared" ref="J15:K15" si="30">J14+L15</f>
        <v>200</v>
      </c>
      <c r="K15" s="38">
        <f t="shared" si="30"/>
        <v>170</v>
      </c>
      <c r="L15" s="34">
        <v>20</v>
      </c>
      <c r="M15" s="34">
        <v>5</v>
      </c>
      <c r="N15" s="37">
        <f t="shared" si="2"/>
        <v>0.25</v>
      </c>
    </row>
    <row r="16" spans="1:26" ht="14.25" customHeight="1" x14ac:dyDescent="0.3">
      <c r="A16" s="4">
        <v>11</v>
      </c>
      <c r="B16" s="35">
        <f t="shared" ref="B16:C16" si="31">B15+D16</f>
        <v>214</v>
      </c>
      <c r="C16" s="35">
        <f t="shared" si="31"/>
        <v>245</v>
      </c>
      <c r="D16" s="34">
        <v>20</v>
      </c>
      <c r="E16" s="34">
        <v>-10</v>
      </c>
      <c r="F16" s="37">
        <f t="shared" si="0"/>
        <v>-0.5</v>
      </c>
      <c r="I16" s="4">
        <v>11</v>
      </c>
      <c r="J16" s="38">
        <f t="shared" ref="J16:K16" si="32">J15+L16</f>
        <v>220</v>
      </c>
      <c r="K16" s="38">
        <f t="shared" si="32"/>
        <v>175</v>
      </c>
      <c r="L16" s="34">
        <v>20</v>
      </c>
      <c r="M16" s="34">
        <v>5</v>
      </c>
      <c r="N16" s="37">
        <f t="shared" si="2"/>
        <v>0.25</v>
      </c>
    </row>
    <row r="17" spans="1:14" ht="14.25" customHeight="1" x14ac:dyDescent="0.3">
      <c r="A17" s="4">
        <v>12</v>
      </c>
      <c r="B17" s="35">
        <f t="shared" ref="B17:C17" si="33">B16+D17</f>
        <v>234</v>
      </c>
      <c r="C17" s="35">
        <f t="shared" si="33"/>
        <v>234</v>
      </c>
      <c r="D17" s="34">
        <v>20</v>
      </c>
      <c r="E17" s="34">
        <v>-11</v>
      </c>
      <c r="F17" s="37">
        <f t="shared" si="0"/>
        <v>-0.55000000000000004</v>
      </c>
      <c r="I17" s="4">
        <v>12</v>
      </c>
      <c r="J17" s="38">
        <f t="shared" ref="J17:K17" si="34">J16+L17</f>
        <v>240</v>
      </c>
      <c r="K17" s="38">
        <f t="shared" si="34"/>
        <v>181</v>
      </c>
      <c r="L17" s="34">
        <v>20</v>
      </c>
      <c r="M17" s="34">
        <v>6</v>
      </c>
      <c r="N17" s="37">
        <f t="shared" si="2"/>
        <v>0.3</v>
      </c>
    </row>
    <row r="18" spans="1:14" ht="14.25" customHeight="1" x14ac:dyDescent="0.3">
      <c r="A18" s="4">
        <v>13</v>
      </c>
      <c r="B18" s="35">
        <f t="shared" ref="B18:C18" si="35">B17+D18</f>
        <v>254</v>
      </c>
      <c r="C18" s="35">
        <f t="shared" si="35"/>
        <v>246</v>
      </c>
      <c r="D18" s="34">
        <v>20</v>
      </c>
      <c r="E18" s="34">
        <v>12</v>
      </c>
      <c r="F18" s="37">
        <f t="shared" si="0"/>
        <v>0.6</v>
      </c>
      <c r="I18" s="4">
        <v>13</v>
      </c>
      <c r="J18" s="38">
        <f t="shared" ref="J18:K18" si="36">J17+L18</f>
        <v>260</v>
      </c>
      <c r="K18" s="38">
        <f t="shared" si="36"/>
        <v>200</v>
      </c>
      <c r="L18" s="34">
        <v>20</v>
      </c>
      <c r="M18" s="34">
        <v>19</v>
      </c>
      <c r="N18" s="37">
        <f t="shared" si="2"/>
        <v>0.95</v>
      </c>
    </row>
    <row r="19" spans="1:14" ht="14.25" customHeight="1" x14ac:dyDescent="0.3">
      <c r="A19" s="4">
        <v>14</v>
      </c>
      <c r="B19" s="35">
        <f t="shared" ref="B19:C19" si="37">B18+D19</f>
        <v>274</v>
      </c>
      <c r="C19" s="35">
        <f t="shared" si="37"/>
        <v>266</v>
      </c>
      <c r="D19" s="34">
        <v>20</v>
      </c>
      <c r="E19" s="34">
        <v>20</v>
      </c>
      <c r="F19" s="37">
        <f t="shared" si="0"/>
        <v>1</v>
      </c>
      <c r="I19" s="4">
        <v>14</v>
      </c>
      <c r="J19" s="38">
        <f t="shared" ref="J19:K19" si="38">J18+L19</f>
        <v>280</v>
      </c>
      <c r="K19" s="38">
        <f t="shared" si="38"/>
        <v>229</v>
      </c>
      <c r="L19" s="34">
        <v>20</v>
      </c>
      <c r="M19" s="34">
        <v>29</v>
      </c>
      <c r="N19" s="37">
        <f t="shared" si="2"/>
        <v>1.45</v>
      </c>
    </row>
    <row r="20" spans="1:14" ht="14.25" customHeight="1" x14ac:dyDescent="0.3">
      <c r="A20" s="4">
        <v>15</v>
      </c>
      <c r="B20" s="35">
        <f t="shared" ref="B20:C20" si="39">B19+D20</f>
        <v>294</v>
      </c>
      <c r="C20" s="35">
        <f t="shared" si="39"/>
        <v>273</v>
      </c>
      <c r="D20" s="34">
        <v>20</v>
      </c>
      <c r="E20" s="34">
        <v>7</v>
      </c>
      <c r="F20" s="37">
        <f t="shared" si="0"/>
        <v>0.35</v>
      </c>
      <c r="I20" s="4">
        <v>15</v>
      </c>
      <c r="J20" s="38">
        <f t="shared" ref="J20:K20" si="40">J19+L20</f>
        <v>300</v>
      </c>
      <c r="K20" s="38">
        <f t="shared" si="40"/>
        <v>256</v>
      </c>
      <c r="L20" s="34">
        <v>20</v>
      </c>
      <c r="M20" s="34">
        <v>27</v>
      </c>
      <c r="N20" s="37">
        <f t="shared" si="2"/>
        <v>1.35</v>
      </c>
    </row>
    <row r="21" spans="1:14" ht="14.25" customHeight="1" x14ac:dyDescent="0.3">
      <c r="A21" s="4">
        <v>16</v>
      </c>
      <c r="B21" s="35">
        <f t="shared" ref="B21:C21" si="41">B20+D21</f>
        <v>314</v>
      </c>
      <c r="C21" s="35">
        <f t="shared" si="41"/>
        <v>274</v>
      </c>
      <c r="D21" s="34">
        <v>20</v>
      </c>
      <c r="E21" s="34">
        <v>1</v>
      </c>
      <c r="F21" s="37">
        <f t="shared" si="0"/>
        <v>0.05</v>
      </c>
      <c r="I21" s="4">
        <v>16</v>
      </c>
      <c r="J21" s="38">
        <f t="shared" ref="J21:K21" si="42">J20+L21</f>
        <v>320</v>
      </c>
      <c r="K21" s="38">
        <f t="shared" si="42"/>
        <v>279</v>
      </c>
      <c r="L21" s="34">
        <v>20</v>
      </c>
      <c r="M21" s="34">
        <v>23</v>
      </c>
      <c r="N21" s="37">
        <f t="shared" si="2"/>
        <v>1.1499999999999999</v>
      </c>
    </row>
    <row r="22" spans="1:14" ht="14.25" customHeight="1" x14ac:dyDescent="0.3">
      <c r="A22" s="4">
        <v>17</v>
      </c>
      <c r="B22" s="35">
        <f t="shared" ref="B22:C22" si="43">B21+D22</f>
        <v>334</v>
      </c>
      <c r="C22" s="35">
        <f t="shared" si="43"/>
        <v>275</v>
      </c>
      <c r="D22" s="34">
        <v>20</v>
      </c>
      <c r="E22" s="34">
        <v>1</v>
      </c>
      <c r="F22" s="37">
        <f t="shared" si="0"/>
        <v>0.05</v>
      </c>
      <c r="I22" s="4">
        <v>17</v>
      </c>
      <c r="J22" s="38">
        <f t="shared" ref="J22:K22" si="44">J21+L22</f>
        <v>340</v>
      </c>
      <c r="K22" s="38">
        <f t="shared" si="44"/>
        <v>299</v>
      </c>
      <c r="L22" s="34">
        <v>20</v>
      </c>
      <c r="M22" s="34">
        <v>20</v>
      </c>
      <c r="N22" s="37">
        <f t="shared" si="2"/>
        <v>1</v>
      </c>
    </row>
    <row r="23" spans="1:14" ht="14.25" customHeight="1" x14ac:dyDescent="0.3">
      <c r="A23" s="4">
        <v>18</v>
      </c>
      <c r="B23" s="35">
        <f t="shared" ref="B23:C23" si="45">B22+D23</f>
        <v>354</v>
      </c>
      <c r="C23" s="35">
        <f t="shared" si="45"/>
        <v>274</v>
      </c>
      <c r="D23" s="34">
        <v>20</v>
      </c>
      <c r="E23" s="34">
        <v>-1</v>
      </c>
      <c r="F23" s="37">
        <f t="shared" si="0"/>
        <v>-0.05</v>
      </c>
      <c r="I23" s="4">
        <v>18</v>
      </c>
      <c r="J23" s="38">
        <f t="shared" ref="J23:K23" si="46">J22+L23</f>
        <v>360</v>
      </c>
      <c r="K23" s="38">
        <f t="shared" si="46"/>
        <v>318</v>
      </c>
      <c r="L23" s="34">
        <v>20</v>
      </c>
      <c r="M23" s="34">
        <v>19</v>
      </c>
      <c r="N23" s="37">
        <f t="shared" si="2"/>
        <v>0.95</v>
      </c>
    </row>
    <row r="24" spans="1:14" ht="14.25" customHeight="1" x14ac:dyDescent="0.3">
      <c r="A24" s="4">
        <v>19</v>
      </c>
      <c r="B24" s="35">
        <f t="shared" ref="B24:C24" si="47">B23+D24</f>
        <v>374</v>
      </c>
      <c r="C24" s="35">
        <f t="shared" si="47"/>
        <v>273</v>
      </c>
      <c r="D24" s="34">
        <v>20</v>
      </c>
      <c r="E24" s="34">
        <v>-1</v>
      </c>
      <c r="F24" s="37">
        <f t="shared" si="0"/>
        <v>-0.05</v>
      </c>
      <c r="I24" s="4">
        <v>19</v>
      </c>
      <c r="J24" s="38">
        <f t="shared" ref="J24:K24" si="48">J23+L24</f>
        <v>380</v>
      </c>
      <c r="K24" s="38">
        <f t="shared" si="48"/>
        <v>335</v>
      </c>
      <c r="L24" s="34">
        <v>20</v>
      </c>
      <c r="M24" s="34">
        <v>17</v>
      </c>
      <c r="N24" s="37">
        <f t="shared" si="2"/>
        <v>0.85</v>
      </c>
    </row>
    <row r="25" spans="1:14" ht="14.25" customHeight="1" x14ac:dyDescent="0.3">
      <c r="A25" s="4">
        <v>20</v>
      </c>
      <c r="B25" s="35">
        <f t="shared" ref="B25:C25" si="49">B24+D25</f>
        <v>394</v>
      </c>
      <c r="C25" s="35">
        <f t="shared" si="49"/>
        <v>271</v>
      </c>
      <c r="D25" s="34">
        <v>20</v>
      </c>
      <c r="E25" s="34">
        <v>-2</v>
      </c>
      <c r="F25" s="37">
        <f t="shared" si="0"/>
        <v>-0.1</v>
      </c>
      <c r="I25" s="4">
        <v>20</v>
      </c>
      <c r="J25" s="38">
        <f t="shared" ref="J25:K25" si="50">J24+L25</f>
        <v>400</v>
      </c>
      <c r="K25" s="38">
        <f t="shared" si="50"/>
        <v>349</v>
      </c>
      <c r="L25" s="34">
        <v>20</v>
      </c>
      <c r="M25" s="34">
        <v>14</v>
      </c>
      <c r="N25" s="37">
        <f t="shared" si="2"/>
        <v>0.7</v>
      </c>
    </row>
    <row r="26" spans="1:14" ht="14.25" customHeight="1" x14ac:dyDescent="0.3">
      <c r="A26" s="4">
        <v>21</v>
      </c>
      <c r="B26" s="35">
        <f t="shared" ref="B26:C26" si="51">B25+D26</f>
        <v>414</v>
      </c>
      <c r="C26" s="35">
        <f t="shared" si="51"/>
        <v>269</v>
      </c>
      <c r="D26" s="34">
        <v>20</v>
      </c>
      <c r="E26" s="34">
        <v>-2</v>
      </c>
      <c r="F26" s="37">
        <f t="shared" si="0"/>
        <v>-0.1</v>
      </c>
      <c r="I26" s="4">
        <v>21</v>
      </c>
      <c r="J26" s="38">
        <f t="shared" ref="J26:K26" si="52">J25+L26</f>
        <v>420</v>
      </c>
      <c r="K26" s="38">
        <f t="shared" si="52"/>
        <v>358</v>
      </c>
      <c r="L26" s="34">
        <v>20</v>
      </c>
      <c r="M26" s="34">
        <v>9</v>
      </c>
      <c r="N26" s="37">
        <f t="shared" si="2"/>
        <v>0.45</v>
      </c>
    </row>
    <row r="27" spans="1:14" ht="14.25" customHeight="1" x14ac:dyDescent="0.3">
      <c r="A27" s="4">
        <v>22</v>
      </c>
      <c r="B27" s="35">
        <f t="shared" ref="B27:C27" si="53">B26+D27</f>
        <v>434</v>
      </c>
      <c r="C27" s="35">
        <f t="shared" si="53"/>
        <v>267</v>
      </c>
      <c r="D27" s="34">
        <v>20</v>
      </c>
      <c r="E27" s="34">
        <v>-2</v>
      </c>
      <c r="F27" s="37">
        <f t="shared" si="0"/>
        <v>-0.1</v>
      </c>
      <c r="I27" s="4">
        <v>22</v>
      </c>
      <c r="J27" s="38">
        <f t="shared" ref="J27:K27" si="54">J26+L27</f>
        <v>440</v>
      </c>
      <c r="K27" s="38">
        <f t="shared" si="54"/>
        <v>363</v>
      </c>
      <c r="L27" s="34">
        <v>20</v>
      </c>
      <c r="M27" s="34">
        <v>5</v>
      </c>
      <c r="N27" s="37">
        <f t="shared" si="2"/>
        <v>0.25</v>
      </c>
    </row>
    <row r="28" spans="1:14" ht="14.25" customHeight="1" x14ac:dyDescent="0.3">
      <c r="A28" s="4">
        <v>23</v>
      </c>
      <c r="B28" s="35">
        <f t="shared" ref="B28:C28" si="55">B27+D28</f>
        <v>454</v>
      </c>
      <c r="C28" s="35">
        <f t="shared" si="55"/>
        <v>259</v>
      </c>
      <c r="D28" s="34">
        <v>20</v>
      </c>
      <c r="E28" s="34">
        <v>-8</v>
      </c>
      <c r="F28" s="37">
        <f t="shared" si="0"/>
        <v>-0.4</v>
      </c>
      <c r="I28" s="4">
        <v>23</v>
      </c>
      <c r="J28" s="38">
        <f t="shared" ref="J28:K28" si="56">J27+L28</f>
        <v>457</v>
      </c>
      <c r="K28" s="38">
        <f t="shared" si="56"/>
        <v>355</v>
      </c>
      <c r="L28" s="34">
        <v>17</v>
      </c>
      <c r="M28" s="34">
        <v>-8</v>
      </c>
      <c r="N28" s="37">
        <f t="shared" si="2"/>
        <v>-0.47058823529411764</v>
      </c>
    </row>
    <row r="29" spans="1:14" ht="14.25" customHeight="1" x14ac:dyDescent="0.3">
      <c r="A29" s="4">
        <v>24</v>
      </c>
      <c r="B29" s="35">
        <f t="shared" ref="B29:C29" si="57">B28+D29</f>
        <v>474</v>
      </c>
      <c r="C29" s="35">
        <f t="shared" si="57"/>
        <v>219</v>
      </c>
      <c r="D29" s="34">
        <v>20</v>
      </c>
      <c r="E29" s="34">
        <v>-40</v>
      </c>
      <c r="F29" s="37">
        <f t="shared" si="0"/>
        <v>-2</v>
      </c>
      <c r="I29" s="4">
        <v>24</v>
      </c>
      <c r="J29" s="38">
        <f t="shared" ref="J29:K29" si="58">J28+L29</f>
        <v>593</v>
      </c>
      <c r="K29" s="38">
        <f t="shared" si="58"/>
        <v>55</v>
      </c>
      <c r="L29" s="34">
        <v>136</v>
      </c>
      <c r="M29" s="34">
        <v>-300</v>
      </c>
      <c r="N29" s="37">
        <f t="shared" si="2"/>
        <v>-2.2058823529411766</v>
      </c>
    </row>
    <row r="30" spans="1:14" ht="14.25" customHeight="1" x14ac:dyDescent="0.3">
      <c r="A30" s="4">
        <v>25</v>
      </c>
      <c r="B30" s="35">
        <f t="shared" ref="B30:C30" si="59">B29+D30</f>
        <v>494</v>
      </c>
      <c r="C30" s="35">
        <f t="shared" si="59"/>
        <v>166</v>
      </c>
      <c r="D30" s="34">
        <v>20</v>
      </c>
      <c r="E30" s="34">
        <v>-53</v>
      </c>
      <c r="F30" s="37">
        <f t="shared" si="0"/>
        <v>-2.65</v>
      </c>
      <c r="I30" s="4">
        <v>25</v>
      </c>
      <c r="J30" s="38">
        <f t="shared" ref="J30:K30" si="60">J29+L30</f>
        <v>593</v>
      </c>
      <c r="K30" s="38">
        <f t="shared" si="60"/>
        <v>55</v>
      </c>
      <c r="L30" s="34">
        <v>0</v>
      </c>
      <c r="M30" s="34">
        <v>0</v>
      </c>
      <c r="N30" s="37">
        <v>0</v>
      </c>
    </row>
    <row r="31" spans="1:14" ht="14.25" customHeight="1" x14ac:dyDescent="0.3">
      <c r="A31" s="4">
        <v>26</v>
      </c>
      <c r="B31" s="35">
        <f t="shared" ref="B31:C31" si="61">B30+D31</f>
        <v>593</v>
      </c>
      <c r="C31" s="35">
        <f t="shared" si="61"/>
        <v>67</v>
      </c>
      <c r="D31" s="34">
        <v>99</v>
      </c>
      <c r="E31" s="34">
        <v>-99</v>
      </c>
      <c r="F31" s="37">
        <f t="shared" si="0"/>
        <v>-1</v>
      </c>
      <c r="I31" s="4">
        <v>26</v>
      </c>
      <c r="J31" s="38">
        <v>0</v>
      </c>
      <c r="K31" s="38">
        <v>0</v>
      </c>
      <c r="L31" s="34">
        <v>0</v>
      </c>
      <c r="M31" s="34">
        <v>0</v>
      </c>
      <c r="N31" s="19">
        <v>0</v>
      </c>
    </row>
    <row r="32" spans="1:14" ht="14.25" customHeight="1" x14ac:dyDescent="0.3">
      <c r="A32" s="4">
        <v>27</v>
      </c>
      <c r="B32" s="35">
        <f t="shared" ref="B32:C32" si="62">B31+D32</f>
        <v>593</v>
      </c>
      <c r="C32" s="35">
        <f t="shared" si="62"/>
        <v>67</v>
      </c>
      <c r="D32" s="34">
        <v>0</v>
      </c>
      <c r="E32" s="34">
        <v>0</v>
      </c>
      <c r="F32" s="37">
        <v>0</v>
      </c>
      <c r="I32" s="4">
        <v>27</v>
      </c>
      <c r="J32" s="38">
        <v>0</v>
      </c>
      <c r="K32" s="38">
        <v>0</v>
      </c>
      <c r="L32" s="34">
        <v>0</v>
      </c>
      <c r="M32" s="34">
        <v>0</v>
      </c>
      <c r="N32" s="19">
        <v>0</v>
      </c>
    </row>
    <row r="33" spans="1:14" ht="14.25" customHeight="1" x14ac:dyDescent="0.3">
      <c r="A33" s="4">
        <v>28</v>
      </c>
      <c r="B33" s="35">
        <v>0</v>
      </c>
      <c r="C33" s="35">
        <v>0</v>
      </c>
      <c r="D33" s="34">
        <v>0</v>
      </c>
      <c r="E33" s="34">
        <v>0</v>
      </c>
      <c r="F33" s="19">
        <v>0</v>
      </c>
      <c r="I33" s="4">
        <v>28</v>
      </c>
      <c r="J33" s="38">
        <v>0</v>
      </c>
      <c r="K33" s="38">
        <v>0</v>
      </c>
      <c r="L33" s="34">
        <v>0</v>
      </c>
      <c r="M33" s="34">
        <v>0</v>
      </c>
      <c r="N33" s="19">
        <v>0</v>
      </c>
    </row>
    <row r="34" spans="1:14" ht="14.25" customHeight="1" x14ac:dyDescent="0.3">
      <c r="A34" s="4">
        <v>29</v>
      </c>
      <c r="B34" s="35">
        <v>0</v>
      </c>
      <c r="C34" s="35">
        <v>0</v>
      </c>
      <c r="D34" s="34">
        <v>0</v>
      </c>
      <c r="E34" s="34">
        <v>0</v>
      </c>
      <c r="F34" s="19">
        <v>0</v>
      </c>
      <c r="I34" s="4">
        <v>29</v>
      </c>
      <c r="J34" s="38">
        <v>0</v>
      </c>
      <c r="K34" s="38">
        <v>0</v>
      </c>
      <c r="L34" s="34">
        <v>0</v>
      </c>
      <c r="M34" s="34">
        <v>0</v>
      </c>
      <c r="N34" s="19">
        <v>0</v>
      </c>
    </row>
    <row r="35" spans="1:14" ht="14.25" customHeight="1" x14ac:dyDescent="0.3"/>
    <row r="36" spans="1:14" ht="14.25" customHeight="1" x14ac:dyDescent="0.3"/>
    <row r="37" spans="1:14" ht="14.25" customHeight="1" x14ac:dyDescent="0.3"/>
    <row r="38" spans="1:14" ht="14.25" customHeight="1" x14ac:dyDescent="0.3"/>
    <row r="39" spans="1:14" ht="14.25" customHeight="1" x14ac:dyDescent="0.3"/>
    <row r="40" spans="1:14" ht="14.25" customHeight="1" x14ac:dyDescent="0.3"/>
    <row r="41" spans="1:14" ht="14.25" customHeight="1" x14ac:dyDescent="0.3"/>
    <row r="42" spans="1:14" ht="14.25" customHeight="1" x14ac:dyDescent="0.3"/>
    <row r="43" spans="1:14" ht="14.25" customHeight="1" x14ac:dyDescent="0.3"/>
    <row r="44" spans="1:14" ht="14.25" customHeight="1" x14ac:dyDescent="0.3"/>
    <row r="45" spans="1:14" ht="14.25" customHeight="1" x14ac:dyDescent="0.3"/>
    <row r="46" spans="1:14" ht="14.25" customHeight="1" x14ac:dyDescent="0.3"/>
    <row r="47" spans="1:14" ht="14.25" customHeight="1" x14ac:dyDescent="0.3"/>
    <row r="48" spans="1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spans="1:13" ht="14.25" customHeight="1" x14ac:dyDescent="0.3"/>
    <row r="66" spans="1:13" ht="14.25" customHeight="1" x14ac:dyDescent="0.3"/>
    <row r="67" spans="1:13" ht="14.25" customHeight="1" x14ac:dyDescent="0.3"/>
    <row r="68" spans="1:13" ht="14.25" customHeight="1" x14ac:dyDescent="0.3"/>
    <row r="69" spans="1:13" ht="14.25" customHeight="1" x14ac:dyDescent="0.3"/>
    <row r="70" spans="1:13" ht="14.25" customHeight="1" x14ac:dyDescent="0.3"/>
    <row r="71" spans="1:13" ht="14.25" customHeight="1" x14ac:dyDescent="0.3"/>
    <row r="72" spans="1:13" ht="14.25" customHeight="1" x14ac:dyDescent="0.3"/>
    <row r="73" spans="1:13" ht="14.25" customHeight="1" x14ac:dyDescent="0.3"/>
    <row r="74" spans="1:13" ht="14.25" customHeight="1" x14ac:dyDescent="0.3"/>
    <row r="75" spans="1:13" ht="14.25" customHeight="1" x14ac:dyDescent="0.3"/>
    <row r="76" spans="1:13" ht="14.25" customHeight="1" x14ac:dyDescent="0.3"/>
    <row r="77" spans="1:13" ht="14.25" customHeight="1" x14ac:dyDescent="0.3"/>
    <row r="78" spans="1:13" ht="42" customHeight="1" x14ac:dyDescent="0.3">
      <c r="A78" s="39" t="s">
        <v>67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4.2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4.25" customHeight="1" x14ac:dyDescent="0.3">
      <c r="A80" s="4" t="s">
        <v>68</v>
      </c>
      <c r="M80" s="17"/>
    </row>
    <row r="81" spans="1:13" ht="14.25" customHeight="1" x14ac:dyDescent="0.3">
      <c r="A81" s="4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0,10,40,60,80,100,120,140,160,180,200,220,240,260,280,300,320,340,360,380,400,420,440,457,593,593,0,0,0,0,</v>
      </c>
      <c r="M81" s="17"/>
    </row>
    <row r="82" spans="1:13" ht="14.25" customHeight="1" x14ac:dyDescent="0.3">
      <c r="A82" s="4" t="s">
        <v>69</v>
      </c>
      <c r="M82" s="17"/>
    </row>
    <row r="83" spans="1:13" ht="14.25" customHeight="1" x14ac:dyDescent="0.3">
      <c r="A83" s="30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84,84,102,112,122,131,141,151,161,165,170,175,181,200,229,256,279,299,318,335,349,358,363,355,55,55,0,0,0,0,</v>
      </c>
      <c r="M83" s="17"/>
    </row>
    <row r="84" spans="1:13" ht="14.25" customHeight="1" x14ac:dyDescent="0.3">
      <c r="A84" s="4" t="s">
        <v>70</v>
      </c>
      <c r="M84" s="17"/>
    </row>
    <row r="85" spans="1:13" ht="14.25" customHeight="1" x14ac:dyDescent="0.3">
      <c r="A85" s="4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0,4,34,54,74,94,114,134,154,174,194,214,234,254,274,294,314,334,354,374,394,414,434,454,474,494,593,593,0,0,</v>
      </c>
      <c r="M85" s="17"/>
    </row>
    <row r="86" spans="1:13" ht="14.25" customHeight="1" x14ac:dyDescent="0.3">
      <c r="A86" s="4" t="s">
        <v>71</v>
      </c>
      <c r="M86" s="17"/>
    </row>
    <row r="87" spans="1:13" ht="14.25" customHeight="1" x14ac:dyDescent="0.3">
      <c r="A87" s="4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220,220,270,280,290,285,280,275,270,265,255,245,234,246,266,273,274,275,274,273,271,269,267,259,219,166,67,67,0,0,</v>
      </c>
      <c r="M87" s="17"/>
    </row>
    <row r="88" spans="1:13" ht="14.25" customHeight="1" x14ac:dyDescent="0.3">
      <c r="A88" s="4" t="s">
        <v>72</v>
      </c>
      <c r="M88" s="17"/>
    </row>
    <row r="89" spans="1:13" ht="14.25" customHeight="1" x14ac:dyDescent="0.3">
      <c r="A89" s="4" t="str">
        <f>R5&amp;","&amp;R6&amp;","&amp;R7&amp;","&amp;R8&amp;","&amp;R9&amp;","&amp;R10&amp;","&amp;R11&amp;","&amp;R12&amp;","&amp;R13&amp;","&amp;R14&amp;","</f>
        <v>0,4,89,159,212,252,420,442,457,593,</v>
      </c>
      <c r="M89" s="17"/>
    </row>
    <row r="90" spans="1:13" ht="14.25" customHeight="1" x14ac:dyDescent="0.3">
      <c r="A90" s="4" t="s">
        <v>73</v>
      </c>
      <c r="M90" s="17"/>
    </row>
    <row r="91" spans="1:13" ht="14.25" customHeight="1" x14ac:dyDescent="0.3">
      <c r="A91" s="4" t="str">
        <f>S5&amp;","&amp;S6&amp;","&amp;S7&amp;","&amp;S8&amp;","&amp;S9&amp;","&amp;S10&amp;","&amp;S11&amp;","&amp;S12&amp;","&amp;S13&amp;","&amp;S14</f>
        <v>79,79,122,148,161,165,219,225,225,89</v>
      </c>
      <c r="M91" s="17"/>
    </row>
    <row r="92" spans="1:13" ht="14.25" customHeight="1" x14ac:dyDescent="0.3">
      <c r="M92" s="17"/>
    </row>
    <row r="93" spans="1:13" ht="14.2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4.25" customHeight="1" x14ac:dyDescent="0.3"/>
    <row r="95" spans="1:13" ht="14.25" customHeight="1" x14ac:dyDescent="0.3"/>
    <row r="96" spans="1:13" ht="21.75" customHeight="1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6" ht="31.5" customHeight="1" x14ac:dyDescent="0.3">
      <c r="A1" s="20" t="s">
        <v>74</v>
      </c>
      <c r="B1" s="21"/>
      <c r="C1" s="21"/>
      <c r="D1" s="21"/>
      <c r="E1" s="22" t="s">
        <v>54</v>
      </c>
      <c r="F1" s="22"/>
      <c r="G1" s="22"/>
      <c r="H1" s="21"/>
      <c r="I1" s="23" t="s">
        <v>55</v>
      </c>
      <c r="J1" s="24"/>
      <c r="K1" s="24"/>
      <c r="L1" s="21"/>
      <c r="M1" s="25" t="s">
        <v>56</v>
      </c>
      <c r="N1" s="25"/>
      <c r="O1" s="25"/>
      <c r="S1" s="26" t="s">
        <v>57</v>
      </c>
      <c r="T1" s="27"/>
      <c r="U1" s="27"/>
      <c r="V1" s="27"/>
      <c r="W1" s="28">
        <v>27</v>
      </c>
    </row>
    <row r="2" spans="1:26" ht="14.25" customHeight="1" x14ac:dyDescent="0.3">
      <c r="E2" s="17" t="s">
        <v>58</v>
      </c>
      <c r="F2" s="17"/>
      <c r="G2" s="17"/>
    </row>
    <row r="3" spans="1:26" ht="14.25" customHeight="1" x14ac:dyDescent="0.3">
      <c r="A3" s="4" t="s">
        <v>2</v>
      </c>
      <c r="I3" s="4" t="s">
        <v>1</v>
      </c>
      <c r="Q3" s="4" t="s">
        <v>3</v>
      </c>
    </row>
    <row r="4" spans="1:26" ht="14.25" customHeight="1" x14ac:dyDescent="0.3">
      <c r="A4" s="29" t="s">
        <v>61</v>
      </c>
      <c r="B4" s="29" t="s">
        <v>62</v>
      </c>
      <c r="C4" s="29" t="s">
        <v>63</v>
      </c>
      <c r="D4" s="29" t="s">
        <v>64</v>
      </c>
      <c r="E4" s="29" t="s">
        <v>65</v>
      </c>
      <c r="F4" s="29" t="s">
        <v>66</v>
      </c>
      <c r="G4" s="29"/>
      <c r="H4" s="29"/>
      <c r="I4" s="29" t="s">
        <v>61</v>
      </c>
      <c r="J4" s="29" t="s">
        <v>62</v>
      </c>
      <c r="K4" s="29" t="s">
        <v>63</v>
      </c>
      <c r="L4" s="29" t="s">
        <v>64</v>
      </c>
      <c r="M4" s="29" t="s">
        <v>65</v>
      </c>
      <c r="N4" s="29" t="s">
        <v>66</v>
      </c>
      <c r="O4" s="29"/>
      <c r="P4" s="29"/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/>
      <c r="X4" s="29"/>
      <c r="Y4" s="29"/>
      <c r="Z4" s="29"/>
    </row>
    <row r="5" spans="1:26" ht="14.25" customHeight="1" x14ac:dyDescent="0.3">
      <c r="A5" s="4">
        <v>0</v>
      </c>
      <c r="B5" s="30">
        <v>0</v>
      </c>
      <c r="C5" s="31">
        <v>250</v>
      </c>
      <c r="D5" s="32">
        <f>A5:A26</f>
        <v>0</v>
      </c>
      <c r="E5" s="4">
        <v>0</v>
      </c>
      <c r="F5" s="33">
        <v>0</v>
      </c>
      <c r="I5" s="4">
        <v>0</v>
      </c>
      <c r="J5" s="4">
        <v>0</v>
      </c>
      <c r="K5" s="34">
        <v>0</v>
      </c>
      <c r="L5" s="32">
        <f>I5:I26</f>
        <v>0</v>
      </c>
      <c r="M5" s="4">
        <v>0</v>
      </c>
      <c r="N5" s="33">
        <v>0</v>
      </c>
      <c r="Q5" s="4">
        <v>0</v>
      </c>
      <c r="R5" s="4">
        <v>0</v>
      </c>
      <c r="S5" s="34">
        <v>0</v>
      </c>
      <c r="T5" s="32">
        <f>Q5:Q14</f>
        <v>0</v>
      </c>
      <c r="U5" s="4">
        <v>0</v>
      </c>
      <c r="V5" s="33">
        <v>0</v>
      </c>
    </row>
    <row r="6" spans="1:26" ht="14.25" customHeight="1" x14ac:dyDescent="0.3">
      <c r="A6" s="4">
        <v>1</v>
      </c>
      <c r="B6" s="35">
        <f t="shared" ref="B6:C6" si="0">B5+D6</f>
        <v>20</v>
      </c>
      <c r="C6" s="35">
        <f t="shared" si="0"/>
        <v>250</v>
      </c>
      <c r="D6" s="34">
        <v>20</v>
      </c>
      <c r="E6" s="34">
        <v>0</v>
      </c>
      <c r="F6" s="37">
        <f t="shared" ref="F6:F32" si="1">E6/D6</f>
        <v>0</v>
      </c>
      <c r="I6" s="4">
        <v>1</v>
      </c>
      <c r="J6" s="38">
        <f t="shared" ref="J6:K6" si="2">J5+L6</f>
        <v>0</v>
      </c>
      <c r="K6" s="38">
        <f t="shared" si="2"/>
        <v>0</v>
      </c>
      <c r="L6" s="34">
        <v>0</v>
      </c>
      <c r="M6" s="34">
        <v>0</v>
      </c>
      <c r="N6" s="37" t="e">
        <f t="shared" ref="N6:N30" si="3">M6/L6</f>
        <v>#DIV/0!</v>
      </c>
      <c r="Q6" s="4">
        <v>1</v>
      </c>
      <c r="R6" s="38">
        <f t="shared" ref="R6:S6" si="4">R5+T6</f>
        <v>0</v>
      </c>
      <c r="S6" s="38">
        <f t="shared" si="4"/>
        <v>0</v>
      </c>
      <c r="T6" s="34">
        <v>0</v>
      </c>
      <c r="U6" s="34">
        <v>0</v>
      </c>
      <c r="V6" s="37" t="e">
        <f t="shared" ref="V6:V14" si="5">U6/T6</f>
        <v>#DIV/0!</v>
      </c>
    </row>
    <row r="7" spans="1:26" ht="14.25" customHeight="1" x14ac:dyDescent="0.3">
      <c r="A7" s="4">
        <v>2</v>
      </c>
      <c r="B7" s="35">
        <f t="shared" ref="B7:C7" si="6">B6+D7</f>
        <v>40</v>
      </c>
      <c r="C7" s="35">
        <f t="shared" si="6"/>
        <v>250</v>
      </c>
      <c r="D7" s="34">
        <v>20</v>
      </c>
      <c r="E7" s="34">
        <v>0</v>
      </c>
      <c r="F7" s="37">
        <f t="shared" si="1"/>
        <v>0</v>
      </c>
      <c r="I7" s="4">
        <v>2</v>
      </c>
      <c r="J7" s="38">
        <f t="shared" ref="J7:K7" si="7">J6+L7</f>
        <v>0</v>
      </c>
      <c r="K7" s="38">
        <f t="shared" si="7"/>
        <v>0</v>
      </c>
      <c r="L7" s="34">
        <v>0</v>
      </c>
      <c r="M7" s="34">
        <v>0</v>
      </c>
      <c r="N7" s="37" t="e">
        <f t="shared" si="3"/>
        <v>#DIV/0!</v>
      </c>
      <c r="Q7" s="4">
        <v>2</v>
      </c>
      <c r="R7" s="38">
        <f t="shared" ref="R7:S7" si="8">R6+T7</f>
        <v>0</v>
      </c>
      <c r="S7" s="38">
        <f t="shared" si="8"/>
        <v>0</v>
      </c>
      <c r="T7" s="34">
        <v>0</v>
      </c>
      <c r="U7" s="34">
        <v>0</v>
      </c>
      <c r="V7" s="37" t="e">
        <f t="shared" si="5"/>
        <v>#DIV/0!</v>
      </c>
    </row>
    <row r="8" spans="1:26" ht="14.25" customHeight="1" x14ac:dyDescent="0.3">
      <c r="A8" s="4">
        <v>3</v>
      </c>
      <c r="B8" s="35">
        <f t="shared" ref="B8:C8" si="9">B7+D8</f>
        <v>60</v>
      </c>
      <c r="C8" s="35">
        <f t="shared" si="9"/>
        <v>250</v>
      </c>
      <c r="D8" s="34">
        <v>20</v>
      </c>
      <c r="E8" s="34">
        <v>0</v>
      </c>
      <c r="F8" s="37">
        <f t="shared" si="1"/>
        <v>0</v>
      </c>
      <c r="I8" s="4">
        <v>3</v>
      </c>
      <c r="J8" s="38">
        <f t="shared" ref="J8:K8" si="10">J7+L8</f>
        <v>0</v>
      </c>
      <c r="K8" s="38">
        <f t="shared" si="10"/>
        <v>0</v>
      </c>
      <c r="L8" s="34">
        <v>0</v>
      </c>
      <c r="M8" s="34">
        <v>0</v>
      </c>
      <c r="N8" s="37" t="e">
        <f t="shared" si="3"/>
        <v>#DIV/0!</v>
      </c>
      <c r="Q8" s="4">
        <v>3</v>
      </c>
      <c r="R8" s="38">
        <f t="shared" ref="R8:S8" si="11">R7+T8</f>
        <v>0</v>
      </c>
      <c r="S8" s="38">
        <f t="shared" si="11"/>
        <v>0</v>
      </c>
      <c r="T8" s="34">
        <v>0</v>
      </c>
      <c r="U8" s="34">
        <v>0</v>
      </c>
      <c r="V8" s="37" t="e">
        <f t="shared" si="5"/>
        <v>#DIV/0!</v>
      </c>
    </row>
    <row r="9" spans="1:26" ht="14.25" customHeight="1" x14ac:dyDescent="0.3">
      <c r="A9" s="4">
        <v>4</v>
      </c>
      <c r="B9" s="35">
        <f t="shared" ref="B9:C9" si="12">B8+D9</f>
        <v>80</v>
      </c>
      <c r="C9" s="35">
        <f t="shared" si="12"/>
        <v>250</v>
      </c>
      <c r="D9" s="34">
        <v>20</v>
      </c>
      <c r="E9" s="34">
        <v>0</v>
      </c>
      <c r="F9" s="37">
        <f t="shared" si="1"/>
        <v>0</v>
      </c>
      <c r="I9" s="4">
        <v>4</v>
      </c>
      <c r="J9" s="38">
        <f t="shared" ref="J9:K9" si="13">J8+L9</f>
        <v>0</v>
      </c>
      <c r="K9" s="38">
        <f t="shared" si="13"/>
        <v>0</v>
      </c>
      <c r="L9" s="34">
        <v>0</v>
      </c>
      <c r="M9" s="34">
        <v>0</v>
      </c>
      <c r="N9" s="37" t="e">
        <f t="shared" si="3"/>
        <v>#DIV/0!</v>
      </c>
      <c r="Q9" s="4">
        <v>4</v>
      </c>
      <c r="R9" s="38">
        <f t="shared" ref="R9:S9" si="14">R8+T9</f>
        <v>0</v>
      </c>
      <c r="S9" s="38">
        <f t="shared" si="14"/>
        <v>0</v>
      </c>
      <c r="T9" s="34">
        <v>0</v>
      </c>
      <c r="U9" s="34">
        <v>0</v>
      </c>
      <c r="V9" s="37" t="e">
        <f t="shared" si="5"/>
        <v>#DIV/0!</v>
      </c>
    </row>
    <row r="10" spans="1:26" ht="14.25" customHeight="1" x14ac:dyDescent="0.3">
      <c r="A10" s="4">
        <v>5</v>
      </c>
      <c r="B10" s="35">
        <f t="shared" ref="B10:C10" si="15">B9+D10</f>
        <v>100</v>
      </c>
      <c r="C10" s="35">
        <f t="shared" si="15"/>
        <v>250</v>
      </c>
      <c r="D10" s="34">
        <v>20</v>
      </c>
      <c r="E10" s="34">
        <v>0</v>
      </c>
      <c r="F10" s="37">
        <f t="shared" si="1"/>
        <v>0</v>
      </c>
      <c r="I10" s="4">
        <v>5</v>
      </c>
      <c r="J10" s="38">
        <f t="shared" ref="J10:K10" si="16">J9+L10</f>
        <v>0</v>
      </c>
      <c r="K10" s="38">
        <f t="shared" si="16"/>
        <v>0</v>
      </c>
      <c r="L10" s="34">
        <v>0</v>
      </c>
      <c r="M10" s="34">
        <v>0</v>
      </c>
      <c r="N10" s="37" t="e">
        <f t="shared" si="3"/>
        <v>#DIV/0!</v>
      </c>
      <c r="Q10" s="4">
        <v>5</v>
      </c>
      <c r="R10" s="38">
        <f t="shared" ref="R10:S10" si="17">R9+T10</f>
        <v>0</v>
      </c>
      <c r="S10" s="38">
        <f t="shared" si="17"/>
        <v>0</v>
      </c>
      <c r="T10" s="34">
        <v>0</v>
      </c>
      <c r="U10" s="34">
        <v>0</v>
      </c>
      <c r="V10" s="37" t="e">
        <f t="shared" si="5"/>
        <v>#DIV/0!</v>
      </c>
    </row>
    <row r="11" spans="1:26" ht="14.25" customHeight="1" x14ac:dyDescent="0.3">
      <c r="A11" s="4">
        <v>6</v>
      </c>
      <c r="B11" s="35">
        <f t="shared" ref="B11:C11" si="18">B10+D11</f>
        <v>120</v>
      </c>
      <c r="C11" s="35">
        <f t="shared" si="18"/>
        <v>250</v>
      </c>
      <c r="D11" s="34">
        <v>20</v>
      </c>
      <c r="E11" s="34">
        <v>0</v>
      </c>
      <c r="F11" s="37">
        <f t="shared" si="1"/>
        <v>0</v>
      </c>
      <c r="I11" s="4">
        <v>6</v>
      </c>
      <c r="J11" s="38">
        <f t="shared" ref="J11:K11" si="19">J10+L11</f>
        <v>0</v>
      </c>
      <c r="K11" s="38">
        <f t="shared" si="19"/>
        <v>0</v>
      </c>
      <c r="L11" s="34">
        <v>0</v>
      </c>
      <c r="M11" s="34">
        <v>0</v>
      </c>
      <c r="N11" s="37" t="e">
        <f t="shared" si="3"/>
        <v>#DIV/0!</v>
      </c>
      <c r="Q11" s="4">
        <v>6</v>
      </c>
      <c r="R11" s="38">
        <f t="shared" ref="R11:S11" si="20">R10+T11</f>
        <v>0</v>
      </c>
      <c r="S11" s="38">
        <f t="shared" si="20"/>
        <v>0</v>
      </c>
      <c r="T11" s="34">
        <v>0</v>
      </c>
      <c r="U11" s="34">
        <v>0</v>
      </c>
      <c r="V11" s="37" t="e">
        <f t="shared" si="5"/>
        <v>#DIV/0!</v>
      </c>
    </row>
    <row r="12" spans="1:26" ht="14.25" customHeight="1" x14ac:dyDescent="0.3">
      <c r="A12" s="4">
        <v>7</v>
      </c>
      <c r="B12" s="35">
        <f t="shared" ref="B12:C12" si="21">B11+D12</f>
        <v>140</v>
      </c>
      <c r="C12" s="35">
        <f t="shared" si="21"/>
        <v>250</v>
      </c>
      <c r="D12" s="34">
        <v>20</v>
      </c>
      <c r="E12" s="34">
        <v>0</v>
      </c>
      <c r="F12" s="37">
        <f t="shared" si="1"/>
        <v>0</v>
      </c>
      <c r="I12" s="4">
        <v>7</v>
      </c>
      <c r="J12" s="38">
        <f t="shared" ref="J12:K12" si="22">J11+L12</f>
        <v>0</v>
      </c>
      <c r="K12" s="38">
        <f t="shared" si="22"/>
        <v>0</v>
      </c>
      <c r="L12" s="34">
        <v>0</v>
      </c>
      <c r="M12" s="34">
        <v>0</v>
      </c>
      <c r="N12" s="37" t="e">
        <f t="shared" si="3"/>
        <v>#DIV/0!</v>
      </c>
      <c r="Q12" s="4">
        <v>7</v>
      </c>
      <c r="R12" s="38">
        <f t="shared" ref="R12:S12" si="23">R11+T12</f>
        <v>0</v>
      </c>
      <c r="S12" s="38">
        <f t="shared" si="23"/>
        <v>0</v>
      </c>
      <c r="T12" s="34">
        <v>0</v>
      </c>
      <c r="U12" s="34">
        <v>0</v>
      </c>
      <c r="V12" s="37" t="e">
        <f t="shared" si="5"/>
        <v>#DIV/0!</v>
      </c>
    </row>
    <row r="13" spans="1:26" ht="14.25" customHeight="1" x14ac:dyDescent="0.3">
      <c r="A13" s="4">
        <v>8</v>
      </c>
      <c r="B13" s="35">
        <f t="shared" ref="B13:C13" si="24">B12+D13</f>
        <v>160</v>
      </c>
      <c r="C13" s="35">
        <f t="shared" si="24"/>
        <v>250</v>
      </c>
      <c r="D13" s="34">
        <v>20</v>
      </c>
      <c r="E13" s="34">
        <v>0</v>
      </c>
      <c r="F13" s="37">
        <f t="shared" si="1"/>
        <v>0</v>
      </c>
      <c r="I13" s="4">
        <v>8</v>
      </c>
      <c r="J13" s="38">
        <f t="shared" ref="J13:K13" si="25">J12+L13</f>
        <v>0</v>
      </c>
      <c r="K13" s="38">
        <f t="shared" si="25"/>
        <v>0</v>
      </c>
      <c r="L13" s="34">
        <v>0</v>
      </c>
      <c r="M13" s="34">
        <v>0</v>
      </c>
      <c r="N13" s="37" t="e">
        <f t="shared" si="3"/>
        <v>#DIV/0!</v>
      </c>
      <c r="Q13" s="4">
        <v>8</v>
      </c>
      <c r="R13" s="38">
        <f t="shared" ref="R13:S13" si="26">R12+T13</f>
        <v>0</v>
      </c>
      <c r="S13" s="38">
        <f t="shared" si="26"/>
        <v>0</v>
      </c>
      <c r="T13" s="34">
        <v>0</v>
      </c>
      <c r="U13" s="34">
        <v>0</v>
      </c>
      <c r="V13" s="37" t="e">
        <f t="shared" si="5"/>
        <v>#DIV/0!</v>
      </c>
    </row>
    <row r="14" spans="1:26" ht="14.25" customHeight="1" x14ac:dyDescent="0.3">
      <c r="A14" s="4">
        <v>9</v>
      </c>
      <c r="B14" s="35">
        <f t="shared" ref="B14:C14" si="27">B13+D14</f>
        <v>180</v>
      </c>
      <c r="C14" s="35">
        <f t="shared" si="27"/>
        <v>250</v>
      </c>
      <c r="D14" s="34">
        <v>20</v>
      </c>
      <c r="E14" s="34">
        <v>0</v>
      </c>
      <c r="F14" s="37">
        <f t="shared" si="1"/>
        <v>0</v>
      </c>
      <c r="I14" s="4">
        <v>9</v>
      </c>
      <c r="J14" s="38">
        <f t="shared" ref="J14:K14" si="28">J13+L14</f>
        <v>0</v>
      </c>
      <c r="K14" s="38">
        <f t="shared" si="28"/>
        <v>0</v>
      </c>
      <c r="L14" s="34">
        <v>0</v>
      </c>
      <c r="M14" s="34">
        <v>0</v>
      </c>
      <c r="N14" s="37" t="e">
        <f t="shared" si="3"/>
        <v>#DIV/0!</v>
      </c>
      <c r="Q14" s="4">
        <v>9</v>
      </c>
      <c r="R14" s="38">
        <f t="shared" ref="R14:S14" si="29">R13+T14</f>
        <v>0</v>
      </c>
      <c r="S14" s="38">
        <f t="shared" si="29"/>
        <v>0</v>
      </c>
      <c r="T14" s="34">
        <v>0</v>
      </c>
      <c r="U14" s="34">
        <v>0</v>
      </c>
      <c r="V14" s="37" t="e">
        <f t="shared" si="5"/>
        <v>#DIV/0!</v>
      </c>
    </row>
    <row r="15" spans="1:26" ht="14.25" customHeight="1" x14ac:dyDescent="0.3">
      <c r="A15" s="4">
        <v>10</v>
      </c>
      <c r="B15" s="35">
        <f t="shared" ref="B15:C15" si="30">B14+D15</f>
        <v>200</v>
      </c>
      <c r="C15" s="35">
        <f t="shared" si="30"/>
        <v>250</v>
      </c>
      <c r="D15" s="34">
        <v>20</v>
      </c>
      <c r="E15" s="34">
        <v>0</v>
      </c>
      <c r="F15" s="37">
        <f t="shared" si="1"/>
        <v>0</v>
      </c>
      <c r="I15" s="4">
        <v>10</v>
      </c>
      <c r="J15" s="38">
        <f t="shared" ref="J15:K15" si="31">J14+L15</f>
        <v>0</v>
      </c>
      <c r="K15" s="38">
        <f t="shared" si="31"/>
        <v>0</v>
      </c>
      <c r="L15" s="34">
        <v>0</v>
      </c>
      <c r="M15" s="34">
        <v>0</v>
      </c>
      <c r="N15" s="37" t="e">
        <f t="shared" si="3"/>
        <v>#DIV/0!</v>
      </c>
    </row>
    <row r="16" spans="1:26" ht="14.25" customHeight="1" x14ac:dyDescent="0.3">
      <c r="A16" s="4">
        <v>11</v>
      </c>
      <c r="B16" s="35">
        <f t="shared" ref="B16:C16" si="32">B15+D16</f>
        <v>220</v>
      </c>
      <c r="C16" s="35">
        <f t="shared" si="32"/>
        <v>250</v>
      </c>
      <c r="D16" s="34">
        <v>20</v>
      </c>
      <c r="E16" s="34">
        <v>0</v>
      </c>
      <c r="F16" s="37">
        <f t="shared" si="1"/>
        <v>0</v>
      </c>
      <c r="I16" s="4">
        <v>11</v>
      </c>
      <c r="J16" s="38">
        <f t="shared" ref="J16:K16" si="33">J15+L16</f>
        <v>0</v>
      </c>
      <c r="K16" s="38">
        <f t="shared" si="33"/>
        <v>0</v>
      </c>
      <c r="L16" s="34">
        <v>0</v>
      </c>
      <c r="M16" s="34">
        <v>0</v>
      </c>
      <c r="N16" s="37" t="e">
        <f t="shared" si="3"/>
        <v>#DIV/0!</v>
      </c>
    </row>
    <row r="17" spans="1:14" ht="14.25" customHeight="1" x14ac:dyDescent="0.3">
      <c r="A17" s="4">
        <v>12</v>
      </c>
      <c r="B17" s="35">
        <f t="shared" ref="B17:C17" si="34">B16+D17</f>
        <v>240</v>
      </c>
      <c r="C17" s="35">
        <f t="shared" si="34"/>
        <v>250</v>
      </c>
      <c r="D17" s="34">
        <v>20</v>
      </c>
      <c r="E17" s="34">
        <v>0</v>
      </c>
      <c r="F17" s="37">
        <f t="shared" si="1"/>
        <v>0</v>
      </c>
      <c r="I17" s="4">
        <v>12</v>
      </c>
      <c r="J17" s="38">
        <f t="shared" ref="J17:K17" si="35">J16+L17</f>
        <v>0</v>
      </c>
      <c r="K17" s="38">
        <f t="shared" si="35"/>
        <v>0</v>
      </c>
      <c r="L17" s="34">
        <v>0</v>
      </c>
      <c r="M17" s="34">
        <v>0</v>
      </c>
      <c r="N17" s="37" t="e">
        <f t="shared" si="3"/>
        <v>#DIV/0!</v>
      </c>
    </row>
    <row r="18" spans="1:14" ht="14.25" customHeight="1" x14ac:dyDescent="0.3">
      <c r="A18" s="4">
        <v>13</v>
      </c>
      <c r="B18" s="35">
        <f t="shared" ref="B18:C18" si="36">B17+D18</f>
        <v>260</v>
      </c>
      <c r="C18" s="35">
        <f t="shared" si="36"/>
        <v>250</v>
      </c>
      <c r="D18" s="34">
        <v>20</v>
      </c>
      <c r="E18" s="34">
        <v>0</v>
      </c>
      <c r="F18" s="37">
        <f t="shared" si="1"/>
        <v>0</v>
      </c>
      <c r="I18" s="4">
        <v>13</v>
      </c>
      <c r="J18" s="38">
        <f t="shared" ref="J18:K18" si="37">J17+L18</f>
        <v>0</v>
      </c>
      <c r="K18" s="38">
        <f t="shared" si="37"/>
        <v>0</v>
      </c>
      <c r="L18" s="34">
        <v>0</v>
      </c>
      <c r="M18" s="34">
        <v>0</v>
      </c>
      <c r="N18" s="37" t="e">
        <f t="shared" si="3"/>
        <v>#DIV/0!</v>
      </c>
    </row>
    <row r="19" spans="1:14" ht="14.25" customHeight="1" x14ac:dyDescent="0.3">
      <c r="A19" s="4">
        <v>14</v>
      </c>
      <c r="B19" s="35">
        <f t="shared" ref="B19:C19" si="38">B18+D19</f>
        <v>280</v>
      </c>
      <c r="C19" s="35">
        <f t="shared" si="38"/>
        <v>250</v>
      </c>
      <c r="D19" s="34">
        <v>20</v>
      </c>
      <c r="E19" s="34">
        <v>0</v>
      </c>
      <c r="F19" s="37">
        <f t="shared" si="1"/>
        <v>0</v>
      </c>
      <c r="I19" s="4">
        <v>14</v>
      </c>
      <c r="J19" s="38">
        <f t="shared" ref="J19:K19" si="39">J18+L19</f>
        <v>0</v>
      </c>
      <c r="K19" s="38">
        <f t="shared" si="39"/>
        <v>0</v>
      </c>
      <c r="L19" s="34">
        <v>0</v>
      </c>
      <c r="M19" s="34">
        <v>0</v>
      </c>
      <c r="N19" s="37" t="e">
        <f t="shared" si="3"/>
        <v>#DIV/0!</v>
      </c>
    </row>
    <row r="20" spans="1:14" ht="14.25" customHeight="1" x14ac:dyDescent="0.3">
      <c r="A20" s="4">
        <v>15</v>
      </c>
      <c r="B20" s="35">
        <f t="shared" ref="B20:C20" si="40">B19+D20</f>
        <v>300</v>
      </c>
      <c r="C20" s="35">
        <f t="shared" si="40"/>
        <v>250</v>
      </c>
      <c r="D20" s="34">
        <v>20</v>
      </c>
      <c r="E20" s="34">
        <v>0</v>
      </c>
      <c r="F20" s="37">
        <f t="shared" si="1"/>
        <v>0</v>
      </c>
      <c r="I20" s="4">
        <v>15</v>
      </c>
      <c r="J20" s="38">
        <f t="shared" ref="J20:K20" si="41">J19+L20</f>
        <v>0</v>
      </c>
      <c r="K20" s="38">
        <f t="shared" si="41"/>
        <v>0</v>
      </c>
      <c r="L20" s="34">
        <v>0</v>
      </c>
      <c r="M20" s="34">
        <v>0</v>
      </c>
      <c r="N20" s="37" t="e">
        <f t="shared" si="3"/>
        <v>#DIV/0!</v>
      </c>
    </row>
    <row r="21" spans="1:14" ht="14.25" customHeight="1" x14ac:dyDescent="0.3">
      <c r="A21" s="4">
        <v>16</v>
      </c>
      <c r="B21" s="35">
        <f t="shared" ref="B21:C21" si="42">B20+D21</f>
        <v>320</v>
      </c>
      <c r="C21" s="35">
        <f t="shared" si="42"/>
        <v>250</v>
      </c>
      <c r="D21" s="34">
        <v>20</v>
      </c>
      <c r="E21" s="34">
        <v>0</v>
      </c>
      <c r="F21" s="37">
        <f t="shared" si="1"/>
        <v>0</v>
      </c>
      <c r="I21" s="4">
        <v>16</v>
      </c>
      <c r="J21" s="38">
        <f t="shared" ref="J21:K21" si="43">J20+L21</f>
        <v>0</v>
      </c>
      <c r="K21" s="38">
        <f t="shared" si="43"/>
        <v>0</v>
      </c>
      <c r="L21" s="34">
        <v>0</v>
      </c>
      <c r="M21" s="34">
        <v>0</v>
      </c>
      <c r="N21" s="37" t="e">
        <f t="shared" si="3"/>
        <v>#DIV/0!</v>
      </c>
    </row>
    <row r="22" spans="1:14" ht="14.25" customHeight="1" x14ac:dyDescent="0.3">
      <c r="A22" s="4">
        <v>17</v>
      </c>
      <c r="B22" s="35">
        <f t="shared" ref="B22:C22" si="44">B21+D22</f>
        <v>340</v>
      </c>
      <c r="C22" s="35">
        <f t="shared" si="44"/>
        <v>250</v>
      </c>
      <c r="D22" s="34">
        <v>20</v>
      </c>
      <c r="E22" s="34">
        <v>0</v>
      </c>
      <c r="F22" s="37">
        <f t="shared" si="1"/>
        <v>0</v>
      </c>
      <c r="I22" s="4">
        <v>17</v>
      </c>
      <c r="J22" s="38">
        <f t="shared" ref="J22:K22" si="45">J21+L22</f>
        <v>0</v>
      </c>
      <c r="K22" s="38">
        <f t="shared" si="45"/>
        <v>0</v>
      </c>
      <c r="L22" s="34">
        <v>0</v>
      </c>
      <c r="M22" s="34">
        <v>0</v>
      </c>
      <c r="N22" s="37" t="e">
        <f t="shared" si="3"/>
        <v>#DIV/0!</v>
      </c>
    </row>
    <row r="23" spans="1:14" ht="14.25" customHeight="1" x14ac:dyDescent="0.3">
      <c r="A23" s="4">
        <v>18</v>
      </c>
      <c r="B23" s="35">
        <f t="shared" ref="B23:C23" si="46">B22+D23</f>
        <v>360</v>
      </c>
      <c r="C23" s="35">
        <f t="shared" si="46"/>
        <v>250</v>
      </c>
      <c r="D23" s="34">
        <v>20</v>
      </c>
      <c r="E23" s="34">
        <v>0</v>
      </c>
      <c r="F23" s="37">
        <f t="shared" si="1"/>
        <v>0</v>
      </c>
      <c r="I23" s="4">
        <v>18</v>
      </c>
      <c r="J23" s="38">
        <f t="shared" ref="J23:K23" si="47">J22+L23</f>
        <v>0</v>
      </c>
      <c r="K23" s="38">
        <f t="shared" si="47"/>
        <v>0</v>
      </c>
      <c r="L23" s="34">
        <v>0</v>
      </c>
      <c r="M23" s="34">
        <v>0</v>
      </c>
      <c r="N23" s="37" t="e">
        <f t="shared" si="3"/>
        <v>#DIV/0!</v>
      </c>
    </row>
    <row r="24" spans="1:14" ht="14.25" customHeight="1" x14ac:dyDescent="0.3">
      <c r="A24" s="4">
        <v>19</v>
      </c>
      <c r="B24" s="35">
        <f t="shared" ref="B24:C24" si="48">B23+D24</f>
        <v>380</v>
      </c>
      <c r="C24" s="35">
        <f t="shared" si="48"/>
        <v>250</v>
      </c>
      <c r="D24" s="34">
        <v>20</v>
      </c>
      <c r="E24" s="34">
        <v>0</v>
      </c>
      <c r="F24" s="37">
        <f t="shared" si="1"/>
        <v>0</v>
      </c>
      <c r="I24" s="4">
        <v>19</v>
      </c>
      <c r="J24" s="38">
        <f t="shared" ref="J24:K24" si="49">J23+L24</f>
        <v>0</v>
      </c>
      <c r="K24" s="38">
        <f t="shared" si="49"/>
        <v>0</v>
      </c>
      <c r="L24" s="34">
        <v>0</v>
      </c>
      <c r="M24" s="34">
        <v>0</v>
      </c>
      <c r="N24" s="37" t="e">
        <f t="shared" si="3"/>
        <v>#DIV/0!</v>
      </c>
    </row>
    <row r="25" spans="1:14" ht="14.25" customHeight="1" x14ac:dyDescent="0.3">
      <c r="A25" s="4">
        <v>20</v>
      </c>
      <c r="B25" s="35">
        <f t="shared" ref="B25:C25" si="50">B24+D25</f>
        <v>400</v>
      </c>
      <c r="C25" s="35">
        <f t="shared" si="50"/>
        <v>250</v>
      </c>
      <c r="D25" s="34">
        <v>20</v>
      </c>
      <c r="E25" s="34">
        <v>0</v>
      </c>
      <c r="F25" s="37">
        <f t="shared" si="1"/>
        <v>0</v>
      </c>
      <c r="I25" s="4">
        <v>20</v>
      </c>
      <c r="J25" s="38">
        <f t="shared" ref="J25:K25" si="51">J24+L25</f>
        <v>0</v>
      </c>
      <c r="K25" s="38">
        <f t="shared" si="51"/>
        <v>0</v>
      </c>
      <c r="L25" s="34">
        <v>0</v>
      </c>
      <c r="M25" s="34">
        <v>0</v>
      </c>
      <c r="N25" s="37" t="e">
        <f t="shared" si="3"/>
        <v>#DIV/0!</v>
      </c>
    </row>
    <row r="26" spans="1:14" ht="14.25" customHeight="1" x14ac:dyDescent="0.3">
      <c r="A26" s="4">
        <v>21</v>
      </c>
      <c r="B26" s="35">
        <f t="shared" ref="B26:C26" si="52">B25+D26</f>
        <v>420</v>
      </c>
      <c r="C26" s="35">
        <f t="shared" si="52"/>
        <v>250</v>
      </c>
      <c r="D26" s="34">
        <v>20</v>
      </c>
      <c r="E26" s="34">
        <v>0</v>
      </c>
      <c r="F26" s="37">
        <f t="shared" si="1"/>
        <v>0</v>
      </c>
      <c r="I26" s="4">
        <v>21</v>
      </c>
      <c r="J26" s="38">
        <f t="shared" ref="J26:K26" si="53">J25+L26</f>
        <v>0</v>
      </c>
      <c r="K26" s="38">
        <f t="shared" si="53"/>
        <v>0</v>
      </c>
      <c r="L26" s="34">
        <v>0</v>
      </c>
      <c r="M26" s="34">
        <v>0</v>
      </c>
      <c r="N26" s="37" t="e">
        <f t="shared" si="3"/>
        <v>#DIV/0!</v>
      </c>
    </row>
    <row r="27" spans="1:14" ht="14.25" customHeight="1" x14ac:dyDescent="0.3">
      <c r="A27" s="4">
        <v>22</v>
      </c>
      <c r="B27" s="35">
        <f t="shared" ref="B27:C27" si="54">B26+D27</f>
        <v>440</v>
      </c>
      <c r="C27" s="35">
        <f t="shared" si="54"/>
        <v>250</v>
      </c>
      <c r="D27" s="34">
        <v>20</v>
      </c>
      <c r="E27" s="34">
        <v>0</v>
      </c>
      <c r="F27" s="37">
        <f t="shared" si="1"/>
        <v>0</v>
      </c>
      <c r="I27" s="4">
        <v>22</v>
      </c>
      <c r="J27" s="38">
        <f t="shared" ref="J27:K27" si="55">J26+L27</f>
        <v>0</v>
      </c>
      <c r="K27" s="38">
        <f t="shared" si="55"/>
        <v>0</v>
      </c>
      <c r="L27" s="34">
        <v>0</v>
      </c>
      <c r="M27" s="34">
        <v>0</v>
      </c>
      <c r="N27" s="37" t="e">
        <f t="shared" si="3"/>
        <v>#DIV/0!</v>
      </c>
    </row>
    <row r="28" spans="1:14" ht="14.25" customHeight="1" x14ac:dyDescent="0.3">
      <c r="A28" s="4">
        <v>23</v>
      </c>
      <c r="B28" s="35">
        <f t="shared" ref="B28:C28" si="56">B27+D28</f>
        <v>460</v>
      </c>
      <c r="C28" s="35">
        <f t="shared" si="56"/>
        <v>250</v>
      </c>
      <c r="D28" s="34">
        <v>20</v>
      </c>
      <c r="E28" s="34">
        <v>0</v>
      </c>
      <c r="F28" s="37">
        <f t="shared" si="1"/>
        <v>0</v>
      </c>
      <c r="I28" s="4">
        <v>23</v>
      </c>
      <c r="J28" s="38">
        <f t="shared" ref="J28:K28" si="57">J27+L28</f>
        <v>0</v>
      </c>
      <c r="K28" s="38">
        <f t="shared" si="57"/>
        <v>0</v>
      </c>
      <c r="L28" s="34">
        <v>0</v>
      </c>
      <c r="M28" s="34">
        <v>0</v>
      </c>
      <c r="N28" s="37" t="e">
        <f t="shared" si="3"/>
        <v>#DIV/0!</v>
      </c>
    </row>
    <row r="29" spans="1:14" ht="14.25" customHeight="1" x14ac:dyDescent="0.3">
      <c r="A29" s="4">
        <v>24</v>
      </c>
      <c r="B29" s="35">
        <f t="shared" ref="B29:C29" si="58">B28+D29</f>
        <v>480</v>
      </c>
      <c r="C29" s="35">
        <f t="shared" si="58"/>
        <v>250</v>
      </c>
      <c r="D29" s="34">
        <v>20</v>
      </c>
      <c r="E29" s="34">
        <v>0</v>
      </c>
      <c r="F29" s="37">
        <f t="shared" si="1"/>
        <v>0</v>
      </c>
      <c r="I29" s="4">
        <v>24</v>
      </c>
      <c r="J29" s="38">
        <f t="shared" ref="J29:K29" si="59">J28+L29</f>
        <v>0</v>
      </c>
      <c r="K29" s="38">
        <f t="shared" si="59"/>
        <v>0</v>
      </c>
      <c r="L29" s="34">
        <v>0</v>
      </c>
      <c r="M29" s="34">
        <v>0</v>
      </c>
      <c r="N29" s="37" t="e">
        <f t="shared" si="3"/>
        <v>#DIV/0!</v>
      </c>
    </row>
    <row r="30" spans="1:14" ht="14.25" customHeight="1" x14ac:dyDescent="0.3">
      <c r="A30" s="4">
        <v>25</v>
      </c>
      <c r="B30" s="35">
        <f t="shared" ref="B30:C30" si="60">B29+D30</f>
        <v>500</v>
      </c>
      <c r="C30" s="35">
        <f t="shared" si="60"/>
        <v>250</v>
      </c>
      <c r="D30" s="34">
        <v>20</v>
      </c>
      <c r="E30" s="34">
        <v>0</v>
      </c>
      <c r="F30" s="37">
        <f t="shared" si="1"/>
        <v>0</v>
      </c>
      <c r="I30" s="4">
        <v>25</v>
      </c>
      <c r="J30" s="38">
        <f t="shared" ref="J30:K30" si="61">J29+L30</f>
        <v>0</v>
      </c>
      <c r="K30" s="38">
        <f t="shared" si="61"/>
        <v>0</v>
      </c>
      <c r="L30" s="34">
        <v>0</v>
      </c>
      <c r="M30" s="34">
        <v>0</v>
      </c>
      <c r="N30" s="37" t="e">
        <f t="shared" si="3"/>
        <v>#DIV/0!</v>
      </c>
    </row>
    <row r="31" spans="1:14" ht="14.25" customHeight="1" x14ac:dyDescent="0.3">
      <c r="A31" s="4">
        <v>26</v>
      </c>
      <c r="B31" s="35">
        <f t="shared" ref="B31:C31" si="62">B30+D31</f>
        <v>520</v>
      </c>
      <c r="C31" s="35">
        <f t="shared" si="62"/>
        <v>250</v>
      </c>
      <c r="D31" s="34">
        <v>20</v>
      </c>
      <c r="E31" s="34">
        <v>0</v>
      </c>
      <c r="F31" s="37">
        <f t="shared" si="1"/>
        <v>0</v>
      </c>
      <c r="I31" s="4">
        <v>26</v>
      </c>
      <c r="J31" s="38">
        <v>0</v>
      </c>
      <c r="K31" s="38">
        <v>0</v>
      </c>
      <c r="L31" s="34">
        <v>0</v>
      </c>
      <c r="M31" s="34">
        <v>0</v>
      </c>
      <c r="N31" s="19">
        <v>0</v>
      </c>
    </row>
    <row r="32" spans="1:14" ht="14.25" customHeight="1" x14ac:dyDescent="0.3">
      <c r="A32" s="4">
        <v>27</v>
      </c>
      <c r="B32" s="35">
        <f t="shared" ref="B32:C32" si="63">B31+D32</f>
        <v>620</v>
      </c>
      <c r="C32" s="35">
        <f t="shared" si="63"/>
        <v>250</v>
      </c>
      <c r="D32" s="34">
        <v>100</v>
      </c>
      <c r="E32" s="34">
        <v>0</v>
      </c>
      <c r="F32" s="37">
        <f t="shared" si="1"/>
        <v>0</v>
      </c>
      <c r="I32" s="4">
        <v>27</v>
      </c>
      <c r="J32" s="38">
        <v>0</v>
      </c>
      <c r="K32" s="38">
        <v>0</v>
      </c>
      <c r="L32" s="34">
        <v>0</v>
      </c>
      <c r="M32" s="34">
        <v>0</v>
      </c>
      <c r="N32" s="19">
        <v>0</v>
      </c>
    </row>
    <row r="33" spans="1:14" ht="14.25" customHeight="1" x14ac:dyDescent="0.3">
      <c r="A33" s="4">
        <v>28</v>
      </c>
      <c r="B33" s="35">
        <v>0</v>
      </c>
      <c r="C33" s="35">
        <v>0</v>
      </c>
      <c r="D33" s="34">
        <v>0</v>
      </c>
      <c r="E33" s="34">
        <v>0</v>
      </c>
      <c r="F33" s="19">
        <v>0</v>
      </c>
      <c r="I33" s="4">
        <v>28</v>
      </c>
      <c r="J33" s="38">
        <v>0</v>
      </c>
      <c r="K33" s="38">
        <v>0</v>
      </c>
      <c r="L33" s="34">
        <v>0</v>
      </c>
      <c r="M33" s="34">
        <v>0</v>
      </c>
      <c r="N33" s="19">
        <v>0</v>
      </c>
    </row>
    <row r="34" spans="1:14" ht="14.25" customHeight="1" x14ac:dyDescent="0.3">
      <c r="A34" s="4">
        <v>29</v>
      </c>
      <c r="B34" s="35">
        <v>0</v>
      </c>
      <c r="C34" s="35">
        <v>0</v>
      </c>
      <c r="D34" s="34">
        <v>0</v>
      </c>
      <c r="E34" s="34">
        <v>0</v>
      </c>
      <c r="F34" s="19">
        <v>0</v>
      </c>
      <c r="I34" s="4">
        <v>29</v>
      </c>
      <c r="J34" s="38">
        <v>0</v>
      </c>
      <c r="K34" s="38">
        <v>0</v>
      </c>
      <c r="L34" s="34">
        <v>0</v>
      </c>
      <c r="M34" s="34">
        <v>0</v>
      </c>
      <c r="N34" s="19">
        <v>0</v>
      </c>
    </row>
    <row r="35" spans="1:14" ht="14.25" customHeight="1" x14ac:dyDescent="0.3"/>
    <row r="36" spans="1:14" ht="14.25" customHeight="1" x14ac:dyDescent="0.3"/>
    <row r="37" spans="1:14" ht="14.25" customHeight="1" x14ac:dyDescent="0.3"/>
    <row r="38" spans="1:14" ht="14.25" customHeight="1" x14ac:dyDescent="0.3"/>
    <row r="39" spans="1:14" ht="14.25" customHeight="1" x14ac:dyDescent="0.3"/>
    <row r="40" spans="1:14" ht="14.25" customHeight="1" x14ac:dyDescent="0.3"/>
    <row r="41" spans="1:14" ht="14.25" customHeight="1" x14ac:dyDescent="0.3"/>
    <row r="42" spans="1:14" ht="14.25" customHeight="1" x14ac:dyDescent="0.3"/>
    <row r="43" spans="1:14" ht="14.25" customHeight="1" x14ac:dyDescent="0.3"/>
    <row r="44" spans="1:14" ht="14.25" customHeight="1" x14ac:dyDescent="0.3"/>
    <row r="45" spans="1:14" ht="14.25" customHeight="1" x14ac:dyDescent="0.3"/>
    <row r="46" spans="1:14" ht="14.25" customHeight="1" x14ac:dyDescent="0.3"/>
    <row r="47" spans="1:14" ht="14.25" customHeight="1" x14ac:dyDescent="0.3"/>
    <row r="48" spans="1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spans="1:13" ht="14.25" customHeight="1" x14ac:dyDescent="0.3"/>
    <row r="66" spans="1:13" ht="14.25" customHeight="1" x14ac:dyDescent="0.3"/>
    <row r="67" spans="1:13" ht="14.25" customHeight="1" x14ac:dyDescent="0.3"/>
    <row r="68" spans="1:13" ht="14.25" customHeight="1" x14ac:dyDescent="0.3"/>
    <row r="69" spans="1:13" ht="14.25" customHeight="1" x14ac:dyDescent="0.3"/>
    <row r="70" spans="1:13" ht="14.25" customHeight="1" x14ac:dyDescent="0.3"/>
    <row r="71" spans="1:13" ht="14.25" customHeight="1" x14ac:dyDescent="0.3"/>
    <row r="72" spans="1:13" ht="14.25" customHeight="1" x14ac:dyDescent="0.3"/>
    <row r="73" spans="1:13" ht="14.25" customHeight="1" x14ac:dyDescent="0.3"/>
    <row r="74" spans="1:13" ht="14.25" customHeight="1" x14ac:dyDescent="0.3"/>
    <row r="75" spans="1:13" ht="14.25" customHeight="1" x14ac:dyDescent="0.3"/>
    <row r="76" spans="1:13" ht="14.25" customHeight="1" x14ac:dyDescent="0.3"/>
    <row r="77" spans="1:13" ht="14.25" customHeight="1" x14ac:dyDescent="0.3"/>
    <row r="78" spans="1:13" ht="42" customHeight="1" x14ac:dyDescent="0.3">
      <c r="A78" s="39" t="s"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4.2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4.25" customHeight="1" x14ac:dyDescent="0.3">
      <c r="A80" s="4" t="s">
        <v>68</v>
      </c>
      <c r="M80" s="17"/>
    </row>
    <row r="81" spans="1:13" ht="14.25" customHeight="1" x14ac:dyDescent="0.3">
      <c r="A81" s="4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0,0,0,0,0,0,0,0,0,0,0,0,0,0,0,0,0,0,0,0,0,0,0,0,0,0,0,0,0,0,</v>
      </c>
      <c r="M81" s="17"/>
    </row>
    <row r="82" spans="1:13" ht="14.25" customHeight="1" x14ac:dyDescent="0.3">
      <c r="A82" s="4" t="s">
        <v>69</v>
      </c>
      <c r="M82" s="17"/>
    </row>
    <row r="83" spans="1:13" ht="14.25" customHeight="1" x14ac:dyDescent="0.3">
      <c r="A83" s="30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0,0,0,0,0,0,0,0,0,0,0,0,0,0,0,0,0,0,0,0,0,0,0,0,0,0,0,0,0,0,</v>
      </c>
      <c r="M83" s="17"/>
    </row>
    <row r="84" spans="1:13" ht="14.25" customHeight="1" x14ac:dyDescent="0.3">
      <c r="A84" s="4" t="s">
        <v>70</v>
      </c>
      <c r="M84" s="17"/>
    </row>
    <row r="85" spans="1:13" ht="14.25" customHeight="1" x14ac:dyDescent="0.3">
      <c r="A85" s="4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0,20,40,60,80,100,120,140,160,180,200,220,240,260,280,300,320,340,360,380,400,420,440,460,480,500,520,620,0,0,</v>
      </c>
      <c r="M85" s="17"/>
    </row>
    <row r="86" spans="1:13" ht="14.25" customHeight="1" x14ac:dyDescent="0.3">
      <c r="A86" s="4" t="s">
        <v>71</v>
      </c>
      <c r="M86" s="17"/>
    </row>
    <row r="87" spans="1:13" ht="14.25" customHeight="1" x14ac:dyDescent="0.3">
      <c r="A87" s="4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250,250,250,250,250,250,250,250,250,250,250,250,250,250,250,250,250,250,250,250,250,250,250,250,250,250,250,250,0,0,</v>
      </c>
      <c r="M87" s="17"/>
    </row>
    <row r="88" spans="1:13" ht="14.25" customHeight="1" x14ac:dyDescent="0.3">
      <c r="A88" s="4" t="s">
        <v>72</v>
      </c>
      <c r="M88" s="17"/>
    </row>
    <row r="89" spans="1:13" ht="14.25" customHeight="1" x14ac:dyDescent="0.3">
      <c r="A89" s="4" t="str">
        <f>R5&amp;","&amp;R6&amp;","&amp;R7&amp;","&amp;R8&amp;","&amp;R9&amp;","&amp;R10&amp;","&amp;R11&amp;","&amp;R12&amp;","&amp;R13&amp;","&amp;R14&amp;","</f>
        <v>0,0,0,0,0,0,0,0,0,0,</v>
      </c>
      <c r="M89" s="17"/>
    </row>
    <row r="90" spans="1:13" ht="14.25" customHeight="1" x14ac:dyDescent="0.3">
      <c r="A90" s="4" t="s">
        <v>73</v>
      </c>
      <c r="M90" s="17"/>
    </row>
    <row r="91" spans="1:13" ht="14.25" customHeight="1" x14ac:dyDescent="0.3">
      <c r="A91" s="4" t="str">
        <f>S5&amp;","&amp;S6&amp;","&amp;S7&amp;","&amp;S8&amp;","&amp;S9&amp;","&amp;S10&amp;","&amp;S11&amp;","&amp;S12&amp;","&amp;S13&amp;","&amp;S14</f>
        <v>0,0,0,0,0,0,0,0,0,0</v>
      </c>
      <c r="M91" s="17"/>
    </row>
    <row r="92" spans="1:13" ht="14.25" customHeight="1" x14ac:dyDescent="0.3">
      <c r="M92" s="17"/>
    </row>
    <row r="93" spans="1:13" ht="14.2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4.25" customHeight="1" x14ac:dyDescent="0.3"/>
    <row r="95" spans="1:13" ht="14.25" customHeight="1" x14ac:dyDescent="0.3"/>
    <row r="96" spans="1:13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40" zoomScaleNormal="40" workbookViewId="0"/>
  </sheetViews>
  <sheetFormatPr defaultColWidth="14.44140625" defaultRowHeight="15" customHeight="1" x14ac:dyDescent="0.3"/>
  <cols>
    <col min="1" max="26" width="8.6640625" customWidth="1"/>
  </cols>
  <sheetData>
    <row r="1" spans="1:26" ht="31.5" customHeight="1" x14ac:dyDescent="0.3">
      <c r="A1" s="20" t="s">
        <v>74</v>
      </c>
      <c r="B1" s="21"/>
      <c r="C1" s="21"/>
      <c r="D1" s="21"/>
      <c r="E1" s="22" t="s">
        <v>54</v>
      </c>
      <c r="F1" s="22"/>
      <c r="G1" s="22"/>
      <c r="H1" s="21"/>
      <c r="I1" s="23" t="s">
        <v>55</v>
      </c>
      <c r="J1" s="24"/>
      <c r="K1" s="24"/>
      <c r="L1" s="21"/>
      <c r="M1" s="25" t="s">
        <v>56</v>
      </c>
      <c r="N1" s="25"/>
      <c r="O1" s="25"/>
      <c r="S1" s="26" t="s">
        <v>57</v>
      </c>
      <c r="T1" s="27"/>
      <c r="U1" s="27"/>
      <c r="V1" s="27"/>
      <c r="W1" s="28">
        <v>27</v>
      </c>
    </row>
    <row r="2" spans="1:26" ht="14.25" customHeight="1" x14ac:dyDescent="0.3">
      <c r="E2" s="17" t="s">
        <v>58</v>
      </c>
      <c r="F2" s="17"/>
      <c r="G2" s="17"/>
    </row>
    <row r="3" spans="1:26" ht="14.25" customHeight="1" x14ac:dyDescent="0.3">
      <c r="A3" s="4" t="s">
        <v>2</v>
      </c>
      <c r="I3" s="4" t="s">
        <v>1</v>
      </c>
      <c r="Q3" s="4" t="s">
        <v>3</v>
      </c>
    </row>
    <row r="4" spans="1:26" ht="14.25" customHeight="1" x14ac:dyDescent="0.3">
      <c r="A4" s="29" t="s">
        <v>61</v>
      </c>
      <c r="B4" s="29" t="s">
        <v>62</v>
      </c>
      <c r="C4" s="29" t="s">
        <v>63</v>
      </c>
      <c r="D4" s="29" t="s">
        <v>64</v>
      </c>
      <c r="E4" s="29" t="s">
        <v>65</v>
      </c>
      <c r="F4" s="29" t="s">
        <v>66</v>
      </c>
      <c r="G4" s="29"/>
      <c r="H4" s="29"/>
      <c r="I4" s="29" t="s">
        <v>61</v>
      </c>
      <c r="J4" s="29" t="s">
        <v>62</v>
      </c>
      <c r="K4" s="29" t="s">
        <v>63</v>
      </c>
      <c r="L4" s="29" t="s">
        <v>64</v>
      </c>
      <c r="M4" s="29" t="s">
        <v>65</v>
      </c>
      <c r="N4" s="29" t="s">
        <v>66</v>
      </c>
      <c r="O4" s="29"/>
      <c r="P4" s="29"/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/>
      <c r="X4" s="29"/>
      <c r="Y4" s="29"/>
      <c r="Z4" s="29"/>
    </row>
    <row r="5" spans="1:26" ht="14.25" customHeight="1" x14ac:dyDescent="0.3">
      <c r="A5" s="4">
        <v>0</v>
      </c>
      <c r="B5" s="30">
        <v>0</v>
      </c>
      <c r="C5" s="31">
        <v>100</v>
      </c>
      <c r="D5" s="32">
        <f>A5:A26</f>
        <v>0</v>
      </c>
      <c r="E5" s="4">
        <v>0</v>
      </c>
      <c r="F5" s="33">
        <v>0</v>
      </c>
      <c r="I5" s="4">
        <v>0</v>
      </c>
      <c r="J5" s="4">
        <v>0</v>
      </c>
      <c r="K5" s="34">
        <v>100</v>
      </c>
      <c r="L5" s="32">
        <f>I5:I26</f>
        <v>0</v>
      </c>
      <c r="M5" s="4">
        <v>0</v>
      </c>
      <c r="N5" s="33">
        <v>0</v>
      </c>
      <c r="Q5" s="4">
        <v>0</v>
      </c>
      <c r="R5" s="4">
        <v>0</v>
      </c>
      <c r="S5" s="34">
        <v>0</v>
      </c>
      <c r="T5" s="32">
        <f>Q5:Q14</f>
        <v>0</v>
      </c>
      <c r="U5" s="4">
        <v>0</v>
      </c>
      <c r="V5" s="33">
        <v>0</v>
      </c>
    </row>
    <row r="6" spans="1:26" ht="14.25" customHeight="1" x14ac:dyDescent="0.3">
      <c r="A6" s="4">
        <v>1</v>
      </c>
      <c r="B6" s="35">
        <f t="shared" ref="B6:C6" si="0">B5+D6</f>
        <v>60</v>
      </c>
      <c r="C6" s="35">
        <f t="shared" si="0"/>
        <v>100</v>
      </c>
      <c r="D6" s="34">
        <v>60</v>
      </c>
      <c r="E6" s="34">
        <v>0</v>
      </c>
      <c r="F6" s="37">
        <f t="shared" ref="F6:F32" si="1">E6/D6</f>
        <v>0</v>
      </c>
      <c r="I6" s="4">
        <v>1</v>
      </c>
      <c r="J6" s="38">
        <f t="shared" ref="J6:K6" si="2">J5+L6</f>
        <v>60</v>
      </c>
      <c r="K6" s="38">
        <f t="shared" si="2"/>
        <v>100</v>
      </c>
      <c r="L6" s="34">
        <v>60</v>
      </c>
      <c r="M6" s="34">
        <v>0</v>
      </c>
      <c r="N6" s="37">
        <f t="shared" ref="N6:N30" si="3">M6/L6</f>
        <v>0</v>
      </c>
      <c r="Q6" s="4">
        <v>1</v>
      </c>
      <c r="R6" s="38">
        <f t="shared" ref="R6:S6" si="4">R5+T6</f>
        <v>0</v>
      </c>
      <c r="S6" s="38">
        <f t="shared" si="4"/>
        <v>0</v>
      </c>
      <c r="T6" s="34">
        <v>0</v>
      </c>
      <c r="U6" s="34">
        <v>0</v>
      </c>
      <c r="V6" s="37" t="e">
        <f t="shared" ref="V6:V14" si="5">U6/T6</f>
        <v>#DIV/0!</v>
      </c>
    </row>
    <row r="7" spans="1:26" ht="14.25" customHeight="1" x14ac:dyDescent="0.3">
      <c r="A7" s="4">
        <v>2</v>
      </c>
      <c r="B7" s="35">
        <f t="shared" ref="B7:C7" si="6">B6+D7</f>
        <v>90</v>
      </c>
      <c r="C7" s="35">
        <f t="shared" si="6"/>
        <v>100</v>
      </c>
      <c r="D7" s="34">
        <v>30</v>
      </c>
      <c r="E7" s="34">
        <v>0</v>
      </c>
      <c r="F7" s="37">
        <f t="shared" si="1"/>
        <v>0</v>
      </c>
      <c r="I7" s="4">
        <v>2</v>
      </c>
      <c r="J7" s="38">
        <f t="shared" ref="J7:K7" si="7">J6+L7</f>
        <v>90</v>
      </c>
      <c r="K7" s="38">
        <f t="shared" si="7"/>
        <v>100</v>
      </c>
      <c r="L7" s="34">
        <v>30</v>
      </c>
      <c r="M7" s="34">
        <v>0</v>
      </c>
      <c r="N7" s="37">
        <f t="shared" si="3"/>
        <v>0</v>
      </c>
      <c r="Q7" s="4">
        <v>2</v>
      </c>
      <c r="R7" s="38">
        <f t="shared" ref="R7:S7" si="8">R6+T7</f>
        <v>0</v>
      </c>
      <c r="S7" s="38">
        <f t="shared" si="8"/>
        <v>0</v>
      </c>
      <c r="T7" s="34">
        <v>0</v>
      </c>
      <c r="U7" s="34">
        <v>0</v>
      </c>
      <c r="V7" s="37" t="e">
        <f t="shared" si="5"/>
        <v>#DIV/0!</v>
      </c>
    </row>
    <row r="8" spans="1:26" ht="14.25" customHeight="1" x14ac:dyDescent="0.3">
      <c r="A8" s="4">
        <v>3</v>
      </c>
      <c r="B8" s="35">
        <f t="shared" ref="B8:C8" si="9">B7+D8</f>
        <v>91</v>
      </c>
      <c r="C8" s="35">
        <f t="shared" si="9"/>
        <v>450</v>
      </c>
      <c r="D8" s="34">
        <v>1</v>
      </c>
      <c r="E8" s="34">
        <v>350</v>
      </c>
      <c r="F8" s="37">
        <f t="shared" si="1"/>
        <v>350</v>
      </c>
      <c r="I8" s="4">
        <v>3</v>
      </c>
      <c r="J8" s="38">
        <f t="shared" ref="J8:K8" si="10">J7+L8</f>
        <v>91</v>
      </c>
      <c r="K8" s="38">
        <f t="shared" si="10"/>
        <v>450</v>
      </c>
      <c r="L8" s="34">
        <v>1</v>
      </c>
      <c r="M8" s="34">
        <v>350</v>
      </c>
      <c r="N8" s="37">
        <f t="shared" si="3"/>
        <v>350</v>
      </c>
      <c r="Q8" s="4">
        <v>3</v>
      </c>
      <c r="R8" s="38">
        <f t="shared" ref="R8:S8" si="11">R7+T8</f>
        <v>0</v>
      </c>
      <c r="S8" s="38">
        <f t="shared" si="11"/>
        <v>0</v>
      </c>
      <c r="T8" s="34">
        <v>0</v>
      </c>
      <c r="U8" s="34">
        <v>0</v>
      </c>
      <c r="V8" s="37" t="e">
        <f t="shared" si="5"/>
        <v>#DIV/0!</v>
      </c>
    </row>
    <row r="9" spans="1:26" ht="14.25" customHeight="1" x14ac:dyDescent="0.3">
      <c r="A9" s="4">
        <v>4</v>
      </c>
      <c r="B9" s="35">
        <f t="shared" ref="B9:C9" si="12">B8+D9</f>
        <v>120</v>
      </c>
      <c r="C9" s="35">
        <f t="shared" si="12"/>
        <v>450</v>
      </c>
      <c r="D9" s="34">
        <v>29</v>
      </c>
      <c r="E9" s="34">
        <v>0</v>
      </c>
      <c r="F9" s="37">
        <f t="shared" si="1"/>
        <v>0</v>
      </c>
      <c r="I9" s="4">
        <v>4</v>
      </c>
      <c r="J9" s="38">
        <f t="shared" ref="J9:K9" si="13">J8+L9</f>
        <v>120</v>
      </c>
      <c r="K9" s="38">
        <f t="shared" si="13"/>
        <v>450</v>
      </c>
      <c r="L9" s="34">
        <v>29</v>
      </c>
      <c r="M9" s="34">
        <v>0</v>
      </c>
      <c r="N9" s="37">
        <f t="shared" si="3"/>
        <v>0</v>
      </c>
      <c r="Q9" s="4">
        <v>4</v>
      </c>
      <c r="R9" s="38">
        <f t="shared" ref="R9:S9" si="14">R8+T9</f>
        <v>0</v>
      </c>
      <c r="S9" s="38">
        <f t="shared" si="14"/>
        <v>0</v>
      </c>
      <c r="T9" s="34">
        <v>0</v>
      </c>
      <c r="U9" s="34">
        <v>0</v>
      </c>
      <c r="V9" s="37" t="e">
        <f t="shared" si="5"/>
        <v>#DIV/0!</v>
      </c>
    </row>
    <row r="10" spans="1:26" ht="14.25" customHeight="1" x14ac:dyDescent="0.3">
      <c r="A10" s="4">
        <v>5</v>
      </c>
      <c r="B10" s="35">
        <f t="shared" ref="B10:C10" si="15">B9+D10</f>
        <v>121</v>
      </c>
      <c r="C10" s="35">
        <f t="shared" si="15"/>
        <v>450</v>
      </c>
      <c r="D10" s="34">
        <v>1</v>
      </c>
      <c r="E10" s="34">
        <v>0</v>
      </c>
      <c r="F10" s="37">
        <f t="shared" si="1"/>
        <v>0</v>
      </c>
      <c r="I10" s="4">
        <v>5</v>
      </c>
      <c r="J10" s="38">
        <f t="shared" ref="J10:K10" si="16">J9+L10</f>
        <v>121</v>
      </c>
      <c r="K10" s="38">
        <f t="shared" si="16"/>
        <v>450</v>
      </c>
      <c r="L10" s="34">
        <v>1</v>
      </c>
      <c r="M10" s="34">
        <v>0</v>
      </c>
      <c r="N10" s="37">
        <f t="shared" si="3"/>
        <v>0</v>
      </c>
      <c r="Q10" s="4">
        <v>5</v>
      </c>
      <c r="R10" s="38">
        <f t="shared" ref="R10:S10" si="17">R9+T10</f>
        <v>0</v>
      </c>
      <c r="S10" s="38">
        <f t="shared" si="17"/>
        <v>0</v>
      </c>
      <c r="T10" s="34">
        <v>0</v>
      </c>
      <c r="U10" s="34">
        <v>0</v>
      </c>
      <c r="V10" s="37" t="e">
        <f t="shared" si="5"/>
        <v>#DIV/0!</v>
      </c>
    </row>
    <row r="11" spans="1:26" ht="14.25" customHeight="1" x14ac:dyDescent="0.3">
      <c r="A11" s="4">
        <v>6</v>
      </c>
      <c r="B11" s="35">
        <f t="shared" ref="B11:C11" si="18">B10+D11</f>
        <v>122</v>
      </c>
      <c r="C11" s="35">
        <f t="shared" si="18"/>
        <v>450</v>
      </c>
      <c r="D11" s="34">
        <v>1</v>
      </c>
      <c r="E11" s="34">
        <v>0</v>
      </c>
      <c r="F11" s="37">
        <f t="shared" si="1"/>
        <v>0</v>
      </c>
      <c r="I11" s="4">
        <v>6</v>
      </c>
      <c r="J11" s="38">
        <f t="shared" ref="J11:K11" si="19">J10+L11</f>
        <v>122</v>
      </c>
      <c r="K11" s="38">
        <f t="shared" si="19"/>
        <v>450</v>
      </c>
      <c r="L11" s="34">
        <v>1</v>
      </c>
      <c r="M11" s="34">
        <v>0</v>
      </c>
      <c r="N11" s="37">
        <f t="shared" si="3"/>
        <v>0</v>
      </c>
      <c r="Q11" s="4">
        <v>6</v>
      </c>
      <c r="R11" s="38">
        <f t="shared" ref="R11:S11" si="20">R10+T11</f>
        <v>0</v>
      </c>
      <c r="S11" s="38">
        <f t="shared" si="20"/>
        <v>0</v>
      </c>
      <c r="T11" s="34">
        <v>0</v>
      </c>
      <c r="U11" s="34">
        <v>0</v>
      </c>
      <c r="V11" s="37" t="e">
        <f t="shared" si="5"/>
        <v>#DIV/0!</v>
      </c>
    </row>
    <row r="12" spans="1:26" ht="14.25" customHeight="1" x14ac:dyDescent="0.3">
      <c r="A12" s="4">
        <v>7</v>
      </c>
      <c r="B12" s="35">
        <f t="shared" ref="B12:C12" si="21">B11+D12</f>
        <v>123</v>
      </c>
      <c r="C12" s="35">
        <f t="shared" si="21"/>
        <v>450</v>
      </c>
      <c r="D12" s="34">
        <v>1</v>
      </c>
      <c r="E12" s="34">
        <v>0</v>
      </c>
      <c r="F12" s="37">
        <f t="shared" si="1"/>
        <v>0</v>
      </c>
      <c r="I12" s="4">
        <v>7</v>
      </c>
      <c r="J12" s="38">
        <f t="shared" ref="J12:K12" si="22">J11+L12</f>
        <v>123</v>
      </c>
      <c r="K12" s="38">
        <f t="shared" si="22"/>
        <v>450</v>
      </c>
      <c r="L12" s="34">
        <v>1</v>
      </c>
      <c r="M12" s="34">
        <v>0</v>
      </c>
      <c r="N12" s="37">
        <f t="shared" si="3"/>
        <v>0</v>
      </c>
      <c r="Q12" s="4">
        <v>7</v>
      </c>
      <c r="R12" s="38">
        <f t="shared" ref="R12:S12" si="23">R11+T12</f>
        <v>0</v>
      </c>
      <c r="S12" s="38">
        <f t="shared" si="23"/>
        <v>0</v>
      </c>
      <c r="T12" s="34">
        <v>0</v>
      </c>
      <c r="U12" s="34">
        <v>0</v>
      </c>
      <c r="V12" s="37" t="e">
        <f t="shared" si="5"/>
        <v>#DIV/0!</v>
      </c>
    </row>
    <row r="13" spans="1:26" ht="14.25" customHeight="1" x14ac:dyDescent="0.3">
      <c r="A13" s="4">
        <v>8</v>
      </c>
      <c r="B13" s="35">
        <f t="shared" ref="B13:C13" si="24">B12+D13</f>
        <v>124</v>
      </c>
      <c r="C13" s="35">
        <f t="shared" si="24"/>
        <v>450</v>
      </c>
      <c r="D13" s="34">
        <v>1</v>
      </c>
      <c r="E13" s="34">
        <v>0</v>
      </c>
      <c r="F13" s="37">
        <f t="shared" si="1"/>
        <v>0</v>
      </c>
      <c r="I13" s="4">
        <v>8</v>
      </c>
      <c r="J13" s="38">
        <f t="shared" ref="J13:K13" si="25">J12+L13</f>
        <v>124</v>
      </c>
      <c r="K13" s="38">
        <f t="shared" si="25"/>
        <v>450</v>
      </c>
      <c r="L13" s="34">
        <v>1</v>
      </c>
      <c r="M13" s="34">
        <v>0</v>
      </c>
      <c r="N13" s="37">
        <f t="shared" si="3"/>
        <v>0</v>
      </c>
      <c r="Q13" s="4">
        <v>8</v>
      </c>
      <c r="R13" s="38">
        <f t="shared" ref="R13:S13" si="26">R12+T13</f>
        <v>0</v>
      </c>
      <c r="S13" s="38">
        <f t="shared" si="26"/>
        <v>0</v>
      </c>
      <c r="T13" s="34">
        <v>0</v>
      </c>
      <c r="U13" s="34">
        <v>0</v>
      </c>
      <c r="V13" s="37" t="e">
        <f t="shared" si="5"/>
        <v>#DIV/0!</v>
      </c>
    </row>
    <row r="14" spans="1:26" ht="14.25" customHeight="1" x14ac:dyDescent="0.3">
      <c r="A14" s="4">
        <v>9</v>
      </c>
      <c r="B14" s="35">
        <f t="shared" ref="B14:C14" si="27">B13+D14</f>
        <v>125</v>
      </c>
      <c r="C14" s="35">
        <f t="shared" si="27"/>
        <v>100</v>
      </c>
      <c r="D14" s="34">
        <v>1</v>
      </c>
      <c r="E14" s="34">
        <v>-350</v>
      </c>
      <c r="F14" s="37">
        <f t="shared" si="1"/>
        <v>-350</v>
      </c>
      <c r="I14" s="4">
        <v>9</v>
      </c>
      <c r="J14" s="38">
        <f t="shared" ref="J14:K14" si="28">J13+L14</f>
        <v>125</v>
      </c>
      <c r="K14" s="38">
        <f t="shared" si="28"/>
        <v>100</v>
      </c>
      <c r="L14" s="34">
        <v>1</v>
      </c>
      <c r="M14" s="34">
        <v>-350</v>
      </c>
      <c r="N14" s="37">
        <f t="shared" si="3"/>
        <v>-350</v>
      </c>
      <c r="Q14" s="4">
        <v>9</v>
      </c>
      <c r="R14" s="38">
        <f t="shared" ref="R14:S14" si="29">R13+T14</f>
        <v>0</v>
      </c>
      <c r="S14" s="38">
        <f t="shared" si="29"/>
        <v>0</v>
      </c>
      <c r="T14" s="34">
        <v>0</v>
      </c>
      <c r="U14" s="34">
        <v>0</v>
      </c>
      <c r="V14" s="37" t="e">
        <f t="shared" si="5"/>
        <v>#DIV/0!</v>
      </c>
    </row>
    <row r="15" spans="1:26" ht="14.25" customHeight="1" x14ac:dyDescent="0.3">
      <c r="A15" s="4">
        <v>10</v>
      </c>
      <c r="B15" s="35">
        <f t="shared" ref="B15:C15" si="30">B14+D15</f>
        <v>185</v>
      </c>
      <c r="C15" s="35">
        <f t="shared" si="30"/>
        <v>100</v>
      </c>
      <c r="D15" s="34">
        <v>60</v>
      </c>
      <c r="E15" s="34">
        <v>0</v>
      </c>
      <c r="F15" s="37">
        <f t="shared" si="1"/>
        <v>0</v>
      </c>
      <c r="I15" s="4">
        <v>10</v>
      </c>
      <c r="J15" s="38">
        <f t="shared" ref="J15:K15" si="31">J14+L15</f>
        <v>185</v>
      </c>
      <c r="K15" s="38">
        <f t="shared" si="31"/>
        <v>100</v>
      </c>
      <c r="L15" s="34">
        <v>60</v>
      </c>
      <c r="M15" s="34">
        <v>0</v>
      </c>
      <c r="N15" s="37">
        <f t="shared" si="3"/>
        <v>0</v>
      </c>
    </row>
    <row r="16" spans="1:26" ht="14.25" customHeight="1" x14ac:dyDescent="0.3">
      <c r="A16" s="4">
        <v>11</v>
      </c>
      <c r="B16" s="35">
        <f t="shared" ref="B16:C16" si="32">B15+D16</f>
        <v>215</v>
      </c>
      <c r="C16" s="35">
        <f t="shared" si="32"/>
        <v>100</v>
      </c>
      <c r="D16" s="34">
        <v>30</v>
      </c>
      <c r="E16" s="34">
        <v>0</v>
      </c>
      <c r="F16" s="37">
        <f t="shared" si="1"/>
        <v>0</v>
      </c>
      <c r="I16" s="4">
        <v>11</v>
      </c>
      <c r="J16" s="38">
        <f t="shared" ref="J16:K16" si="33">J15+L16</f>
        <v>215</v>
      </c>
      <c r="K16" s="38">
        <f t="shared" si="33"/>
        <v>100</v>
      </c>
      <c r="L16" s="34">
        <v>30</v>
      </c>
      <c r="M16" s="34">
        <v>0</v>
      </c>
      <c r="N16" s="37">
        <f t="shared" si="3"/>
        <v>0</v>
      </c>
    </row>
    <row r="17" spans="1:14" ht="14.25" customHeight="1" x14ac:dyDescent="0.3">
      <c r="A17" s="4">
        <v>12</v>
      </c>
      <c r="B17" s="35">
        <f t="shared" ref="B17:C17" si="34">B16+D17</f>
        <v>216</v>
      </c>
      <c r="C17" s="35">
        <f t="shared" si="34"/>
        <v>100</v>
      </c>
      <c r="D17" s="34">
        <v>1</v>
      </c>
      <c r="E17" s="34">
        <v>0</v>
      </c>
      <c r="F17" s="37">
        <f t="shared" si="1"/>
        <v>0</v>
      </c>
      <c r="I17" s="4">
        <v>12</v>
      </c>
      <c r="J17" s="38">
        <f t="shared" ref="J17:K17" si="35">J16+L17</f>
        <v>216</v>
      </c>
      <c r="K17" s="38">
        <f t="shared" si="35"/>
        <v>100</v>
      </c>
      <c r="L17" s="34">
        <v>1</v>
      </c>
      <c r="M17" s="34">
        <v>0</v>
      </c>
      <c r="N17" s="37">
        <f t="shared" si="3"/>
        <v>0</v>
      </c>
    </row>
    <row r="18" spans="1:14" ht="14.25" customHeight="1" x14ac:dyDescent="0.3">
      <c r="A18" s="4">
        <v>13</v>
      </c>
      <c r="B18" s="35">
        <f t="shared" ref="B18:C18" si="36">B17+D18</f>
        <v>276</v>
      </c>
      <c r="C18" s="35">
        <f t="shared" si="36"/>
        <v>100</v>
      </c>
      <c r="D18" s="34">
        <v>60</v>
      </c>
      <c r="E18" s="34">
        <v>0</v>
      </c>
      <c r="F18" s="37">
        <f t="shared" si="1"/>
        <v>0</v>
      </c>
      <c r="I18" s="4">
        <v>13</v>
      </c>
      <c r="J18" s="38">
        <f t="shared" ref="J18:K18" si="37">J17+L18</f>
        <v>276</v>
      </c>
      <c r="K18" s="38">
        <f t="shared" si="37"/>
        <v>100</v>
      </c>
      <c r="L18" s="34">
        <v>60</v>
      </c>
      <c r="M18" s="34">
        <v>0</v>
      </c>
      <c r="N18" s="37">
        <f t="shared" si="3"/>
        <v>0</v>
      </c>
    </row>
    <row r="19" spans="1:14" ht="14.25" customHeight="1" x14ac:dyDescent="0.3">
      <c r="A19" s="4">
        <v>14</v>
      </c>
      <c r="B19" s="35">
        <f t="shared" ref="B19:C19" si="38">B18+D19</f>
        <v>306</v>
      </c>
      <c r="C19" s="35">
        <f t="shared" si="38"/>
        <v>100</v>
      </c>
      <c r="D19" s="34">
        <v>30</v>
      </c>
      <c r="E19" s="34">
        <v>0</v>
      </c>
      <c r="F19" s="37">
        <f t="shared" si="1"/>
        <v>0</v>
      </c>
      <c r="I19" s="4">
        <v>14</v>
      </c>
      <c r="J19" s="38">
        <f t="shared" ref="J19:K19" si="39">J18+L19</f>
        <v>306</v>
      </c>
      <c r="K19" s="38">
        <f t="shared" si="39"/>
        <v>100</v>
      </c>
      <c r="L19" s="34">
        <v>30</v>
      </c>
      <c r="M19" s="34">
        <v>0</v>
      </c>
      <c r="N19" s="37">
        <f t="shared" si="3"/>
        <v>0</v>
      </c>
    </row>
    <row r="20" spans="1:14" ht="14.25" customHeight="1" x14ac:dyDescent="0.3">
      <c r="A20" s="4">
        <v>15</v>
      </c>
      <c r="B20" s="35">
        <f t="shared" ref="B20:C20" si="40">B19+D20</f>
        <v>307</v>
      </c>
      <c r="C20" s="35">
        <f t="shared" si="40"/>
        <v>150</v>
      </c>
      <c r="D20" s="34">
        <v>1</v>
      </c>
      <c r="E20" s="34">
        <v>50</v>
      </c>
      <c r="F20" s="37">
        <f t="shared" si="1"/>
        <v>50</v>
      </c>
      <c r="I20" s="4">
        <v>15</v>
      </c>
      <c r="J20" s="38">
        <f t="shared" ref="J20:K20" si="41">J19+L20</f>
        <v>307</v>
      </c>
      <c r="K20" s="38">
        <f t="shared" si="41"/>
        <v>150</v>
      </c>
      <c r="L20" s="34">
        <v>1</v>
      </c>
      <c r="M20" s="34">
        <v>50</v>
      </c>
      <c r="N20" s="37">
        <f t="shared" si="3"/>
        <v>50</v>
      </c>
    </row>
    <row r="21" spans="1:14" ht="14.25" customHeight="1" x14ac:dyDescent="0.3">
      <c r="A21" s="4">
        <v>16</v>
      </c>
      <c r="B21" s="35">
        <f t="shared" ref="B21:C21" si="42">B20+D21</f>
        <v>367</v>
      </c>
      <c r="C21" s="35">
        <f t="shared" si="42"/>
        <v>150</v>
      </c>
      <c r="D21" s="34">
        <v>60</v>
      </c>
      <c r="E21" s="34">
        <v>0</v>
      </c>
      <c r="F21" s="37">
        <f t="shared" si="1"/>
        <v>0</v>
      </c>
      <c r="I21" s="4">
        <v>16</v>
      </c>
      <c r="J21" s="38">
        <f t="shared" ref="J21:K21" si="43">J20+L21</f>
        <v>367</v>
      </c>
      <c r="K21" s="38">
        <f t="shared" si="43"/>
        <v>150</v>
      </c>
      <c r="L21" s="34">
        <v>60</v>
      </c>
      <c r="M21" s="34">
        <v>0</v>
      </c>
      <c r="N21" s="37">
        <f t="shared" si="3"/>
        <v>0</v>
      </c>
    </row>
    <row r="22" spans="1:14" ht="14.25" customHeight="1" x14ac:dyDescent="0.3">
      <c r="A22" s="4">
        <v>17</v>
      </c>
      <c r="B22" s="35">
        <f t="shared" ref="B22:C22" si="44">B21+D22</f>
        <v>397</v>
      </c>
      <c r="C22" s="35">
        <f t="shared" si="44"/>
        <v>150</v>
      </c>
      <c r="D22" s="34">
        <v>30</v>
      </c>
      <c r="E22" s="34">
        <v>0</v>
      </c>
      <c r="F22" s="37">
        <f t="shared" si="1"/>
        <v>0</v>
      </c>
      <c r="I22" s="4">
        <v>17</v>
      </c>
      <c r="J22" s="38">
        <f t="shared" ref="J22:K22" si="45">J21+L22</f>
        <v>397</v>
      </c>
      <c r="K22" s="38">
        <f t="shared" si="45"/>
        <v>150</v>
      </c>
      <c r="L22" s="34">
        <v>30</v>
      </c>
      <c r="M22" s="34">
        <v>0</v>
      </c>
      <c r="N22" s="37">
        <f t="shared" si="3"/>
        <v>0</v>
      </c>
    </row>
    <row r="23" spans="1:14" ht="14.25" customHeight="1" x14ac:dyDescent="0.3">
      <c r="A23" s="4">
        <v>18</v>
      </c>
      <c r="B23" s="35">
        <f t="shared" ref="B23:C23" si="46">B22+D23</f>
        <v>398</v>
      </c>
      <c r="C23" s="35">
        <f t="shared" si="46"/>
        <v>150</v>
      </c>
      <c r="D23" s="34">
        <v>1</v>
      </c>
      <c r="E23" s="34">
        <v>0</v>
      </c>
      <c r="F23" s="37">
        <f t="shared" si="1"/>
        <v>0</v>
      </c>
      <c r="I23" s="4">
        <v>18</v>
      </c>
      <c r="J23" s="38">
        <f t="shared" ref="J23:K23" si="47">J22+L23</f>
        <v>398</v>
      </c>
      <c r="K23" s="38">
        <f t="shared" si="47"/>
        <v>150</v>
      </c>
      <c r="L23" s="34">
        <v>1</v>
      </c>
      <c r="M23" s="34">
        <v>0</v>
      </c>
      <c r="N23" s="37">
        <f t="shared" si="3"/>
        <v>0</v>
      </c>
    </row>
    <row r="24" spans="1:14" ht="14.25" customHeight="1" x14ac:dyDescent="0.3">
      <c r="A24" s="4">
        <v>19</v>
      </c>
      <c r="B24" s="35">
        <f t="shared" ref="B24:C24" si="48">B23+D24</f>
        <v>428</v>
      </c>
      <c r="C24" s="35">
        <f t="shared" si="48"/>
        <v>150</v>
      </c>
      <c r="D24" s="34">
        <v>30</v>
      </c>
      <c r="E24" s="34">
        <v>0</v>
      </c>
      <c r="F24" s="37">
        <f t="shared" si="1"/>
        <v>0</v>
      </c>
      <c r="I24" s="4">
        <v>19</v>
      </c>
      <c r="J24" s="38">
        <f t="shared" ref="J24:K24" si="49">J23+L24</f>
        <v>428</v>
      </c>
      <c r="K24" s="38">
        <f t="shared" si="49"/>
        <v>150</v>
      </c>
      <c r="L24" s="34">
        <v>30</v>
      </c>
      <c r="M24" s="34">
        <v>0</v>
      </c>
      <c r="N24" s="37">
        <f t="shared" si="3"/>
        <v>0</v>
      </c>
    </row>
    <row r="25" spans="1:14" ht="14.25" customHeight="1" x14ac:dyDescent="0.3">
      <c r="A25" s="4">
        <v>20</v>
      </c>
      <c r="B25" s="35">
        <f t="shared" ref="B25:C25" si="50">B24+D25</f>
        <v>429</v>
      </c>
      <c r="C25" s="35">
        <f t="shared" si="50"/>
        <v>150</v>
      </c>
      <c r="D25" s="34">
        <v>1</v>
      </c>
      <c r="E25" s="34">
        <v>0</v>
      </c>
      <c r="F25" s="37">
        <f t="shared" si="1"/>
        <v>0</v>
      </c>
      <c r="I25" s="4">
        <v>20</v>
      </c>
      <c r="J25" s="38">
        <f t="shared" ref="J25:K25" si="51">J24+L25</f>
        <v>429</v>
      </c>
      <c r="K25" s="38">
        <f t="shared" si="51"/>
        <v>150</v>
      </c>
      <c r="L25" s="34">
        <v>1</v>
      </c>
      <c r="M25" s="34">
        <v>0</v>
      </c>
      <c r="N25" s="37">
        <f t="shared" si="3"/>
        <v>0</v>
      </c>
    </row>
    <row r="26" spans="1:14" ht="14.25" customHeight="1" x14ac:dyDescent="0.3">
      <c r="A26" s="4">
        <v>21</v>
      </c>
      <c r="B26" s="35">
        <f t="shared" ref="B26:C26" si="52">B25+D26</f>
        <v>459</v>
      </c>
      <c r="C26" s="35">
        <f t="shared" si="52"/>
        <v>150</v>
      </c>
      <c r="D26" s="34">
        <v>30</v>
      </c>
      <c r="E26" s="34">
        <v>0</v>
      </c>
      <c r="F26" s="37">
        <f t="shared" si="1"/>
        <v>0</v>
      </c>
      <c r="I26" s="4">
        <v>21</v>
      </c>
      <c r="J26" s="38">
        <f t="shared" ref="J26:K26" si="53">J25+L26</f>
        <v>459</v>
      </c>
      <c r="K26" s="38">
        <f t="shared" si="53"/>
        <v>150</v>
      </c>
      <c r="L26" s="34">
        <v>30</v>
      </c>
      <c r="M26" s="34">
        <v>0</v>
      </c>
      <c r="N26" s="37">
        <f t="shared" si="3"/>
        <v>0</v>
      </c>
    </row>
    <row r="27" spans="1:14" ht="14.25" customHeight="1" x14ac:dyDescent="0.3">
      <c r="A27" s="4">
        <v>22</v>
      </c>
      <c r="B27" s="35">
        <f t="shared" ref="B27:C27" si="54">B26+D27</f>
        <v>460</v>
      </c>
      <c r="C27" s="35">
        <f t="shared" si="54"/>
        <v>150</v>
      </c>
      <c r="D27" s="34">
        <v>1</v>
      </c>
      <c r="E27" s="34">
        <v>0</v>
      </c>
      <c r="F27" s="37">
        <f t="shared" si="1"/>
        <v>0</v>
      </c>
      <c r="I27" s="4">
        <v>22</v>
      </c>
      <c r="J27" s="38">
        <f t="shared" ref="J27:K27" si="55">J26+L27</f>
        <v>460</v>
      </c>
      <c r="K27" s="38">
        <f t="shared" si="55"/>
        <v>150</v>
      </c>
      <c r="L27" s="34">
        <v>1</v>
      </c>
      <c r="M27" s="34">
        <v>0</v>
      </c>
      <c r="N27" s="37">
        <f t="shared" si="3"/>
        <v>0</v>
      </c>
    </row>
    <row r="28" spans="1:14" ht="14.25" customHeight="1" x14ac:dyDescent="0.3">
      <c r="A28" s="4">
        <v>23</v>
      </c>
      <c r="B28" s="35">
        <f t="shared" ref="B28:C28" si="56">B27+D28</f>
        <v>490</v>
      </c>
      <c r="C28" s="35">
        <f t="shared" si="56"/>
        <v>150</v>
      </c>
      <c r="D28" s="34">
        <v>30</v>
      </c>
      <c r="E28" s="34">
        <v>0</v>
      </c>
      <c r="F28" s="37">
        <f t="shared" si="1"/>
        <v>0</v>
      </c>
      <c r="I28" s="4">
        <v>23</v>
      </c>
      <c r="J28" s="38">
        <f t="shared" ref="J28:K28" si="57">J27+L28</f>
        <v>490</v>
      </c>
      <c r="K28" s="38">
        <f t="shared" si="57"/>
        <v>150</v>
      </c>
      <c r="L28" s="34">
        <v>30</v>
      </c>
      <c r="M28" s="34">
        <v>0</v>
      </c>
      <c r="N28" s="37">
        <f t="shared" si="3"/>
        <v>0</v>
      </c>
    </row>
    <row r="29" spans="1:14" ht="14.25" customHeight="1" x14ac:dyDescent="0.3">
      <c r="A29" s="4">
        <v>24</v>
      </c>
      <c r="B29" s="35">
        <f t="shared" ref="B29:C29" si="58">B28+D29</f>
        <v>491</v>
      </c>
      <c r="C29" s="35">
        <f t="shared" si="58"/>
        <v>150</v>
      </c>
      <c r="D29" s="34">
        <v>1</v>
      </c>
      <c r="E29" s="34">
        <v>0</v>
      </c>
      <c r="F29" s="37">
        <f t="shared" si="1"/>
        <v>0</v>
      </c>
      <c r="I29" s="4">
        <v>24</v>
      </c>
      <c r="J29" s="38">
        <f t="shared" ref="J29:K29" si="59">J28+L29</f>
        <v>491</v>
      </c>
      <c r="K29" s="38">
        <f t="shared" si="59"/>
        <v>150</v>
      </c>
      <c r="L29" s="34">
        <v>1</v>
      </c>
      <c r="M29" s="34">
        <v>0</v>
      </c>
      <c r="N29" s="37">
        <f t="shared" si="3"/>
        <v>0</v>
      </c>
    </row>
    <row r="30" spans="1:14" ht="14.25" customHeight="1" x14ac:dyDescent="0.3">
      <c r="A30" s="4">
        <v>25</v>
      </c>
      <c r="B30" s="35">
        <f t="shared" ref="B30:C30" si="60">B29+D30</f>
        <v>521</v>
      </c>
      <c r="C30" s="35">
        <f t="shared" si="60"/>
        <v>150</v>
      </c>
      <c r="D30" s="34">
        <v>30</v>
      </c>
      <c r="E30" s="34">
        <v>0</v>
      </c>
      <c r="F30" s="37">
        <f t="shared" si="1"/>
        <v>0</v>
      </c>
      <c r="I30" s="4">
        <v>25</v>
      </c>
      <c r="J30" s="38">
        <f t="shared" ref="J30:K30" si="61">J29+L30</f>
        <v>521</v>
      </c>
      <c r="K30" s="38">
        <f t="shared" si="61"/>
        <v>150</v>
      </c>
      <c r="L30" s="34">
        <v>30</v>
      </c>
      <c r="M30" s="34">
        <v>0</v>
      </c>
      <c r="N30" s="37">
        <f t="shared" si="3"/>
        <v>0</v>
      </c>
    </row>
    <row r="31" spans="1:14" ht="14.25" customHeight="1" x14ac:dyDescent="0.3">
      <c r="A31" s="4">
        <v>26</v>
      </c>
      <c r="B31" s="35">
        <f t="shared" ref="B31:C31" si="62">B30+D31</f>
        <v>522</v>
      </c>
      <c r="C31" s="35">
        <f t="shared" si="62"/>
        <v>150</v>
      </c>
      <c r="D31" s="34">
        <v>1</v>
      </c>
      <c r="E31" s="34">
        <v>0</v>
      </c>
      <c r="F31" s="37">
        <f t="shared" si="1"/>
        <v>0</v>
      </c>
      <c r="I31" s="4">
        <v>26</v>
      </c>
      <c r="J31" s="38">
        <f t="shared" ref="J31:K31" si="63">J30+L31</f>
        <v>522</v>
      </c>
      <c r="K31" s="38">
        <f t="shared" si="63"/>
        <v>150</v>
      </c>
      <c r="L31" s="34">
        <v>1</v>
      </c>
      <c r="M31" s="34">
        <v>0</v>
      </c>
      <c r="N31" s="19">
        <v>0</v>
      </c>
    </row>
    <row r="32" spans="1:14" ht="14.25" customHeight="1" x14ac:dyDescent="0.3">
      <c r="A32" s="4">
        <v>27</v>
      </c>
      <c r="B32" s="35">
        <f t="shared" ref="B32:C32" si="64">B31+D32</f>
        <v>622</v>
      </c>
      <c r="C32" s="35">
        <f t="shared" si="64"/>
        <v>150</v>
      </c>
      <c r="D32" s="34">
        <v>100</v>
      </c>
      <c r="E32" s="34">
        <v>0</v>
      </c>
      <c r="F32" s="37">
        <f t="shared" si="1"/>
        <v>0</v>
      </c>
      <c r="I32" s="4">
        <v>27</v>
      </c>
      <c r="J32" s="38">
        <f t="shared" ref="J32:K32" si="65">J31+L32</f>
        <v>622</v>
      </c>
      <c r="K32" s="38">
        <f t="shared" si="65"/>
        <v>150</v>
      </c>
      <c r="L32" s="34">
        <v>100</v>
      </c>
      <c r="M32" s="34">
        <v>0</v>
      </c>
      <c r="N32" s="19">
        <v>0</v>
      </c>
    </row>
    <row r="33" spans="1:14" ht="14.25" customHeight="1" x14ac:dyDescent="0.3">
      <c r="A33" s="4">
        <v>28</v>
      </c>
      <c r="B33" s="35">
        <v>0</v>
      </c>
      <c r="C33" s="35">
        <v>0</v>
      </c>
      <c r="D33" s="34">
        <v>0</v>
      </c>
      <c r="E33" s="34">
        <v>0</v>
      </c>
      <c r="F33" s="19">
        <v>0</v>
      </c>
      <c r="I33" s="4">
        <v>28</v>
      </c>
      <c r="J33" s="38">
        <v>0</v>
      </c>
      <c r="K33" s="38">
        <v>0</v>
      </c>
      <c r="L33" s="34">
        <v>0</v>
      </c>
      <c r="M33" s="34">
        <v>0</v>
      </c>
      <c r="N33" s="19">
        <v>0</v>
      </c>
    </row>
    <row r="34" spans="1:14" ht="14.25" customHeight="1" x14ac:dyDescent="0.3">
      <c r="A34" s="4">
        <v>29</v>
      </c>
      <c r="B34" s="35">
        <v>0</v>
      </c>
      <c r="C34" s="35">
        <v>0</v>
      </c>
      <c r="D34" s="34">
        <v>0</v>
      </c>
      <c r="E34" s="34">
        <v>0</v>
      </c>
      <c r="F34" s="19">
        <v>0</v>
      </c>
      <c r="I34" s="4">
        <v>29</v>
      </c>
      <c r="J34" s="38">
        <v>0</v>
      </c>
      <c r="K34" s="38">
        <v>0</v>
      </c>
      <c r="L34" s="34">
        <v>0</v>
      </c>
      <c r="M34" s="34">
        <v>0</v>
      </c>
      <c r="N34" s="19">
        <v>0</v>
      </c>
    </row>
    <row r="35" spans="1:14" ht="14.25" customHeight="1" x14ac:dyDescent="0.3"/>
    <row r="36" spans="1:14" ht="14.25" customHeight="1" x14ac:dyDescent="0.3"/>
    <row r="37" spans="1:14" ht="14.25" customHeight="1" x14ac:dyDescent="0.3"/>
    <row r="38" spans="1:14" ht="14.25" customHeight="1" x14ac:dyDescent="0.3"/>
    <row r="39" spans="1:14" ht="14.25" customHeight="1" x14ac:dyDescent="0.3"/>
    <row r="40" spans="1:14" ht="14.25" customHeight="1" x14ac:dyDescent="0.3"/>
    <row r="41" spans="1:14" ht="14.25" customHeight="1" x14ac:dyDescent="0.3"/>
    <row r="42" spans="1:14" ht="14.25" customHeight="1" x14ac:dyDescent="0.3"/>
    <row r="43" spans="1:14" ht="14.25" customHeight="1" x14ac:dyDescent="0.3"/>
    <row r="44" spans="1:14" ht="14.25" customHeight="1" x14ac:dyDescent="0.3"/>
    <row r="45" spans="1:14" ht="14.25" customHeight="1" x14ac:dyDescent="0.3"/>
    <row r="46" spans="1:14" ht="14.25" customHeight="1" x14ac:dyDescent="0.3"/>
    <row r="47" spans="1:14" ht="14.25" customHeight="1" x14ac:dyDescent="0.3"/>
    <row r="48" spans="1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spans="1:13" ht="14.25" customHeight="1" x14ac:dyDescent="0.3"/>
    <row r="66" spans="1:13" ht="14.25" customHeight="1" x14ac:dyDescent="0.3"/>
    <row r="67" spans="1:13" ht="14.25" customHeight="1" x14ac:dyDescent="0.3"/>
    <row r="68" spans="1:13" ht="14.25" customHeight="1" x14ac:dyDescent="0.3"/>
    <row r="69" spans="1:13" ht="14.25" customHeight="1" x14ac:dyDescent="0.3"/>
    <row r="70" spans="1:13" ht="14.25" customHeight="1" x14ac:dyDescent="0.3"/>
    <row r="71" spans="1:13" ht="14.25" customHeight="1" x14ac:dyDescent="0.3"/>
    <row r="72" spans="1:13" ht="14.25" customHeight="1" x14ac:dyDescent="0.3"/>
    <row r="73" spans="1:13" ht="14.25" customHeight="1" x14ac:dyDescent="0.3"/>
    <row r="74" spans="1:13" ht="14.25" customHeight="1" x14ac:dyDescent="0.3"/>
    <row r="75" spans="1:13" ht="14.25" customHeight="1" x14ac:dyDescent="0.3"/>
    <row r="76" spans="1:13" ht="14.25" customHeight="1" x14ac:dyDescent="0.3"/>
    <row r="77" spans="1:13" ht="14.25" customHeight="1" x14ac:dyDescent="0.3"/>
    <row r="78" spans="1:13" ht="42" customHeight="1" x14ac:dyDescent="0.3">
      <c r="A78" s="39" t="s"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4.2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4.25" customHeight="1" x14ac:dyDescent="0.3">
      <c r="A80" s="4" t="s">
        <v>68</v>
      </c>
      <c r="M80" s="17"/>
    </row>
    <row r="81" spans="1:13" ht="14.25" customHeight="1" x14ac:dyDescent="0.3">
      <c r="A81" s="4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0,60,90,91,120,121,122,123,124,125,185,215,216,276,306,307,367,397,398,428,429,459,460,490,491,521,522,622,0,0,</v>
      </c>
      <c r="M81" s="17"/>
    </row>
    <row r="82" spans="1:13" ht="14.25" customHeight="1" x14ac:dyDescent="0.3">
      <c r="A82" s="4" t="s">
        <v>69</v>
      </c>
      <c r="M82" s="17"/>
    </row>
    <row r="83" spans="1:13" ht="14.25" customHeight="1" x14ac:dyDescent="0.3">
      <c r="A83" s="30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100,100,100,450,450,450,450,450,450,100,100,100,100,100,100,150,150,150,150,150,150,150,150,150,150,150,150,150,0,0,</v>
      </c>
      <c r="M83" s="17"/>
    </row>
    <row r="84" spans="1:13" ht="14.25" customHeight="1" x14ac:dyDescent="0.3">
      <c r="A84" s="4" t="s">
        <v>70</v>
      </c>
      <c r="M84" s="17"/>
    </row>
    <row r="85" spans="1:13" ht="14.25" customHeight="1" x14ac:dyDescent="0.3">
      <c r="A85" s="4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0,60,90,91,120,121,122,123,124,125,185,215,216,276,306,307,367,397,398,428,429,459,460,490,491,521,522,622,0,0,</v>
      </c>
      <c r="M85" s="17"/>
    </row>
    <row r="86" spans="1:13" ht="14.25" customHeight="1" x14ac:dyDescent="0.3">
      <c r="A86" s="4" t="s">
        <v>71</v>
      </c>
      <c r="M86" s="17"/>
    </row>
    <row r="87" spans="1:13" ht="14.25" customHeight="1" x14ac:dyDescent="0.3">
      <c r="A87" s="4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100,100,100,450,450,450,450,450,450,100,100,100,100,100,100,150,150,150,150,150,150,150,150,150,150,150,150,150,0,0,</v>
      </c>
      <c r="M87" s="17"/>
    </row>
    <row r="88" spans="1:13" ht="14.25" customHeight="1" x14ac:dyDescent="0.3">
      <c r="A88" s="4" t="s">
        <v>72</v>
      </c>
      <c r="M88" s="17"/>
    </row>
    <row r="89" spans="1:13" ht="14.25" customHeight="1" x14ac:dyDescent="0.3">
      <c r="A89" s="4" t="str">
        <f>R5&amp;","&amp;R6&amp;","&amp;R7&amp;","&amp;R8&amp;","&amp;R9&amp;","&amp;R10&amp;","&amp;R11&amp;","&amp;R12&amp;","&amp;R13&amp;","&amp;R14&amp;","</f>
        <v>0,0,0,0,0,0,0,0,0,0,</v>
      </c>
      <c r="M89" s="17"/>
    </row>
    <row r="90" spans="1:13" ht="14.25" customHeight="1" x14ac:dyDescent="0.3">
      <c r="A90" s="4" t="s">
        <v>73</v>
      </c>
      <c r="M90" s="17"/>
    </row>
    <row r="91" spans="1:13" ht="14.25" customHeight="1" x14ac:dyDescent="0.3">
      <c r="A91" s="4" t="str">
        <f>S5&amp;","&amp;S6&amp;","&amp;S7&amp;","&amp;S8&amp;","&amp;S9&amp;","&amp;S10&amp;","&amp;S11&amp;","&amp;S12&amp;","&amp;S13&amp;","&amp;S14</f>
        <v>0,0,0,0,0,0,0,0,0,0</v>
      </c>
      <c r="M91" s="17"/>
    </row>
    <row r="92" spans="1:13" ht="14.25" customHeight="1" x14ac:dyDescent="0.3">
      <c r="M92" s="17"/>
    </row>
    <row r="93" spans="1:13" ht="14.2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4.25" customHeight="1" x14ac:dyDescent="0.3"/>
    <row r="95" spans="1:13" ht="14.25" customHeight="1" x14ac:dyDescent="0.3"/>
    <row r="96" spans="1:13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6" zoomScale="60" zoomScaleNormal="60" workbookViewId="0">
      <selection activeCell="X51" sqref="X51"/>
    </sheetView>
  </sheetViews>
  <sheetFormatPr defaultColWidth="14.44140625" defaultRowHeight="15" customHeight="1" x14ac:dyDescent="0.3"/>
  <cols>
    <col min="1" max="26" width="8.6640625" customWidth="1"/>
  </cols>
  <sheetData>
    <row r="1" spans="1:26" ht="31.5" customHeight="1" x14ac:dyDescent="0.3">
      <c r="A1" s="20" t="s">
        <v>74</v>
      </c>
      <c r="B1" s="21"/>
      <c r="C1" s="21"/>
      <c r="D1" s="21"/>
      <c r="E1" s="22" t="s">
        <v>54</v>
      </c>
      <c r="F1" s="22"/>
      <c r="G1" s="22"/>
      <c r="H1" s="21"/>
      <c r="I1" s="23" t="s">
        <v>55</v>
      </c>
      <c r="J1" s="24"/>
      <c r="K1" s="24"/>
      <c r="L1" s="21"/>
      <c r="M1" s="25" t="s">
        <v>56</v>
      </c>
      <c r="N1" s="25"/>
      <c r="O1" s="25"/>
      <c r="S1" s="26" t="s">
        <v>57</v>
      </c>
      <c r="T1" s="27"/>
      <c r="U1" s="27"/>
      <c r="V1" s="27"/>
      <c r="W1" s="28">
        <v>27</v>
      </c>
    </row>
    <row r="2" spans="1:26" ht="14.25" customHeight="1" x14ac:dyDescent="0.3">
      <c r="E2" s="17" t="s">
        <v>58</v>
      </c>
      <c r="F2" s="17"/>
      <c r="G2" s="17"/>
    </row>
    <row r="3" spans="1:26" ht="14.25" customHeight="1" x14ac:dyDescent="0.3">
      <c r="A3" s="4" t="s">
        <v>2</v>
      </c>
      <c r="I3" s="4" t="s">
        <v>1</v>
      </c>
      <c r="Q3" s="4" t="s">
        <v>3</v>
      </c>
    </row>
    <row r="4" spans="1:26" ht="14.25" customHeight="1" x14ac:dyDescent="0.3">
      <c r="A4" s="29" t="s">
        <v>61</v>
      </c>
      <c r="B4" s="29" t="s">
        <v>62</v>
      </c>
      <c r="C4" s="29" t="s">
        <v>63</v>
      </c>
      <c r="D4" s="29" t="s">
        <v>64</v>
      </c>
      <c r="E4" s="29" t="s">
        <v>65</v>
      </c>
      <c r="F4" s="29" t="s">
        <v>66</v>
      </c>
      <c r="G4" s="29"/>
      <c r="H4" s="29"/>
      <c r="I4" s="29" t="s">
        <v>61</v>
      </c>
      <c r="J4" s="29" t="s">
        <v>62</v>
      </c>
      <c r="K4" s="29" t="s">
        <v>63</v>
      </c>
      <c r="L4" s="29" t="s">
        <v>64</v>
      </c>
      <c r="M4" s="29" t="s">
        <v>65</v>
      </c>
      <c r="N4" s="29" t="s">
        <v>66</v>
      </c>
      <c r="O4" s="29"/>
      <c r="P4" s="29"/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/>
      <c r="X4" s="29"/>
      <c r="Y4" s="29"/>
      <c r="Z4" s="29"/>
    </row>
    <row r="5" spans="1:26" ht="14.25" customHeight="1" x14ac:dyDescent="0.3">
      <c r="A5" s="4">
        <v>0</v>
      </c>
      <c r="B5" s="30">
        <v>0</v>
      </c>
      <c r="C5" s="31">
        <v>100</v>
      </c>
      <c r="D5" s="32">
        <f>A5:A26</f>
        <v>0</v>
      </c>
      <c r="E5" s="4">
        <v>0</v>
      </c>
      <c r="F5" s="33">
        <v>0</v>
      </c>
      <c r="I5" s="4">
        <v>0</v>
      </c>
      <c r="J5" s="4">
        <v>0</v>
      </c>
      <c r="K5" s="34">
        <v>100</v>
      </c>
      <c r="L5" s="32">
        <f>I5:I26</f>
        <v>0</v>
      </c>
      <c r="M5" s="4">
        <v>0</v>
      </c>
      <c r="N5" s="33">
        <v>0</v>
      </c>
      <c r="Q5" s="4">
        <v>0</v>
      </c>
      <c r="R5" s="4">
        <v>0</v>
      </c>
      <c r="S5" s="34">
        <v>0</v>
      </c>
      <c r="T5" s="32">
        <f>Q5:Q14</f>
        <v>0</v>
      </c>
      <c r="U5" s="4">
        <v>0</v>
      </c>
      <c r="V5" s="33">
        <v>0</v>
      </c>
    </row>
    <row r="6" spans="1:26" ht="14.25" customHeight="1" x14ac:dyDescent="0.3">
      <c r="A6" s="4">
        <v>1</v>
      </c>
      <c r="B6" s="35">
        <f t="shared" ref="B6:C6" si="0">B5+D6</f>
        <v>60</v>
      </c>
      <c r="C6" s="35">
        <f t="shared" si="0"/>
        <v>100</v>
      </c>
      <c r="D6" s="34">
        <v>60</v>
      </c>
      <c r="E6" s="34">
        <v>0</v>
      </c>
      <c r="F6" s="37">
        <f t="shared" ref="F6:F32" si="1">E6/D6</f>
        <v>0</v>
      </c>
      <c r="I6" s="4">
        <v>1</v>
      </c>
      <c r="J6" s="38">
        <f t="shared" ref="J6:K6" si="2">J5+L6</f>
        <v>60</v>
      </c>
      <c r="K6" s="38">
        <f t="shared" si="2"/>
        <v>100</v>
      </c>
      <c r="L6" s="34">
        <v>60</v>
      </c>
      <c r="M6" s="34">
        <v>0</v>
      </c>
      <c r="N6" s="37">
        <f t="shared" ref="N6:N30" si="3">M6/L6</f>
        <v>0</v>
      </c>
      <c r="Q6" s="4">
        <v>1</v>
      </c>
      <c r="R6" s="38">
        <f t="shared" ref="R6:S6" si="4">R5+T6</f>
        <v>0</v>
      </c>
      <c r="S6" s="38">
        <f t="shared" si="4"/>
        <v>0</v>
      </c>
      <c r="T6" s="34">
        <v>0</v>
      </c>
      <c r="U6" s="34">
        <v>0</v>
      </c>
      <c r="V6" s="37" t="e">
        <f t="shared" ref="V6:V14" si="5">U6/T6</f>
        <v>#DIV/0!</v>
      </c>
    </row>
    <row r="7" spans="1:26" ht="14.25" customHeight="1" x14ac:dyDescent="0.3">
      <c r="A7" s="4">
        <v>2</v>
      </c>
      <c r="B7" s="35">
        <f t="shared" ref="B7:C7" si="6">B6+D7</f>
        <v>90</v>
      </c>
      <c r="C7" s="35">
        <f t="shared" si="6"/>
        <v>100</v>
      </c>
      <c r="D7" s="34">
        <v>30</v>
      </c>
      <c r="E7" s="34">
        <v>0</v>
      </c>
      <c r="F7" s="37">
        <f t="shared" si="1"/>
        <v>0</v>
      </c>
      <c r="I7" s="4">
        <v>2</v>
      </c>
      <c r="J7" s="38">
        <f t="shared" ref="J7:K7" si="7">J6+L7</f>
        <v>90</v>
      </c>
      <c r="K7" s="38">
        <f t="shared" si="7"/>
        <v>100</v>
      </c>
      <c r="L7" s="34">
        <v>30</v>
      </c>
      <c r="M7" s="34">
        <v>0</v>
      </c>
      <c r="N7" s="37">
        <f t="shared" si="3"/>
        <v>0</v>
      </c>
      <c r="Q7" s="4">
        <v>2</v>
      </c>
      <c r="R7" s="38">
        <f t="shared" ref="R7:S7" si="8">R6+T7</f>
        <v>0</v>
      </c>
      <c r="S7" s="38">
        <f t="shared" si="8"/>
        <v>0</v>
      </c>
      <c r="T7" s="34">
        <v>0</v>
      </c>
      <c r="U7" s="34">
        <v>0</v>
      </c>
      <c r="V7" s="37" t="e">
        <f t="shared" si="5"/>
        <v>#DIV/0!</v>
      </c>
    </row>
    <row r="8" spans="1:26" ht="14.25" customHeight="1" x14ac:dyDescent="0.3">
      <c r="A8" s="4">
        <v>3</v>
      </c>
      <c r="B8" s="35">
        <f t="shared" ref="B8:C8" si="9">B7+D8</f>
        <v>91</v>
      </c>
      <c r="C8" s="35">
        <f t="shared" si="9"/>
        <v>150</v>
      </c>
      <c r="D8" s="34">
        <v>1</v>
      </c>
      <c r="E8" s="34">
        <v>50</v>
      </c>
      <c r="F8" s="37">
        <f t="shared" si="1"/>
        <v>50</v>
      </c>
      <c r="I8" s="4">
        <v>3</v>
      </c>
      <c r="J8" s="38">
        <f t="shared" ref="J8:K8" si="10">J7+L8</f>
        <v>91</v>
      </c>
      <c r="K8" s="38">
        <f t="shared" si="10"/>
        <v>150</v>
      </c>
      <c r="L8" s="34">
        <v>1</v>
      </c>
      <c r="M8" s="34">
        <v>50</v>
      </c>
      <c r="N8" s="37">
        <f t="shared" si="3"/>
        <v>50</v>
      </c>
      <c r="Q8" s="4">
        <v>3</v>
      </c>
      <c r="R8" s="38">
        <f t="shared" ref="R8:S8" si="11">R7+T8</f>
        <v>0</v>
      </c>
      <c r="S8" s="38">
        <f t="shared" si="11"/>
        <v>0</v>
      </c>
      <c r="T8" s="34">
        <v>0</v>
      </c>
      <c r="U8" s="34">
        <v>0</v>
      </c>
      <c r="V8" s="37" t="e">
        <f t="shared" si="5"/>
        <v>#DIV/0!</v>
      </c>
    </row>
    <row r="9" spans="1:26" ht="14.25" customHeight="1" x14ac:dyDescent="0.3">
      <c r="A9" s="4">
        <v>4</v>
      </c>
      <c r="B9" s="35">
        <f t="shared" ref="B9:C9" si="12">B8+D9</f>
        <v>151</v>
      </c>
      <c r="C9" s="35">
        <f t="shared" si="12"/>
        <v>150</v>
      </c>
      <c r="D9" s="34">
        <v>60</v>
      </c>
      <c r="E9" s="34">
        <v>0</v>
      </c>
      <c r="F9" s="37">
        <f t="shared" si="1"/>
        <v>0</v>
      </c>
      <c r="I9" s="4">
        <v>4</v>
      </c>
      <c r="J9" s="38">
        <f t="shared" ref="J9:K9" si="13">J8+L9</f>
        <v>151</v>
      </c>
      <c r="K9" s="38">
        <f t="shared" si="13"/>
        <v>150</v>
      </c>
      <c r="L9" s="34">
        <v>60</v>
      </c>
      <c r="M9" s="34">
        <v>0</v>
      </c>
      <c r="N9" s="37">
        <f t="shared" si="3"/>
        <v>0</v>
      </c>
      <c r="Q9" s="4">
        <v>4</v>
      </c>
      <c r="R9" s="38">
        <f t="shared" ref="R9:S9" si="14">R8+T9</f>
        <v>0</v>
      </c>
      <c r="S9" s="38">
        <f t="shared" si="14"/>
        <v>0</v>
      </c>
      <c r="T9" s="34">
        <v>0</v>
      </c>
      <c r="U9" s="34">
        <v>0</v>
      </c>
      <c r="V9" s="37" t="e">
        <f t="shared" si="5"/>
        <v>#DIV/0!</v>
      </c>
    </row>
    <row r="10" spans="1:26" ht="14.25" customHeight="1" x14ac:dyDescent="0.3">
      <c r="A10" s="4">
        <v>5</v>
      </c>
      <c r="B10" s="35">
        <f t="shared" ref="B10:C10" si="15">B9+D10</f>
        <v>181</v>
      </c>
      <c r="C10" s="35">
        <f t="shared" si="15"/>
        <v>150</v>
      </c>
      <c r="D10" s="34">
        <v>30</v>
      </c>
      <c r="E10" s="34">
        <v>0</v>
      </c>
      <c r="F10" s="37">
        <f t="shared" si="1"/>
        <v>0</v>
      </c>
      <c r="I10" s="4">
        <v>5</v>
      </c>
      <c r="J10" s="38">
        <f t="shared" ref="J10:K10" si="16">J9+L10</f>
        <v>181</v>
      </c>
      <c r="K10" s="38">
        <f t="shared" si="16"/>
        <v>150</v>
      </c>
      <c r="L10" s="34">
        <v>30</v>
      </c>
      <c r="M10" s="34">
        <v>0</v>
      </c>
      <c r="N10" s="37">
        <f t="shared" si="3"/>
        <v>0</v>
      </c>
      <c r="Q10" s="4">
        <v>5</v>
      </c>
      <c r="R10" s="38">
        <f t="shared" ref="R10:S10" si="17">R9+T10</f>
        <v>0</v>
      </c>
      <c r="S10" s="38">
        <f t="shared" si="17"/>
        <v>0</v>
      </c>
      <c r="T10" s="34">
        <v>0</v>
      </c>
      <c r="U10" s="34">
        <v>0</v>
      </c>
      <c r="V10" s="37" t="e">
        <f t="shared" si="5"/>
        <v>#DIV/0!</v>
      </c>
    </row>
    <row r="11" spans="1:26" ht="14.25" customHeight="1" x14ac:dyDescent="0.3">
      <c r="A11" s="4">
        <v>6</v>
      </c>
      <c r="B11" s="35">
        <f t="shared" ref="B11:C11" si="18">B10+D11</f>
        <v>182</v>
      </c>
      <c r="C11" s="35">
        <f t="shared" si="18"/>
        <v>150</v>
      </c>
      <c r="D11" s="34">
        <v>1</v>
      </c>
      <c r="E11" s="34">
        <v>0</v>
      </c>
      <c r="F11" s="37">
        <f t="shared" si="1"/>
        <v>0</v>
      </c>
      <c r="I11" s="4">
        <v>6</v>
      </c>
      <c r="J11" s="38">
        <f t="shared" ref="J11:K11" si="19">J10+L11</f>
        <v>182</v>
      </c>
      <c r="K11" s="38">
        <f t="shared" si="19"/>
        <v>150</v>
      </c>
      <c r="L11" s="34">
        <v>1</v>
      </c>
      <c r="M11" s="34">
        <v>0</v>
      </c>
      <c r="N11" s="37">
        <f t="shared" si="3"/>
        <v>0</v>
      </c>
      <c r="Q11" s="4">
        <v>6</v>
      </c>
      <c r="R11" s="38">
        <f t="shared" ref="R11:S11" si="20">R10+T11</f>
        <v>0</v>
      </c>
      <c r="S11" s="38">
        <f t="shared" si="20"/>
        <v>0</v>
      </c>
      <c r="T11" s="34">
        <v>0</v>
      </c>
      <c r="U11" s="34">
        <v>0</v>
      </c>
      <c r="V11" s="37" t="e">
        <f t="shared" si="5"/>
        <v>#DIV/0!</v>
      </c>
    </row>
    <row r="12" spans="1:26" ht="14.25" customHeight="1" x14ac:dyDescent="0.3">
      <c r="A12" s="4">
        <v>7</v>
      </c>
      <c r="B12" s="35">
        <f t="shared" ref="B12:C12" si="21">B11+D12</f>
        <v>242</v>
      </c>
      <c r="C12" s="35">
        <f t="shared" si="21"/>
        <v>150</v>
      </c>
      <c r="D12" s="34">
        <v>60</v>
      </c>
      <c r="E12" s="34">
        <v>0</v>
      </c>
      <c r="F12" s="37">
        <f t="shared" si="1"/>
        <v>0</v>
      </c>
      <c r="I12" s="4">
        <v>7</v>
      </c>
      <c r="J12" s="38">
        <f t="shared" ref="J12:K12" si="22">J11+L12</f>
        <v>242</v>
      </c>
      <c r="K12" s="38">
        <f t="shared" si="22"/>
        <v>150</v>
      </c>
      <c r="L12" s="34">
        <v>60</v>
      </c>
      <c r="M12" s="34">
        <v>0</v>
      </c>
      <c r="N12" s="37">
        <f t="shared" si="3"/>
        <v>0</v>
      </c>
      <c r="Q12" s="4">
        <v>7</v>
      </c>
      <c r="R12" s="38">
        <f t="shared" ref="R12:S12" si="23">R11+T12</f>
        <v>0</v>
      </c>
      <c r="S12" s="38">
        <f t="shared" si="23"/>
        <v>0</v>
      </c>
      <c r="T12" s="34">
        <v>0</v>
      </c>
      <c r="U12" s="34">
        <v>0</v>
      </c>
      <c r="V12" s="37" t="e">
        <f t="shared" si="5"/>
        <v>#DIV/0!</v>
      </c>
    </row>
    <row r="13" spans="1:26" ht="14.25" customHeight="1" x14ac:dyDescent="0.3">
      <c r="A13" s="4">
        <v>8</v>
      </c>
      <c r="B13" s="35">
        <f t="shared" ref="B13:C13" si="24">B12+D13</f>
        <v>272</v>
      </c>
      <c r="C13" s="35">
        <f t="shared" si="24"/>
        <v>150</v>
      </c>
      <c r="D13" s="34">
        <v>30</v>
      </c>
      <c r="E13" s="34">
        <v>0</v>
      </c>
      <c r="F13" s="37">
        <f t="shared" si="1"/>
        <v>0</v>
      </c>
      <c r="I13" s="4">
        <v>8</v>
      </c>
      <c r="J13" s="38">
        <f t="shared" ref="J13:K13" si="25">J12+L13</f>
        <v>272</v>
      </c>
      <c r="K13" s="38">
        <f t="shared" si="25"/>
        <v>150</v>
      </c>
      <c r="L13" s="34">
        <v>30</v>
      </c>
      <c r="M13" s="34">
        <v>0</v>
      </c>
      <c r="N13" s="37">
        <f t="shared" si="3"/>
        <v>0</v>
      </c>
      <c r="Q13" s="4">
        <v>8</v>
      </c>
      <c r="R13" s="38">
        <f t="shared" ref="R13:S13" si="26">R12+T13</f>
        <v>0</v>
      </c>
      <c r="S13" s="38">
        <f t="shared" si="26"/>
        <v>0</v>
      </c>
      <c r="T13" s="34">
        <v>0</v>
      </c>
      <c r="U13" s="34">
        <v>0</v>
      </c>
      <c r="V13" s="37" t="e">
        <f t="shared" si="5"/>
        <v>#DIV/0!</v>
      </c>
    </row>
    <row r="14" spans="1:26" ht="14.25" customHeight="1" x14ac:dyDescent="0.3">
      <c r="A14" s="4">
        <v>9</v>
      </c>
      <c r="B14" s="35">
        <f t="shared" ref="B14:C14" si="27">B13+D14</f>
        <v>273</v>
      </c>
      <c r="C14" s="35">
        <f t="shared" si="27"/>
        <v>200</v>
      </c>
      <c r="D14" s="34">
        <v>1</v>
      </c>
      <c r="E14" s="34">
        <v>50</v>
      </c>
      <c r="F14" s="37">
        <f t="shared" si="1"/>
        <v>50</v>
      </c>
      <c r="I14" s="4">
        <v>9</v>
      </c>
      <c r="J14" s="38">
        <f t="shared" ref="J14:K14" si="28">J13+L14</f>
        <v>273</v>
      </c>
      <c r="K14" s="38">
        <f t="shared" si="28"/>
        <v>200</v>
      </c>
      <c r="L14" s="34">
        <v>1</v>
      </c>
      <c r="M14" s="34">
        <v>50</v>
      </c>
      <c r="N14" s="37">
        <f t="shared" si="3"/>
        <v>50</v>
      </c>
      <c r="Q14" s="4">
        <v>9</v>
      </c>
      <c r="R14" s="38">
        <f t="shared" ref="R14:S14" si="29">R13+T14</f>
        <v>0</v>
      </c>
      <c r="S14" s="38">
        <f t="shared" si="29"/>
        <v>0</v>
      </c>
      <c r="T14" s="34">
        <v>0</v>
      </c>
      <c r="U14" s="34">
        <v>0</v>
      </c>
      <c r="V14" s="37" t="e">
        <f t="shared" si="5"/>
        <v>#DIV/0!</v>
      </c>
    </row>
    <row r="15" spans="1:26" ht="14.25" customHeight="1" x14ac:dyDescent="0.3">
      <c r="A15" s="4">
        <v>10</v>
      </c>
      <c r="B15" s="35">
        <f t="shared" ref="B15:C15" si="30">B14+D15</f>
        <v>333</v>
      </c>
      <c r="C15" s="35">
        <f t="shared" si="30"/>
        <v>200</v>
      </c>
      <c r="D15" s="34">
        <v>60</v>
      </c>
      <c r="E15" s="34">
        <v>0</v>
      </c>
      <c r="F15" s="37">
        <f t="shared" si="1"/>
        <v>0</v>
      </c>
      <c r="I15" s="4">
        <v>10</v>
      </c>
      <c r="J15" s="38">
        <f t="shared" ref="J15:K15" si="31">J14+L15</f>
        <v>333</v>
      </c>
      <c r="K15" s="38">
        <f t="shared" si="31"/>
        <v>200</v>
      </c>
      <c r="L15" s="34">
        <v>60</v>
      </c>
      <c r="M15" s="34">
        <v>0</v>
      </c>
      <c r="N15" s="37">
        <f t="shared" si="3"/>
        <v>0</v>
      </c>
    </row>
    <row r="16" spans="1:26" ht="14.25" customHeight="1" x14ac:dyDescent="0.3">
      <c r="A16" s="4">
        <v>11</v>
      </c>
      <c r="B16" s="35">
        <f t="shared" ref="B16:C16" si="32">B15+D16</f>
        <v>363</v>
      </c>
      <c r="C16" s="35">
        <f t="shared" si="32"/>
        <v>200</v>
      </c>
      <c r="D16" s="34">
        <v>30</v>
      </c>
      <c r="E16" s="34">
        <v>0</v>
      </c>
      <c r="F16" s="37">
        <f t="shared" si="1"/>
        <v>0</v>
      </c>
      <c r="I16" s="4">
        <v>11</v>
      </c>
      <c r="J16" s="38">
        <f t="shared" ref="J16:K16" si="33">J15+L16</f>
        <v>363</v>
      </c>
      <c r="K16" s="38">
        <f t="shared" si="33"/>
        <v>200</v>
      </c>
      <c r="L16" s="34">
        <v>30</v>
      </c>
      <c r="M16" s="34">
        <v>0</v>
      </c>
      <c r="N16" s="37">
        <f t="shared" si="3"/>
        <v>0</v>
      </c>
    </row>
    <row r="17" spans="1:14" ht="14.25" customHeight="1" x14ac:dyDescent="0.3">
      <c r="A17" s="4">
        <v>12</v>
      </c>
      <c r="B17" s="35">
        <f t="shared" ref="B17:C17" si="34">B16+D17</f>
        <v>364</v>
      </c>
      <c r="C17" s="35">
        <f t="shared" si="34"/>
        <v>200</v>
      </c>
      <c r="D17" s="34">
        <v>1</v>
      </c>
      <c r="E17" s="34">
        <v>0</v>
      </c>
      <c r="F17" s="37">
        <f t="shared" si="1"/>
        <v>0</v>
      </c>
      <c r="I17" s="4">
        <v>12</v>
      </c>
      <c r="J17" s="38">
        <f t="shared" ref="J17:K17" si="35">J16+L17</f>
        <v>364</v>
      </c>
      <c r="K17" s="38">
        <f t="shared" si="35"/>
        <v>200</v>
      </c>
      <c r="L17" s="34">
        <v>1</v>
      </c>
      <c r="M17" s="34">
        <v>0</v>
      </c>
      <c r="N17" s="37">
        <f t="shared" si="3"/>
        <v>0</v>
      </c>
    </row>
    <row r="18" spans="1:14" ht="14.25" customHeight="1" x14ac:dyDescent="0.3">
      <c r="A18" s="4">
        <v>13</v>
      </c>
      <c r="B18" s="35">
        <f t="shared" ref="B18:C18" si="36">B17+D18</f>
        <v>424</v>
      </c>
      <c r="C18" s="35">
        <f t="shared" si="36"/>
        <v>200</v>
      </c>
      <c r="D18" s="34">
        <v>60</v>
      </c>
      <c r="E18" s="34">
        <v>0</v>
      </c>
      <c r="F18" s="37">
        <f t="shared" si="1"/>
        <v>0</v>
      </c>
      <c r="I18" s="4">
        <v>13</v>
      </c>
      <c r="J18" s="38">
        <f t="shared" ref="J18:K18" si="37">J17+L18</f>
        <v>424</v>
      </c>
      <c r="K18" s="38">
        <f t="shared" si="37"/>
        <v>200</v>
      </c>
      <c r="L18" s="34">
        <v>60</v>
      </c>
      <c r="M18" s="34">
        <v>0</v>
      </c>
      <c r="N18" s="37">
        <f t="shared" si="3"/>
        <v>0</v>
      </c>
    </row>
    <row r="19" spans="1:14" ht="14.25" customHeight="1" x14ac:dyDescent="0.3">
      <c r="A19" s="4">
        <v>14</v>
      </c>
      <c r="B19" s="35">
        <f t="shared" ref="B19:C19" si="38">B18+D19</f>
        <v>454</v>
      </c>
      <c r="C19" s="35">
        <f t="shared" si="38"/>
        <v>200</v>
      </c>
      <c r="D19" s="34">
        <v>30</v>
      </c>
      <c r="E19" s="34">
        <v>0</v>
      </c>
      <c r="F19" s="37">
        <f t="shared" si="1"/>
        <v>0</v>
      </c>
      <c r="I19" s="4">
        <v>14</v>
      </c>
      <c r="J19" s="38">
        <f t="shared" ref="J19:K19" si="39">J18+L19</f>
        <v>454</v>
      </c>
      <c r="K19" s="38">
        <f t="shared" si="39"/>
        <v>200</v>
      </c>
      <c r="L19" s="34">
        <v>30</v>
      </c>
      <c r="M19" s="34">
        <v>0</v>
      </c>
      <c r="N19" s="37">
        <f t="shared" si="3"/>
        <v>0</v>
      </c>
    </row>
    <row r="20" spans="1:14" ht="14.25" customHeight="1" x14ac:dyDescent="0.3">
      <c r="A20" s="4">
        <v>15</v>
      </c>
      <c r="B20" s="35">
        <f t="shared" ref="B20:C20" si="40">B19+D20</f>
        <v>455</v>
      </c>
      <c r="C20" s="35">
        <f t="shared" si="40"/>
        <v>250</v>
      </c>
      <c r="D20" s="34">
        <v>1</v>
      </c>
      <c r="E20" s="34">
        <v>50</v>
      </c>
      <c r="F20" s="37">
        <f t="shared" si="1"/>
        <v>50</v>
      </c>
      <c r="I20" s="4">
        <v>15</v>
      </c>
      <c r="J20" s="38">
        <f t="shared" ref="J20:K20" si="41">J19+L20</f>
        <v>455</v>
      </c>
      <c r="K20" s="38">
        <f t="shared" si="41"/>
        <v>250</v>
      </c>
      <c r="L20" s="34">
        <v>1</v>
      </c>
      <c r="M20" s="34">
        <v>50</v>
      </c>
      <c r="N20" s="37">
        <f t="shared" si="3"/>
        <v>50</v>
      </c>
    </row>
    <row r="21" spans="1:14" ht="14.25" customHeight="1" x14ac:dyDescent="0.3">
      <c r="A21" s="4">
        <v>16</v>
      </c>
      <c r="B21" s="35">
        <f t="shared" ref="B21:C21" si="42">B20+D21</f>
        <v>515</v>
      </c>
      <c r="C21" s="35">
        <f t="shared" si="42"/>
        <v>250</v>
      </c>
      <c r="D21" s="34">
        <v>60</v>
      </c>
      <c r="E21" s="34">
        <v>0</v>
      </c>
      <c r="F21" s="37">
        <f t="shared" si="1"/>
        <v>0</v>
      </c>
      <c r="I21" s="4">
        <v>16</v>
      </c>
      <c r="J21" s="38">
        <f t="shared" ref="J21:K21" si="43">J20+L21</f>
        <v>515</v>
      </c>
      <c r="K21" s="38">
        <f t="shared" si="43"/>
        <v>250</v>
      </c>
      <c r="L21" s="34">
        <v>60</v>
      </c>
      <c r="M21" s="34">
        <v>0</v>
      </c>
      <c r="N21" s="37">
        <f t="shared" si="3"/>
        <v>0</v>
      </c>
    </row>
    <row r="22" spans="1:14" ht="14.25" customHeight="1" x14ac:dyDescent="0.3">
      <c r="A22" s="4">
        <v>17</v>
      </c>
      <c r="B22" s="35">
        <f t="shared" ref="B22:C22" si="44">B21+D22</f>
        <v>545</v>
      </c>
      <c r="C22" s="35">
        <f t="shared" si="44"/>
        <v>250</v>
      </c>
      <c r="D22" s="34">
        <v>30</v>
      </c>
      <c r="E22" s="34">
        <v>0</v>
      </c>
      <c r="F22" s="37">
        <f t="shared" si="1"/>
        <v>0</v>
      </c>
      <c r="I22" s="4">
        <v>17</v>
      </c>
      <c r="J22" s="38">
        <f t="shared" ref="J22:K22" si="45">J21+L22</f>
        <v>545</v>
      </c>
      <c r="K22" s="38">
        <f t="shared" si="45"/>
        <v>250</v>
      </c>
      <c r="L22" s="34">
        <v>30</v>
      </c>
      <c r="M22" s="34">
        <v>0</v>
      </c>
      <c r="N22" s="37">
        <f t="shared" si="3"/>
        <v>0</v>
      </c>
    </row>
    <row r="23" spans="1:14" ht="14.25" customHeight="1" x14ac:dyDescent="0.3">
      <c r="A23" s="4">
        <v>18</v>
      </c>
      <c r="B23" s="35">
        <f t="shared" ref="B23:C23" si="46">B22+D23</f>
        <v>546</v>
      </c>
      <c r="C23" s="35">
        <f t="shared" si="46"/>
        <v>250</v>
      </c>
      <c r="D23" s="34">
        <v>1</v>
      </c>
      <c r="E23" s="34">
        <v>0</v>
      </c>
      <c r="F23" s="37">
        <f t="shared" si="1"/>
        <v>0</v>
      </c>
      <c r="I23" s="4">
        <v>18</v>
      </c>
      <c r="J23" s="38">
        <f t="shared" ref="J23:K23" si="47">J22+L23</f>
        <v>546</v>
      </c>
      <c r="K23" s="38">
        <f t="shared" si="47"/>
        <v>250</v>
      </c>
      <c r="L23" s="34">
        <v>1</v>
      </c>
      <c r="M23" s="34">
        <v>0</v>
      </c>
      <c r="N23" s="37">
        <f t="shared" si="3"/>
        <v>0</v>
      </c>
    </row>
    <row r="24" spans="1:14" ht="14.25" customHeight="1" x14ac:dyDescent="0.3">
      <c r="A24" s="4">
        <v>19</v>
      </c>
      <c r="B24" s="35">
        <f t="shared" ref="B24:C24" si="48">B23+D24</f>
        <v>576</v>
      </c>
      <c r="C24" s="35">
        <f t="shared" si="48"/>
        <v>250</v>
      </c>
      <c r="D24" s="34">
        <v>30</v>
      </c>
      <c r="E24" s="34">
        <v>0</v>
      </c>
      <c r="F24" s="37">
        <f t="shared" si="1"/>
        <v>0</v>
      </c>
      <c r="I24" s="4">
        <v>19</v>
      </c>
      <c r="J24" s="38">
        <f t="shared" ref="J24:K24" si="49">J23+L24</f>
        <v>576</v>
      </c>
      <c r="K24" s="38">
        <f t="shared" si="49"/>
        <v>250</v>
      </c>
      <c r="L24" s="34">
        <v>30</v>
      </c>
      <c r="M24" s="34">
        <v>0</v>
      </c>
      <c r="N24" s="37">
        <f t="shared" si="3"/>
        <v>0</v>
      </c>
    </row>
    <row r="25" spans="1:14" ht="14.25" customHeight="1" x14ac:dyDescent="0.3">
      <c r="A25" s="4">
        <v>20</v>
      </c>
      <c r="B25" s="35">
        <f t="shared" ref="B25:C25" si="50">B24+D25</f>
        <v>577</v>
      </c>
      <c r="C25" s="35">
        <f t="shared" si="50"/>
        <v>200</v>
      </c>
      <c r="D25" s="34">
        <v>1</v>
      </c>
      <c r="E25" s="34">
        <v>-50</v>
      </c>
      <c r="F25" s="37">
        <f t="shared" si="1"/>
        <v>-50</v>
      </c>
      <c r="I25" s="4">
        <v>20</v>
      </c>
      <c r="J25" s="38">
        <f t="shared" ref="J25:K25" si="51">J24+L25</f>
        <v>577</v>
      </c>
      <c r="K25" s="38">
        <f t="shared" si="51"/>
        <v>200</v>
      </c>
      <c r="L25" s="34">
        <v>1</v>
      </c>
      <c r="M25" s="34">
        <v>-50</v>
      </c>
      <c r="N25" s="37">
        <f t="shared" si="3"/>
        <v>-50</v>
      </c>
    </row>
    <row r="26" spans="1:14" ht="14.25" customHeight="1" x14ac:dyDescent="0.3">
      <c r="A26" s="4">
        <v>21</v>
      </c>
      <c r="B26" s="35">
        <f t="shared" ref="B26:C26" si="52">B25+D26</f>
        <v>607</v>
      </c>
      <c r="C26" s="35">
        <f t="shared" si="52"/>
        <v>200</v>
      </c>
      <c r="D26" s="34">
        <v>30</v>
      </c>
      <c r="E26" s="34">
        <v>0</v>
      </c>
      <c r="F26" s="37">
        <f t="shared" si="1"/>
        <v>0</v>
      </c>
      <c r="I26" s="4">
        <v>21</v>
      </c>
      <c r="J26" s="38">
        <f t="shared" ref="J26:K26" si="53">J25+L26</f>
        <v>607</v>
      </c>
      <c r="K26" s="38">
        <f t="shared" si="53"/>
        <v>200</v>
      </c>
      <c r="L26" s="34">
        <v>30</v>
      </c>
      <c r="M26" s="34">
        <v>0</v>
      </c>
      <c r="N26" s="37">
        <f t="shared" si="3"/>
        <v>0</v>
      </c>
    </row>
    <row r="27" spans="1:14" ht="14.25" customHeight="1" x14ac:dyDescent="0.3">
      <c r="A27" s="4">
        <v>22</v>
      </c>
      <c r="B27" s="35">
        <f t="shared" ref="B27:C27" si="54">B26+D27</f>
        <v>608</v>
      </c>
      <c r="C27" s="35">
        <f t="shared" si="54"/>
        <v>150</v>
      </c>
      <c r="D27" s="34">
        <v>1</v>
      </c>
      <c r="E27" s="34">
        <v>-50</v>
      </c>
      <c r="F27" s="37">
        <f t="shared" si="1"/>
        <v>-50</v>
      </c>
      <c r="I27" s="4">
        <v>22</v>
      </c>
      <c r="J27" s="38">
        <f t="shared" ref="J27:K27" si="55">J26+L27</f>
        <v>608</v>
      </c>
      <c r="K27" s="38">
        <f t="shared" si="55"/>
        <v>150</v>
      </c>
      <c r="L27" s="34">
        <v>1</v>
      </c>
      <c r="M27" s="34">
        <v>-50</v>
      </c>
      <c r="N27" s="37">
        <f t="shared" si="3"/>
        <v>-50</v>
      </c>
    </row>
    <row r="28" spans="1:14" ht="14.25" customHeight="1" x14ac:dyDescent="0.3">
      <c r="A28" s="4">
        <v>23</v>
      </c>
      <c r="B28" s="35">
        <f t="shared" ref="B28:C28" si="56">B27+D28</f>
        <v>638</v>
      </c>
      <c r="C28" s="35">
        <f t="shared" si="56"/>
        <v>150</v>
      </c>
      <c r="D28" s="34">
        <v>30</v>
      </c>
      <c r="E28" s="34">
        <v>0</v>
      </c>
      <c r="F28" s="37">
        <f t="shared" si="1"/>
        <v>0</v>
      </c>
      <c r="I28" s="4">
        <v>23</v>
      </c>
      <c r="J28" s="38">
        <f t="shared" ref="J28:K28" si="57">J27+L28</f>
        <v>638</v>
      </c>
      <c r="K28" s="38">
        <f t="shared" si="57"/>
        <v>150</v>
      </c>
      <c r="L28" s="34">
        <v>30</v>
      </c>
      <c r="M28" s="34">
        <v>0</v>
      </c>
      <c r="N28" s="37">
        <f t="shared" si="3"/>
        <v>0</v>
      </c>
    </row>
    <row r="29" spans="1:14" ht="14.25" customHeight="1" x14ac:dyDescent="0.3">
      <c r="A29" s="4">
        <v>24</v>
      </c>
      <c r="B29" s="35">
        <f t="shared" ref="B29:C29" si="58">B28+D29</f>
        <v>639</v>
      </c>
      <c r="C29" s="35">
        <f t="shared" si="58"/>
        <v>100</v>
      </c>
      <c r="D29" s="34">
        <v>1</v>
      </c>
      <c r="E29" s="34">
        <v>-50</v>
      </c>
      <c r="F29" s="37">
        <f t="shared" si="1"/>
        <v>-50</v>
      </c>
      <c r="I29" s="4">
        <v>24</v>
      </c>
      <c r="J29" s="38">
        <f t="shared" ref="J29:K29" si="59">J28+L29</f>
        <v>639</v>
      </c>
      <c r="K29" s="38">
        <f t="shared" si="59"/>
        <v>0</v>
      </c>
      <c r="L29" s="34">
        <v>1</v>
      </c>
      <c r="M29" s="34">
        <v>-150</v>
      </c>
      <c r="N29" s="37">
        <f t="shared" si="3"/>
        <v>-150</v>
      </c>
    </row>
    <row r="30" spans="1:14" ht="14.25" customHeight="1" x14ac:dyDescent="0.3">
      <c r="A30" s="4">
        <v>25</v>
      </c>
      <c r="B30" s="35">
        <f t="shared" ref="B30:C30" si="60">B29+D30</f>
        <v>669</v>
      </c>
      <c r="C30" s="35">
        <f t="shared" si="60"/>
        <v>100</v>
      </c>
      <c r="D30" s="34">
        <v>30</v>
      </c>
      <c r="E30" s="34">
        <v>0</v>
      </c>
      <c r="F30" s="37">
        <f t="shared" si="1"/>
        <v>0</v>
      </c>
      <c r="I30" s="4">
        <v>25</v>
      </c>
      <c r="J30" s="38">
        <f t="shared" ref="J30:K30" si="61">J29+L30</f>
        <v>669</v>
      </c>
      <c r="K30" s="38">
        <f t="shared" si="61"/>
        <v>0</v>
      </c>
      <c r="L30" s="34">
        <v>30</v>
      </c>
      <c r="M30" s="34">
        <v>0</v>
      </c>
      <c r="N30" s="37">
        <f t="shared" si="3"/>
        <v>0</v>
      </c>
    </row>
    <row r="31" spans="1:14" ht="14.25" customHeight="1" x14ac:dyDescent="0.3">
      <c r="A31" s="4">
        <v>26</v>
      </c>
      <c r="B31" s="35">
        <f t="shared" ref="B31:C31" si="62">B30+D31</f>
        <v>670</v>
      </c>
      <c r="C31" s="35">
        <f t="shared" si="62"/>
        <v>50</v>
      </c>
      <c r="D31" s="34">
        <v>1</v>
      </c>
      <c r="E31" s="34">
        <v>-50</v>
      </c>
      <c r="F31" s="37">
        <f t="shared" si="1"/>
        <v>-50</v>
      </c>
      <c r="I31" s="4">
        <v>26</v>
      </c>
      <c r="J31" s="38">
        <f t="shared" ref="J31:K31" si="63">J30+L31</f>
        <v>670</v>
      </c>
      <c r="K31" s="38">
        <f t="shared" si="63"/>
        <v>-50</v>
      </c>
      <c r="L31" s="34">
        <v>1</v>
      </c>
      <c r="M31" s="34">
        <v>-50</v>
      </c>
      <c r="N31" s="19">
        <v>0</v>
      </c>
    </row>
    <row r="32" spans="1:14" ht="14.25" customHeight="1" x14ac:dyDescent="0.3">
      <c r="A32" s="4">
        <v>27</v>
      </c>
      <c r="B32" s="35">
        <f t="shared" ref="B32:C32" si="64">B31+D32</f>
        <v>770</v>
      </c>
      <c r="C32" s="35">
        <f t="shared" si="64"/>
        <v>-50</v>
      </c>
      <c r="D32" s="34">
        <v>100</v>
      </c>
      <c r="E32" s="34">
        <v>-100</v>
      </c>
      <c r="F32" s="37">
        <f t="shared" si="1"/>
        <v>-1</v>
      </c>
      <c r="I32" s="4">
        <v>27</v>
      </c>
      <c r="J32" s="38">
        <f t="shared" ref="J32:K32" si="65">J31+L32</f>
        <v>770</v>
      </c>
      <c r="K32" s="38">
        <f t="shared" si="65"/>
        <v>-150</v>
      </c>
      <c r="L32" s="34">
        <v>100</v>
      </c>
      <c r="M32" s="34">
        <v>-100</v>
      </c>
      <c r="N32" s="19">
        <v>0</v>
      </c>
    </row>
    <row r="33" spans="1:14" ht="14.25" customHeight="1" x14ac:dyDescent="0.3">
      <c r="A33" s="4">
        <v>28</v>
      </c>
      <c r="B33" s="35">
        <v>0</v>
      </c>
      <c r="C33" s="35">
        <v>0</v>
      </c>
      <c r="D33" s="34">
        <v>0</v>
      </c>
      <c r="E33" s="34">
        <v>0</v>
      </c>
      <c r="F33" s="19">
        <v>0</v>
      </c>
      <c r="I33" s="4">
        <v>28</v>
      </c>
      <c r="J33" s="38">
        <v>0</v>
      </c>
      <c r="K33" s="38">
        <v>0</v>
      </c>
      <c r="L33" s="34">
        <v>0</v>
      </c>
      <c r="M33" s="34">
        <v>0</v>
      </c>
      <c r="N33" s="19">
        <v>0</v>
      </c>
    </row>
    <row r="34" spans="1:14" ht="14.25" customHeight="1" x14ac:dyDescent="0.3">
      <c r="A34" s="4">
        <v>29</v>
      </c>
      <c r="B34" s="35">
        <v>0</v>
      </c>
      <c r="C34" s="35">
        <v>0</v>
      </c>
      <c r="D34" s="34">
        <v>0</v>
      </c>
      <c r="E34" s="34">
        <v>0</v>
      </c>
      <c r="F34" s="19">
        <v>0</v>
      </c>
      <c r="I34" s="4">
        <v>29</v>
      </c>
      <c r="J34" s="38">
        <v>0</v>
      </c>
      <c r="K34" s="38">
        <v>0</v>
      </c>
      <c r="L34" s="34">
        <v>0</v>
      </c>
      <c r="M34" s="34">
        <v>0</v>
      </c>
      <c r="N34" s="19">
        <v>0</v>
      </c>
    </row>
    <row r="35" spans="1:14" ht="14.25" customHeight="1" x14ac:dyDescent="0.3"/>
    <row r="36" spans="1:14" ht="14.25" customHeight="1" x14ac:dyDescent="0.3"/>
    <row r="37" spans="1:14" ht="14.25" customHeight="1" x14ac:dyDescent="0.3"/>
    <row r="38" spans="1:14" ht="14.25" customHeight="1" x14ac:dyDescent="0.3"/>
    <row r="39" spans="1:14" ht="14.25" customHeight="1" x14ac:dyDescent="0.3"/>
    <row r="40" spans="1:14" ht="14.25" customHeight="1" x14ac:dyDescent="0.3"/>
    <row r="41" spans="1:14" ht="14.25" customHeight="1" x14ac:dyDescent="0.3"/>
    <row r="42" spans="1:14" ht="14.25" customHeight="1" x14ac:dyDescent="0.3"/>
    <row r="43" spans="1:14" ht="14.25" customHeight="1" x14ac:dyDescent="0.3"/>
    <row r="44" spans="1:14" ht="14.25" customHeight="1" x14ac:dyDescent="0.3"/>
    <row r="45" spans="1:14" ht="14.25" customHeight="1" x14ac:dyDescent="0.3"/>
    <row r="46" spans="1:14" ht="14.25" customHeight="1" x14ac:dyDescent="0.3"/>
    <row r="47" spans="1:14" ht="14.25" customHeight="1" x14ac:dyDescent="0.3"/>
    <row r="48" spans="1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spans="1:13" ht="14.25" customHeight="1" x14ac:dyDescent="0.3"/>
    <row r="66" spans="1:13" ht="14.25" customHeight="1" x14ac:dyDescent="0.3"/>
    <row r="67" spans="1:13" ht="14.25" customHeight="1" x14ac:dyDescent="0.3"/>
    <row r="68" spans="1:13" ht="14.25" customHeight="1" x14ac:dyDescent="0.3"/>
    <row r="69" spans="1:13" ht="14.25" customHeight="1" x14ac:dyDescent="0.3"/>
    <row r="70" spans="1:13" ht="14.25" customHeight="1" x14ac:dyDescent="0.3"/>
    <row r="71" spans="1:13" ht="14.25" customHeight="1" x14ac:dyDescent="0.3"/>
    <row r="72" spans="1:13" ht="14.25" customHeight="1" x14ac:dyDescent="0.3"/>
    <row r="73" spans="1:13" ht="14.25" customHeight="1" x14ac:dyDescent="0.3"/>
    <row r="74" spans="1:13" ht="14.25" customHeight="1" x14ac:dyDescent="0.3"/>
    <row r="75" spans="1:13" ht="14.25" customHeight="1" x14ac:dyDescent="0.3"/>
    <row r="76" spans="1:13" ht="14.25" customHeight="1" x14ac:dyDescent="0.3"/>
    <row r="77" spans="1:13" ht="14.25" customHeight="1" x14ac:dyDescent="0.3"/>
    <row r="78" spans="1:13" ht="42" customHeight="1" x14ac:dyDescent="0.3">
      <c r="A78" s="39" t="s"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4.2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4.25" customHeight="1" x14ac:dyDescent="0.3">
      <c r="A80" s="4" t="s">
        <v>68</v>
      </c>
      <c r="M80" s="17"/>
    </row>
    <row r="81" spans="1:13" ht="14.25" customHeight="1" x14ac:dyDescent="0.3">
      <c r="A81" s="4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0,60,90,91,151,181,182,242,272,273,333,363,364,424,454,455,515,545,546,576,577,607,608,638,639,669,670,770,0,0,</v>
      </c>
      <c r="M81" s="17"/>
    </row>
    <row r="82" spans="1:13" ht="14.25" customHeight="1" x14ac:dyDescent="0.3">
      <c r="A82" s="4" t="s">
        <v>69</v>
      </c>
      <c r="M82" s="17"/>
    </row>
    <row r="83" spans="1:13" ht="14.25" customHeight="1" x14ac:dyDescent="0.3">
      <c r="A83" s="30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100,100,100,150,150,150,150,150,150,200,200,200,200,200,200,250,250,250,250,250,200,200,150,150,0,0,-50,-150,0,0,</v>
      </c>
      <c r="M83" s="17"/>
    </row>
    <row r="84" spans="1:13" ht="14.25" customHeight="1" x14ac:dyDescent="0.3">
      <c r="A84" s="4" t="s">
        <v>70</v>
      </c>
      <c r="M84" s="17"/>
    </row>
    <row r="85" spans="1:13" ht="14.25" customHeight="1" x14ac:dyDescent="0.3">
      <c r="A85" s="4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0,60,90,91,151,181,182,242,272,273,333,363,364,424,454,455,515,545,546,576,577,607,608,638,639,669,670,770,0,0,</v>
      </c>
      <c r="M85" s="17"/>
    </row>
    <row r="86" spans="1:13" ht="14.25" customHeight="1" x14ac:dyDescent="0.3">
      <c r="A86" s="4" t="s">
        <v>71</v>
      </c>
      <c r="M86" s="17"/>
    </row>
    <row r="87" spans="1:13" ht="14.25" customHeight="1" x14ac:dyDescent="0.3">
      <c r="A87" s="4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100,100,100,150,150,150,150,150,150,200,200,200,200,200,200,250,250,250,250,250,200,200,150,150,100,100,50,-50,0,0,</v>
      </c>
      <c r="M87" s="17"/>
    </row>
    <row r="88" spans="1:13" ht="14.25" customHeight="1" x14ac:dyDescent="0.3">
      <c r="A88" s="4" t="s">
        <v>72</v>
      </c>
      <c r="M88" s="17"/>
    </row>
    <row r="89" spans="1:13" ht="14.25" customHeight="1" x14ac:dyDescent="0.3">
      <c r="A89" s="4" t="str">
        <f>R5&amp;","&amp;R6&amp;","&amp;R7&amp;","&amp;R8&amp;","&amp;R9&amp;","&amp;R10&amp;","&amp;R11&amp;","&amp;R12&amp;","&amp;R13&amp;","&amp;R14&amp;","</f>
        <v>0,0,0,0,0,0,0,0,0,0,</v>
      </c>
      <c r="M89" s="17"/>
    </row>
    <row r="90" spans="1:13" ht="14.25" customHeight="1" x14ac:dyDescent="0.3">
      <c r="A90" s="4" t="s">
        <v>73</v>
      </c>
      <c r="M90" s="17"/>
    </row>
    <row r="91" spans="1:13" ht="14.25" customHeight="1" x14ac:dyDescent="0.3">
      <c r="A91" s="4" t="str">
        <f>S5&amp;","&amp;S6&amp;","&amp;S7&amp;","&amp;S8&amp;","&amp;S9&amp;","&amp;S10&amp;","&amp;S11&amp;","&amp;S12&amp;","&amp;S13&amp;","&amp;S14</f>
        <v>0,0,0,0,0,0,0,0,0,0</v>
      </c>
      <c r="M91" s="17"/>
    </row>
    <row r="92" spans="1:13" ht="14.25" customHeight="1" x14ac:dyDescent="0.3">
      <c r="M92" s="17"/>
    </row>
    <row r="93" spans="1:13" ht="14.2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4.25" customHeight="1" x14ac:dyDescent="0.3"/>
    <row r="95" spans="1:13" ht="14.25" customHeight="1" x14ac:dyDescent="0.3"/>
    <row r="96" spans="1:13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Значения ПИД и Настройки</vt:lpstr>
      <vt:lpstr>Свинец</vt:lpstr>
      <vt:lpstr>Бессвинец</vt:lpstr>
      <vt:lpstr>Только Низ (2)</vt:lpstr>
      <vt:lpstr>Калибровка ПИД</vt:lpstr>
      <vt:lpstr>Калибровка ПИД Шаги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2020-05-03T12:21:14Z</dcterms:created>
  <dcterms:modified xsi:type="dcterms:W3CDTF">2023-03-22T12:14:23Z</dcterms:modified>
</cp:coreProperties>
</file>