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2" i="1" l="1"/>
  <c r="F31" i="1"/>
  <c r="F29" i="1"/>
  <c r="F6" i="1" l="1"/>
  <c r="F8" i="1"/>
  <c r="F9" i="1"/>
</calcChain>
</file>

<file path=xl/sharedStrings.xml><?xml version="1.0" encoding="utf-8"?>
<sst xmlns="http://schemas.openxmlformats.org/spreadsheetml/2006/main" count="178" uniqueCount="76">
  <si>
    <t>tables</t>
  </si>
  <si>
    <t>ustar</t>
  </si>
  <si>
    <t>k</t>
  </si>
  <si>
    <t xml:space="preserve">Distribution </t>
  </si>
  <si>
    <t>range</t>
  </si>
  <si>
    <t>Dp</t>
  </si>
  <si>
    <t>Pp</t>
  </si>
  <si>
    <t>friction velocity(m/s)</t>
  </si>
  <si>
    <t>diameter of pollen(m)</t>
  </si>
  <si>
    <t>density of pollen(kg/m3)</t>
  </si>
  <si>
    <t>mu</t>
  </si>
  <si>
    <t>viscosity of air (m/s)</t>
  </si>
  <si>
    <t>namda</t>
  </si>
  <si>
    <t>pa</t>
  </si>
  <si>
    <t>mean free path of air molecules(m)</t>
  </si>
  <si>
    <t>density of air(kg/m3)</t>
  </si>
  <si>
    <t xml:space="preserve">T </t>
  </si>
  <si>
    <t>283-310</t>
  </si>
  <si>
    <t>Group 1</t>
  </si>
  <si>
    <t>Group 2</t>
  </si>
  <si>
    <t>derm</t>
  </si>
  <si>
    <t>hand to mouth contact frequency</t>
  </si>
  <si>
    <t>temperature(k)</t>
  </si>
  <si>
    <t>norm</t>
  </si>
  <si>
    <t>empirical</t>
  </si>
  <si>
    <t>lognorm</t>
  </si>
  <si>
    <t>uniform</t>
  </si>
  <si>
    <t>0.19-1.91</t>
  </si>
  <si>
    <t>0.20-1.50</t>
  </si>
  <si>
    <t>Group2</t>
  </si>
  <si>
    <t>indoor time(min)</t>
    <phoneticPr fontId="1" type="noConversion"/>
  </si>
  <si>
    <t>outdoor time(min)</t>
    <phoneticPr fontId="1" type="noConversion"/>
  </si>
  <si>
    <t>1279(21)</t>
    <phoneticPr fontId="1" type="noConversion"/>
  </si>
  <si>
    <t>174(4)</t>
    <phoneticPr fontId="1" type="noConversion"/>
  </si>
  <si>
    <t>0.41-2.51</t>
    <phoneticPr fontId="1" type="noConversion"/>
  </si>
  <si>
    <t>3-65</t>
    <phoneticPr fontId="1" type="noConversion"/>
  </si>
  <si>
    <t>indtime</t>
    <phoneticPr fontId="1" type="noConversion"/>
  </si>
  <si>
    <t>outtime</t>
    <phoneticPr fontId="1" type="noConversion"/>
  </si>
  <si>
    <t>Mean(STD)</t>
    <phoneticPr fontId="1" type="noConversion"/>
  </si>
  <si>
    <t>Ve</t>
    <phoneticPr fontId="1" type="noConversion"/>
  </si>
  <si>
    <t>Sa</t>
    <phoneticPr fontId="1" type="noConversion"/>
  </si>
  <si>
    <t>Sr</t>
    <phoneticPr fontId="1" type="noConversion"/>
  </si>
  <si>
    <t>Vd</t>
    <phoneticPr fontId="1" type="noConversion"/>
  </si>
  <si>
    <t xml:space="preserve">empirical </t>
    <phoneticPr fontId="1" type="noConversion"/>
  </si>
  <si>
    <t>-</t>
    <phoneticPr fontId="1" type="noConversion"/>
  </si>
  <si>
    <t>ventilation rate(dimensionless)</t>
    <phoneticPr fontId="1" type="noConversion"/>
  </si>
  <si>
    <t>von karman constant(dimensionless)</t>
    <phoneticPr fontId="1" type="noConversion"/>
  </si>
  <si>
    <t>human surface area(m2)</t>
    <phoneticPr fontId="1" type="noConversion"/>
  </si>
  <si>
    <t>hand surface rate(%)</t>
    <phoneticPr fontId="1" type="noConversion"/>
  </si>
  <si>
    <t>4.8-5.6</t>
    <phoneticPr fontId="1" type="noConversion"/>
  </si>
  <si>
    <t>Range</t>
    <phoneticPr fontId="1" type="noConversion"/>
  </si>
  <si>
    <t>Ref.</t>
    <phoneticPr fontId="1" type="noConversion"/>
  </si>
  <si>
    <t>parameter1</t>
    <phoneticPr fontId="1" type="noConversion"/>
  </si>
  <si>
    <t>Parameter</t>
    <phoneticPr fontId="1" type="noConversion"/>
  </si>
  <si>
    <t>fixed</t>
    <phoneticPr fontId="1" type="noConversion"/>
  </si>
  <si>
    <t>0.5-2</t>
    <phoneticPr fontId="1" type="noConversion"/>
  </si>
  <si>
    <t>female inhalation rate (m3/day)</t>
    <phoneticPr fontId="1" type="noConversion"/>
  </si>
  <si>
    <t>male inhalation rate(m3/day)</t>
    <phoneticPr fontId="1" type="noConversion"/>
  </si>
  <si>
    <t>Ihf</t>
    <phoneticPr fontId="1" type="noConversion"/>
  </si>
  <si>
    <t>Ihm</t>
    <phoneticPr fontId="1" type="noConversion"/>
  </si>
  <si>
    <t>Description of Parameters in Sensitiviy Analysis</t>
    <phoneticPr fontId="1" type="noConversion"/>
  </si>
  <si>
    <t>ID</t>
    <phoneticPr fontId="1" type="noConversion"/>
  </si>
  <si>
    <t>Vl</t>
    <phoneticPr fontId="1" type="noConversion"/>
  </si>
  <si>
    <t>empirical</t>
    <phoneticPr fontId="1" type="noConversion"/>
  </si>
  <si>
    <t>indoor ventilation rate(dimensionless)</t>
    <phoneticPr fontId="1" type="noConversion"/>
  </si>
  <si>
    <t>derm loading rate(dimensionless)</t>
    <phoneticPr fontId="1" type="noConversion"/>
  </si>
  <si>
    <t>u*</t>
    <phoneticPr fontId="1" type="noConversion"/>
  </si>
  <si>
    <t>Pa</t>
    <phoneticPr fontId="1" type="noConversion"/>
  </si>
  <si>
    <t>Tind</t>
    <phoneticPr fontId="1" type="noConversion"/>
  </si>
  <si>
    <t>Tout</t>
    <phoneticPr fontId="1" type="noConversion"/>
  </si>
  <si>
    <t>F</t>
    <phoneticPr fontId="1" type="noConversion"/>
  </si>
  <si>
    <t>Sa</t>
    <phoneticPr fontId="1" type="noConversion"/>
  </si>
  <si>
    <t>Sr</t>
    <phoneticPr fontId="1" type="noConversion"/>
  </si>
  <si>
    <t>Ihf</t>
    <phoneticPr fontId="1" type="noConversion"/>
  </si>
  <si>
    <t>Lr</t>
    <phoneticPr fontId="1" type="noConversion"/>
  </si>
  <si>
    <t>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</si>
</sst>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6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B3:H21" totalsRowShown="0">
  <autoFilter ref="B3:H21"/>
  <tableColumns count="7">
    <tableColumn id="1" name="parameter1"/>
    <tableColumn id="2" name="Parameter"/>
    <tableColumn id="3" name="ID" dataDxfId="5"/>
    <tableColumn id="4" name="Distribution "/>
    <tableColumn id="5" name="Mean(STD)" dataDxfId="4"/>
    <tableColumn id="6" name="Range" dataDxfId="3"/>
    <tableColumn id="7" name="Ref.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B26:G44" totalsRowShown="0">
  <autoFilter ref="B26:G44"/>
  <tableColumns count="6">
    <tableColumn id="1" name="parameter1"/>
    <tableColumn id="2" name="Parameter"/>
    <tableColumn id="3" name="ID" dataDxfId="2"/>
    <tableColumn id="4" name="Distribution "/>
    <tableColumn id="5" name="Mean(STD)" dataDxfId="1"/>
    <tableColumn id="6" name="Ran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5" workbookViewId="0">
      <selection activeCell="C29" sqref="C29"/>
    </sheetView>
  </sheetViews>
  <sheetFormatPr defaultRowHeight="14.4" x14ac:dyDescent="0.25"/>
  <cols>
    <col min="2" max="2" width="14.44140625" customWidth="1"/>
    <col min="3" max="3" width="35.21875" customWidth="1"/>
    <col min="4" max="4" width="12.77734375" customWidth="1"/>
    <col min="5" max="5" width="13" customWidth="1"/>
    <col min="6" max="7" width="11.109375" customWidth="1"/>
    <col min="8" max="8" width="10.6640625" customWidth="1"/>
  </cols>
  <sheetData>
    <row r="1" spans="1:8" x14ac:dyDescent="0.25">
      <c r="A1" t="s">
        <v>0</v>
      </c>
    </row>
    <row r="2" spans="1:8" x14ac:dyDescent="0.25">
      <c r="B2" s="7" t="s">
        <v>60</v>
      </c>
      <c r="C2" s="7"/>
      <c r="D2" s="7"/>
      <c r="E2" s="7"/>
      <c r="F2" s="7"/>
      <c r="G2" s="7"/>
      <c r="H2" s="7"/>
    </row>
    <row r="3" spans="1:8" x14ac:dyDescent="0.25">
      <c r="B3" t="s">
        <v>52</v>
      </c>
      <c r="C3" t="s">
        <v>53</v>
      </c>
      <c r="D3" s="1" t="s">
        <v>61</v>
      </c>
      <c r="E3" t="s">
        <v>3</v>
      </c>
      <c r="F3" s="3" t="s">
        <v>38</v>
      </c>
      <c r="G3" s="3" t="s">
        <v>50</v>
      </c>
      <c r="H3" t="s">
        <v>51</v>
      </c>
    </row>
    <row r="4" spans="1:8" x14ac:dyDescent="0.25">
      <c r="A4" t="s">
        <v>18</v>
      </c>
      <c r="B4" t="s">
        <v>1</v>
      </c>
      <c r="C4" t="s">
        <v>7</v>
      </c>
      <c r="D4" s="1">
        <v>1</v>
      </c>
      <c r="E4" t="s">
        <v>54</v>
      </c>
      <c r="F4" s="3">
        <v>1.17</v>
      </c>
      <c r="G4" s="3" t="s">
        <v>44</v>
      </c>
    </row>
    <row r="5" spans="1:8" x14ac:dyDescent="0.25">
      <c r="A5" t="s">
        <v>18</v>
      </c>
      <c r="B5" t="s">
        <v>2</v>
      </c>
      <c r="C5" t="s">
        <v>46</v>
      </c>
      <c r="D5" s="1">
        <v>2</v>
      </c>
      <c r="E5" t="s">
        <v>54</v>
      </c>
      <c r="F5" s="3">
        <v>0.41</v>
      </c>
      <c r="G5" s="3" t="s">
        <v>44</v>
      </c>
    </row>
    <row r="6" spans="1:8" x14ac:dyDescent="0.25">
      <c r="A6" t="s">
        <v>18</v>
      </c>
      <c r="B6" t="s">
        <v>5</v>
      </c>
      <c r="C6" t="s">
        <v>8</v>
      </c>
      <c r="D6" s="1">
        <v>3</v>
      </c>
      <c r="E6" t="s">
        <v>54</v>
      </c>
      <c r="F6" s="5">
        <f>20/1000000</f>
        <v>2.0000000000000002E-5</v>
      </c>
      <c r="G6" s="3" t="s">
        <v>44</v>
      </c>
    </row>
    <row r="7" spans="1:8" x14ac:dyDescent="0.25">
      <c r="A7" t="s">
        <v>18</v>
      </c>
      <c r="B7" t="s">
        <v>6</v>
      </c>
      <c r="C7" t="s">
        <v>9</v>
      </c>
      <c r="D7" s="1">
        <v>4</v>
      </c>
      <c r="E7" t="s">
        <v>54</v>
      </c>
      <c r="F7" s="3">
        <v>840</v>
      </c>
      <c r="G7" s="3" t="s">
        <v>44</v>
      </c>
    </row>
    <row r="8" spans="1:8" x14ac:dyDescent="0.25">
      <c r="A8" t="s">
        <v>18</v>
      </c>
      <c r="B8" t="s">
        <v>10</v>
      </c>
      <c r="C8" t="s">
        <v>11</v>
      </c>
      <c r="D8" s="1">
        <v>5</v>
      </c>
      <c r="E8" t="s">
        <v>54</v>
      </c>
      <c r="F8" s="5">
        <f>1.81/100000</f>
        <v>1.8099999999999999E-5</v>
      </c>
      <c r="G8" s="3" t="s">
        <v>44</v>
      </c>
    </row>
    <row r="9" spans="1:8" x14ac:dyDescent="0.25">
      <c r="A9" t="s">
        <v>18</v>
      </c>
      <c r="B9" t="s">
        <v>12</v>
      </c>
      <c r="C9" t="s">
        <v>14</v>
      </c>
      <c r="D9" s="1">
        <v>6</v>
      </c>
      <c r="E9" t="s">
        <v>54</v>
      </c>
      <c r="F9" s="5">
        <f>68/1000000000</f>
        <v>6.8E-8</v>
      </c>
      <c r="G9" s="3" t="s">
        <v>44</v>
      </c>
    </row>
    <row r="10" spans="1:8" x14ac:dyDescent="0.25">
      <c r="A10" t="s">
        <v>18</v>
      </c>
      <c r="B10" t="s">
        <v>13</v>
      </c>
      <c r="C10" t="s">
        <v>15</v>
      </c>
      <c r="D10" s="1">
        <v>7</v>
      </c>
      <c r="E10" t="s">
        <v>54</v>
      </c>
      <c r="F10" s="3">
        <v>1.145</v>
      </c>
      <c r="G10" s="3" t="s">
        <v>44</v>
      </c>
    </row>
    <row r="11" spans="1:8" x14ac:dyDescent="0.25">
      <c r="A11" t="s">
        <v>18</v>
      </c>
      <c r="B11" t="s">
        <v>16</v>
      </c>
      <c r="C11" t="s">
        <v>22</v>
      </c>
      <c r="D11" s="1">
        <v>8</v>
      </c>
      <c r="E11" t="s">
        <v>4</v>
      </c>
      <c r="F11" s="3">
        <v>298</v>
      </c>
      <c r="G11" s="3" t="s">
        <v>17</v>
      </c>
    </row>
    <row r="12" spans="1:8" x14ac:dyDescent="0.25">
      <c r="A12" t="s">
        <v>18</v>
      </c>
      <c r="B12" t="s">
        <v>39</v>
      </c>
      <c r="C12" t="s">
        <v>45</v>
      </c>
      <c r="D12" s="1">
        <v>9</v>
      </c>
      <c r="E12" t="s">
        <v>4</v>
      </c>
      <c r="F12" s="3">
        <v>1.2</v>
      </c>
      <c r="G12" s="3" t="s">
        <v>55</v>
      </c>
    </row>
    <row r="13" spans="1:8" x14ac:dyDescent="0.25">
      <c r="A13" t="s">
        <v>19</v>
      </c>
      <c r="B13" t="s">
        <v>36</v>
      </c>
      <c r="C13" t="s">
        <v>30</v>
      </c>
      <c r="D13" s="1">
        <v>10</v>
      </c>
      <c r="E13" t="s">
        <v>23</v>
      </c>
      <c r="F13" s="3" t="s">
        <v>32</v>
      </c>
      <c r="G13" s="3" t="s">
        <v>44</v>
      </c>
    </row>
    <row r="14" spans="1:8" x14ac:dyDescent="0.25">
      <c r="A14" t="s">
        <v>19</v>
      </c>
      <c r="B14" t="s">
        <v>37</v>
      </c>
      <c r="C14" t="s">
        <v>31</v>
      </c>
      <c r="D14" s="1">
        <v>11</v>
      </c>
      <c r="E14" t="s">
        <v>23</v>
      </c>
      <c r="F14" s="3" t="s">
        <v>33</v>
      </c>
      <c r="G14" s="3" t="s">
        <v>44</v>
      </c>
    </row>
    <row r="15" spans="1:8" x14ac:dyDescent="0.25">
      <c r="A15" t="s">
        <v>19</v>
      </c>
      <c r="B15" t="s">
        <v>20</v>
      </c>
      <c r="C15" t="s">
        <v>21</v>
      </c>
      <c r="D15" s="1">
        <v>12</v>
      </c>
      <c r="E15" t="s">
        <v>24</v>
      </c>
      <c r="F15" s="3">
        <v>30</v>
      </c>
      <c r="G15" s="4" t="s">
        <v>35</v>
      </c>
    </row>
    <row r="16" spans="1:8" x14ac:dyDescent="0.25">
      <c r="A16" t="s">
        <v>29</v>
      </c>
      <c r="B16" t="s">
        <v>40</v>
      </c>
      <c r="C16" t="s">
        <v>47</v>
      </c>
      <c r="D16" s="1">
        <v>13</v>
      </c>
      <c r="E16" t="s">
        <v>25</v>
      </c>
      <c r="F16" s="3">
        <v>1.76</v>
      </c>
      <c r="G16" s="4" t="s">
        <v>34</v>
      </c>
    </row>
    <row r="17" spans="1:8" x14ac:dyDescent="0.25">
      <c r="A17" t="s">
        <v>19</v>
      </c>
      <c r="B17" t="s">
        <v>41</v>
      </c>
      <c r="C17" t="s">
        <v>48</v>
      </c>
      <c r="D17" s="1">
        <v>14</v>
      </c>
      <c r="E17" t="s">
        <v>25</v>
      </c>
      <c r="F17" s="3">
        <v>5.3</v>
      </c>
      <c r="G17" s="3" t="s">
        <v>49</v>
      </c>
    </row>
    <row r="18" spans="1:8" x14ac:dyDescent="0.25">
      <c r="A18" t="s">
        <v>19</v>
      </c>
      <c r="B18" t="s">
        <v>58</v>
      </c>
      <c r="C18" t="s">
        <v>56</v>
      </c>
      <c r="D18" s="1">
        <v>15</v>
      </c>
      <c r="E18" t="s">
        <v>26</v>
      </c>
      <c r="F18" s="3">
        <v>1.33</v>
      </c>
      <c r="G18" s="3" t="s">
        <v>27</v>
      </c>
    </row>
    <row r="19" spans="1:8" x14ac:dyDescent="0.25">
      <c r="A19" t="s">
        <v>19</v>
      </c>
      <c r="B19" t="s">
        <v>59</v>
      </c>
      <c r="C19" t="s">
        <v>57</v>
      </c>
      <c r="D19" s="1">
        <v>16</v>
      </c>
      <c r="E19" t="s">
        <v>26</v>
      </c>
      <c r="F19" s="3">
        <v>1.45</v>
      </c>
      <c r="G19" s="3" t="s">
        <v>28</v>
      </c>
    </row>
    <row r="20" spans="1:8" x14ac:dyDescent="0.25">
      <c r="B20" t="s">
        <v>42</v>
      </c>
      <c r="C20" t="s">
        <v>64</v>
      </c>
      <c r="D20" s="1">
        <v>17</v>
      </c>
      <c r="E20" t="s">
        <v>43</v>
      </c>
      <c r="F20" s="3">
        <v>1.75</v>
      </c>
      <c r="G20" s="3" t="s">
        <v>44</v>
      </c>
    </row>
    <row r="21" spans="1:8" x14ac:dyDescent="0.25">
      <c r="B21" t="s">
        <v>62</v>
      </c>
      <c r="C21" t="s">
        <v>65</v>
      </c>
      <c r="D21" s="1">
        <v>18</v>
      </c>
      <c r="E21" t="s">
        <v>63</v>
      </c>
      <c r="F21" s="3">
        <v>1E-4</v>
      </c>
      <c r="G21" s="3"/>
    </row>
    <row r="22" spans="1:8" x14ac:dyDescent="0.25">
      <c r="D22" s="1"/>
    </row>
    <row r="23" spans="1:8" x14ac:dyDescent="0.25">
      <c r="D23" s="1"/>
    </row>
    <row r="24" spans="1:8" x14ac:dyDescent="0.25">
      <c r="D24" s="2"/>
    </row>
    <row r="25" spans="1:8" x14ac:dyDescent="0.25">
      <c r="B25" s="7" t="s">
        <v>60</v>
      </c>
      <c r="C25" s="7"/>
      <c r="D25" s="7"/>
      <c r="E25" s="7"/>
      <c r="F25" s="7"/>
      <c r="G25" s="7"/>
      <c r="H25" s="6"/>
    </row>
    <row r="26" spans="1:8" x14ac:dyDescent="0.25">
      <c r="B26" t="s">
        <v>52</v>
      </c>
      <c r="C26" t="s">
        <v>53</v>
      </c>
      <c r="D26" s="1" t="s">
        <v>61</v>
      </c>
      <c r="E26" t="s">
        <v>3</v>
      </c>
      <c r="F26" s="3" t="s">
        <v>38</v>
      </c>
      <c r="G26" s="3" t="s">
        <v>50</v>
      </c>
    </row>
    <row r="27" spans="1:8" x14ac:dyDescent="0.25">
      <c r="B27" t="s">
        <v>66</v>
      </c>
      <c r="C27" t="s">
        <v>7</v>
      </c>
      <c r="D27" s="1">
        <v>1</v>
      </c>
      <c r="E27" t="s">
        <v>54</v>
      </c>
      <c r="F27" s="3">
        <v>1.17</v>
      </c>
      <c r="G27" s="3" t="s">
        <v>44</v>
      </c>
    </row>
    <row r="28" spans="1:8" x14ac:dyDescent="0.25">
      <c r="B28" t="s">
        <v>2</v>
      </c>
      <c r="C28" t="s">
        <v>46</v>
      </c>
      <c r="D28" s="1">
        <v>2</v>
      </c>
      <c r="E28" t="s">
        <v>54</v>
      </c>
      <c r="F28" s="3">
        <v>0.41</v>
      </c>
      <c r="G28" s="3" t="s">
        <v>44</v>
      </c>
    </row>
    <row r="29" spans="1:8" x14ac:dyDescent="0.25">
      <c r="B29" t="s">
        <v>5</v>
      </c>
      <c r="C29" t="s">
        <v>8</v>
      </c>
      <c r="D29" s="1">
        <v>3</v>
      </c>
      <c r="E29" t="s">
        <v>54</v>
      </c>
      <c r="F29" s="5">
        <f>20/1000000</f>
        <v>2.0000000000000002E-5</v>
      </c>
      <c r="G29" s="3" t="s">
        <v>44</v>
      </c>
    </row>
    <row r="30" spans="1:8" x14ac:dyDescent="0.25">
      <c r="B30" t="s">
        <v>6</v>
      </c>
      <c r="C30" t="s">
        <v>9</v>
      </c>
      <c r="D30" s="1">
        <v>4</v>
      </c>
      <c r="E30" t="s">
        <v>54</v>
      </c>
      <c r="F30" s="3">
        <v>840</v>
      </c>
      <c r="G30" s="3" t="s">
        <v>44</v>
      </c>
    </row>
    <row r="31" spans="1:8" x14ac:dyDescent="0.25">
      <c r="B31" t="s">
        <v>10</v>
      </c>
      <c r="C31" t="s">
        <v>11</v>
      </c>
      <c r="D31" s="1">
        <v>5</v>
      </c>
      <c r="E31" t="s">
        <v>54</v>
      </c>
      <c r="F31" s="5">
        <f>1.81/100000</f>
        <v>1.8099999999999999E-5</v>
      </c>
      <c r="G31" s="3" t="s">
        <v>44</v>
      </c>
    </row>
    <row r="32" spans="1:8" x14ac:dyDescent="0.25">
      <c r="B32" s="8" t="s">
        <v>75</v>
      </c>
      <c r="C32" t="s">
        <v>14</v>
      </c>
      <c r="D32" s="1">
        <v>6</v>
      </c>
      <c r="E32" t="s">
        <v>54</v>
      </c>
      <c r="F32" s="5">
        <f>68/1000000000</f>
        <v>6.8E-8</v>
      </c>
      <c r="G32" s="3" t="s">
        <v>44</v>
      </c>
    </row>
    <row r="33" spans="2:7" x14ac:dyDescent="0.25">
      <c r="B33" t="s">
        <v>67</v>
      </c>
      <c r="C33" t="s">
        <v>15</v>
      </c>
      <c r="D33" s="1">
        <v>7</v>
      </c>
      <c r="E33" t="s">
        <v>54</v>
      </c>
      <c r="F33" s="3">
        <v>1.145</v>
      </c>
      <c r="G33" s="3" t="s">
        <v>44</v>
      </c>
    </row>
    <row r="34" spans="2:7" x14ac:dyDescent="0.25">
      <c r="B34" t="s">
        <v>16</v>
      </c>
      <c r="C34" t="s">
        <v>22</v>
      </c>
      <c r="D34" s="1">
        <v>8</v>
      </c>
      <c r="E34" t="s">
        <v>4</v>
      </c>
      <c r="F34" s="3">
        <v>298</v>
      </c>
      <c r="G34" s="3" t="s">
        <v>17</v>
      </c>
    </row>
    <row r="35" spans="2:7" x14ac:dyDescent="0.25">
      <c r="B35" t="s">
        <v>39</v>
      </c>
      <c r="C35" t="s">
        <v>45</v>
      </c>
      <c r="D35" s="1">
        <v>9</v>
      </c>
      <c r="E35" t="s">
        <v>4</v>
      </c>
      <c r="F35" s="3">
        <v>1.2</v>
      </c>
      <c r="G35" s="3" t="s">
        <v>55</v>
      </c>
    </row>
    <row r="36" spans="2:7" x14ac:dyDescent="0.25">
      <c r="B36" t="s">
        <v>68</v>
      </c>
      <c r="C36" t="s">
        <v>30</v>
      </c>
      <c r="D36" s="1">
        <v>10</v>
      </c>
      <c r="E36" t="s">
        <v>23</v>
      </c>
      <c r="F36" s="3" t="s">
        <v>32</v>
      </c>
      <c r="G36" s="3" t="s">
        <v>44</v>
      </c>
    </row>
    <row r="37" spans="2:7" x14ac:dyDescent="0.25">
      <c r="B37" t="s">
        <v>69</v>
      </c>
      <c r="C37" t="s">
        <v>31</v>
      </c>
      <c r="D37" s="1">
        <v>11</v>
      </c>
      <c r="E37" t="s">
        <v>23</v>
      </c>
      <c r="F37" s="3" t="s">
        <v>33</v>
      </c>
      <c r="G37" s="3" t="s">
        <v>44</v>
      </c>
    </row>
    <row r="38" spans="2:7" x14ac:dyDescent="0.25">
      <c r="B38" t="s">
        <v>70</v>
      </c>
      <c r="C38" t="s">
        <v>21</v>
      </c>
      <c r="D38" s="1">
        <v>12</v>
      </c>
      <c r="E38" t="s">
        <v>24</v>
      </c>
      <c r="F38" s="3">
        <v>30</v>
      </c>
      <c r="G38" s="4" t="s">
        <v>35</v>
      </c>
    </row>
    <row r="39" spans="2:7" x14ac:dyDescent="0.25">
      <c r="B39" t="s">
        <v>71</v>
      </c>
      <c r="C39" t="s">
        <v>47</v>
      </c>
      <c r="D39" s="1">
        <v>13</v>
      </c>
      <c r="E39" t="s">
        <v>25</v>
      </c>
      <c r="F39" s="3">
        <v>1.76</v>
      </c>
      <c r="G39" s="4" t="s">
        <v>34</v>
      </c>
    </row>
    <row r="40" spans="2:7" x14ac:dyDescent="0.25">
      <c r="B40" t="s">
        <v>72</v>
      </c>
      <c r="C40" t="s">
        <v>48</v>
      </c>
      <c r="D40" s="1">
        <v>14</v>
      </c>
      <c r="E40" t="s">
        <v>25</v>
      </c>
      <c r="F40" s="3">
        <v>5.3</v>
      </c>
      <c r="G40" s="3" t="s">
        <v>49</v>
      </c>
    </row>
    <row r="41" spans="2:7" x14ac:dyDescent="0.25">
      <c r="B41" t="s">
        <v>73</v>
      </c>
      <c r="C41" t="s">
        <v>56</v>
      </c>
      <c r="D41" s="1">
        <v>15</v>
      </c>
      <c r="E41" t="s">
        <v>26</v>
      </c>
      <c r="F41" s="3">
        <v>1.33</v>
      </c>
      <c r="G41" s="3" t="s">
        <v>27</v>
      </c>
    </row>
    <row r="42" spans="2:7" x14ac:dyDescent="0.25">
      <c r="B42" t="s">
        <v>59</v>
      </c>
      <c r="C42" t="s">
        <v>57</v>
      </c>
      <c r="D42" s="1">
        <v>16</v>
      </c>
      <c r="E42" t="s">
        <v>26</v>
      </c>
      <c r="F42" s="3">
        <v>1.45</v>
      </c>
      <c r="G42" s="3" t="s">
        <v>28</v>
      </c>
    </row>
    <row r="43" spans="2:7" x14ac:dyDescent="0.25">
      <c r="B43" t="s">
        <v>42</v>
      </c>
      <c r="C43" t="s">
        <v>64</v>
      </c>
      <c r="D43" s="1">
        <v>17</v>
      </c>
      <c r="E43" t="s">
        <v>43</v>
      </c>
      <c r="F43" s="3">
        <v>1.75</v>
      </c>
      <c r="G43" s="3" t="s">
        <v>44</v>
      </c>
    </row>
    <row r="44" spans="2:7" x14ac:dyDescent="0.25">
      <c r="B44" t="s">
        <v>74</v>
      </c>
      <c r="C44" t="s">
        <v>65</v>
      </c>
      <c r="D44" s="1">
        <v>18</v>
      </c>
      <c r="E44" t="s">
        <v>63</v>
      </c>
      <c r="F44" s="3">
        <v>1E-4</v>
      </c>
      <c r="G44" s="3"/>
    </row>
  </sheetData>
  <mergeCells count="2">
    <mergeCell ref="B2:H2"/>
    <mergeCell ref="B25:G25"/>
  </mergeCells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2013-12-13T16:54:16Z</dcterms:modified>
</cp:coreProperties>
</file>