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K18" i="1"/>
  <c r="K19" i="1"/>
  <c r="K20" i="1"/>
  <c r="K21" i="1"/>
  <c r="K22" i="1"/>
  <c r="K17" i="1"/>
  <c r="J25" i="1"/>
  <c r="J26" i="1" s="1"/>
  <c r="J27" i="1" s="1"/>
  <c r="J28" i="1" s="1"/>
  <c r="J24" i="1"/>
  <c r="J21" i="1"/>
  <c r="J23" i="1"/>
  <c r="I23" i="1"/>
  <c r="I22" i="1"/>
  <c r="I21" i="1"/>
  <c r="I20" i="1"/>
  <c r="I19" i="1"/>
  <c r="F9" i="1"/>
  <c r="H22" i="1"/>
  <c r="H21" i="1"/>
  <c r="H20" i="1"/>
  <c r="H19" i="1"/>
  <c r="I18" i="1"/>
  <c r="I17" i="1"/>
  <c r="H18" i="1"/>
  <c r="H17" i="1"/>
  <c r="F15" i="1"/>
  <c r="F14" i="1"/>
  <c r="F12" i="1"/>
  <c r="G11" i="1"/>
  <c r="F10" i="1"/>
</calcChain>
</file>

<file path=xl/sharedStrings.xml><?xml version="1.0" encoding="utf-8"?>
<sst xmlns="http://schemas.openxmlformats.org/spreadsheetml/2006/main" count="50" uniqueCount="30">
  <si>
    <t xml:space="preserve">load </t>
  </si>
  <si>
    <t>fules</t>
  </si>
  <si>
    <t>gas</t>
  </si>
  <si>
    <t>kerosine</t>
  </si>
  <si>
    <t>co2</t>
  </si>
  <si>
    <t>win</t>
  </si>
  <si>
    <t>gasfiredbig1</t>
  </si>
  <si>
    <t>gasfired</t>
  </si>
  <si>
    <t>eficiency</t>
  </si>
  <si>
    <t>pmin</t>
  </si>
  <si>
    <t>pmax</t>
  </si>
  <si>
    <t>powerplants</t>
  </si>
  <si>
    <t>gasfiredbig2</t>
  </si>
  <si>
    <t>gasfiredsomewhatsmaller</t>
  </si>
  <si>
    <t>tj1</t>
  </si>
  <si>
    <t>turbojet</t>
  </si>
  <si>
    <t>windpark1</t>
  </si>
  <si>
    <t>minime</t>
  </si>
  <si>
    <t>sumif Efficiency 1</t>
  </si>
  <si>
    <t>!!!!atencie sa nu depasesti PMAX</t>
  </si>
  <si>
    <t>Diffrenta de adunat</t>
  </si>
  <si>
    <t>Numar de statii cu eficienta imediata</t>
  </si>
  <si>
    <t>dieferenta de adunat la minim</t>
  </si>
  <si>
    <t>Puterea fiecarei statii</t>
  </si>
  <si>
    <t xml:space="preserve">Plan </t>
  </si>
  <si>
    <t>Minim</t>
  </si>
  <si>
    <t>Adaugat conform prioritatii</t>
  </si>
  <si>
    <t>P</t>
  </si>
  <si>
    <t>x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</si>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</sst>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7" sqref="E7"/>
    </sheetView>
  </sheetViews>
  <sheetFormatPr defaultRowHeight="15" x14ac:dyDescent="0.25"/>
  <cols>
    <col min="1" max="1" width="11.28515625" customWidth="1"/>
    <col min="2" max="2" width="24.28515625" customWidth="1"/>
    <col min="5" max="5" width="36.85546875" bestFit="1" customWidth="1"/>
    <col min="8" max="8" width="24.42578125" bestFit="1" customWidth="1"/>
    <col min="10" max="10" width="32" customWidth="1"/>
  </cols>
  <sheetData>
    <row r="1" spans="1:11" x14ac:dyDescent="0.25">
      <c r="A1" t="s">
        <v>0</v>
      </c>
      <c r="B1">
        <v>480</v>
      </c>
      <c r="D1" t="s">
        <v>28</v>
      </c>
    </row>
    <row r="2" spans="1:11" x14ac:dyDescent="0.25">
      <c r="A2" t="s">
        <v>1</v>
      </c>
      <c r="C2" t="s">
        <v>29</v>
      </c>
    </row>
    <row r="3" spans="1:11" x14ac:dyDescent="0.25">
      <c r="B3" t="s">
        <v>2</v>
      </c>
      <c r="C3">
        <v>13.4</v>
      </c>
      <c r="E3">
        <f>C9/C3</f>
        <v>3.9552238805970148E-2</v>
      </c>
    </row>
    <row r="4" spans="1:11" x14ac:dyDescent="0.25">
      <c r="B4" t="s">
        <v>3</v>
      </c>
      <c r="C4">
        <v>50.8</v>
      </c>
      <c r="E4">
        <f>C17/C4</f>
        <v>7.2834645669291338E-3</v>
      </c>
    </row>
    <row r="5" spans="1:11" x14ac:dyDescent="0.25">
      <c r="B5" t="s">
        <v>4</v>
      </c>
      <c r="C5">
        <v>20</v>
      </c>
    </row>
    <row r="6" spans="1:11" x14ac:dyDescent="0.25">
      <c r="B6" t="s">
        <v>5</v>
      </c>
      <c r="C6">
        <v>60</v>
      </c>
      <c r="E6">
        <f>C25/C6</f>
        <v>1.6666666666666666E-2</v>
      </c>
    </row>
    <row r="7" spans="1:11" x14ac:dyDescent="0.25">
      <c r="A7" t="s">
        <v>11</v>
      </c>
    </row>
    <row r="8" spans="1:11" x14ac:dyDescent="0.25">
      <c r="B8" s="1" t="s">
        <v>6</v>
      </c>
      <c r="C8" t="s">
        <v>7</v>
      </c>
    </row>
    <row r="9" spans="1:11" x14ac:dyDescent="0.25">
      <c r="B9" t="s">
        <v>8</v>
      </c>
      <c r="C9">
        <v>0.53</v>
      </c>
      <c r="E9" t="s">
        <v>17</v>
      </c>
      <c r="F9">
        <f>C10+C14+C18</f>
        <v>240</v>
      </c>
    </row>
    <row r="10" spans="1:11" x14ac:dyDescent="0.25">
      <c r="B10" t="s">
        <v>9</v>
      </c>
      <c r="C10">
        <v>100</v>
      </c>
      <c r="E10" t="s">
        <v>18</v>
      </c>
      <c r="F10">
        <f>C27+C31</f>
        <v>186</v>
      </c>
    </row>
    <row r="11" spans="1:11" x14ac:dyDescent="0.25">
      <c r="B11" t="s">
        <v>10</v>
      </c>
      <c r="C11">
        <v>460</v>
      </c>
      <c r="G11">
        <f>SUM(F9:F10)</f>
        <v>426</v>
      </c>
    </row>
    <row r="12" spans="1:11" x14ac:dyDescent="0.25">
      <c r="B12" s="1" t="s">
        <v>12</v>
      </c>
      <c r="C12" t="s">
        <v>7</v>
      </c>
      <c r="E12" t="s">
        <v>20</v>
      </c>
      <c r="F12">
        <f>B1-G11</f>
        <v>54</v>
      </c>
      <c r="I12" t="s">
        <v>19</v>
      </c>
    </row>
    <row r="13" spans="1:11" x14ac:dyDescent="0.25">
      <c r="B13" t="s">
        <v>8</v>
      </c>
      <c r="C13">
        <v>0.53</v>
      </c>
      <c r="E13" t="s">
        <v>21</v>
      </c>
      <c r="F13">
        <v>2</v>
      </c>
    </row>
    <row r="14" spans="1:11" x14ac:dyDescent="0.25">
      <c r="B14" t="s">
        <v>9</v>
      </c>
      <c r="C14">
        <v>100</v>
      </c>
      <c r="E14" t="s">
        <v>22</v>
      </c>
      <c r="F14">
        <f>F12/F13</f>
        <v>27</v>
      </c>
    </row>
    <row r="15" spans="1:11" x14ac:dyDescent="0.25">
      <c r="B15" t="s">
        <v>10</v>
      </c>
      <c r="C15">
        <v>460</v>
      </c>
      <c r="E15" t="s">
        <v>23</v>
      </c>
      <c r="F15">
        <f>F14+C10</f>
        <v>127</v>
      </c>
    </row>
    <row r="16" spans="1:11" x14ac:dyDescent="0.25">
      <c r="B16" s="1" t="s">
        <v>13</v>
      </c>
      <c r="C16" t="s">
        <v>7</v>
      </c>
      <c r="G16" t="s">
        <v>24</v>
      </c>
      <c r="I16" t="s">
        <v>25</v>
      </c>
      <c r="J16" t="s">
        <v>26</v>
      </c>
      <c r="K16" t="s">
        <v>27</v>
      </c>
    </row>
    <row r="17" spans="2:11" x14ac:dyDescent="0.25">
      <c r="B17" t="s">
        <v>8</v>
      </c>
      <c r="C17">
        <v>0.37</v>
      </c>
      <c r="H17" t="str">
        <f>B8</f>
        <v>gasfiredbig1</v>
      </c>
      <c r="I17">
        <f>C10</f>
        <v>100</v>
      </c>
      <c r="J17">
        <v>27</v>
      </c>
      <c r="K17">
        <f>SUM(I17:J17)</f>
        <v>127</v>
      </c>
    </row>
    <row r="18" spans="2:11" x14ac:dyDescent="0.25">
      <c r="B18" t="s">
        <v>9</v>
      </c>
      <c r="C18">
        <v>40</v>
      </c>
      <c r="H18" t="str">
        <f>B12</f>
        <v>gasfiredbig2</v>
      </c>
      <c r="I18">
        <f>C14</f>
        <v>100</v>
      </c>
      <c r="J18">
        <v>27</v>
      </c>
      <c r="K18">
        <f t="shared" ref="K18:K22" si="0">SUM(I18:J18)</f>
        <v>127</v>
      </c>
    </row>
    <row r="19" spans="2:11" x14ac:dyDescent="0.25">
      <c r="B19" t="s">
        <v>10</v>
      </c>
      <c r="C19">
        <v>210</v>
      </c>
      <c r="H19" t="str">
        <f>B16</f>
        <v>gasfiredsomewhatsmaller</v>
      </c>
      <c r="I19">
        <f>C18</f>
        <v>40</v>
      </c>
      <c r="J19">
        <v>0</v>
      </c>
      <c r="K19">
        <f t="shared" si="0"/>
        <v>40</v>
      </c>
    </row>
    <row r="20" spans="2:11" x14ac:dyDescent="0.25">
      <c r="B20" s="1" t="s">
        <v>14</v>
      </c>
      <c r="C20" t="s">
        <v>15</v>
      </c>
      <c r="H20" t="str">
        <f>B20</f>
        <v>tj1</v>
      </c>
      <c r="I20">
        <f>C22</f>
        <v>0</v>
      </c>
      <c r="J20">
        <v>0</v>
      </c>
      <c r="K20">
        <f t="shared" si="0"/>
        <v>0</v>
      </c>
    </row>
    <row r="21" spans="2:11" x14ac:dyDescent="0.25">
      <c r="B21" t="s">
        <v>8</v>
      </c>
      <c r="C21">
        <v>0.3</v>
      </c>
      <c r="H21" t="str">
        <f>B24</f>
        <v>windpark1</v>
      </c>
      <c r="I21">
        <f>C26</f>
        <v>0</v>
      </c>
      <c r="J21">
        <f>C27</f>
        <v>150</v>
      </c>
      <c r="K21">
        <f t="shared" si="0"/>
        <v>150</v>
      </c>
    </row>
    <row r="22" spans="2:11" x14ac:dyDescent="0.25">
      <c r="B22" t="s">
        <v>9</v>
      </c>
      <c r="C22">
        <v>0</v>
      </c>
      <c r="H22" t="str">
        <f>B28</f>
        <v>windpark1</v>
      </c>
      <c r="I22">
        <f>C30</f>
        <v>0</v>
      </c>
      <c r="J22">
        <v>36</v>
      </c>
      <c r="K22">
        <f t="shared" si="0"/>
        <v>36</v>
      </c>
    </row>
    <row r="23" spans="2:11" x14ac:dyDescent="0.25">
      <c r="B23" t="s">
        <v>10</v>
      </c>
      <c r="C23">
        <v>16</v>
      </c>
      <c r="I23">
        <f>SUM(I17:I22)</f>
        <v>240</v>
      </c>
      <c r="J23">
        <f>I23+J22</f>
        <v>276</v>
      </c>
    </row>
    <row r="24" spans="2:11" x14ac:dyDescent="0.25">
      <c r="B24" s="1" t="s">
        <v>16</v>
      </c>
      <c r="C24" t="s">
        <v>16</v>
      </c>
      <c r="J24">
        <f>J23+J21</f>
        <v>426</v>
      </c>
    </row>
    <row r="25" spans="2:11" x14ac:dyDescent="0.25">
      <c r="B25" t="s">
        <v>8</v>
      </c>
      <c r="C25">
        <v>1</v>
      </c>
      <c r="J25">
        <f>J24+J20</f>
        <v>426</v>
      </c>
    </row>
    <row r="26" spans="2:11" x14ac:dyDescent="0.25">
      <c r="B26" t="s">
        <v>9</v>
      </c>
      <c r="C26">
        <v>0</v>
      </c>
      <c r="J26">
        <f>J25+J19</f>
        <v>426</v>
      </c>
    </row>
    <row r="27" spans="2:11" x14ac:dyDescent="0.25">
      <c r="B27" t="s">
        <v>10</v>
      </c>
      <c r="C27">
        <v>150</v>
      </c>
      <c r="J27">
        <f>J26+J18</f>
        <v>453</v>
      </c>
    </row>
    <row r="28" spans="2:11" x14ac:dyDescent="0.25">
      <c r="B28" s="1" t="s">
        <v>16</v>
      </c>
      <c r="C28" t="s">
        <v>16</v>
      </c>
      <c r="J28">
        <f>J27+J17</f>
        <v>480</v>
      </c>
    </row>
    <row r="29" spans="2:11" x14ac:dyDescent="0.25">
      <c r="B29" t="s">
        <v>8</v>
      </c>
      <c r="C29">
        <v>1</v>
      </c>
    </row>
    <row r="30" spans="2:11" x14ac:dyDescent="0.25">
      <c r="B30" t="s">
        <v>9</v>
      </c>
      <c r="C30">
        <v>0</v>
      </c>
    </row>
    <row r="31" spans="2:11" x14ac:dyDescent="0.25">
      <c r="B31" t="s">
        <v>10</v>
      </c>
      <c r="C31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2022-03-24T10:36:34Z</dcterms:modified>
</cp:coreProperties>
</file>