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icey\"/>
    </mc:Choice>
  </mc:AlternateContent>
  <bookViews>
    <workbookView xWindow="0" yWindow="0" windowWidth="21570" windowHeight="8010" tabRatio="720" activeTab="5"/>
  </bookViews>
  <sheets>
    <sheet name="(현차)베이스" sheetId="2" r:id="rId1"/>
    <sheet name="(현차익일종가매매" sheetId="6" r:id="rId2"/>
    <sheet name="(현차익일시가매매" sheetId="4" r:id="rId3"/>
    <sheet name="(현차)익일시가매매+동일금액" sheetId="7" r:id="rId4"/>
    <sheet name="(현차)익일시가매매+동일금액+매매비용" sheetId="8" r:id="rId5"/>
    <sheet name="(LG전)익일시가매매+동일금액+매매비용" sheetId="9" r:id="rId6"/>
  </sheets>
  <externalReferences>
    <externalReference r:id="rId7"/>
  </externalReferences>
  <calcPr calcId="162913"/>
</workbook>
</file>

<file path=xl/calcChain.xml><?xml version="1.0" encoding="utf-8"?>
<calcChain xmlns="http://schemas.openxmlformats.org/spreadsheetml/2006/main">
  <c r="I813" i="9" l="1"/>
  <c r="H813" i="9"/>
  <c r="I812" i="9"/>
  <c r="H812" i="9"/>
  <c r="I811" i="9"/>
  <c r="H811" i="9"/>
  <c r="I810" i="9"/>
  <c r="H810" i="9"/>
  <c r="I809" i="9"/>
  <c r="K811" i="9" s="1"/>
  <c r="H809" i="9"/>
  <c r="I808" i="9"/>
  <c r="H808" i="9"/>
  <c r="I807" i="9"/>
  <c r="H807" i="9"/>
  <c r="I806" i="9"/>
  <c r="H806" i="9"/>
  <c r="I805" i="9"/>
  <c r="H805" i="9"/>
  <c r="I804" i="9"/>
  <c r="H804" i="9"/>
  <c r="I803" i="9"/>
  <c r="H803" i="9"/>
  <c r="I802" i="9"/>
  <c r="H802" i="9"/>
  <c r="I801" i="9"/>
  <c r="H801" i="9"/>
  <c r="I800" i="9"/>
  <c r="H800" i="9"/>
  <c r="I799" i="9"/>
  <c r="H799" i="9"/>
  <c r="I798" i="9"/>
  <c r="H798" i="9"/>
  <c r="I797" i="9"/>
  <c r="H797" i="9"/>
  <c r="I796" i="9"/>
  <c r="H796" i="9"/>
  <c r="I795" i="9"/>
  <c r="H795" i="9"/>
  <c r="I794" i="9"/>
  <c r="H794" i="9"/>
  <c r="I793" i="9"/>
  <c r="H793" i="9"/>
  <c r="I792" i="9"/>
  <c r="H792" i="9"/>
  <c r="I791" i="9"/>
  <c r="H791" i="9"/>
  <c r="I790" i="9"/>
  <c r="H790" i="9"/>
  <c r="I789" i="9"/>
  <c r="H789" i="9"/>
  <c r="I788" i="9"/>
  <c r="H788" i="9"/>
  <c r="I787" i="9"/>
  <c r="H787" i="9"/>
  <c r="I786" i="9"/>
  <c r="H786" i="9"/>
  <c r="J785" i="9"/>
  <c r="I785" i="9"/>
  <c r="H785" i="9"/>
  <c r="I784" i="9"/>
  <c r="H784" i="9"/>
  <c r="I783" i="9"/>
  <c r="H783" i="9"/>
  <c r="I782" i="9"/>
  <c r="H782" i="9"/>
  <c r="I781" i="9"/>
  <c r="H781" i="9"/>
  <c r="I780" i="9"/>
  <c r="H780" i="9"/>
  <c r="I779" i="9"/>
  <c r="H779" i="9"/>
  <c r="I778" i="9"/>
  <c r="H778" i="9"/>
  <c r="I777" i="9"/>
  <c r="H777" i="9"/>
  <c r="I776" i="9"/>
  <c r="H776" i="9"/>
  <c r="I775" i="9"/>
  <c r="H775" i="9"/>
  <c r="I774" i="9"/>
  <c r="H774" i="9"/>
  <c r="I773" i="9"/>
  <c r="H773" i="9"/>
  <c r="I772" i="9"/>
  <c r="H772" i="9"/>
  <c r="I771" i="9"/>
  <c r="H771" i="9"/>
  <c r="I770" i="9"/>
  <c r="H770" i="9"/>
  <c r="I769" i="9"/>
  <c r="H769" i="9"/>
  <c r="I768" i="9"/>
  <c r="H768" i="9"/>
  <c r="I767" i="9"/>
  <c r="H767" i="9"/>
  <c r="I766" i="9"/>
  <c r="H766" i="9"/>
  <c r="I765" i="9"/>
  <c r="H765" i="9"/>
  <c r="I764" i="9"/>
  <c r="H764" i="9"/>
  <c r="I763" i="9"/>
  <c r="H763" i="9"/>
  <c r="I762" i="9"/>
  <c r="H762" i="9"/>
  <c r="I761" i="9"/>
  <c r="H761" i="9"/>
  <c r="I760" i="9"/>
  <c r="H760" i="9"/>
  <c r="I759" i="9"/>
  <c r="H759" i="9"/>
  <c r="I758" i="9"/>
  <c r="H758" i="9"/>
  <c r="I757" i="9"/>
  <c r="H757" i="9"/>
  <c r="I756" i="9"/>
  <c r="H756" i="9"/>
  <c r="I755" i="9"/>
  <c r="H755" i="9"/>
  <c r="I754" i="9"/>
  <c r="H754" i="9"/>
  <c r="I753" i="9"/>
  <c r="H753" i="9"/>
  <c r="I752" i="9"/>
  <c r="H752" i="9"/>
  <c r="I751" i="9"/>
  <c r="H751" i="9"/>
  <c r="I750" i="9"/>
  <c r="H750" i="9"/>
  <c r="I749" i="9"/>
  <c r="H749" i="9"/>
  <c r="I748" i="9"/>
  <c r="H748" i="9"/>
  <c r="I747" i="9"/>
  <c r="H747" i="9"/>
  <c r="I746" i="9"/>
  <c r="H746" i="9"/>
  <c r="I745" i="9"/>
  <c r="H745" i="9"/>
  <c r="I744" i="9"/>
  <c r="H744" i="9"/>
  <c r="I743" i="9"/>
  <c r="H743" i="9"/>
  <c r="I742" i="9"/>
  <c r="H742" i="9"/>
  <c r="I741" i="9"/>
  <c r="H741" i="9"/>
  <c r="I740" i="9"/>
  <c r="H740" i="9"/>
  <c r="I739" i="9"/>
  <c r="H739" i="9"/>
  <c r="I738" i="9"/>
  <c r="H738" i="9"/>
  <c r="I737" i="9"/>
  <c r="H737" i="9"/>
  <c r="I736" i="9"/>
  <c r="H736" i="9"/>
  <c r="I735" i="9"/>
  <c r="H735" i="9"/>
  <c r="I734" i="9"/>
  <c r="H734" i="9"/>
  <c r="I733" i="9"/>
  <c r="H733" i="9"/>
  <c r="I732" i="9"/>
  <c r="H732" i="9"/>
  <c r="I731" i="9"/>
  <c r="H731" i="9"/>
  <c r="I730" i="9"/>
  <c r="H730" i="9"/>
  <c r="I729" i="9"/>
  <c r="H729" i="9"/>
  <c r="I728" i="9"/>
  <c r="H728" i="9"/>
  <c r="I727" i="9"/>
  <c r="H727" i="9"/>
  <c r="I726" i="9"/>
  <c r="H726" i="9"/>
  <c r="I725" i="9"/>
  <c r="H725" i="9"/>
  <c r="I724" i="9"/>
  <c r="H724" i="9"/>
  <c r="I723" i="9"/>
  <c r="H723" i="9"/>
  <c r="I722" i="9"/>
  <c r="H722" i="9"/>
  <c r="I721" i="9"/>
  <c r="H721" i="9"/>
  <c r="I720" i="9"/>
  <c r="H720" i="9"/>
  <c r="I719" i="9"/>
  <c r="H719" i="9"/>
  <c r="I718" i="9"/>
  <c r="H718" i="9"/>
  <c r="I717" i="9"/>
  <c r="H717" i="9"/>
  <c r="I716" i="9"/>
  <c r="H716" i="9"/>
  <c r="I715" i="9"/>
  <c r="H715" i="9"/>
  <c r="I714" i="9"/>
  <c r="H714" i="9"/>
  <c r="I713" i="9"/>
  <c r="H713" i="9"/>
  <c r="I712" i="9"/>
  <c r="H712" i="9"/>
  <c r="I711" i="9"/>
  <c r="H711" i="9"/>
  <c r="I710" i="9"/>
  <c r="H710" i="9"/>
  <c r="I709" i="9"/>
  <c r="H709" i="9"/>
  <c r="I708" i="9"/>
  <c r="H708" i="9"/>
  <c r="I707" i="9"/>
  <c r="H707" i="9"/>
  <c r="I706" i="9"/>
  <c r="H706" i="9"/>
  <c r="I705" i="9"/>
  <c r="H705" i="9"/>
  <c r="I704" i="9"/>
  <c r="H704" i="9"/>
  <c r="I703" i="9"/>
  <c r="H703" i="9"/>
  <c r="I702" i="9"/>
  <c r="H702" i="9"/>
  <c r="I701" i="9"/>
  <c r="H701" i="9"/>
  <c r="I700" i="9"/>
  <c r="H700" i="9"/>
  <c r="I699" i="9"/>
  <c r="H699" i="9"/>
  <c r="I698" i="9"/>
  <c r="H698" i="9"/>
  <c r="I697" i="9"/>
  <c r="H697" i="9"/>
  <c r="I696" i="9"/>
  <c r="H696" i="9"/>
  <c r="I695" i="9"/>
  <c r="H695" i="9"/>
  <c r="I694" i="9"/>
  <c r="H694" i="9"/>
  <c r="I693" i="9"/>
  <c r="H693" i="9"/>
  <c r="I692" i="9"/>
  <c r="H692" i="9"/>
  <c r="I691" i="9"/>
  <c r="H691" i="9"/>
  <c r="I690" i="9"/>
  <c r="H690" i="9"/>
  <c r="I689" i="9"/>
  <c r="H689" i="9"/>
  <c r="I688" i="9"/>
  <c r="H688" i="9"/>
  <c r="I687" i="9"/>
  <c r="H687" i="9"/>
  <c r="I686" i="9"/>
  <c r="H686" i="9"/>
  <c r="I685" i="9"/>
  <c r="H685" i="9"/>
  <c r="I684" i="9"/>
  <c r="H684" i="9"/>
  <c r="I683" i="9"/>
  <c r="H683" i="9"/>
  <c r="I682" i="9"/>
  <c r="H682" i="9"/>
  <c r="I681" i="9"/>
  <c r="H681" i="9"/>
  <c r="I680" i="9"/>
  <c r="H680" i="9"/>
  <c r="I679" i="9"/>
  <c r="H679" i="9"/>
  <c r="I678" i="9"/>
  <c r="H678" i="9"/>
  <c r="I677" i="9"/>
  <c r="H677" i="9"/>
  <c r="I676" i="9"/>
  <c r="H676" i="9"/>
  <c r="I675" i="9"/>
  <c r="H675" i="9"/>
  <c r="I674" i="9"/>
  <c r="H674" i="9"/>
  <c r="I673" i="9"/>
  <c r="H673" i="9"/>
  <c r="I672" i="9"/>
  <c r="H672" i="9"/>
  <c r="I671" i="9"/>
  <c r="H671" i="9"/>
  <c r="I670" i="9"/>
  <c r="H670" i="9"/>
  <c r="I669" i="9"/>
  <c r="H669" i="9"/>
  <c r="I668" i="9"/>
  <c r="H668" i="9"/>
  <c r="I667" i="9"/>
  <c r="H667" i="9"/>
  <c r="I666" i="9"/>
  <c r="H666" i="9"/>
  <c r="I665" i="9"/>
  <c r="H665" i="9"/>
  <c r="I664" i="9"/>
  <c r="H664" i="9"/>
  <c r="I663" i="9"/>
  <c r="H663" i="9"/>
  <c r="I662" i="9"/>
  <c r="H662" i="9"/>
  <c r="I661" i="9"/>
  <c r="H661" i="9"/>
  <c r="I660" i="9"/>
  <c r="H660" i="9"/>
  <c r="I659" i="9"/>
  <c r="H659" i="9"/>
  <c r="I658" i="9"/>
  <c r="H658" i="9"/>
  <c r="I657" i="9"/>
  <c r="H657" i="9"/>
  <c r="I656" i="9"/>
  <c r="H656" i="9"/>
  <c r="I655" i="9"/>
  <c r="H655" i="9"/>
  <c r="I654" i="9"/>
  <c r="H654" i="9"/>
  <c r="I653" i="9"/>
  <c r="H653" i="9"/>
  <c r="I652" i="9"/>
  <c r="H652" i="9"/>
  <c r="I651" i="9"/>
  <c r="H651" i="9"/>
  <c r="I650" i="9"/>
  <c r="H650" i="9"/>
  <c r="I649" i="9"/>
  <c r="H649" i="9"/>
  <c r="I648" i="9"/>
  <c r="H648" i="9"/>
  <c r="I647" i="9"/>
  <c r="H647" i="9"/>
  <c r="I646" i="9"/>
  <c r="H646" i="9"/>
  <c r="I645" i="9"/>
  <c r="H645" i="9"/>
  <c r="I644" i="9"/>
  <c r="H644" i="9"/>
  <c r="I643" i="9"/>
  <c r="H643" i="9"/>
  <c r="I642" i="9"/>
  <c r="H642" i="9"/>
  <c r="I641" i="9"/>
  <c r="H641" i="9"/>
  <c r="I640" i="9"/>
  <c r="H640" i="9"/>
  <c r="I639" i="9"/>
  <c r="H639" i="9"/>
  <c r="I638" i="9"/>
  <c r="H638" i="9"/>
  <c r="I637" i="9"/>
  <c r="H637" i="9"/>
  <c r="I636" i="9"/>
  <c r="H636" i="9"/>
  <c r="I635" i="9"/>
  <c r="H635" i="9"/>
  <c r="I634" i="9"/>
  <c r="H634" i="9"/>
  <c r="I633" i="9"/>
  <c r="H633" i="9"/>
  <c r="I632" i="9"/>
  <c r="H632" i="9"/>
  <c r="I631" i="9"/>
  <c r="H631" i="9"/>
  <c r="I630" i="9"/>
  <c r="H630" i="9"/>
  <c r="I629" i="9"/>
  <c r="H629" i="9"/>
  <c r="I628" i="9"/>
  <c r="H628" i="9"/>
  <c r="I627" i="9"/>
  <c r="H627" i="9"/>
  <c r="I626" i="9"/>
  <c r="H626" i="9"/>
  <c r="I625" i="9"/>
  <c r="H625" i="9"/>
  <c r="I624" i="9"/>
  <c r="H624" i="9"/>
  <c r="I623" i="9"/>
  <c r="H623" i="9"/>
  <c r="I622" i="9"/>
  <c r="H622" i="9"/>
  <c r="I621" i="9"/>
  <c r="H621" i="9"/>
  <c r="I620" i="9"/>
  <c r="H620" i="9"/>
  <c r="I619" i="9"/>
  <c r="H619" i="9"/>
  <c r="I618" i="9"/>
  <c r="H618" i="9"/>
  <c r="I617" i="9"/>
  <c r="H617" i="9"/>
  <c r="I616" i="9"/>
  <c r="H616" i="9"/>
  <c r="I615" i="9"/>
  <c r="H615" i="9"/>
  <c r="I614" i="9"/>
  <c r="H614" i="9"/>
  <c r="I613" i="9"/>
  <c r="H613" i="9"/>
  <c r="I612" i="9"/>
  <c r="H612" i="9"/>
  <c r="I611" i="9"/>
  <c r="H611" i="9"/>
  <c r="I610" i="9"/>
  <c r="H610" i="9"/>
  <c r="I609" i="9"/>
  <c r="H609" i="9"/>
  <c r="I608" i="9"/>
  <c r="H608" i="9"/>
  <c r="I607" i="9"/>
  <c r="H607" i="9"/>
  <c r="I606" i="9"/>
  <c r="H606" i="9"/>
  <c r="I605" i="9"/>
  <c r="H605" i="9"/>
  <c r="I604" i="9"/>
  <c r="H604" i="9"/>
  <c r="I603" i="9"/>
  <c r="H603" i="9"/>
  <c r="I602" i="9"/>
  <c r="H602" i="9"/>
  <c r="I601" i="9"/>
  <c r="H601" i="9"/>
  <c r="I600" i="9"/>
  <c r="H600" i="9"/>
  <c r="I599" i="9"/>
  <c r="H599" i="9"/>
  <c r="I598" i="9"/>
  <c r="H598" i="9"/>
  <c r="I597" i="9"/>
  <c r="H597" i="9"/>
  <c r="I596" i="9"/>
  <c r="H596" i="9"/>
  <c r="I595" i="9"/>
  <c r="H595" i="9"/>
  <c r="I594" i="9"/>
  <c r="H594" i="9"/>
  <c r="I593" i="9"/>
  <c r="H593" i="9"/>
  <c r="I592" i="9"/>
  <c r="H592" i="9"/>
  <c r="I591" i="9"/>
  <c r="H591" i="9"/>
  <c r="I590" i="9"/>
  <c r="H590" i="9"/>
  <c r="I589" i="9"/>
  <c r="H589" i="9"/>
  <c r="I588" i="9"/>
  <c r="H588" i="9"/>
  <c r="I587" i="9"/>
  <c r="H587" i="9"/>
  <c r="I586" i="9"/>
  <c r="H586" i="9"/>
  <c r="I585" i="9"/>
  <c r="H585" i="9"/>
  <c r="I584" i="9"/>
  <c r="H584" i="9"/>
  <c r="I583" i="9"/>
  <c r="H583" i="9"/>
  <c r="I582" i="9"/>
  <c r="H582" i="9"/>
  <c r="I581" i="9"/>
  <c r="H581" i="9"/>
  <c r="I580" i="9"/>
  <c r="H580" i="9"/>
  <c r="I579" i="9"/>
  <c r="H579" i="9"/>
  <c r="I578" i="9"/>
  <c r="H578" i="9"/>
  <c r="I577" i="9"/>
  <c r="H577" i="9"/>
  <c r="I576" i="9"/>
  <c r="H576" i="9"/>
  <c r="I575" i="9"/>
  <c r="H575" i="9"/>
  <c r="I574" i="9"/>
  <c r="H574" i="9"/>
  <c r="I573" i="9"/>
  <c r="H573" i="9"/>
  <c r="I572" i="9"/>
  <c r="H572" i="9"/>
  <c r="I571" i="9"/>
  <c r="H571" i="9"/>
  <c r="I570" i="9"/>
  <c r="H570" i="9"/>
  <c r="I569" i="9"/>
  <c r="H569" i="9"/>
  <c r="I568" i="9"/>
  <c r="H568" i="9"/>
  <c r="I567" i="9"/>
  <c r="H567" i="9"/>
  <c r="I566" i="9"/>
  <c r="H566" i="9"/>
  <c r="I565" i="9"/>
  <c r="H565" i="9"/>
  <c r="I564" i="9"/>
  <c r="H564" i="9"/>
  <c r="I563" i="9"/>
  <c r="H563" i="9"/>
  <c r="I562" i="9"/>
  <c r="H562" i="9"/>
  <c r="I561" i="9"/>
  <c r="H561" i="9"/>
  <c r="I560" i="9"/>
  <c r="H560" i="9"/>
  <c r="I559" i="9"/>
  <c r="H559" i="9"/>
  <c r="I558" i="9"/>
  <c r="H558" i="9"/>
  <c r="I557" i="9"/>
  <c r="H557" i="9"/>
  <c r="I556" i="9"/>
  <c r="H556" i="9"/>
  <c r="I555" i="9"/>
  <c r="H555" i="9"/>
  <c r="I554" i="9"/>
  <c r="H554" i="9"/>
  <c r="I553" i="9"/>
  <c r="H553" i="9"/>
  <c r="I552" i="9"/>
  <c r="H552" i="9"/>
  <c r="I551" i="9"/>
  <c r="H551" i="9"/>
  <c r="I550" i="9"/>
  <c r="H550" i="9"/>
  <c r="I549" i="9"/>
  <c r="H549" i="9"/>
  <c r="I548" i="9"/>
  <c r="H548" i="9"/>
  <c r="I547" i="9"/>
  <c r="H547" i="9"/>
  <c r="I546" i="9"/>
  <c r="H546" i="9"/>
  <c r="I545" i="9"/>
  <c r="H545" i="9"/>
  <c r="I544" i="9"/>
  <c r="H544" i="9"/>
  <c r="I543" i="9"/>
  <c r="H543" i="9"/>
  <c r="I542" i="9"/>
  <c r="H542" i="9"/>
  <c r="I541" i="9"/>
  <c r="H541" i="9"/>
  <c r="I540" i="9"/>
  <c r="H540" i="9"/>
  <c r="I539" i="9"/>
  <c r="H539" i="9"/>
  <c r="I538" i="9"/>
  <c r="H538" i="9"/>
  <c r="I537" i="9"/>
  <c r="H537" i="9"/>
  <c r="I536" i="9"/>
  <c r="H536" i="9"/>
  <c r="I535" i="9"/>
  <c r="H535" i="9"/>
  <c r="I534" i="9"/>
  <c r="H534" i="9"/>
  <c r="I533" i="9"/>
  <c r="H533" i="9"/>
  <c r="I532" i="9"/>
  <c r="H532" i="9"/>
  <c r="I531" i="9"/>
  <c r="K533" i="9" s="1"/>
  <c r="M533" i="9" s="1"/>
  <c r="H531" i="9"/>
  <c r="I530" i="9"/>
  <c r="H530" i="9"/>
  <c r="I529" i="9"/>
  <c r="H529" i="9"/>
  <c r="I528" i="9"/>
  <c r="H528" i="9"/>
  <c r="I527" i="9"/>
  <c r="H527" i="9"/>
  <c r="I526" i="9"/>
  <c r="H526" i="9"/>
  <c r="I525" i="9"/>
  <c r="H525" i="9"/>
  <c r="I524" i="9"/>
  <c r="H524" i="9"/>
  <c r="I523" i="9"/>
  <c r="H523" i="9"/>
  <c r="I522" i="9"/>
  <c r="H522" i="9"/>
  <c r="I521" i="9"/>
  <c r="H521" i="9"/>
  <c r="I520" i="9"/>
  <c r="H520" i="9"/>
  <c r="I519" i="9"/>
  <c r="H519" i="9"/>
  <c r="I518" i="9"/>
  <c r="H518" i="9"/>
  <c r="I517" i="9"/>
  <c r="H517" i="9"/>
  <c r="I516" i="9"/>
  <c r="H516" i="9"/>
  <c r="I515" i="9"/>
  <c r="H515" i="9"/>
  <c r="I514" i="9"/>
  <c r="H514" i="9"/>
  <c r="I513" i="9"/>
  <c r="H513" i="9"/>
  <c r="I512" i="9"/>
  <c r="H512" i="9"/>
  <c r="I511" i="9"/>
  <c r="H511" i="9"/>
  <c r="I510" i="9"/>
  <c r="H510" i="9"/>
  <c r="I509" i="9"/>
  <c r="H509" i="9"/>
  <c r="I508" i="9"/>
  <c r="H508" i="9"/>
  <c r="I507" i="9"/>
  <c r="H507" i="9"/>
  <c r="I506" i="9"/>
  <c r="H506" i="9"/>
  <c r="I505" i="9"/>
  <c r="H505" i="9"/>
  <c r="I504" i="9"/>
  <c r="H504" i="9"/>
  <c r="I503" i="9"/>
  <c r="H503" i="9"/>
  <c r="I502" i="9"/>
  <c r="H502" i="9"/>
  <c r="I501" i="9"/>
  <c r="K502" i="9" s="1"/>
  <c r="M502" i="9" s="1"/>
  <c r="H501" i="9"/>
  <c r="I500" i="9"/>
  <c r="H500" i="9"/>
  <c r="I499" i="9"/>
  <c r="H499" i="9"/>
  <c r="I498" i="9"/>
  <c r="H498" i="9"/>
  <c r="I497" i="9"/>
  <c r="H497" i="9"/>
  <c r="I496" i="9"/>
  <c r="H496" i="9"/>
  <c r="J498" i="9" s="1"/>
  <c r="L498" i="9" s="1"/>
  <c r="I495" i="9"/>
  <c r="H495" i="9"/>
  <c r="I494" i="9"/>
  <c r="H494" i="9"/>
  <c r="I493" i="9"/>
  <c r="H493" i="9"/>
  <c r="I492" i="9"/>
  <c r="H492" i="9"/>
  <c r="I491" i="9"/>
  <c r="H491" i="9"/>
  <c r="I490" i="9"/>
  <c r="H490" i="9"/>
  <c r="I489" i="9"/>
  <c r="H489" i="9"/>
  <c r="I488" i="9"/>
  <c r="H488" i="9"/>
  <c r="I487" i="9"/>
  <c r="H487" i="9"/>
  <c r="I486" i="9"/>
  <c r="H486" i="9"/>
  <c r="I485" i="9"/>
  <c r="H485" i="9"/>
  <c r="I484" i="9"/>
  <c r="H484" i="9"/>
  <c r="I483" i="9"/>
  <c r="H483" i="9"/>
  <c r="I482" i="9"/>
  <c r="H482" i="9"/>
  <c r="I481" i="9"/>
  <c r="H481" i="9"/>
  <c r="I480" i="9"/>
  <c r="H480" i="9"/>
  <c r="I479" i="9"/>
  <c r="H479" i="9"/>
  <c r="I478" i="9"/>
  <c r="H478" i="9"/>
  <c r="I477" i="9"/>
  <c r="H477" i="9"/>
  <c r="I476" i="9"/>
  <c r="H476" i="9"/>
  <c r="I475" i="9"/>
  <c r="H475" i="9"/>
  <c r="I474" i="9"/>
  <c r="H474" i="9"/>
  <c r="I473" i="9"/>
  <c r="H473" i="9"/>
  <c r="I472" i="9"/>
  <c r="H472" i="9"/>
  <c r="I471" i="9"/>
  <c r="H471" i="9"/>
  <c r="I470" i="9"/>
  <c r="H470" i="9"/>
  <c r="I469" i="9"/>
  <c r="H469" i="9"/>
  <c r="I468" i="9"/>
  <c r="H468" i="9"/>
  <c r="I467" i="9"/>
  <c r="H467" i="9"/>
  <c r="I466" i="9"/>
  <c r="H466" i="9"/>
  <c r="I465" i="9"/>
  <c r="H465" i="9"/>
  <c r="I464" i="9"/>
  <c r="H464" i="9"/>
  <c r="I463" i="9"/>
  <c r="H463" i="9"/>
  <c r="I462" i="9"/>
  <c r="H462" i="9"/>
  <c r="I461" i="9"/>
  <c r="H461" i="9"/>
  <c r="I460" i="9"/>
  <c r="H460" i="9"/>
  <c r="I459" i="9"/>
  <c r="H459" i="9"/>
  <c r="I458" i="9"/>
  <c r="H458" i="9"/>
  <c r="I457" i="9"/>
  <c r="H457" i="9"/>
  <c r="I456" i="9"/>
  <c r="H456" i="9"/>
  <c r="I455" i="9"/>
  <c r="H455" i="9"/>
  <c r="I454" i="9"/>
  <c r="H454" i="9"/>
  <c r="I453" i="9"/>
  <c r="H453" i="9"/>
  <c r="I452" i="9"/>
  <c r="H452" i="9"/>
  <c r="I451" i="9"/>
  <c r="H451" i="9"/>
  <c r="I450" i="9"/>
  <c r="H450" i="9"/>
  <c r="I449" i="9"/>
  <c r="H449" i="9"/>
  <c r="I448" i="9"/>
  <c r="H448" i="9"/>
  <c r="I447" i="9"/>
  <c r="H447" i="9"/>
  <c r="I446" i="9"/>
  <c r="H446" i="9"/>
  <c r="I445" i="9"/>
  <c r="H445" i="9"/>
  <c r="I444" i="9"/>
  <c r="H444" i="9"/>
  <c r="I443" i="9"/>
  <c r="H443" i="9"/>
  <c r="I442" i="9"/>
  <c r="H442" i="9"/>
  <c r="I441" i="9"/>
  <c r="H441" i="9"/>
  <c r="I440" i="9"/>
  <c r="H440" i="9"/>
  <c r="I439" i="9"/>
  <c r="H439" i="9"/>
  <c r="I438" i="9"/>
  <c r="H438" i="9"/>
  <c r="I437" i="9"/>
  <c r="H437" i="9"/>
  <c r="I436" i="9"/>
  <c r="H436" i="9"/>
  <c r="I435" i="9"/>
  <c r="H435" i="9"/>
  <c r="I434" i="9"/>
  <c r="H434" i="9"/>
  <c r="I433" i="9"/>
  <c r="H433" i="9"/>
  <c r="I432" i="9"/>
  <c r="H432" i="9"/>
  <c r="I431" i="9"/>
  <c r="H431" i="9"/>
  <c r="I430" i="9"/>
  <c r="H430" i="9"/>
  <c r="I429" i="9"/>
  <c r="H429" i="9"/>
  <c r="I428" i="9"/>
  <c r="H428" i="9"/>
  <c r="I427" i="9"/>
  <c r="H427" i="9"/>
  <c r="I426" i="9"/>
  <c r="H426" i="9"/>
  <c r="I425" i="9"/>
  <c r="H425" i="9"/>
  <c r="I424" i="9"/>
  <c r="H424" i="9"/>
  <c r="I423" i="9"/>
  <c r="H423" i="9"/>
  <c r="I422" i="9"/>
  <c r="H422" i="9"/>
  <c r="I421" i="9"/>
  <c r="H421" i="9"/>
  <c r="I420" i="9"/>
  <c r="H420" i="9"/>
  <c r="I419" i="9"/>
  <c r="H419" i="9"/>
  <c r="I418" i="9"/>
  <c r="H418" i="9"/>
  <c r="I417" i="9"/>
  <c r="H417" i="9"/>
  <c r="I416" i="9"/>
  <c r="H416" i="9"/>
  <c r="I415" i="9"/>
  <c r="H415" i="9"/>
  <c r="I414" i="9"/>
  <c r="H414" i="9"/>
  <c r="I413" i="9"/>
  <c r="H413" i="9"/>
  <c r="I412" i="9"/>
  <c r="H412" i="9"/>
  <c r="I411" i="9"/>
  <c r="H411" i="9"/>
  <c r="I410" i="9"/>
  <c r="H410" i="9"/>
  <c r="I409" i="9"/>
  <c r="H409" i="9"/>
  <c r="I408" i="9"/>
  <c r="H408" i="9"/>
  <c r="I407" i="9"/>
  <c r="H407" i="9"/>
  <c r="I406" i="9"/>
  <c r="H406" i="9"/>
  <c r="I405" i="9"/>
  <c r="H405" i="9"/>
  <c r="I404" i="9"/>
  <c r="H404" i="9"/>
  <c r="I403" i="9"/>
  <c r="H403" i="9"/>
  <c r="I402" i="9"/>
  <c r="H402" i="9"/>
  <c r="I401" i="9"/>
  <c r="H401" i="9"/>
  <c r="I400" i="9"/>
  <c r="H400" i="9"/>
  <c r="I399" i="9"/>
  <c r="H399" i="9"/>
  <c r="I398" i="9"/>
  <c r="H398" i="9"/>
  <c r="I397" i="9"/>
  <c r="H397" i="9"/>
  <c r="I396" i="9"/>
  <c r="H396" i="9"/>
  <c r="I395" i="9"/>
  <c r="H395" i="9"/>
  <c r="I394" i="9"/>
  <c r="H394" i="9"/>
  <c r="I393" i="9"/>
  <c r="H393" i="9"/>
  <c r="I392" i="9"/>
  <c r="H392" i="9"/>
  <c r="I391" i="9"/>
  <c r="H391" i="9"/>
  <c r="I390" i="9"/>
  <c r="H390" i="9"/>
  <c r="I389" i="9"/>
  <c r="H389" i="9"/>
  <c r="I388" i="9"/>
  <c r="H388" i="9"/>
  <c r="I387" i="9"/>
  <c r="H387" i="9"/>
  <c r="I386" i="9"/>
  <c r="H386" i="9"/>
  <c r="I385" i="9"/>
  <c r="H385" i="9"/>
  <c r="I384" i="9"/>
  <c r="H384" i="9"/>
  <c r="I383" i="9"/>
  <c r="H383" i="9"/>
  <c r="I382" i="9"/>
  <c r="H382" i="9"/>
  <c r="I381" i="9"/>
  <c r="H381" i="9"/>
  <c r="I380" i="9"/>
  <c r="H380" i="9"/>
  <c r="I379" i="9"/>
  <c r="H379" i="9"/>
  <c r="I378" i="9"/>
  <c r="H378" i="9"/>
  <c r="I377" i="9"/>
  <c r="H377" i="9"/>
  <c r="I376" i="9"/>
  <c r="K378" i="9" s="1"/>
  <c r="M378" i="9" s="1"/>
  <c r="H376" i="9"/>
  <c r="I375" i="9"/>
  <c r="H375" i="9"/>
  <c r="I374" i="9"/>
  <c r="H374" i="9"/>
  <c r="I373" i="9"/>
  <c r="H373" i="9"/>
  <c r="I372" i="9"/>
  <c r="H372" i="9"/>
  <c r="I371" i="9"/>
  <c r="H371" i="9"/>
  <c r="I370" i="9"/>
  <c r="H370" i="9"/>
  <c r="I369" i="9"/>
  <c r="H369" i="9"/>
  <c r="I368" i="9"/>
  <c r="H368" i="9"/>
  <c r="I367" i="9"/>
  <c r="H367" i="9"/>
  <c r="I366" i="9"/>
  <c r="H366" i="9"/>
  <c r="I365" i="9"/>
  <c r="H365" i="9"/>
  <c r="I364" i="9"/>
  <c r="H364" i="9"/>
  <c r="I363" i="9"/>
  <c r="H363" i="9"/>
  <c r="I362" i="9"/>
  <c r="H362" i="9"/>
  <c r="I361" i="9"/>
  <c r="H361" i="9"/>
  <c r="I360" i="9"/>
  <c r="H360" i="9"/>
  <c r="I359" i="9"/>
  <c r="H359" i="9"/>
  <c r="I358" i="9"/>
  <c r="H358" i="9"/>
  <c r="I357" i="9"/>
  <c r="H357" i="9"/>
  <c r="I356" i="9"/>
  <c r="H356" i="9"/>
  <c r="I355" i="9"/>
  <c r="H355" i="9"/>
  <c r="I354" i="9"/>
  <c r="H354" i="9"/>
  <c r="I353" i="9"/>
  <c r="H353" i="9"/>
  <c r="I352" i="9"/>
  <c r="H352" i="9"/>
  <c r="I351" i="9"/>
  <c r="H351" i="9"/>
  <c r="I350" i="9"/>
  <c r="H350" i="9"/>
  <c r="I349" i="9"/>
  <c r="H349" i="9"/>
  <c r="I348" i="9"/>
  <c r="H348" i="9"/>
  <c r="I347" i="9"/>
  <c r="H347" i="9"/>
  <c r="I346" i="9"/>
  <c r="H346" i="9"/>
  <c r="I345" i="9"/>
  <c r="H345" i="9"/>
  <c r="I344" i="9"/>
  <c r="H344" i="9"/>
  <c r="I343" i="9"/>
  <c r="H343" i="9"/>
  <c r="I342" i="9"/>
  <c r="H342" i="9"/>
  <c r="I341" i="9"/>
  <c r="H341" i="9"/>
  <c r="I340" i="9"/>
  <c r="H340" i="9"/>
  <c r="K339" i="9"/>
  <c r="M339" i="9" s="1"/>
  <c r="I339" i="9"/>
  <c r="H339" i="9"/>
  <c r="I338" i="9"/>
  <c r="H338" i="9"/>
  <c r="I337" i="9"/>
  <c r="H337" i="9"/>
  <c r="I336" i="9"/>
  <c r="H336" i="9"/>
  <c r="I335" i="9"/>
  <c r="H335" i="9"/>
  <c r="I334" i="9"/>
  <c r="H334" i="9"/>
  <c r="I333" i="9"/>
  <c r="H333" i="9"/>
  <c r="I332" i="9"/>
  <c r="H332" i="9"/>
  <c r="I331" i="9"/>
  <c r="H331" i="9"/>
  <c r="I330" i="9"/>
  <c r="H330" i="9"/>
  <c r="I329" i="9"/>
  <c r="H329" i="9"/>
  <c r="I328" i="9"/>
  <c r="H328" i="9"/>
  <c r="I327" i="9"/>
  <c r="H327" i="9"/>
  <c r="I326" i="9"/>
  <c r="H326" i="9"/>
  <c r="I325" i="9"/>
  <c r="H325" i="9"/>
  <c r="I324" i="9"/>
  <c r="H324" i="9"/>
  <c r="I323" i="9"/>
  <c r="H323" i="9"/>
  <c r="I322" i="9"/>
  <c r="H322" i="9"/>
  <c r="I321" i="9"/>
  <c r="H321" i="9"/>
  <c r="I320" i="9"/>
  <c r="H320" i="9"/>
  <c r="I319" i="9"/>
  <c r="H319" i="9"/>
  <c r="J321" i="9" s="1"/>
  <c r="I318" i="9"/>
  <c r="H318" i="9"/>
  <c r="I317" i="9"/>
  <c r="H317" i="9"/>
  <c r="I316" i="9"/>
  <c r="H316" i="9"/>
  <c r="I315" i="9"/>
  <c r="H315" i="9"/>
  <c r="I314" i="9"/>
  <c r="H314" i="9"/>
  <c r="I313" i="9"/>
  <c r="H313" i="9"/>
  <c r="I312" i="9"/>
  <c r="H312" i="9"/>
  <c r="I311" i="9"/>
  <c r="H311" i="9"/>
  <c r="I310" i="9"/>
  <c r="H310" i="9"/>
  <c r="I309" i="9"/>
  <c r="H309" i="9"/>
  <c r="I308" i="9"/>
  <c r="H308" i="9"/>
  <c r="I307" i="9"/>
  <c r="H307" i="9"/>
  <c r="I306" i="9"/>
  <c r="H306" i="9"/>
  <c r="I305" i="9"/>
  <c r="H305" i="9"/>
  <c r="I304" i="9"/>
  <c r="H304" i="9"/>
  <c r="I303" i="9"/>
  <c r="H303" i="9"/>
  <c r="I302" i="9"/>
  <c r="H302" i="9"/>
  <c r="I301" i="9"/>
  <c r="H301" i="9"/>
  <c r="I300" i="9"/>
  <c r="H300" i="9"/>
  <c r="I299" i="9"/>
  <c r="H299" i="9"/>
  <c r="I298" i="9"/>
  <c r="H298" i="9"/>
  <c r="I297" i="9"/>
  <c r="H297" i="9"/>
  <c r="I296" i="9"/>
  <c r="H296" i="9"/>
  <c r="I295" i="9"/>
  <c r="H295" i="9"/>
  <c r="I294" i="9"/>
  <c r="H294" i="9"/>
  <c r="I293" i="9"/>
  <c r="H293" i="9"/>
  <c r="I292" i="9"/>
  <c r="H292" i="9"/>
  <c r="I291" i="9"/>
  <c r="H291" i="9"/>
  <c r="I290" i="9"/>
  <c r="H290" i="9"/>
  <c r="I289" i="9"/>
  <c r="H289" i="9"/>
  <c r="I288" i="9"/>
  <c r="H288" i="9"/>
  <c r="I287" i="9"/>
  <c r="H287" i="9"/>
  <c r="I286" i="9"/>
  <c r="H286" i="9"/>
  <c r="I285" i="9"/>
  <c r="H285" i="9"/>
  <c r="I284" i="9"/>
  <c r="H284" i="9"/>
  <c r="I283" i="9"/>
  <c r="H283" i="9"/>
  <c r="I282" i="9"/>
  <c r="H282" i="9"/>
  <c r="I281" i="9"/>
  <c r="H281" i="9"/>
  <c r="I280" i="9"/>
  <c r="H280" i="9"/>
  <c r="I279" i="9"/>
  <c r="H279" i="9"/>
  <c r="I278" i="9"/>
  <c r="H278" i="9"/>
  <c r="I277" i="9"/>
  <c r="H277" i="9"/>
  <c r="I276" i="9"/>
  <c r="H276" i="9"/>
  <c r="I275" i="9"/>
  <c r="H275" i="9"/>
  <c r="I274" i="9"/>
  <c r="H274" i="9"/>
  <c r="I273" i="9"/>
  <c r="H273" i="9"/>
  <c r="I272" i="9"/>
  <c r="H272" i="9"/>
  <c r="I271" i="9"/>
  <c r="H271" i="9"/>
  <c r="I270" i="9"/>
  <c r="H270" i="9"/>
  <c r="I269" i="9"/>
  <c r="H269" i="9"/>
  <c r="I268" i="9"/>
  <c r="H268" i="9"/>
  <c r="I267" i="9"/>
  <c r="H267" i="9"/>
  <c r="I266" i="9"/>
  <c r="H266" i="9"/>
  <c r="I265" i="9"/>
  <c r="H265" i="9"/>
  <c r="I264" i="9"/>
  <c r="H264" i="9"/>
  <c r="I263" i="9"/>
  <c r="H263" i="9"/>
  <c r="I262" i="9"/>
  <c r="H262" i="9"/>
  <c r="I261" i="9"/>
  <c r="H261" i="9"/>
  <c r="I260" i="9"/>
  <c r="H260" i="9"/>
  <c r="I259" i="9"/>
  <c r="H259" i="9"/>
  <c r="I258" i="9"/>
  <c r="H258" i="9"/>
  <c r="I257" i="9"/>
  <c r="H257" i="9"/>
  <c r="I256" i="9"/>
  <c r="H256" i="9"/>
  <c r="I255" i="9"/>
  <c r="H255" i="9"/>
  <c r="I254" i="9"/>
  <c r="H254" i="9"/>
  <c r="I253" i="9"/>
  <c r="H253" i="9"/>
  <c r="I252" i="9"/>
  <c r="H252" i="9"/>
  <c r="I251" i="9"/>
  <c r="H251" i="9"/>
  <c r="I250" i="9"/>
  <c r="H250" i="9"/>
  <c r="I249" i="9"/>
  <c r="H249" i="9"/>
  <c r="I248" i="9"/>
  <c r="H248" i="9"/>
  <c r="I247" i="9"/>
  <c r="H247" i="9"/>
  <c r="J249" i="9" s="1"/>
  <c r="K246" i="9"/>
  <c r="M246" i="9" s="1"/>
  <c r="I246" i="9"/>
  <c r="H246" i="9"/>
  <c r="I245" i="9"/>
  <c r="H245" i="9"/>
  <c r="I244" i="9"/>
  <c r="H244" i="9"/>
  <c r="I243" i="9"/>
  <c r="H243" i="9"/>
  <c r="I242" i="9"/>
  <c r="H242" i="9"/>
  <c r="I241" i="9"/>
  <c r="H241" i="9"/>
  <c r="I240" i="9"/>
  <c r="H240" i="9"/>
  <c r="I239" i="9"/>
  <c r="H239" i="9"/>
  <c r="I238" i="9"/>
  <c r="H238" i="9"/>
  <c r="I237" i="9"/>
  <c r="H237" i="9"/>
  <c r="I236" i="9"/>
  <c r="H236" i="9"/>
  <c r="I235" i="9"/>
  <c r="H235" i="9"/>
  <c r="I234" i="9"/>
  <c r="H234" i="9"/>
  <c r="I233" i="9"/>
  <c r="H233" i="9"/>
  <c r="I232" i="9"/>
  <c r="H232" i="9"/>
  <c r="I231" i="9"/>
  <c r="H231" i="9"/>
  <c r="I230" i="9"/>
  <c r="H230" i="9"/>
  <c r="I229" i="9"/>
  <c r="H229" i="9"/>
  <c r="I228" i="9"/>
  <c r="H228" i="9"/>
  <c r="I227" i="9"/>
  <c r="H227" i="9"/>
  <c r="I226" i="9"/>
  <c r="H226" i="9"/>
  <c r="I225" i="9"/>
  <c r="H225" i="9"/>
  <c r="I224" i="9"/>
  <c r="H224" i="9"/>
  <c r="I223" i="9"/>
  <c r="H223" i="9"/>
  <c r="I222" i="9"/>
  <c r="H222" i="9"/>
  <c r="I221" i="9"/>
  <c r="H221" i="9"/>
  <c r="I220" i="9"/>
  <c r="H220" i="9"/>
  <c r="I219" i="9"/>
  <c r="H219" i="9"/>
  <c r="I218" i="9"/>
  <c r="H218" i="9"/>
  <c r="I217" i="9"/>
  <c r="H217" i="9"/>
  <c r="I216" i="9"/>
  <c r="H216" i="9"/>
  <c r="I215" i="9"/>
  <c r="H215" i="9"/>
  <c r="I214" i="9"/>
  <c r="H214" i="9"/>
  <c r="I213" i="9"/>
  <c r="H213" i="9"/>
  <c r="I212" i="9"/>
  <c r="H212" i="9"/>
  <c r="I211" i="9"/>
  <c r="H211" i="9"/>
  <c r="I210" i="9"/>
  <c r="H210" i="9"/>
  <c r="I209" i="9"/>
  <c r="H209" i="9"/>
  <c r="I208" i="9"/>
  <c r="H208" i="9"/>
  <c r="I207" i="9"/>
  <c r="H207" i="9"/>
  <c r="I206" i="9"/>
  <c r="H206" i="9"/>
  <c r="I205" i="9"/>
  <c r="H205" i="9"/>
  <c r="I204" i="9"/>
  <c r="H204" i="9"/>
  <c r="I203" i="9"/>
  <c r="H203" i="9"/>
  <c r="I202" i="9"/>
  <c r="H202" i="9"/>
  <c r="I201" i="9"/>
  <c r="H201" i="9"/>
  <c r="I200" i="9"/>
  <c r="H200" i="9"/>
  <c r="I199" i="9"/>
  <c r="H199" i="9"/>
  <c r="I198" i="9"/>
  <c r="H198" i="9"/>
  <c r="I197" i="9"/>
  <c r="H197" i="9"/>
  <c r="I196" i="9"/>
  <c r="H196" i="9"/>
  <c r="I195" i="9"/>
  <c r="H195" i="9"/>
  <c r="I194" i="9"/>
  <c r="H194" i="9"/>
  <c r="I193" i="9"/>
  <c r="H193" i="9"/>
  <c r="I192" i="9"/>
  <c r="H192" i="9"/>
  <c r="I191" i="9"/>
  <c r="H191" i="9"/>
  <c r="I190" i="9"/>
  <c r="H190" i="9"/>
  <c r="I189" i="9"/>
  <c r="H189" i="9"/>
  <c r="I188" i="9"/>
  <c r="H188" i="9"/>
  <c r="I187" i="9"/>
  <c r="H187" i="9"/>
  <c r="I186" i="9"/>
  <c r="H186" i="9"/>
  <c r="I185" i="9"/>
  <c r="H185" i="9"/>
  <c r="I184" i="9"/>
  <c r="H184" i="9"/>
  <c r="I183" i="9"/>
  <c r="H183" i="9"/>
  <c r="I182" i="9"/>
  <c r="H182" i="9"/>
  <c r="I181" i="9"/>
  <c r="H181" i="9"/>
  <c r="I180" i="9"/>
  <c r="H180" i="9"/>
  <c r="I179" i="9"/>
  <c r="H179" i="9"/>
  <c r="I178" i="9"/>
  <c r="H178" i="9"/>
  <c r="I177" i="9"/>
  <c r="H177" i="9"/>
  <c r="I176" i="9"/>
  <c r="H176" i="9"/>
  <c r="I175" i="9"/>
  <c r="H175" i="9"/>
  <c r="I174" i="9"/>
  <c r="H174" i="9"/>
  <c r="I173" i="9"/>
  <c r="H173" i="9"/>
  <c r="I172" i="9"/>
  <c r="H172" i="9"/>
  <c r="I171" i="9"/>
  <c r="H171" i="9"/>
  <c r="I170" i="9"/>
  <c r="H170" i="9"/>
  <c r="I169" i="9"/>
  <c r="H169" i="9"/>
  <c r="I168" i="9"/>
  <c r="H168" i="9"/>
  <c r="I167" i="9"/>
  <c r="H167" i="9"/>
  <c r="I166" i="9"/>
  <c r="H166" i="9"/>
  <c r="I165" i="9"/>
  <c r="H165" i="9"/>
  <c r="I164" i="9"/>
  <c r="H164" i="9"/>
  <c r="I163" i="9"/>
  <c r="H163" i="9"/>
  <c r="I162" i="9"/>
  <c r="H162" i="9"/>
  <c r="I161" i="9"/>
  <c r="H161" i="9"/>
  <c r="I160" i="9"/>
  <c r="H160" i="9"/>
  <c r="I159" i="9"/>
  <c r="H159" i="9"/>
  <c r="I158" i="9"/>
  <c r="H158" i="9"/>
  <c r="I157" i="9"/>
  <c r="H157" i="9"/>
  <c r="I156" i="9"/>
  <c r="H156" i="9"/>
  <c r="I155" i="9"/>
  <c r="H155" i="9"/>
  <c r="I154" i="9"/>
  <c r="H154" i="9"/>
  <c r="I153" i="9"/>
  <c r="H153" i="9"/>
  <c r="I152" i="9"/>
  <c r="H152" i="9"/>
  <c r="I151" i="9"/>
  <c r="H151" i="9"/>
  <c r="I150" i="9"/>
  <c r="H150" i="9"/>
  <c r="J149" i="9"/>
  <c r="L149" i="9" s="1"/>
  <c r="I149" i="9"/>
  <c r="H149" i="9"/>
  <c r="I148" i="9"/>
  <c r="H148" i="9"/>
  <c r="I147" i="9"/>
  <c r="H147" i="9"/>
  <c r="I146" i="9"/>
  <c r="H146" i="9"/>
  <c r="I145" i="9"/>
  <c r="H145" i="9"/>
  <c r="I144" i="9"/>
  <c r="H144" i="9"/>
  <c r="I143" i="9"/>
  <c r="H143" i="9"/>
  <c r="I142" i="9"/>
  <c r="H142" i="9"/>
  <c r="I141" i="9"/>
  <c r="H141" i="9"/>
  <c r="I140" i="9"/>
  <c r="H140" i="9"/>
  <c r="I139" i="9"/>
  <c r="H139" i="9"/>
  <c r="I138" i="9"/>
  <c r="H138" i="9"/>
  <c r="I137" i="9"/>
  <c r="H137" i="9"/>
  <c r="I136" i="9"/>
  <c r="H136" i="9"/>
  <c r="I135" i="9"/>
  <c r="H135" i="9"/>
  <c r="I134" i="9"/>
  <c r="H134" i="9"/>
  <c r="I133" i="9"/>
  <c r="K135" i="9" s="1"/>
  <c r="M135" i="9" s="1"/>
  <c r="H133" i="9"/>
  <c r="I132" i="9"/>
  <c r="H132" i="9"/>
  <c r="I131" i="9"/>
  <c r="H131" i="9"/>
  <c r="I130" i="9"/>
  <c r="H130" i="9"/>
  <c r="I129" i="9"/>
  <c r="H129" i="9"/>
  <c r="I128" i="9"/>
  <c r="H128" i="9"/>
  <c r="I127" i="9"/>
  <c r="H127" i="9"/>
  <c r="I126" i="9"/>
  <c r="H126" i="9"/>
  <c r="I125" i="9"/>
  <c r="H125" i="9"/>
  <c r="I124" i="9"/>
  <c r="H124" i="9"/>
  <c r="I123" i="9"/>
  <c r="H123" i="9"/>
  <c r="I122" i="9"/>
  <c r="H122" i="9"/>
  <c r="I121" i="9"/>
  <c r="H121" i="9"/>
  <c r="I120" i="9"/>
  <c r="H120" i="9"/>
  <c r="I119" i="9"/>
  <c r="H119" i="9"/>
  <c r="I118" i="9"/>
  <c r="H118" i="9"/>
  <c r="I117" i="9"/>
  <c r="H117" i="9"/>
  <c r="I116" i="9"/>
  <c r="H116" i="9"/>
  <c r="I115" i="9"/>
  <c r="H115" i="9"/>
  <c r="I114" i="9"/>
  <c r="H114" i="9"/>
  <c r="I113" i="9"/>
  <c r="H113" i="9"/>
  <c r="I112" i="9"/>
  <c r="H112" i="9"/>
  <c r="I111" i="9"/>
  <c r="H111" i="9"/>
  <c r="I110" i="9"/>
  <c r="H110" i="9"/>
  <c r="I109" i="9"/>
  <c r="H109" i="9"/>
  <c r="I108" i="9"/>
  <c r="H108" i="9"/>
  <c r="I107" i="9"/>
  <c r="H107" i="9"/>
  <c r="I106" i="9"/>
  <c r="H106" i="9"/>
  <c r="I105" i="9"/>
  <c r="H105" i="9"/>
  <c r="I104" i="9"/>
  <c r="H104" i="9"/>
  <c r="I103" i="9"/>
  <c r="H103" i="9"/>
  <c r="I102" i="9"/>
  <c r="H102" i="9"/>
  <c r="I101" i="9"/>
  <c r="H101" i="9"/>
  <c r="I100" i="9"/>
  <c r="H100" i="9"/>
  <c r="I99" i="9"/>
  <c r="H99" i="9"/>
  <c r="I98" i="9"/>
  <c r="H98" i="9"/>
  <c r="I97" i="9"/>
  <c r="H97" i="9"/>
  <c r="I96" i="9"/>
  <c r="H96" i="9"/>
  <c r="I95" i="9"/>
  <c r="H95" i="9"/>
  <c r="I94" i="9"/>
  <c r="H94" i="9"/>
  <c r="I93" i="9"/>
  <c r="H93" i="9"/>
  <c r="I92" i="9"/>
  <c r="H92" i="9"/>
  <c r="I91" i="9"/>
  <c r="H91" i="9"/>
  <c r="I90" i="9"/>
  <c r="H90" i="9"/>
  <c r="I89" i="9"/>
  <c r="H89" i="9"/>
  <c r="I88" i="9"/>
  <c r="H88" i="9"/>
  <c r="I87" i="9"/>
  <c r="H87" i="9"/>
  <c r="I86" i="9"/>
  <c r="H86" i="9"/>
  <c r="I85" i="9"/>
  <c r="H85" i="9"/>
  <c r="I84" i="9"/>
  <c r="H84" i="9"/>
  <c r="I83" i="9"/>
  <c r="H83" i="9"/>
  <c r="I82" i="9"/>
  <c r="H82" i="9"/>
  <c r="I81" i="9"/>
  <c r="H81" i="9"/>
  <c r="I80" i="9"/>
  <c r="H80" i="9"/>
  <c r="I79" i="9"/>
  <c r="H79" i="9"/>
  <c r="I78" i="9"/>
  <c r="H78" i="9"/>
  <c r="I77" i="9"/>
  <c r="H77" i="9"/>
  <c r="I76" i="9"/>
  <c r="H76" i="9"/>
  <c r="J78" i="9" s="1"/>
  <c r="I75" i="9"/>
  <c r="H75" i="9"/>
  <c r="I74" i="9"/>
  <c r="H74" i="9"/>
  <c r="I73" i="9"/>
  <c r="H73" i="9"/>
  <c r="I72" i="9"/>
  <c r="H72" i="9"/>
  <c r="I71" i="9"/>
  <c r="H71" i="9"/>
  <c r="I70" i="9"/>
  <c r="H70" i="9"/>
  <c r="I69" i="9"/>
  <c r="H69" i="9"/>
  <c r="I68" i="9"/>
  <c r="H68" i="9"/>
  <c r="I67" i="9"/>
  <c r="H67" i="9"/>
  <c r="I66" i="9"/>
  <c r="H66" i="9"/>
  <c r="I65" i="9"/>
  <c r="H65" i="9"/>
  <c r="I64" i="9"/>
  <c r="H64" i="9"/>
  <c r="I63" i="9"/>
  <c r="H63" i="9"/>
  <c r="I62" i="9"/>
  <c r="H62" i="9"/>
  <c r="I61" i="9"/>
  <c r="H61" i="9"/>
  <c r="I60" i="9"/>
  <c r="H60" i="9"/>
  <c r="I59" i="9"/>
  <c r="H59" i="9"/>
  <c r="I58" i="9"/>
  <c r="H58" i="9"/>
  <c r="I57" i="9"/>
  <c r="H57" i="9"/>
  <c r="I56" i="9"/>
  <c r="H56" i="9"/>
  <c r="I55" i="9"/>
  <c r="H55" i="9"/>
  <c r="I54" i="9"/>
  <c r="H54" i="9"/>
  <c r="I53" i="9"/>
  <c r="H53" i="9"/>
  <c r="I52" i="9"/>
  <c r="H52" i="9"/>
  <c r="I51" i="9"/>
  <c r="H51" i="9"/>
  <c r="I50" i="9"/>
  <c r="H50" i="9"/>
  <c r="I49" i="9"/>
  <c r="H49" i="9"/>
  <c r="I48" i="9"/>
  <c r="H48" i="9"/>
  <c r="I47" i="9"/>
  <c r="H47" i="9"/>
  <c r="I46" i="9"/>
  <c r="H46" i="9"/>
  <c r="I45" i="9"/>
  <c r="H45" i="9"/>
  <c r="I44" i="9"/>
  <c r="H44" i="9"/>
  <c r="I43" i="9"/>
  <c r="H43" i="9"/>
  <c r="I42" i="9"/>
  <c r="H42" i="9"/>
  <c r="I41" i="9"/>
  <c r="H41" i="9"/>
  <c r="I40" i="9"/>
  <c r="H40" i="9"/>
  <c r="I39" i="9"/>
  <c r="H39" i="9"/>
  <c r="I38" i="9"/>
  <c r="H38" i="9"/>
  <c r="I37" i="9"/>
  <c r="H37" i="9"/>
  <c r="I36" i="9"/>
  <c r="H36" i="9"/>
  <c r="K35" i="9"/>
  <c r="M35" i="9" s="1"/>
  <c r="J35" i="9"/>
  <c r="I35" i="9"/>
  <c r="H35" i="9"/>
  <c r="M34" i="9"/>
  <c r="L34" i="9"/>
  <c r="O34" i="9" s="1"/>
  <c r="R34" i="9" s="1"/>
  <c r="I34" i="9"/>
  <c r="H34" i="9"/>
  <c r="O33" i="9"/>
  <c r="R33" i="9" s="1"/>
  <c r="O32" i="9"/>
  <c r="R32" i="9" s="1"/>
  <c r="O31" i="9"/>
  <c r="R31" i="9" s="1"/>
  <c r="R30" i="9"/>
  <c r="O30" i="9"/>
  <c r="O29" i="9"/>
  <c r="R29" i="9" s="1"/>
  <c r="O28" i="9"/>
  <c r="O27" i="9"/>
  <c r="O26" i="9"/>
  <c r="O25" i="9"/>
  <c r="R25" i="9" s="1"/>
  <c r="R24" i="9"/>
  <c r="O24" i="9"/>
  <c r="O23" i="9"/>
  <c r="R23" i="9" s="1"/>
  <c r="O22" i="9"/>
  <c r="R22" i="9" s="1"/>
  <c r="R21" i="9"/>
  <c r="O21" i="9"/>
  <c r="O20" i="9"/>
  <c r="O19" i="9"/>
  <c r="O18" i="9"/>
  <c r="O17" i="9"/>
  <c r="R17" i="9" s="1"/>
  <c r="O16" i="9"/>
  <c r="R16" i="9" s="1"/>
  <c r="O15" i="9"/>
  <c r="R15" i="9" s="1"/>
  <c r="O14" i="9"/>
  <c r="O13" i="9"/>
  <c r="O12" i="9"/>
  <c r="O11" i="9"/>
  <c r="O10" i="9"/>
  <c r="J36" i="8"/>
  <c r="J37" i="8"/>
  <c r="J38" i="8"/>
  <c r="J39" i="8"/>
  <c r="J40" i="8"/>
  <c r="J41" i="8"/>
  <c r="J42" i="8"/>
  <c r="J43" i="8"/>
  <c r="J44" i="8"/>
  <c r="J45" i="8"/>
  <c r="J46" i="8"/>
  <c r="J47" i="8"/>
  <c r="J48" i="8" s="1"/>
  <c r="J49" i="8" s="1"/>
  <c r="J50" i="8"/>
  <c r="J51" i="8"/>
  <c r="J52" i="8"/>
  <c r="J53" i="8"/>
  <c r="J54" i="8"/>
  <c r="J55" i="8"/>
  <c r="J56" i="8"/>
  <c r="J57" i="8"/>
  <c r="J58" i="8"/>
  <c r="J59" i="8"/>
  <c r="J60" i="8" s="1"/>
  <c r="J61" i="8" s="1"/>
  <c r="J62" i="8" s="1"/>
  <c r="J63" i="8" s="1"/>
  <c r="J64" i="8" s="1"/>
  <c r="J65" i="8"/>
  <c r="J66" i="8"/>
  <c r="J67" i="8" s="1"/>
  <c r="J68" i="8" s="1"/>
  <c r="J69" i="8" s="1"/>
  <c r="J70" i="8" s="1"/>
  <c r="J71" i="8"/>
  <c r="J72" i="8" s="1"/>
  <c r="J73" i="8"/>
  <c r="J74" i="8"/>
  <c r="J75" i="8"/>
  <c r="J76" i="8"/>
  <c r="J77" i="8"/>
  <c r="J78" i="8"/>
  <c r="J79" i="8"/>
  <c r="J80" i="8" s="1"/>
  <c r="J81" i="8" s="1"/>
  <c r="J82" i="8" s="1"/>
  <c r="J83" i="8" s="1"/>
  <c r="J84" i="8" s="1"/>
  <c r="J85" i="8" s="1"/>
  <c r="J86" i="8"/>
  <c r="J87" i="8"/>
  <c r="J88" i="8"/>
  <c r="J89" i="8"/>
  <c r="J90" i="8"/>
  <c r="J91" i="8"/>
  <c r="J92" i="8"/>
  <c r="J93" i="8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/>
  <c r="J115" i="8"/>
  <c r="J116" i="8" s="1"/>
  <c r="J117" i="8" s="1"/>
  <c r="J118" i="8" s="1"/>
  <c r="J119" i="8"/>
  <c r="J120" i="8" s="1"/>
  <c r="J121" i="8" s="1"/>
  <c r="J122" i="8" s="1"/>
  <c r="J123" i="8"/>
  <c r="J124" i="8"/>
  <c r="J125" i="8"/>
  <c r="J126" i="8"/>
  <c r="J127" i="8"/>
  <c r="J128" i="8"/>
  <c r="J129" i="8"/>
  <c r="J130" i="8"/>
  <c r="J131" i="8" s="1"/>
  <c r="J132" i="8" s="1"/>
  <c r="J133" i="8" s="1"/>
  <c r="J134" i="8"/>
  <c r="J135" i="8"/>
  <c r="J136" i="8"/>
  <c r="J137" i="8"/>
  <c r="J138" i="8"/>
  <c r="J139" i="8"/>
  <c r="J140" i="8"/>
  <c r="J141" i="8"/>
  <c r="J142" i="8"/>
  <c r="J143" i="8"/>
  <c r="J144" i="8" s="1"/>
  <c r="J145" i="8" s="1"/>
  <c r="J146" i="8" s="1"/>
  <c r="J147" i="8" s="1"/>
  <c r="J148" i="8" s="1"/>
  <c r="J149" i="8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/>
  <c r="J166" i="8"/>
  <c r="J167" i="8" s="1"/>
  <c r="J168" i="8" s="1"/>
  <c r="J169" i="8"/>
  <c r="J170" i="8"/>
  <c r="J171" i="8"/>
  <c r="J172" i="8"/>
  <c r="J173" i="8"/>
  <c r="J174" i="8"/>
  <c r="J175" i="8"/>
  <c r="J176" i="8"/>
  <c r="J177" i="8"/>
  <c r="J178" i="8"/>
  <c r="J179" i="8"/>
  <c r="J180" i="8" s="1"/>
  <c r="J181" i="8" s="1"/>
  <c r="J182" i="8" s="1"/>
  <c r="J183" i="8" s="1"/>
  <c r="J184" i="8" s="1"/>
  <c r="J185" i="8" s="1"/>
  <c r="J186" i="8"/>
  <c r="J187" i="8"/>
  <c r="J188" i="8"/>
  <c r="J189" i="8"/>
  <c r="J190" i="8"/>
  <c r="J191" i="8"/>
  <c r="J192" i="8" s="1"/>
  <c r="J193" i="8" s="1"/>
  <c r="J194" i="8" s="1"/>
  <c r="J195" i="8" s="1"/>
  <c r="J196" i="8" s="1"/>
  <c r="J197" i="8"/>
  <c r="J198" i="8"/>
  <c r="J199" i="8"/>
  <c r="J200" i="8"/>
  <c r="J201" i="8"/>
  <c r="J202" i="8"/>
  <c r="J203" i="8"/>
  <c r="J204" i="8" s="1"/>
  <c r="J205" i="8" s="1"/>
  <c r="J206" i="8" s="1"/>
  <c r="J207" i="8" s="1"/>
  <c r="J208" i="8" s="1"/>
  <c r="J209" i="8"/>
  <c r="J210" i="8" s="1"/>
  <c r="J211" i="8" s="1"/>
  <c r="J212" i="8" s="1"/>
  <c r="J213" i="8"/>
  <c r="J214" i="8"/>
  <c r="J215" i="8"/>
  <c r="J216" i="8" s="1"/>
  <c r="J217" i="8" s="1"/>
  <c r="J218" i="8" s="1"/>
  <c r="J219" i="8" s="1"/>
  <c r="J220" i="8"/>
  <c r="J221" i="8"/>
  <c r="J222" i="8"/>
  <c r="J223" i="8"/>
  <c r="J224" i="8"/>
  <c r="J225" i="8"/>
  <c r="J226" i="8"/>
  <c r="J227" i="8"/>
  <c r="J228" i="8" s="1"/>
  <c r="J229" i="8" s="1"/>
  <c r="J230" i="8" s="1"/>
  <c r="J231" i="8" s="1"/>
  <c r="J232" i="8"/>
  <c r="J233" i="8"/>
  <c r="J234" i="8"/>
  <c r="J235" i="8"/>
  <c r="J236" i="8"/>
  <c r="J237" i="8"/>
  <c r="J238" i="8"/>
  <c r="J239" i="8" s="1"/>
  <c r="J240" i="8"/>
  <c r="J241" i="8"/>
  <c r="J242" i="8"/>
  <c r="J243" i="8"/>
  <c r="J244" i="8"/>
  <c r="J245" i="8"/>
  <c r="J246" i="8"/>
  <c r="J247" i="8"/>
  <c r="J248" i="8"/>
  <c r="J249" i="8"/>
  <c r="J250" i="8"/>
  <c r="J251" i="8" s="1"/>
  <c r="J252" i="8"/>
  <c r="J253" i="8"/>
  <c r="J254" i="8"/>
  <c r="J255" i="8"/>
  <c r="L255" i="8" s="1"/>
  <c r="J256" i="8"/>
  <c r="J257" i="8"/>
  <c r="J258" i="8"/>
  <c r="J259" i="8"/>
  <c r="J260" i="8"/>
  <c r="J261" i="8"/>
  <c r="J262" i="8"/>
  <c r="J263" i="8"/>
  <c r="J264" i="8" s="1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/>
  <c r="J306" i="8"/>
  <c r="J307" i="8"/>
  <c r="J308" i="8"/>
  <c r="J309" i="8"/>
  <c r="J310" i="8"/>
  <c r="J311" i="8" s="1"/>
  <c r="J312" i="8" s="1"/>
  <c r="J313" i="8" s="1"/>
  <c r="J314" i="8" s="1"/>
  <c r="J315" i="8" s="1"/>
  <c r="J316" i="8" s="1"/>
  <c r="J317" i="8" s="1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 s="1"/>
  <c r="J337" i="8"/>
  <c r="J338" i="8"/>
  <c r="J339" i="8"/>
  <c r="J340" i="8"/>
  <c r="J341" i="8"/>
  <c r="J342" i="8"/>
  <c r="J343" i="8"/>
  <c r="J344" i="8"/>
  <c r="J345" i="8"/>
  <c r="J346" i="8"/>
  <c r="J347" i="8"/>
  <c r="J348" i="8" s="1"/>
  <c r="J349" i="8" s="1"/>
  <c r="J350" i="8" s="1"/>
  <c r="J351" i="8" s="1"/>
  <c r="J352" i="8"/>
  <c r="J353" i="8" s="1"/>
  <c r="J354" i="8" s="1"/>
  <c r="J355" i="8" s="1"/>
  <c r="J356" i="8" s="1"/>
  <c r="J357" i="8" s="1"/>
  <c r="J358" i="8" s="1"/>
  <c r="J359" i="8" s="1"/>
  <c r="J360" i="8" s="1"/>
  <c r="J361" i="8" s="1"/>
  <c r="J362" i="8"/>
  <c r="J363" i="8"/>
  <c r="J364" i="8"/>
  <c r="J365" i="8"/>
  <c r="J366" i="8"/>
  <c r="J367" i="8" s="1"/>
  <c r="J368" i="8"/>
  <c r="J369" i="8"/>
  <c r="J370" i="8" s="1"/>
  <c r="J371" i="8"/>
  <c r="J372" i="8"/>
  <c r="J373" i="8"/>
  <c r="J374" i="8"/>
  <c r="J375" i="8"/>
  <c r="J376" i="8"/>
  <c r="J377" i="8"/>
  <c r="J378" i="8"/>
  <c r="J379" i="8" s="1"/>
  <c r="J380" i="8" s="1"/>
  <c r="J381" i="8" s="1"/>
  <c r="J382" i="8"/>
  <c r="J383" i="8"/>
  <c r="J384" i="8" s="1"/>
  <c r="J385" i="8"/>
  <c r="J386" i="8"/>
  <c r="J387" i="8"/>
  <c r="J388" i="8"/>
  <c r="J389" i="8"/>
  <c r="J390" i="8"/>
  <c r="J391" i="8"/>
  <c r="J392" i="8"/>
  <c r="J393" i="8"/>
  <c r="J394" i="8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/>
  <c r="J423" i="8"/>
  <c r="J424" i="8"/>
  <c r="J425" i="8"/>
  <c r="J426" i="8" s="1"/>
  <c r="J427" i="8"/>
  <c r="J428" i="8"/>
  <c r="J429" i="8" s="1"/>
  <c r="J430" i="8"/>
  <c r="J431" i="8"/>
  <c r="J432" i="8" s="1"/>
  <c r="J433" i="8"/>
  <c r="J434" i="8"/>
  <c r="J435" i="8"/>
  <c r="J436" i="8"/>
  <c r="J437" i="8"/>
  <c r="J438" i="8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/>
  <c r="J450" i="8"/>
  <c r="J451" i="8"/>
  <c r="J452" i="8"/>
  <c r="J453" i="8"/>
  <c r="J454" i="8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/>
  <c r="J467" i="8"/>
  <c r="J468" i="8" s="1"/>
  <c r="J469" i="8" s="1"/>
  <c r="J470" i="8"/>
  <c r="J471" i="8"/>
  <c r="J472" i="8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/>
  <c r="J488" i="8"/>
  <c r="J489" i="8"/>
  <c r="J490" i="8"/>
  <c r="J491" i="8"/>
  <c r="J492" i="8" s="1"/>
  <c r="J493" i="8"/>
  <c r="J494" i="8"/>
  <c r="J495" i="8"/>
  <c r="J496" i="8"/>
  <c r="J497" i="8"/>
  <c r="J498" i="8"/>
  <c r="J499" i="8"/>
  <c r="J500" i="8"/>
  <c r="J501" i="8"/>
  <c r="J502" i="8"/>
  <c r="J503" i="8"/>
  <c r="J504" i="8" s="1"/>
  <c r="J505" i="8" s="1"/>
  <c r="J506" i="8" s="1"/>
  <c r="J507" i="8" s="1"/>
  <c r="J508" i="8"/>
  <c r="J509" i="8" s="1"/>
  <c r="J510" i="8" s="1"/>
  <c r="J511" i="8" s="1"/>
  <c r="J512" i="8"/>
  <c r="J513" i="8"/>
  <c r="J514" i="8"/>
  <c r="J515" i="8"/>
  <c r="J516" i="8"/>
  <c r="J517" i="8"/>
  <c r="J518" i="8"/>
  <c r="J519" i="8"/>
  <c r="J520" i="8"/>
  <c r="J521" i="8" s="1"/>
  <c r="J522" i="8" s="1"/>
  <c r="J523" i="8" s="1"/>
  <c r="J524" i="8" s="1"/>
  <c r="J525" i="8" s="1"/>
  <c r="J526" i="8" s="1"/>
  <c r="J527" i="8"/>
  <c r="J528" i="8" s="1"/>
  <c r="J529" i="8" s="1"/>
  <c r="J530" i="8"/>
  <c r="J531" i="8"/>
  <c r="J532" i="8"/>
  <c r="J533" i="8"/>
  <c r="J534" i="8"/>
  <c r="J535" i="8" s="1"/>
  <c r="J536" i="8"/>
  <c r="J537" i="8"/>
  <c r="J538" i="8"/>
  <c r="J539" i="8"/>
  <c r="J540" i="8" s="1"/>
  <c r="J541" i="8" s="1"/>
  <c r="J542" i="8" s="1"/>
  <c r="J543" i="8" s="1"/>
  <c r="J544" i="8"/>
  <c r="J545" i="8"/>
  <c r="J546" i="8"/>
  <c r="J547" i="8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/>
  <c r="J563" i="8"/>
  <c r="J564" i="8" s="1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 s="1"/>
  <c r="J613" i="8" s="1"/>
  <c r="J614" i="8" s="1"/>
  <c r="J615" i="8" s="1"/>
  <c r="J616" i="8"/>
  <c r="J617" i="8" s="1"/>
  <c r="J618" i="8" s="1"/>
  <c r="J619" i="8" s="1"/>
  <c r="J620" i="8" s="1"/>
  <c r="J621" i="8" s="1"/>
  <c r="J622" i="8" s="1"/>
  <c r="J623" i="8" s="1"/>
  <c r="J624" i="8"/>
  <c r="J625" i="8"/>
  <c r="J626" i="8"/>
  <c r="J627" i="8"/>
  <c r="J628" i="8"/>
  <c r="J629" i="8" s="1"/>
  <c r="J630" i="8" s="1"/>
  <c r="J631" i="8"/>
  <c r="J632" i="8" s="1"/>
  <c r="J633" i="8" s="1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 s="1"/>
  <c r="J649" i="8" s="1"/>
  <c r="J650" i="8" s="1"/>
  <c r="J651" i="8" s="1"/>
  <c r="J652" i="8"/>
  <c r="J653" i="8"/>
  <c r="J654" i="8"/>
  <c r="J655" i="8"/>
  <c r="J656" i="8"/>
  <c r="J657" i="8" s="1"/>
  <c r="J658" i="8" s="1"/>
  <c r="J659" i="8" s="1"/>
  <c r="J660" i="8" s="1"/>
  <c r="J661" i="8" s="1"/>
  <c r="J662" i="8" s="1"/>
  <c r="J663" i="8" s="1"/>
  <c r="J664" i="8" s="1"/>
  <c r="J665" i="8" s="1"/>
  <c r="J666" i="8"/>
  <c r="J667" i="8"/>
  <c r="J668" i="8"/>
  <c r="J669" i="8"/>
  <c r="J670" i="8"/>
  <c r="J671" i="8"/>
  <c r="J672" i="8" s="1"/>
  <c r="J673" i="8"/>
  <c r="J674" i="8"/>
  <c r="J675" i="8"/>
  <c r="J676" i="8"/>
  <c r="J677" i="8"/>
  <c r="J678" i="8"/>
  <c r="J679" i="8"/>
  <c r="J680" i="8"/>
  <c r="J681" i="8"/>
  <c r="J682" i="8"/>
  <c r="J683" i="8"/>
  <c r="J684" i="8" s="1"/>
  <c r="J685" i="8" s="1"/>
  <c r="J686" i="8" s="1"/>
  <c r="J687" i="8" s="1"/>
  <c r="J688" i="8"/>
  <c r="J689" i="8"/>
  <c r="J690" i="8" s="1"/>
  <c r="J691" i="8" s="1"/>
  <c r="J692" i="8" s="1"/>
  <c r="J693" i="8" s="1"/>
  <c r="J694" i="8" s="1"/>
  <c r="J695" i="8" s="1"/>
  <c r="J696" i="8" s="1"/>
  <c r="J697" i="8" s="1"/>
  <c r="J698" i="8" s="1"/>
  <c r="J699" i="8" s="1"/>
  <c r="J700" i="8"/>
  <c r="J701" i="8"/>
  <c r="J702" i="8"/>
  <c r="J703" i="8"/>
  <c r="J704" i="8"/>
  <c r="J705" i="8"/>
  <c r="J706" i="8" s="1"/>
  <c r="J707" i="8" s="1"/>
  <c r="J708" i="8" s="1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 s="1"/>
  <c r="J733" i="8" s="1"/>
  <c r="J734" i="8"/>
  <c r="J735" i="8"/>
  <c r="J736" i="8"/>
  <c r="J737" i="8"/>
  <c r="J738" i="8"/>
  <c r="J739" i="8"/>
  <c r="J740" i="8"/>
  <c r="J741" i="8"/>
  <c r="J742" i="8"/>
  <c r="J743" i="8"/>
  <c r="J744" i="8" s="1"/>
  <c r="J745" i="8"/>
  <c r="J746" i="8"/>
  <c r="J747" i="8"/>
  <c r="J748" i="8"/>
  <c r="J749" i="8" s="1"/>
  <c r="J750" i="8" s="1"/>
  <c r="J751" i="8" s="1"/>
  <c r="J752" i="8" s="1"/>
  <c r="J753" i="8" s="1"/>
  <c r="J754" i="8" s="1"/>
  <c r="J755" i="8" s="1"/>
  <c r="J756" i="8" s="1"/>
  <c r="J757" i="8"/>
  <c r="J758" i="8"/>
  <c r="J759" i="8"/>
  <c r="J760" i="8"/>
  <c r="J761" i="8"/>
  <c r="J762" i="8" s="1"/>
  <c r="J763" i="8" s="1"/>
  <c r="J764" i="8"/>
  <c r="J765" i="8"/>
  <c r="J766" i="8"/>
  <c r="J767" i="8"/>
  <c r="J768" i="8" s="1"/>
  <c r="J769" i="8"/>
  <c r="J770" i="8"/>
  <c r="J771" i="8"/>
  <c r="J772" i="8"/>
  <c r="J773" i="8"/>
  <c r="J774" i="8"/>
  <c r="J775" i="8"/>
  <c r="J776" i="8"/>
  <c r="J777" i="8"/>
  <c r="J778" i="8"/>
  <c r="J779" i="8"/>
  <c r="J780" i="8" s="1"/>
  <c r="J781" i="8" s="1"/>
  <c r="J782" i="8"/>
  <c r="J783" i="8"/>
  <c r="J784" i="8"/>
  <c r="J785" i="8"/>
  <c r="J786" i="8" s="1"/>
  <c r="J787" i="8" s="1"/>
  <c r="J788" i="8" s="1"/>
  <c r="J789" i="8" s="1"/>
  <c r="J790" i="8" s="1"/>
  <c r="J791" i="8" s="1"/>
  <c r="J792" i="8" s="1"/>
  <c r="J793" i="8" s="1"/>
  <c r="J794" i="8" s="1"/>
  <c r="J795" i="8"/>
  <c r="J796" i="8"/>
  <c r="J797" i="8"/>
  <c r="J798" i="8"/>
  <c r="J799" i="8"/>
  <c r="J800" i="8"/>
  <c r="J801" i="8" s="1"/>
  <c r="J802" i="8" s="1"/>
  <c r="J803" i="8" s="1"/>
  <c r="J804" i="8" s="1"/>
  <c r="J805" i="8" s="1"/>
  <c r="J806" i="8" s="1"/>
  <c r="J807" i="8" s="1"/>
  <c r="J808" i="8" s="1"/>
  <c r="J809" i="8" s="1"/>
  <c r="J810" i="8" s="1"/>
  <c r="J811" i="8"/>
  <c r="J812" i="8"/>
  <c r="J813" i="8"/>
  <c r="J35" i="8"/>
  <c r="L52" i="8"/>
  <c r="N35" i="8"/>
  <c r="N36" i="8" s="1"/>
  <c r="N37" i="8" s="1"/>
  <c r="N38" i="8" s="1"/>
  <c r="N39" i="8" s="1"/>
  <c r="I813" i="8"/>
  <c r="H813" i="8"/>
  <c r="I812" i="8"/>
  <c r="H812" i="8"/>
  <c r="K811" i="8"/>
  <c r="M811" i="8" s="1"/>
  <c r="I811" i="8"/>
  <c r="H811" i="8"/>
  <c r="I810" i="8"/>
  <c r="H810" i="8"/>
  <c r="I809" i="8"/>
  <c r="H809" i="8"/>
  <c r="I808" i="8"/>
  <c r="H808" i="8"/>
  <c r="I807" i="8"/>
  <c r="H807" i="8"/>
  <c r="I806" i="8"/>
  <c r="H806" i="8"/>
  <c r="I805" i="8"/>
  <c r="H805" i="8"/>
  <c r="I804" i="8"/>
  <c r="H804" i="8"/>
  <c r="I803" i="8"/>
  <c r="H803" i="8"/>
  <c r="I802" i="8"/>
  <c r="H802" i="8"/>
  <c r="I801" i="8"/>
  <c r="H801" i="8"/>
  <c r="I800" i="8"/>
  <c r="H800" i="8"/>
  <c r="I799" i="8"/>
  <c r="H799" i="8"/>
  <c r="I798" i="8"/>
  <c r="H798" i="8"/>
  <c r="I797" i="8"/>
  <c r="H797" i="8"/>
  <c r="I796" i="8"/>
  <c r="H796" i="8"/>
  <c r="I795" i="8"/>
  <c r="H795" i="8"/>
  <c r="I794" i="8"/>
  <c r="H794" i="8"/>
  <c r="I793" i="8"/>
  <c r="H793" i="8"/>
  <c r="I792" i="8"/>
  <c r="H792" i="8"/>
  <c r="I791" i="8"/>
  <c r="H791" i="8"/>
  <c r="I790" i="8"/>
  <c r="H790" i="8"/>
  <c r="I789" i="8"/>
  <c r="H789" i="8"/>
  <c r="I788" i="8"/>
  <c r="H788" i="8"/>
  <c r="I787" i="8"/>
  <c r="H787" i="8"/>
  <c r="I786" i="8"/>
  <c r="H786" i="8"/>
  <c r="I785" i="8"/>
  <c r="H785" i="8"/>
  <c r="I784" i="8"/>
  <c r="H784" i="8"/>
  <c r="I783" i="8"/>
  <c r="H783" i="8"/>
  <c r="I782" i="8"/>
  <c r="H782" i="8"/>
  <c r="I781" i="8"/>
  <c r="H781" i="8"/>
  <c r="I780" i="8"/>
  <c r="H780" i="8"/>
  <c r="I779" i="8"/>
  <c r="H779" i="8"/>
  <c r="I778" i="8"/>
  <c r="H778" i="8"/>
  <c r="I777" i="8"/>
  <c r="H777" i="8"/>
  <c r="I776" i="8"/>
  <c r="H776" i="8"/>
  <c r="I775" i="8"/>
  <c r="H775" i="8"/>
  <c r="I774" i="8"/>
  <c r="H774" i="8"/>
  <c r="K773" i="8"/>
  <c r="M773" i="8" s="1"/>
  <c r="I773" i="8"/>
  <c r="H773" i="8"/>
  <c r="I772" i="8"/>
  <c r="H772" i="8"/>
  <c r="I771" i="8"/>
  <c r="H771" i="8"/>
  <c r="I770" i="8"/>
  <c r="H770" i="8"/>
  <c r="I769" i="8"/>
  <c r="H769" i="8"/>
  <c r="I768" i="8"/>
  <c r="K770" i="8" s="1"/>
  <c r="M770" i="8" s="1"/>
  <c r="H768" i="8"/>
  <c r="I767" i="8"/>
  <c r="H767" i="8"/>
  <c r="I766" i="8"/>
  <c r="H766" i="8"/>
  <c r="I765" i="8"/>
  <c r="H765" i="8"/>
  <c r="I764" i="8"/>
  <c r="H764" i="8"/>
  <c r="I763" i="8"/>
  <c r="H763" i="8"/>
  <c r="I762" i="8"/>
  <c r="H762" i="8"/>
  <c r="I761" i="8"/>
  <c r="H761" i="8"/>
  <c r="I760" i="8"/>
  <c r="H760" i="8"/>
  <c r="I759" i="8"/>
  <c r="H759" i="8"/>
  <c r="I758" i="8"/>
  <c r="H758" i="8"/>
  <c r="I757" i="8"/>
  <c r="H757" i="8"/>
  <c r="I756" i="8"/>
  <c r="H756" i="8"/>
  <c r="I755" i="8"/>
  <c r="H755" i="8"/>
  <c r="I754" i="8"/>
  <c r="H754" i="8"/>
  <c r="I753" i="8"/>
  <c r="H753" i="8"/>
  <c r="I752" i="8"/>
  <c r="H752" i="8"/>
  <c r="I751" i="8"/>
  <c r="H751" i="8"/>
  <c r="I750" i="8"/>
  <c r="H750" i="8"/>
  <c r="I749" i="8"/>
  <c r="H749" i="8"/>
  <c r="I748" i="8"/>
  <c r="H748" i="8"/>
  <c r="I747" i="8"/>
  <c r="H747" i="8"/>
  <c r="I746" i="8"/>
  <c r="H746" i="8"/>
  <c r="I745" i="8"/>
  <c r="H745" i="8"/>
  <c r="I744" i="8"/>
  <c r="H744" i="8"/>
  <c r="I743" i="8"/>
  <c r="H743" i="8"/>
  <c r="I742" i="8"/>
  <c r="H742" i="8"/>
  <c r="I741" i="8"/>
  <c r="H741" i="8"/>
  <c r="I740" i="8"/>
  <c r="H740" i="8"/>
  <c r="I739" i="8"/>
  <c r="H739" i="8"/>
  <c r="I738" i="8"/>
  <c r="H738" i="8"/>
  <c r="I737" i="8"/>
  <c r="H737" i="8"/>
  <c r="I736" i="8"/>
  <c r="H736" i="8"/>
  <c r="I735" i="8"/>
  <c r="H735" i="8"/>
  <c r="I734" i="8"/>
  <c r="H734" i="8"/>
  <c r="I733" i="8"/>
  <c r="H733" i="8"/>
  <c r="I732" i="8"/>
  <c r="H732" i="8"/>
  <c r="I731" i="8"/>
  <c r="H731" i="8"/>
  <c r="I730" i="8"/>
  <c r="H730" i="8"/>
  <c r="I729" i="8"/>
  <c r="H729" i="8"/>
  <c r="I728" i="8"/>
  <c r="H728" i="8"/>
  <c r="I727" i="8"/>
  <c r="H727" i="8"/>
  <c r="I726" i="8"/>
  <c r="H726" i="8"/>
  <c r="I725" i="8"/>
  <c r="H725" i="8"/>
  <c r="I724" i="8"/>
  <c r="H724" i="8"/>
  <c r="I723" i="8"/>
  <c r="H723" i="8"/>
  <c r="I722" i="8"/>
  <c r="H722" i="8"/>
  <c r="I721" i="8"/>
  <c r="H721" i="8"/>
  <c r="I720" i="8"/>
  <c r="H720" i="8"/>
  <c r="I719" i="8"/>
  <c r="H719" i="8"/>
  <c r="I718" i="8"/>
  <c r="H718" i="8"/>
  <c r="I717" i="8"/>
  <c r="H717" i="8"/>
  <c r="I716" i="8"/>
  <c r="H716" i="8"/>
  <c r="I715" i="8"/>
  <c r="H715" i="8"/>
  <c r="I714" i="8"/>
  <c r="H714" i="8"/>
  <c r="I713" i="8"/>
  <c r="H713" i="8"/>
  <c r="I712" i="8"/>
  <c r="H712" i="8"/>
  <c r="I711" i="8"/>
  <c r="H711" i="8"/>
  <c r="I710" i="8"/>
  <c r="H710" i="8"/>
  <c r="I709" i="8"/>
  <c r="H709" i="8"/>
  <c r="I708" i="8"/>
  <c r="H708" i="8"/>
  <c r="I707" i="8"/>
  <c r="H707" i="8"/>
  <c r="I706" i="8"/>
  <c r="H706" i="8"/>
  <c r="I705" i="8"/>
  <c r="H705" i="8"/>
  <c r="I704" i="8"/>
  <c r="H704" i="8"/>
  <c r="I703" i="8"/>
  <c r="H703" i="8"/>
  <c r="I702" i="8"/>
  <c r="H702" i="8"/>
  <c r="I701" i="8"/>
  <c r="H701" i="8"/>
  <c r="I700" i="8"/>
  <c r="H700" i="8"/>
  <c r="I699" i="8"/>
  <c r="H699" i="8"/>
  <c r="I698" i="8"/>
  <c r="H698" i="8"/>
  <c r="I697" i="8"/>
  <c r="H697" i="8"/>
  <c r="I696" i="8"/>
  <c r="H696" i="8"/>
  <c r="I695" i="8"/>
  <c r="H695" i="8"/>
  <c r="I694" i="8"/>
  <c r="H694" i="8"/>
  <c r="I693" i="8"/>
  <c r="H693" i="8"/>
  <c r="I692" i="8"/>
  <c r="H692" i="8"/>
  <c r="I691" i="8"/>
  <c r="H691" i="8"/>
  <c r="I690" i="8"/>
  <c r="H690" i="8"/>
  <c r="I689" i="8"/>
  <c r="H689" i="8"/>
  <c r="I688" i="8"/>
  <c r="H688" i="8"/>
  <c r="I687" i="8"/>
  <c r="H687" i="8"/>
  <c r="I686" i="8"/>
  <c r="H686" i="8"/>
  <c r="I685" i="8"/>
  <c r="H685" i="8"/>
  <c r="I684" i="8"/>
  <c r="H684" i="8"/>
  <c r="I683" i="8"/>
  <c r="H683" i="8"/>
  <c r="I682" i="8"/>
  <c r="H682" i="8"/>
  <c r="I681" i="8"/>
  <c r="H681" i="8"/>
  <c r="I680" i="8"/>
  <c r="H680" i="8"/>
  <c r="I679" i="8"/>
  <c r="H679" i="8"/>
  <c r="I678" i="8"/>
  <c r="H678" i="8"/>
  <c r="I677" i="8"/>
  <c r="H677" i="8"/>
  <c r="I676" i="8"/>
  <c r="H676" i="8"/>
  <c r="I675" i="8"/>
  <c r="H675" i="8"/>
  <c r="I674" i="8"/>
  <c r="H674" i="8"/>
  <c r="I673" i="8"/>
  <c r="H673" i="8"/>
  <c r="I672" i="8"/>
  <c r="H672" i="8"/>
  <c r="I671" i="8"/>
  <c r="H671" i="8"/>
  <c r="I670" i="8"/>
  <c r="H670" i="8"/>
  <c r="I669" i="8"/>
  <c r="H669" i="8"/>
  <c r="I668" i="8"/>
  <c r="H668" i="8"/>
  <c r="I667" i="8"/>
  <c r="H667" i="8"/>
  <c r="I666" i="8"/>
  <c r="H666" i="8"/>
  <c r="I665" i="8"/>
  <c r="H665" i="8"/>
  <c r="I664" i="8"/>
  <c r="H664" i="8"/>
  <c r="I663" i="8"/>
  <c r="H663" i="8"/>
  <c r="I662" i="8"/>
  <c r="H662" i="8"/>
  <c r="I661" i="8"/>
  <c r="H661" i="8"/>
  <c r="I660" i="8"/>
  <c r="H660" i="8"/>
  <c r="I659" i="8"/>
  <c r="H659" i="8"/>
  <c r="I658" i="8"/>
  <c r="H658" i="8"/>
  <c r="I657" i="8"/>
  <c r="H657" i="8"/>
  <c r="I656" i="8"/>
  <c r="H656" i="8"/>
  <c r="I655" i="8"/>
  <c r="H655" i="8"/>
  <c r="I654" i="8"/>
  <c r="H654" i="8"/>
  <c r="I653" i="8"/>
  <c r="H653" i="8"/>
  <c r="I652" i="8"/>
  <c r="H652" i="8"/>
  <c r="I651" i="8"/>
  <c r="H651" i="8"/>
  <c r="I650" i="8"/>
  <c r="H650" i="8"/>
  <c r="I649" i="8"/>
  <c r="H649" i="8"/>
  <c r="I648" i="8"/>
  <c r="H648" i="8"/>
  <c r="I647" i="8"/>
  <c r="H647" i="8"/>
  <c r="I646" i="8"/>
  <c r="H646" i="8"/>
  <c r="I645" i="8"/>
  <c r="H645" i="8"/>
  <c r="I644" i="8"/>
  <c r="H644" i="8"/>
  <c r="I643" i="8"/>
  <c r="H643" i="8"/>
  <c r="I642" i="8"/>
  <c r="H642" i="8"/>
  <c r="I641" i="8"/>
  <c r="K643" i="8" s="1"/>
  <c r="M643" i="8" s="1"/>
  <c r="H641" i="8"/>
  <c r="I640" i="8"/>
  <c r="H640" i="8"/>
  <c r="I639" i="8"/>
  <c r="H639" i="8"/>
  <c r="I638" i="8"/>
  <c r="H638" i="8"/>
  <c r="I637" i="8"/>
  <c r="H637" i="8"/>
  <c r="K636" i="8"/>
  <c r="M636" i="8" s="1"/>
  <c r="I636" i="8"/>
  <c r="H636" i="8"/>
  <c r="I635" i="8"/>
  <c r="H635" i="8"/>
  <c r="I634" i="8"/>
  <c r="H634" i="8"/>
  <c r="I633" i="8"/>
  <c r="H633" i="8"/>
  <c r="I632" i="8"/>
  <c r="H632" i="8"/>
  <c r="I631" i="8"/>
  <c r="H631" i="8"/>
  <c r="I630" i="8"/>
  <c r="H630" i="8"/>
  <c r="I629" i="8"/>
  <c r="H629" i="8"/>
  <c r="I628" i="8"/>
  <c r="H628" i="8"/>
  <c r="I627" i="8"/>
  <c r="H627" i="8"/>
  <c r="I626" i="8"/>
  <c r="H626" i="8"/>
  <c r="I625" i="8"/>
  <c r="H625" i="8"/>
  <c r="I624" i="8"/>
  <c r="H624" i="8"/>
  <c r="I623" i="8"/>
  <c r="H623" i="8"/>
  <c r="I622" i="8"/>
  <c r="H622" i="8"/>
  <c r="I621" i="8"/>
  <c r="H621" i="8"/>
  <c r="I620" i="8"/>
  <c r="H620" i="8"/>
  <c r="I619" i="8"/>
  <c r="H619" i="8"/>
  <c r="I618" i="8"/>
  <c r="H618" i="8"/>
  <c r="I617" i="8"/>
  <c r="H617" i="8"/>
  <c r="I616" i="8"/>
  <c r="H616" i="8"/>
  <c r="I615" i="8"/>
  <c r="H615" i="8"/>
  <c r="I614" i="8"/>
  <c r="H614" i="8"/>
  <c r="I613" i="8"/>
  <c r="H613" i="8"/>
  <c r="I612" i="8"/>
  <c r="H612" i="8"/>
  <c r="I611" i="8"/>
  <c r="H611" i="8"/>
  <c r="I610" i="8"/>
  <c r="H610" i="8"/>
  <c r="I609" i="8"/>
  <c r="H609" i="8"/>
  <c r="I608" i="8"/>
  <c r="H608" i="8"/>
  <c r="I607" i="8"/>
  <c r="H607" i="8"/>
  <c r="I606" i="8"/>
  <c r="H606" i="8"/>
  <c r="I605" i="8"/>
  <c r="H605" i="8"/>
  <c r="I604" i="8"/>
  <c r="H604" i="8"/>
  <c r="I603" i="8"/>
  <c r="H603" i="8"/>
  <c r="I602" i="8"/>
  <c r="H602" i="8"/>
  <c r="I601" i="8"/>
  <c r="H601" i="8"/>
  <c r="I600" i="8"/>
  <c r="H600" i="8"/>
  <c r="I599" i="8"/>
  <c r="H599" i="8"/>
  <c r="I598" i="8"/>
  <c r="K600" i="8" s="1"/>
  <c r="M600" i="8" s="1"/>
  <c r="H598" i="8"/>
  <c r="I597" i="8"/>
  <c r="H597" i="8"/>
  <c r="I596" i="8"/>
  <c r="H596" i="8"/>
  <c r="I595" i="8"/>
  <c r="H595" i="8"/>
  <c r="I594" i="8"/>
  <c r="H594" i="8"/>
  <c r="I593" i="8"/>
  <c r="H593" i="8"/>
  <c r="I592" i="8"/>
  <c r="H592" i="8"/>
  <c r="I591" i="8"/>
  <c r="H591" i="8"/>
  <c r="I590" i="8"/>
  <c r="H590" i="8"/>
  <c r="I589" i="8"/>
  <c r="H589" i="8"/>
  <c r="I588" i="8"/>
  <c r="H588" i="8"/>
  <c r="I587" i="8"/>
  <c r="H587" i="8"/>
  <c r="I586" i="8"/>
  <c r="H586" i="8"/>
  <c r="I585" i="8"/>
  <c r="H585" i="8"/>
  <c r="I584" i="8"/>
  <c r="H584" i="8"/>
  <c r="I583" i="8"/>
  <c r="H583" i="8"/>
  <c r="I582" i="8"/>
  <c r="H582" i="8"/>
  <c r="I581" i="8"/>
  <c r="H581" i="8"/>
  <c r="I580" i="8"/>
  <c r="H580" i="8"/>
  <c r="I579" i="8"/>
  <c r="H579" i="8"/>
  <c r="I578" i="8"/>
  <c r="H578" i="8"/>
  <c r="I577" i="8"/>
  <c r="H577" i="8"/>
  <c r="I576" i="8"/>
  <c r="H576" i="8"/>
  <c r="I575" i="8"/>
  <c r="H575" i="8"/>
  <c r="I574" i="8"/>
  <c r="H574" i="8"/>
  <c r="I573" i="8"/>
  <c r="H573" i="8"/>
  <c r="I572" i="8"/>
  <c r="H572" i="8"/>
  <c r="I571" i="8"/>
  <c r="H571" i="8"/>
  <c r="I570" i="8"/>
  <c r="H570" i="8"/>
  <c r="I569" i="8"/>
  <c r="H569" i="8"/>
  <c r="I568" i="8"/>
  <c r="H568" i="8"/>
  <c r="I567" i="8"/>
  <c r="H567" i="8"/>
  <c r="I566" i="8"/>
  <c r="H566" i="8"/>
  <c r="I565" i="8"/>
  <c r="H565" i="8"/>
  <c r="I564" i="8"/>
  <c r="K566" i="8" s="1"/>
  <c r="M566" i="8" s="1"/>
  <c r="H564" i="8"/>
  <c r="I563" i="8"/>
  <c r="H563" i="8"/>
  <c r="I562" i="8"/>
  <c r="H562" i="8"/>
  <c r="I561" i="8"/>
  <c r="H561" i="8"/>
  <c r="I560" i="8"/>
  <c r="H560" i="8"/>
  <c r="I559" i="8"/>
  <c r="H559" i="8"/>
  <c r="I558" i="8"/>
  <c r="H558" i="8"/>
  <c r="I557" i="8"/>
  <c r="H557" i="8"/>
  <c r="I556" i="8"/>
  <c r="H556" i="8"/>
  <c r="I555" i="8"/>
  <c r="H555" i="8"/>
  <c r="I554" i="8"/>
  <c r="H554" i="8"/>
  <c r="I553" i="8"/>
  <c r="H553" i="8"/>
  <c r="I552" i="8"/>
  <c r="H552" i="8"/>
  <c r="I551" i="8"/>
  <c r="H551" i="8"/>
  <c r="I550" i="8"/>
  <c r="H550" i="8"/>
  <c r="I549" i="8"/>
  <c r="H549" i="8"/>
  <c r="I548" i="8"/>
  <c r="H548" i="8"/>
  <c r="I547" i="8"/>
  <c r="H547" i="8"/>
  <c r="I546" i="8"/>
  <c r="H546" i="8"/>
  <c r="I545" i="8"/>
  <c r="H545" i="8"/>
  <c r="I544" i="8"/>
  <c r="H544" i="8"/>
  <c r="I543" i="8"/>
  <c r="H543" i="8"/>
  <c r="I542" i="8"/>
  <c r="H542" i="8"/>
  <c r="I541" i="8"/>
  <c r="H541" i="8"/>
  <c r="I540" i="8"/>
  <c r="H540" i="8"/>
  <c r="I539" i="8"/>
  <c r="H539" i="8"/>
  <c r="I538" i="8"/>
  <c r="H538" i="8"/>
  <c r="I537" i="8"/>
  <c r="H537" i="8"/>
  <c r="I536" i="8"/>
  <c r="H536" i="8"/>
  <c r="I535" i="8"/>
  <c r="H535" i="8"/>
  <c r="I534" i="8"/>
  <c r="H534" i="8"/>
  <c r="I533" i="8"/>
  <c r="H533" i="8"/>
  <c r="I532" i="8"/>
  <c r="H532" i="8"/>
  <c r="I531" i="8"/>
  <c r="H531" i="8"/>
  <c r="I530" i="8"/>
  <c r="H530" i="8"/>
  <c r="I529" i="8"/>
  <c r="H529" i="8"/>
  <c r="I528" i="8"/>
  <c r="H528" i="8"/>
  <c r="I527" i="8"/>
  <c r="H527" i="8"/>
  <c r="I526" i="8"/>
  <c r="H526" i="8"/>
  <c r="I525" i="8"/>
  <c r="H525" i="8"/>
  <c r="I524" i="8"/>
  <c r="H524" i="8"/>
  <c r="I523" i="8"/>
  <c r="H523" i="8"/>
  <c r="I522" i="8"/>
  <c r="H522" i="8"/>
  <c r="I521" i="8"/>
  <c r="H521" i="8"/>
  <c r="I520" i="8"/>
  <c r="H520" i="8"/>
  <c r="I519" i="8"/>
  <c r="H519" i="8"/>
  <c r="I518" i="8"/>
  <c r="H518" i="8"/>
  <c r="I517" i="8"/>
  <c r="H517" i="8"/>
  <c r="I516" i="8"/>
  <c r="H516" i="8"/>
  <c r="I515" i="8"/>
  <c r="H515" i="8"/>
  <c r="I514" i="8"/>
  <c r="H514" i="8"/>
  <c r="I513" i="8"/>
  <c r="H513" i="8"/>
  <c r="I512" i="8"/>
  <c r="H512" i="8"/>
  <c r="I511" i="8"/>
  <c r="H511" i="8"/>
  <c r="I510" i="8"/>
  <c r="H510" i="8"/>
  <c r="I509" i="8"/>
  <c r="H509" i="8"/>
  <c r="I508" i="8"/>
  <c r="H508" i="8"/>
  <c r="I507" i="8"/>
  <c r="H507" i="8"/>
  <c r="I506" i="8"/>
  <c r="H506" i="8"/>
  <c r="I505" i="8"/>
  <c r="H505" i="8"/>
  <c r="I504" i="8"/>
  <c r="H504" i="8"/>
  <c r="I503" i="8"/>
  <c r="H503" i="8"/>
  <c r="I502" i="8"/>
  <c r="H502" i="8"/>
  <c r="I501" i="8"/>
  <c r="H501" i="8"/>
  <c r="I500" i="8"/>
  <c r="H500" i="8"/>
  <c r="I499" i="8"/>
  <c r="H499" i="8"/>
  <c r="I498" i="8"/>
  <c r="H498" i="8"/>
  <c r="I497" i="8"/>
  <c r="H497" i="8"/>
  <c r="I496" i="8"/>
  <c r="H496" i="8"/>
  <c r="I495" i="8"/>
  <c r="H495" i="8"/>
  <c r="I494" i="8"/>
  <c r="H494" i="8"/>
  <c r="I493" i="8"/>
  <c r="H493" i="8"/>
  <c r="I492" i="8"/>
  <c r="H492" i="8"/>
  <c r="I491" i="8"/>
  <c r="H491" i="8"/>
  <c r="I490" i="8"/>
  <c r="H490" i="8"/>
  <c r="I489" i="8"/>
  <c r="H489" i="8"/>
  <c r="I488" i="8"/>
  <c r="H488" i="8"/>
  <c r="I487" i="8"/>
  <c r="H487" i="8"/>
  <c r="I486" i="8"/>
  <c r="H486" i="8"/>
  <c r="I485" i="8"/>
  <c r="H485" i="8"/>
  <c r="I484" i="8"/>
  <c r="H484" i="8"/>
  <c r="I483" i="8"/>
  <c r="H483" i="8"/>
  <c r="I482" i="8"/>
  <c r="H482" i="8"/>
  <c r="I481" i="8"/>
  <c r="H481" i="8"/>
  <c r="I480" i="8"/>
  <c r="H480" i="8"/>
  <c r="I479" i="8"/>
  <c r="H479" i="8"/>
  <c r="I478" i="8"/>
  <c r="H478" i="8"/>
  <c r="I477" i="8"/>
  <c r="H477" i="8"/>
  <c r="I476" i="8"/>
  <c r="H476" i="8"/>
  <c r="I475" i="8"/>
  <c r="H475" i="8"/>
  <c r="I474" i="8"/>
  <c r="H474" i="8"/>
  <c r="I473" i="8"/>
  <c r="H473" i="8"/>
  <c r="I472" i="8"/>
  <c r="H472" i="8"/>
  <c r="I471" i="8"/>
  <c r="H471" i="8"/>
  <c r="I470" i="8"/>
  <c r="H470" i="8"/>
  <c r="I469" i="8"/>
  <c r="H469" i="8"/>
  <c r="I468" i="8"/>
  <c r="H468" i="8"/>
  <c r="I467" i="8"/>
  <c r="H467" i="8"/>
  <c r="I466" i="8"/>
  <c r="H466" i="8"/>
  <c r="I465" i="8"/>
  <c r="H465" i="8"/>
  <c r="I464" i="8"/>
  <c r="H464" i="8"/>
  <c r="I463" i="8"/>
  <c r="H463" i="8"/>
  <c r="I462" i="8"/>
  <c r="H462" i="8"/>
  <c r="I461" i="8"/>
  <c r="H461" i="8"/>
  <c r="I460" i="8"/>
  <c r="H460" i="8"/>
  <c r="I459" i="8"/>
  <c r="H459" i="8"/>
  <c r="I458" i="8"/>
  <c r="H458" i="8"/>
  <c r="I457" i="8"/>
  <c r="H457" i="8"/>
  <c r="I456" i="8"/>
  <c r="H456" i="8"/>
  <c r="I455" i="8"/>
  <c r="H455" i="8"/>
  <c r="K454" i="8"/>
  <c r="M454" i="8" s="1"/>
  <c r="I454" i="8"/>
  <c r="H454" i="8"/>
  <c r="I453" i="8"/>
  <c r="H453" i="8"/>
  <c r="I452" i="8"/>
  <c r="H452" i="8"/>
  <c r="I451" i="8"/>
  <c r="H451" i="8"/>
  <c r="I450" i="8"/>
  <c r="H450" i="8"/>
  <c r="I449" i="8"/>
  <c r="H449" i="8"/>
  <c r="I448" i="8"/>
  <c r="H448" i="8"/>
  <c r="I447" i="8"/>
  <c r="H447" i="8"/>
  <c r="I446" i="8"/>
  <c r="H446" i="8"/>
  <c r="I445" i="8"/>
  <c r="H445" i="8"/>
  <c r="I444" i="8"/>
  <c r="H444" i="8"/>
  <c r="I443" i="8"/>
  <c r="H443" i="8"/>
  <c r="I442" i="8"/>
  <c r="H442" i="8"/>
  <c r="I441" i="8"/>
  <c r="H441" i="8"/>
  <c r="I440" i="8"/>
  <c r="H440" i="8"/>
  <c r="I439" i="8"/>
  <c r="H439" i="8"/>
  <c r="I438" i="8"/>
  <c r="H438" i="8"/>
  <c r="I437" i="8"/>
  <c r="H437" i="8"/>
  <c r="I436" i="8"/>
  <c r="H436" i="8"/>
  <c r="I435" i="8"/>
  <c r="H435" i="8"/>
  <c r="I434" i="8"/>
  <c r="H434" i="8"/>
  <c r="I433" i="8"/>
  <c r="H433" i="8"/>
  <c r="I432" i="8"/>
  <c r="H432" i="8"/>
  <c r="I431" i="8"/>
  <c r="H431" i="8"/>
  <c r="I430" i="8"/>
  <c r="H430" i="8"/>
  <c r="I429" i="8"/>
  <c r="H429" i="8"/>
  <c r="I428" i="8"/>
  <c r="H428" i="8"/>
  <c r="K427" i="8"/>
  <c r="M427" i="8" s="1"/>
  <c r="I427" i="8"/>
  <c r="H427" i="8"/>
  <c r="I426" i="8"/>
  <c r="H426" i="8"/>
  <c r="I425" i="8"/>
  <c r="H425" i="8"/>
  <c r="I424" i="8"/>
  <c r="H424" i="8"/>
  <c r="I423" i="8"/>
  <c r="H423" i="8"/>
  <c r="I422" i="8"/>
  <c r="H422" i="8"/>
  <c r="I421" i="8"/>
  <c r="H421" i="8"/>
  <c r="I420" i="8"/>
  <c r="H420" i="8"/>
  <c r="I419" i="8"/>
  <c r="H419" i="8"/>
  <c r="I418" i="8"/>
  <c r="H418" i="8"/>
  <c r="I417" i="8"/>
  <c r="H417" i="8"/>
  <c r="I416" i="8"/>
  <c r="H416" i="8"/>
  <c r="I415" i="8"/>
  <c r="H415" i="8"/>
  <c r="I414" i="8"/>
  <c r="H414" i="8"/>
  <c r="I413" i="8"/>
  <c r="H413" i="8"/>
  <c r="I412" i="8"/>
  <c r="H412" i="8"/>
  <c r="I411" i="8"/>
  <c r="H411" i="8"/>
  <c r="I410" i="8"/>
  <c r="H410" i="8"/>
  <c r="I409" i="8"/>
  <c r="H409" i="8"/>
  <c r="I408" i="8"/>
  <c r="H408" i="8"/>
  <c r="I407" i="8"/>
  <c r="H407" i="8"/>
  <c r="I406" i="8"/>
  <c r="H406" i="8"/>
  <c r="I405" i="8"/>
  <c r="H405" i="8"/>
  <c r="I404" i="8"/>
  <c r="H404" i="8"/>
  <c r="I403" i="8"/>
  <c r="H403" i="8"/>
  <c r="I402" i="8"/>
  <c r="H402" i="8"/>
  <c r="I401" i="8"/>
  <c r="H401" i="8"/>
  <c r="I400" i="8"/>
  <c r="H400" i="8"/>
  <c r="I399" i="8"/>
  <c r="H399" i="8"/>
  <c r="I398" i="8"/>
  <c r="H398" i="8"/>
  <c r="I397" i="8"/>
  <c r="H397" i="8"/>
  <c r="I396" i="8"/>
  <c r="H396" i="8"/>
  <c r="I395" i="8"/>
  <c r="H395" i="8"/>
  <c r="I394" i="8"/>
  <c r="H394" i="8"/>
  <c r="I393" i="8"/>
  <c r="H393" i="8"/>
  <c r="I392" i="8"/>
  <c r="H392" i="8"/>
  <c r="I391" i="8"/>
  <c r="H391" i="8"/>
  <c r="I390" i="8"/>
  <c r="H390" i="8"/>
  <c r="I389" i="8"/>
  <c r="H389" i="8"/>
  <c r="I388" i="8"/>
  <c r="H388" i="8"/>
  <c r="I387" i="8"/>
  <c r="H387" i="8"/>
  <c r="I386" i="8"/>
  <c r="H386" i="8"/>
  <c r="K385" i="8"/>
  <c r="M385" i="8" s="1"/>
  <c r="I385" i="8"/>
  <c r="H385" i="8"/>
  <c r="I384" i="8"/>
  <c r="H384" i="8"/>
  <c r="I383" i="8"/>
  <c r="H383" i="8"/>
  <c r="K382" i="8"/>
  <c r="I382" i="8"/>
  <c r="H382" i="8"/>
  <c r="I381" i="8"/>
  <c r="H381" i="8"/>
  <c r="I380" i="8"/>
  <c r="H380" i="8"/>
  <c r="I379" i="8"/>
  <c r="H379" i="8"/>
  <c r="I378" i="8"/>
  <c r="H378" i="8"/>
  <c r="I377" i="8"/>
  <c r="H377" i="8"/>
  <c r="I376" i="8"/>
  <c r="H376" i="8"/>
  <c r="I375" i="8"/>
  <c r="H375" i="8"/>
  <c r="I374" i="8"/>
  <c r="H374" i="8"/>
  <c r="I373" i="8"/>
  <c r="H373" i="8"/>
  <c r="K372" i="8"/>
  <c r="M372" i="8" s="1"/>
  <c r="I372" i="8"/>
  <c r="H372" i="8"/>
  <c r="I371" i="8"/>
  <c r="H371" i="8"/>
  <c r="I370" i="8"/>
  <c r="H370" i="8"/>
  <c r="I369" i="8"/>
  <c r="H369" i="8"/>
  <c r="I368" i="8"/>
  <c r="H368" i="8"/>
  <c r="I367" i="8"/>
  <c r="H367" i="8"/>
  <c r="I366" i="8"/>
  <c r="H366" i="8"/>
  <c r="I365" i="8"/>
  <c r="H365" i="8"/>
  <c r="I364" i="8"/>
  <c r="H364" i="8"/>
  <c r="I363" i="8"/>
  <c r="H363" i="8"/>
  <c r="K362" i="8"/>
  <c r="M362" i="8" s="1"/>
  <c r="I362" i="8"/>
  <c r="H362" i="8"/>
  <c r="I361" i="8"/>
  <c r="H361" i="8"/>
  <c r="I360" i="8"/>
  <c r="H360" i="8"/>
  <c r="I359" i="8"/>
  <c r="H359" i="8"/>
  <c r="I358" i="8"/>
  <c r="H358" i="8"/>
  <c r="I357" i="8"/>
  <c r="H357" i="8"/>
  <c r="I356" i="8"/>
  <c r="H356" i="8"/>
  <c r="I355" i="8"/>
  <c r="H355" i="8"/>
  <c r="I354" i="8"/>
  <c r="H354" i="8"/>
  <c r="I353" i="8"/>
  <c r="H353" i="8"/>
  <c r="I352" i="8"/>
  <c r="H352" i="8"/>
  <c r="I351" i="8"/>
  <c r="H351" i="8"/>
  <c r="I350" i="8"/>
  <c r="H350" i="8"/>
  <c r="I349" i="8"/>
  <c r="H349" i="8"/>
  <c r="K348" i="8"/>
  <c r="M348" i="8" s="1"/>
  <c r="Q348" i="8" s="1"/>
  <c r="I348" i="8"/>
  <c r="H348" i="8"/>
  <c r="I347" i="8"/>
  <c r="H347" i="8"/>
  <c r="I346" i="8"/>
  <c r="H346" i="8"/>
  <c r="I345" i="8"/>
  <c r="K347" i="8" s="1"/>
  <c r="M347" i="8" s="1"/>
  <c r="H345" i="8"/>
  <c r="I344" i="8"/>
  <c r="H344" i="8"/>
  <c r="I343" i="8"/>
  <c r="H343" i="8"/>
  <c r="I342" i="8"/>
  <c r="H342" i="8"/>
  <c r="I341" i="8"/>
  <c r="H341" i="8"/>
  <c r="K340" i="8"/>
  <c r="K341" i="8" s="1"/>
  <c r="M341" i="8" s="1"/>
  <c r="I340" i="8"/>
  <c r="H340" i="8"/>
  <c r="I339" i="8"/>
  <c r="H339" i="8"/>
  <c r="I338" i="8"/>
  <c r="H338" i="8"/>
  <c r="I337" i="8"/>
  <c r="K339" i="8" s="1"/>
  <c r="M339" i="8" s="1"/>
  <c r="H337" i="8"/>
  <c r="I336" i="8"/>
  <c r="H336" i="8"/>
  <c r="I335" i="8"/>
  <c r="H335" i="8"/>
  <c r="K334" i="8"/>
  <c r="M334" i="8" s="1"/>
  <c r="I334" i="8"/>
  <c r="H334" i="8"/>
  <c r="I333" i="8"/>
  <c r="H333" i="8"/>
  <c r="I332" i="8"/>
  <c r="H332" i="8"/>
  <c r="I331" i="8"/>
  <c r="H331" i="8"/>
  <c r="I330" i="8"/>
  <c r="H330" i="8"/>
  <c r="I329" i="8"/>
  <c r="H329" i="8"/>
  <c r="I328" i="8"/>
  <c r="H328" i="8"/>
  <c r="I327" i="8"/>
  <c r="H327" i="8"/>
  <c r="I326" i="8"/>
  <c r="H326" i="8"/>
  <c r="I325" i="8"/>
  <c r="H325" i="8"/>
  <c r="I324" i="8"/>
  <c r="K326" i="8" s="1"/>
  <c r="M326" i="8" s="1"/>
  <c r="H324" i="8"/>
  <c r="I323" i="8"/>
  <c r="H323" i="8"/>
  <c r="I322" i="8"/>
  <c r="H322" i="8"/>
  <c r="I321" i="8"/>
  <c r="H321" i="8"/>
  <c r="I320" i="8"/>
  <c r="H320" i="8"/>
  <c r="I319" i="8"/>
  <c r="K321" i="8" s="1"/>
  <c r="M321" i="8" s="1"/>
  <c r="H319" i="8"/>
  <c r="I318" i="8"/>
  <c r="H318" i="8"/>
  <c r="I317" i="8"/>
  <c r="H317" i="8"/>
  <c r="I316" i="8"/>
  <c r="H316" i="8"/>
  <c r="I315" i="8"/>
  <c r="H315" i="8"/>
  <c r="I314" i="8"/>
  <c r="H314" i="8"/>
  <c r="I313" i="8"/>
  <c r="H313" i="8"/>
  <c r="I312" i="8"/>
  <c r="H312" i="8"/>
  <c r="I311" i="8"/>
  <c r="H311" i="8"/>
  <c r="I310" i="8"/>
  <c r="H310" i="8"/>
  <c r="K309" i="8"/>
  <c r="M309" i="8" s="1"/>
  <c r="I309" i="8"/>
  <c r="H309" i="8"/>
  <c r="I308" i="8"/>
  <c r="H308" i="8"/>
  <c r="I307" i="8"/>
  <c r="H307" i="8"/>
  <c r="I306" i="8"/>
  <c r="H306" i="8"/>
  <c r="I305" i="8"/>
  <c r="H305" i="8"/>
  <c r="I304" i="8"/>
  <c r="H304" i="8"/>
  <c r="I303" i="8"/>
  <c r="H303" i="8"/>
  <c r="I302" i="8"/>
  <c r="H302" i="8"/>
  <c r="I301" i="8"/>
  <c r="H301" i="8"/>
  <c r="I300" i="8"/>
  <c r="H300" i="8"/>
  <c r="I299" i="8"/>
  <c r="H299" i="8"/>
  <c r="I298" i="8"/>
  <c r="H298" i="8"/>
  <c r="I297" i="8"/>
  <c r="H297" i="8"/>
  <c r="I296" i="8"/>
  <c r="H296" i="8"/>
  <c r="I295" i="8"/>
  <c r="H295" i="8"/>
  <c r="I294" i="8"/>
  <c r="H294" i="8"/>
  <c r="I293" i="8"/>
  <c r="H293" i="8"/>
  <c r="I292" i="8"/>
  <c r="H292" i="8"/>
  <c r="I291" i="8"/>
  <c r="H291" i="8"/>
  <c r="I290" i="8"/>
  <c r="H290" i="8"/>
  <c r="I289" i="8"/>
  <c r="H289" i="8"/>
  <c r="I288" i="8"/>
  <c r="H288" i="8"/>
  <c r="I287" i="8"/>
  <c r="H287" i="8"/>
  <c r="I286" i="8"/>
  <c r="H286" i="8"/>
  <c r="I285" i="8"/>
  <c r="H285" i="8"/>
  <c r="I284" i="8"/>
  <c r="H284" i="8"/>
  <c r="I283" i="8"/>
  <c r="H283" i="8"/>
  <c r="I282" i="8"/>
  <c r="H282" i="8"/>
  <c r="I281" i="8"/>
  <c r="H281" i="8"/>
  <c r="I280" i="8"/>
  <c r="H280" i="8"/>
  <c r="I279" i="8"/>
  <c r="H279" i="8"/>
  <c r="I278" i="8"/>
  <c r="H278" i="8"/>
  <c r="I277" i="8"/>
  <c r="H277" i="8"/>
  <c r="I276" i="8"/>
  <c r="H276" i="8"/>
  <c r="I275" i="8"/>
  <c r="H275" i="8"/>
  <c r="I274" i="8"/>
  <c r="H274" i="8"/>
  <c r="I273" i="8"/>
  <c r="H273" i="8"/>
  <c r="I272" i="8"/>
  <c r="H272" i="8"/>
  <c r="I271" i="8"/>
  <c r="H271" i="8"/>
  <c r="I270" i="8"/>
  <c r="H270" i="8"/>
  <c r="I269" i="8"/>
  <c r="H269" i="8"/>
  <c r="I268" i="8"/>
  <c r="H268" i="8"/>
  <c r="I267" i="8"/>
  <c r="H267" i="8"/>
  <c r="I266" i="8"/>
  <c r="H266" i="8"/>
  <c r="I265" i="8"/>
  <c r="H265" i="8"/>
  <c r="I264" i="8"/>
  <c r="H264" i="8"/>
  <c r="K263" i="8"/>
  <c r="M263" i="8" s="1"/>
  <c r="I263" i="8"/>
  <c r="K265" i="8" s="1"/>
  <c r="M265" i="8" s="1"/>
  <c r="H263" i="8"/>
  <c r="I262" i="8"/>
  <c r="H262" i="8"/>
  <c r="I261" i="8"/>
  <c r="H261" i="8"/>
  <c r="I260" i="8"/>
  <c r="H260" i="8"/>
  <c r="I259" i="8"/>
  <c r="H259" i="8"/>
  <c r="I258" i="8"/>
  <c r="H258" i="8"/>
  <c r="I257" i="8"/>
  <c r="H257" i="8"/>
  <c r="I256" i="8"/>
  <c r="H256" i="8"/>
  <c r="I255" i="8"/>
  <c r="H255" i="8"/>
  <c r="I254" i="8"/>
  <c r="H254" i="8"/>
  <c r="I253" i="8"/>
  <c r="H253" i="8"/>
  <c r="K252" i="8"/>
  <c r="M252" i="8" s="1"/>
  <c r="I252" i="8"/>
  <c r="H252" i="8"/>
  <c r="I251" i="8"/>
  <c r="H251" i="8"/>
  <c r="I250" i="8"/>
  <c r="H250" i="8"/>
  <c r="I249" i="8"/>
  <c r="H249" i="8"/>
  <c r="I248" i="8"/>
  <c r="H248" i="8"/>
  <c r="I247" i="8"/>
  <c r="H247" i="8"/>
  <c r="I246" i="8"/>
  <c r="H246" i="8"/>
  <c r="I245" i="8"/>
  <c r="H245" i="8"/>
  <c r="I244" i="8"/>
  <c r="H244" i="8"/>
  <c r="I243" i="8"/>
  <c r="H243" i="8"/>
  <c r="I242" i="8"/>
  <c r="H242" i="8"/>
  <c r="I241" i="8"/>
  <c r="H241" i="8"/>
  <c r="I240" i="8"/>
  <c r="H240" i="8"/>
  <c r="I239" i="8"/>
  <c r="H239" i="8"/>
  <c r="I238" i="8"/>
  <c r="K240" i="8" s="1"/>
  <c r="M240" i="8" s="1"/>
  <c r="H238" i="8"/>
  <c r="I237" i="8"/>
  <c r="H237" i="8"/>
  <c r="I236" i="8"/>
  <c r="H236" i="8"/>
  <c r="I235" i="8"/>
  <c r="H235" i="8"/>
  <c r="I234" i="8"/>
  <c r="H234" i="8"/>
  <c r="I233" i="8"/>
  <c r="H233" i="8"/>
  <c r="I232" i="8"/>
  <c r="H232" i="8"/>
  <c r="I231" i="8"/>
  <c r="H231" i="8"/>
  <c r="I230" i="8"/>
  <c r="H230" i="8"/>
  <c r="I229" i="8"/>
  <c r="H229" i="8"/>
  <c r="I228" i="8"/>
  <c r="H228" i="8"/>
  <c r="I227" i="8"/>
  <c r="H227" i="8"/>
  <c r="K226" i="8"/>
  <c r="M226" i="8" s="1"/>
  <c r="I226" i="8"/>
  <c r="H226" i="8"/>
  <c r="I225" i="8"/>
  <c r="H225" i="8"/>
  <c r="I224" i="8"/>
  <c r="H224" i="8"/>
  <c r="I223" i="8"/>
  <c r="H223" i="8"/>
  <c r="I222" i="8"/>
  <c r="H222" i="8"/>
  <c r="I221" i="8"/>
  <c r="H221" i="8"/>
  <c r="I220" i="8"/>
  <c r="H220" i="8"/>
  <c r="I219" i="8"/>
  <c r="H219" i="8"/>
  <c r="I218" i="8"/>
  <c r="H218" i="8"/>
  <c r="I217" i="8"/>
  <c r="H217" i="8"/>
  <c r="I216" i="8"/>
  <c r="H216" i="8"/>
  <c r="I215" i="8"/>
  <c r="H215" i="8"/>
  <c r="I214" i="8"/>
  <c r="H214" i="8"/>
  <c r="K213" i="8"/>
  <c r="M213" i="8" s="1"/>
  <c r="I213" i="8"/>
  <c r="K215" i="8" s="1"/>
  <c r="M215" i="8" s="1"/>
  <c r="H213" i="8"/>
  <c r="I212" i="8"/>
  <c r="H212" i="8"/>
  <c r="I211" i="8"/>
  <c r="H211" i="8"/>
  <c r="I210" i="8"/>
  <c r="H210" i="8"/>
  <c r="I209" i="8"/>
  <c r="H209" i="8"/>
  <c r="I208" i="8"/>
  <c r="H208" i="8"/>
  <c r="I207" i="8"/>
  <c r="H207" i="8"/>
  <c r="I206" i="8"/>
  <c r="H206" i="8"/>
  <c r="I205" i="8"/>
  <c r="H205" i="8"/>
  <c r="I204" i="8"/>
  <c r="H204" i="8"/>
  <c r="I203" i="8"/>
  <c r="H203" i="8"/>
  <c r="I202" i="8"/>
  <c r="H202" i="8"/>
  <c r="I201" i="8"/>
  <c r="H201" i="8"/>
  <c r="I200" i="8"/>
  <c r="H200" i="8"/>
  <c r="I199" i="8"/>
  <c r="H199" i="8"/>
  <c r="I198" i="8"/>
  <c r="H198" i="8"/>
  <c r="K197" i="8"/>
  <c r="M197" i="8" s="1"/>
  <c r="I197" i="8"/>
  <c r="H197" i="8"/>
  <c r="I196" i="8"/>
  <c r="H196" i="8"/>
  <c r="I195" i="8"/>
  <c r="H195" i="8"/>
  <c r="I194" i="8"/>
  <c r="H194" i="8"/>
  <c r="I193" i="8"/>
  <c r="H193" i="8"/>
  <c r="I192" i="8"/>
  <c r="H192" i="8"/>
  <c r="I191" i="8"/>
  <c r="H191" i="8"/>
  <c r="I190" i="8"/>
  <c r="H190" i="8"/>
  <c r="I189" i="8"/>
  <c r="H189" i="8"/>
  <c r="I188" i="8"/>
  <c r="H188" i="8"/>
  <c r="I187" i="8"/>
  <c r="H187" i="8"/>
  <c r="I186" i="8"/>
  <c r="K188" i="8" s="1"/>
  <c r="M188" i="8" s="1"/>
  <c r="H186" i="8"/>
  <c r="I185" i="8"/>
  <c r="H185" i="8"/>
  <c r="I184" i="8"/>
  <c r="K186" i="8" s="1"/>
  <c r="M186" i="8" s="1"/>
  <c r="H184" i="8"/>
  <c r="I183" i="8"/>
  <c r="H183" i="8"/>
  <c r="I182" i="8"/>
  <c r="H182" i="8"/>
  <c r="I181" i="8"/>
  <c r="H181" i="8"/>
  <c r="I180" i="8"/>
  <c r="H180" i="8"/>
  <c r="I179" i="8"/>
  <c r="H179" i="8"/>
  <c r="I178" i="8"/>
  <c r="H178" i="8"/>
  <c r="I177" i="8"/>
  <c r="H177" i="8"/>
  <c r="I176" i="8"/>
  <c r="H176" i="8"/>
  <c r="I175" i="8"/>
  <c r="H175" i="8"/>
  <c r="I174" i="8"/>
  <c r="H174" i="8"/>
  <c r="I173" i="8"/>
  <c r="H173" i="8"/>
  <c r="K172" i="8"/>
  <c r="M172" i="8" s="1"/>
  <c r="L172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I166" i="8"/>
  <c r="H166" i="8"/>
  <c r="I165" i="8"/>
  <c r="H165" i="8"/>
  <c r="I164" i="8"/>
  <c r="H164" i="8"/>
  <c r="I163" i="8"/>
  <c r="H163" i="8"/>
  <c r="I162" i="8"/>
  <c r="H162" i="8"/>
  <c r="I161" i="8"/>
  <c r="H161" i="8"/>
  <c r="I160" i="8"/>
  <c r="H160" i="8"/>
  <c r="I159" i="8"/>
  <c r="H159" i="8"/>
  <c r="I158" i="8"/>
  <c r="H158" i="8"/>
  <c r="I157" i="8"/>
  <c r="H157" i="8"/>
  <c r="I156" i="8"/>
  <c r="H156" i="8"/>
  <c r="I155" i="8"/>
  <c r="H155" i="8"/>
  <c r="I154" i="8"/>
  <c r="H154" i="8"/>
  <c r="I153" i="8"/>
  <c r="H153" i="8"/>
  <c r="I152" i="8"/>
  <c r="H152" i="8"/>
  <c r="I151" i="8"/>
  <c r="H151" i="8"/>
  <c r="I150" i="8"/>
  <c r="H150" i="8"/>
  <c r="I149" i="8"/>
  <c r="H149" i="8"/>
  <c r="I148" i="8"/>
  <c r="H148" i="8"/>
  <c r="I147" i="8"/>
  <c r="H147" i="8"/>
  <c r="I146" i="8"/>
  <c r="H146" i="8"/>
  <c r="I145" i="8"/>
  <c r="H145" i="8"/>
  <c r="I144" i="8"/>
  <c r="H144" i="8"/>
  <c r="I143" i="8"/>
  <c r="H143" i="8"/>
  <c r="I142" i="8"/>
  <c r="H142" i="8"/>
  <c r="I141" i="8"/>
  <c r="H141" i="8"/>
  <c r="I140" i="8"/>
  <c r="H140" i="8"/>
  <c r="I139" i="8"/>
  <c r="H139" i="8"/>
  <c r="I138" i="8"/>
  <c r="H138" i="8"/>
  <c r="I137" i="8"/>
  <c r="H137" i="8"/>
  <c r="I136" i="8"/>
  <c r="H136" i="8"/>
  <c r="I135" i="8"/>
  <c r="H135" i="8"/>
  <c r="I134" i="8"/>
  <c r="H134" i="8"/>
  <c r="I133" i="8"/>
  <c r="H133" i="8"/>
  <c r="I132" i="8"/>
  <c r="K134" i="8" s="1"/>
  <c r="M134" i="8" s="1"/>
  <c r="H132" i="8"/>
  <c r="I131" i="8"/>
  <c r="H131" i="8"/>
  <c r="I130" i="8"/>
  <c r="H130" i="8"/>
  <c r="I129" i="8"/>
  <c r="H129" i="8"/>
  <c r="I128" i="8"/>
  <c r="H128" i="8"/>
  <c r="I127" i="8"/>
  <c r="H127" i="8"/>
  <c r="I126" i="8"/>
  <c r="H126" i="8"/>
  <c r="I125" i="8"/>
  <c r="H125" i="8"/>
  <c r="I124" i="8"/>
  <c r="H124" i="8"/>
  <c r="I123" i="8"/>
  <c r="H123" i="8"/>
  <c r="I122" i="8"/>
  <c r="H122" i="8"/>
  <c r="I121" i="8"/>
  <c r="H121" i="8"/>
  <c r="I120" i="8"/>
  <c r="H120" i="8"/>
  <c r="L119" i="8"/>
  <c r="I119" i="8"/>
  <c r="H119" i="8"/>
  <c r="I118" i="8"/>
  <c r="H118" i="8"/>
  <c r="I117" i="8"/>
  <c r="H117" i="8"/>
  <c r="I116" i="8"/>
  <c r="H116" i="8"/>
  <c r="I115" i="8"/>
  <c r="H115" i="8"/>
  <c r="I114" i="8"/>
  <c r="H114" i="8"/>
  <c r="I113" i="8"/>
  <c r="H113" i="8"/>
  <c r="I112" i="8"/>
  <c r="H112" i="8"/>
  <c r="I111" i="8"/>
  <c r="H111" i="8"/>
  <c r="I110" i="8"/>
  <c r="H110" i="8"/>
  <c r="I109" i="8"/>
  <c r="H109" i="8"/>
  <c r="I108" i="8"/>
  <c r="H108" i="8"/>
  <c r="I107" i="8"/>
  <c r="H107" i="8"/>
  <c r="I106" i="8"/>
  <c r="H106" i="8"/>
  <c r="I105" i="8"/>
  <c r="H105" i="8"/>
  <c r="I104" i="8"/>
  <c r="H104" i="8"/>
  <c r="I103" i="8"/>
  <c r="H103" i="8"/>
  <c r="I102" i="8"/>
  <c r="H102" i="8"/>
  <c r="I101" i="8"/>
  <c r="H101" i="8"/>
  <c r="I100" i="8"/>
  <c r="H100" i="8"/>
  <c r="I99" i="8"/>
  <c r="H99" i="8"/>
  <c r="I98" i="8"/>
  <c r="H98" i="8"/>
  <c r="I97" i="8"/>
  <c r="H97" i="8"/>
  <c r="I96" i="8"/>
  <c r="H96" i="8"/>
  <c r="I95" i="8"/>
  <c r="H95" i="8"/>
  <c r="I94" i="8"/>
  <c r="H94" i="8"/>
  <c r="I93" i="8"/>
  <c r="H93" i="8"/>
  <c r="I92" i="8"/>
  <c r="H92" i="8"/>
  <c r="I91" i="8"/>
  <c r="H91" i="8"/>
  <c r="I90" i="8"/>
  <c r="H90" i="8"/>
  <c r="I89" i="8"/>
  <c r="H89" i="8"/>
  <c r="I88" i="8"/>
  <c r="H88" i="8"/>
  <c r="I87" i="8"/>
  <c r="H87" i="8"/>
  <c r="I86" i="8"/>
  <c r="H86" i="8"/>
  <c r="I85" i="8"/>
  <c r="H85" i="8"/>
  <c r="I84" i="8"/>
  <c r="K86" i="8" s="1"/>
  <c r="M86" i="8" s="1"/>
  <c r="H84" i="8"/>
  <c r="I83" i="8"/>
  <c r="H83" i="8"/>
  <c r="I82" i="8"/>
  <c r="H82" i="8"/>
  <c r="I81" i="8"/>
  <c r="H81" i="8"/>
  <c r="I80" i="8"/>
  <c r="H80" i="8"/>
  <c r="I79" i="8"/>
  <c r="H79" i="8"/>
  <c r="I78" i="8"/>
  <c r="H78" i="8"/>
  <c r="I77" i="8"/>
  <c r="K79" i="8" s="1"/>
  <c r="M79" i="8" s="1"/>
  <c r="H77" i="8"/>
  <c r="I76" i="8"/>
  <c r="H76" i="8"/>
  <c r="I75" i="8"/>
  <c r="K77" i="8" s="1"/>
  <c r="M77" i="8" s="1"/>
  <c r="H75" i="8"/>
  <c r="I74" i="8"/>
  <c r="K76" i="8" s="1"/>
  <c r="M76" i="8" s="1"/>
  <c r="H74" i="8"/>
  <c r="K73" i="8"/>
  <c r="M73" i="8" s="1"/>
  <c r="L73" i="8"/>
  <c r="I73" i="8"/>
  <c r="H73" i="8"/>
  <c r="I72" i="8"/>
  <c r="H72" i="8"/>
  <c r="I71" i="8"/>
  <c r="H71" i="8"/>
  <c r="I70" i="8"/>
  <c r="H70" i="8"/>
  <c r="I69" i="8"/>
  <c r="H69" i="8"/>
  <c r="I68" i="8"/>
  <c r="H68" i="8"/>
  <c r="I67" i="8"/>
  <c r="H67" i="8"/>
  <c r="I66" i="8"/>
  <c r="H66" i="8"/>
  <c r="I65" i="8"/>
  <c r="H65" i="8"/>
  <c r="I64" i="8"/>
  <c r="H64" i="8"/>
  <c r="I63" i="8"/>
  <c r="H63" i="8"/>
  <c r="I62" i="8"/>
  <c r="H62" i="8"/>
  <c r="I61" i="8"/>
  <c r="H61" i="8"/>
  <c r="I60" i="8"/>
  <c r="H60" i="8"/>
  <c r="I59" i="8"/>
  <c r="H59" i="8"/>
  <c r="I58" i="8"/>
  <c r="H58" i="8"/>
  <c r="I57" i="8"/>
  <c r="H57" i="8"/>
  <c r="I56" i="8"/>
  <c r="H56" i="8"/>
  <c r="I55" i="8"/>
  <c r="H55" i="8"/>
  <c r="I54" i="8"/>
  <c r="H54" i="8"/>
  <c r="I53" i="8"/>
  <c r="H53" i="8"/>
  <c r="M52" i="8"/>
  <c r="I52" i="8"/>
  <c r="H52" i="8"/>
  <c r="I51" i="8"/>
  <c r="K53" i="8" s="1"/>
  <c r="M53" i="8" s="1"/>
  <c r="H51" i="8"/>
  <c r="K50" i="8"/>
  <c r="M50" i="8" s="1"/>
  <c r="L50" i="8"/>
  <c r="I50" i="8"/>
  <c r="K52" i="8" s="1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M40" i="8"/>
  <c r="I40" i="8"/>
  <c r="H40" i="8"/>
  <c r="I39" i="8"/>
  <c r="H39" i="8"/>
  <c r="I38" i="8"/>
  <c r="K40" i="8" s="1"/>
  <c r="H38" i="8"/>
  <c r="I37" i="8"/>
  <c r="H37" i="8"/>
  <c r="I36" i="8"/>
  <c r="H36" i="8"/>
  <c r="I35" i="8"/>
  <c r="H35" i="8"/>
  <c r="M34" i="8"/>
  <c r="L34" i="8"/>
  <c r="I34" i="8"/>
  <c r="K35" i="8" s="1"/>
  <c r="M35" i="8" s="1"/>
  <c r="H34" i="8"/>
  <c r="O33" i="8"/>
  <c r="R33" i="8" s="1"/>
  <c r="O32" i="8"/>
  <c r="R32" i="8" s="1"/>
  <c r="O31" i="8"/>
  <c r="R31" i="8" s="1"/>
  <c r="O30" i="8"/>
  <c r="O29" i="8"/>
  <c r="R29" i="8" s="1"/>
  <c r="R28" i="8"/>
  <c r="O28" i="8"/>
  <c r="O27" i="8"/>
  <c r="R27" i="8" s="1"/>
  <c r="O26" i="8"/>
  <c r="R26" i="8" s="1"/>
  <c r="O25" i="8"/>
  <c r="R25" i="8" s="1"/>
  <c r="O24" i="8"/>
  <c r="R24" i="8" s="1"/>
  <c r="O23" i="8"/>
  <c r="O22" i="8"/>
  <c r="R22" i="8" s="1"/>
  <c r="O21" i="8"/>
  <c r="R21" i="8" s="1"/>
  <c r="O20" i="8"/>
  <c r="O19" i="8"/>
  <c r="R19" i="8" s="1"/>
  <c r="O18" i="8"/>
  <c r="R18" i="8" s="1"/>
  <c r="O17" i="8"/>
  <c r="R17" i="8" s="1"/>
  <c r="O16" i="8"/>
  <c r="O15" i="8"/>
  <c r="R15" i="8" s="1"/>
  <c r="O14" i="8"/>
  <c r="R14" i="8" s="1"/>
  <c r="R13" i="8"/>
  <c r="O13" i="8"/>
  <c r="O12" i="8"/>
  <c r="R12" i="8" s="1"/>
  <c r="O11" i="8"/>
  <c r="R11" i="8" s="1"/>
  <c r="O10" i="8"/>
  <c r="K502" i="8" s="1"/>
  <c r="M502" i="8" s="1"/>
  <c r="J36" i="7"/>
  <c r="J37" i="7"/>
  <c r="J38" i="7"/>
  <c r="J39" i="7"/>
  <c r="J40" i="7"/>
  <c r="J41" i="7"/>
  <c r="J42" i="7"/>
  <c r="J43" i="7"/>
  <c r="J44" i="7"/>
  <c r="J45" i="7"/>
  <c r="J46" i="7" s="1"/>
  <c r="J47" i="7" s="1"/>
  <c r="J48" i="7" s="1"/>
  <c r="J49" i="7" s="1"/>
  <c r="J50" i="7"/>
  <c r="J51" i="7"/>
  <c r="J52" i="7"/>
  <c r="J53" i="7"/>
  <c r="J54" i="7"/>
  <c r="J55" i="7"/>
  <c r="J56" i="7"/>
  <c r="J57" i="7"/>
  <c r="J58" i="7"/>
  <c r="J59" i="7"/>
  <c r="J60" i="7" s="1"/>
  <c r="J61" i="7" s="1"/>
  <c r="J62" i="7"/>
  <c r="J63" i="7" s="1"/>
  <c r="J64" i="7" s="1"/>
  <c r="J65" i="7" s="1"/>
  <c r="J66" i="7" s="1"/>
  <c r="J67" i="7" s="1"/>
  <c r="J68" i="7" s="1"/>
  <c r="J69" i="7" s="1"/>
  <c r="J70" i="7"/>
  <c r="J71" i="7"/>
  <c r="J72" i="7" s="1"/>
  <c r="J73" i="7"/>
  <c r="J74" i="7"/>
  <c r="J75" i="7"/>
  <c r="J76" i="7"/>
  <c r="J77" i="7"/>
  <c r="J78" i="7"/>
  <c r="J79" i="7"/>
  <c r="J80" i="7"/>
  <c r="J81" i="7"/>
  <c r="J82" i="7"/>
  <c r="J83" i="7"/>
  <c r="J84" i="7" s="1"/>
  <c r="J85" i="7" s="1"/>
  <c r="J86" i="7"/>
  <c r="J87" i="7" s="1"/>
  <c r="J88" i="7"/>
  <c r="J89" i="7"/>
  <c r="J90" i="7" s="1"/>
  <c r="J91" i="7" s="1"/>
  <c r="J92" i="7" s="1"/>
  <c r="J93" i="7"/>
  <c r="J94" i="7"/>
  <c r="J95" i="7"/>
  <c r="J96" i="7" s="1"/>
  <c r="J97" i="7" s="1"/>
  <c r="J98" i="7" s="1"/>
  <c r="J99" i="7" s="1"/>
  <c r="J100" i="7" s="1"/>
  <c r="J101" i="7" s="1"/>
  <c r="J102" i="7"/>
  <c r="J103" i="7"/>
  <c r="J104" i="7" s="1"/>
  <c r="J105" i="7" s="1"/>
  <c r="J106" i="7" s="1"/>
  <c r="J107" i="7"/>
  <c r="J108" i="7" s="1"/>
  <c r="J109" i="7" s="1"/>
  <c r="J110" i="7"/>
  <c r="J111" i="7"/>
  <c r="J112" i="7"/>
  <c r="J113" i="7" s="1"/>
  <c r="J114" i="7" s="1"/>
  <c r="J115" i="7" s="1"/>
  <c r="J116" i="7" s="1"/>
  <c r="J117" i="7" s="1"/>
  <c r="J118" i="7" s="1"/>
  <c r="J119" i="7"/>
  <c r="J120" i="7" s="1"/>
  <c r="J121" i="7" s="1"/>
  <c r="J122" i="7"/>
  <c r="J123" i="7"/>
  <c r="J124" i="7"/>
  <c r="J125" i="7"/>
  <c r="J126" i="7"/>
  <c r="J127" i="7"/>
  <c r="J128" i="7"/>
  <c r="J129" i="7"/>
  <c r="J130" i="7" s="1"/>
  <c r="J131" i="7" s="1"/>
  <c r="J132" i="7" s="1"/>
  <c r="J133" i="7" s="1"/>
  <c r="J134" i="7"/>
  <c r="J135" i="7"/>
  <c r="J136" i="7"/>
  <c r="J137" i="7"/>
  <c r="J138" i="7"/>
  <c r="J139" i="7"/>
  <c r="J140" i="7"/>
  <c r="J141" i="7"/>
  <c r="J142" i="7"/>
  <c r="J143" i="7"/>
  <c r="J144" i="7" s="1"/>
  <c r="J145" i="7" s="1"/>
  <c r="J146" i="7" s="1"/>
  <c r="J147" i="7" s="1"/>
  <c r="J148" i="7" s="1"/>
  <c r="J149" i="7"/>
  <c r="J150" i="7"/>
  <c r="J151" i="7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/>
  <c r="J170" i="7"/>
  <c r="J171" i="7"/>
  <c r="J172" i="7"/>
  <c r="J173" i="7"/>
  <c r="J174" i="7" s="1"/>
  <c r="J175" i="7"/>
  <c r="J176" i="7"/>
  <c r="J177" i="7"/>
  <c r="J178" i="7"/>
  <c r="J179" i="7"/>
  <c r="J180" i="7" s="1"/>
  <c r="J181" i="7" s="1"/>
  <c r="J182" i="7"/>
  <c r="J183" i="7"/>
  <c r="J184" i="7"/>
  <c r="J185" i="7"/>
  <c r="J186" i="7"/>
  <c r="J187" i="7"/>
  <c r="J188" i="7"/>
  <c r="J189" i="7" s="1"/>
  <c r="J190" i="7" s="1"/>
  <c r="J191" i="7" s="1"/>
  <c r="J192" i="7" s="1"/>
  <c r="J193" i="7" s="1"/>
  <c r="J194" i="7"/>
  <c r="J195" i="7"/>
  <c r="J196" i="7" s="1"/>
  <c r="J197" i="7"/>
  <c r="J198" i="7"/>
  <c r="J199" i="7"/>
  <c r="J200" i="7"/>
  <c r="J201" i="7"/>
  <c r="J202" i="7"/>
  <c r="J203" i="7" s="1"/>
  <c r="J204" i="7" s="1"/>
  <c r="J205" i="7" s="1"/>
  <c r="J206" i="7" s="1"/>
  <c r="J207" i="7" s="1"/>
  <c r="J208" i="7"/>
  <c r="J209" i="7"/>
  <c r="J210" i="7"/>
  <c r="J211" i="7" s="1"/>
  <c r="J212" i="7" s="1"/>
  <c r="J213" i="7"/>
  <c r="J214" i="7"/>
  <c r="J215" i="7"/>
  <c r="J216" i="7" s="1"/>
  <c r="J217" i="7" s="1"/>
  <c r="J218" i="7"/>
  <c r="J219" i="7" s="1"/>
  <c r="J220" i="7"/>
  <c r="J221" i="7"/>
  <c r="J222" i="7"/>
  <c r="J223" i="7"/>
  <c r="J224" i="7"/>
  <c r="J225" i="7"/>
  <c r="J226" i="7"/>
  <c r="J227" i="7"/>
  <c r="J228" i="7" s="1"/>
  <c r="J229" i="7" s="1"/>
  <c r="J230" i="7" s="1"/>
  <c r="J231" i="7" s="1"/>
  <c r="J232" i="7" s="1"/>
  <c r="J233" i="7" s="1"/>
  <c r="J234" i="7" s="1"/>
  <c r="J235" i="7" s="1"/>
  <c r="J236" i="7" s="1"/>
  <c r="J237" i="7"/>
  <c r="J238" i="7"/>
  <c r="J239" i="7"/>
  <c r="J240" i="7"/>
  <c r="J241" i="7"/>
  <c r="J242" i="7"/>
  <c r="J243" i="7"/>
  <c r="J244" i="7"/>
  <c r="J245" i="7" s="1"/>
  <c r="J246" i="7"/>
  <c r="J247" i="7"/>
  <c r="J248" i="7"/>
  <c r="J249" i="7"/>
  <c r="J250" i="7"/>
  <c r="J251" i="7"/>
  <c r="J252" i="7"/>
  <c r="J253" i="7"/>
  <c r="J254" i="7"/>
  <c r="J255" i="7"/>
  <c r="J256" i="7"/>
  <c r="J257" i="7" s="1"/>
  <c r="J258" i="7" s="1"/>
  <c r="J259" i="7" s="1"/>
  <c r="J260" i="7"/>
  <c r="J261" i="7" s="1"/>
  <c r="J262" i="7" s="1"/>
  <c r="J263" i="7"/>
  <c r="J264" i="7" s="1"/>
  <c r="J265" i="7"/>
  <c r="J266" i="7"/>
  <c r="J267" i="7"/>
  <c r="J268" i="7"/>
  <c r="J269" i="7"/>
  <c r="J270" i="7" s="1"/>
  <c r="J271" i="7" s="1"/>
  <c r="J272" i="7" s="1"/>
  <c r="J273" i="7"/>
  <c r="J274" i="7"/>
  <c r="J275" i="7"/>
  <c r="J276" i="7"/>
  <c r="J277" i="7"/>
  <c r="J278" i="7"/>
  <c r="J279" i="7"/>
  <c r="J280" i="7"/>
  <c r="J281" i="7"/>
  <c r="J282" i="7" s="1"/>
  <c r="J283" i="7"/>
  <c r="J284" i="7"/>
  <c r="J285" i="7"/>
  <c r="J286" i="7"/>
  <c r="J287" i="7"/>
  <c r="J288" i="7" s="1"/>
  <c r="J289" i="7" s="1"/>
  <c r="J290" i="7"/>
  <c r="J291" i="7"/>
  <c r="J292" i="7" s="1"/>
  <c r="J293" i="7" s="1"/>
  <c r="J294" i="7" s="1"/>
  <c r="J295" i="7" s="1"/>
  <c r="J296" i="7" s="1"/>
  <c r="J297" i="7" s="1"/>
  <c r="J298" i="7" s="1"/>
  <c r="J299" i="7"/>
  <c r="J300" i="7" s="1"/>
  <c r="J301" i="7" s="1"/>
  <c r="J302" i="7"/>
  <c r="J303" i="7"/>
  <c r="J304" i="7"/>
  <c r="J305" i="7"/>
  <c r="J306" i="7"/>
  <c r="J307" i="7"/>
  <c r="J308" i="7"/>
  <c r="J309" i="7"/>
  <c r="J310" i="7"/>
  <c r="J311" i="7"/>
  <c r="J312" i="7" s="1"/>
  <c r="J313" i="7" s="1"/>
  <c r="J314" i="7"/>
  <c r="J315" i="7"/>
  <c r="J316" i="7"/>
  <c r="J317" i="7"/>
  <c r="J318" i="7"/>
  <c r="J319" i="7" s="1"/>
  <c r="J320" i="7"/>
  <c r="J321" i="7"/>
  <c r="J322" i="7"/>
  <c r="J323" i="7" s="1"/>
  <c r="J324" i="7"/>
  <c r="J325" i="7"/>
  <c r="J326" i="7"/>
  <c r="J327" i="7"/>
  <c r="J328" i="7"/>
  <c r="J329" i="7"/>
  <c r="J330" i="7"/>
  <c r="J331" i="7"/>
  <c r="J332" i="7" s="1"/>
  <c r="J333" i="7" s="1"/>
  <c r="J334" i="7"/>
  <c r="J335" i="7"/>
  <c r="J336" i="7" s="1"/>
  <c r="J337" i="7"/>
  <c r="J338" i="7"/>
  <c r="J339" i="7"/>
  <c r="J340" i="7"/>
  <c r="J341" i="7"/>
  <c r="J342" i="7"/>
  <c r="J343" i="7"/>
  <c r="J344" i="7"/>
  <c r="J345" i="7" s="1"/>
  <c r="J346" i="7" s="1"/>
  <c r="J347" i="7"/>
  <c r="J348" i="7" s="1"/>
  <c r="J349" i="7" s="1"/>
  <c r="J350" i="7" s="1"/>
  <c r="J351" i="7" s="1"/>
  <c r="J352" i="7" s="1"/>
  <c r="J353" i="7" s="1"/>
  <c r="J354" i="7" s="1"/>
  <c r="J355" i="7" s="1"/>
  <c r="J356" i="7" s="1"/>
  <c r="J357" i="7"/>
  <c r="J358" i="7"/>
  <c r="J359" i="7"/>
  <c r="J360" i="7" s="1"/>
  <c r="J361" i="7" s="1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 s="1"/>
  <c r="J378" i="7"/>
  <c r="J379" i="7"/>
  <c r="J380" i="7"/>
  <c r="J381" i="7"/>
  <c r="J382" i="7"/>
  <c r="J383" i="7"/>
  <c r="J384" i="7" s="1"/>
  <c r="J385" i="7"/>
  <c r="J386" i="7"/>
  <c r="J387" i="7"/>
  <c r="J388" i="7"/>
  <c r="J389" i="7"/>
  <c r="J390" i="7" s="1"/>
  <c r="J391" i="7" s="1"/>
  <c r="J392" i="7"/>
  <c r="J393" i="7"/>
  <c r="J394" i="7"/>
  <c r="J395" i="7" s="1"/>
  <c r="J396" i="7" s="1"/>
  <c r="J397" i="7" s="1"/>
  <c r="J398" i="7" s="1"/>
  <c r="J399" i="7" s="1"/>
  <c r="J400" i="7" s="1"/>
  <c r="J401" i="7"/>
  <c r="J402" i="7" s="1"/>
  <c r="J403" i="7" s="1"/>
  <c r="J404" i="7" s="1"/>
  <c r="J405" i="7" s="1"/>
  <c r="J406" i="7" s="1"/>
  <c r="J407" i="7" s="1"/>
  <c r="J408" i="7" s="1"/>
  <c r="J409" i="7" s="1"/>
  <c r="J410" i="7" s="1"/>
  <c r="J411" i="7" s="1"/>
  <c r="J412" i="7" s="1"/>
  <c r="J413" i="7" s="1"/>
  <c r="J414" i="7" s="1"/>
  <c r="J415" i="7" s="1"/>
  <c r="J416" i="7" s="1"/>
  <c r="J417" i="7" s="1"/>
  <c r="J418" i="7" s="1"/>
  <c r="J419" i="7" s="1"/>
  <c r="J420" i="7" s="1"/>
  <c r="J421" i="7" s="1"/>
  <c r="J422" i="7"/>
  <c r="J423" i="7"/>
  <c r="J424" i="7"/>
  <c r="J425" i="7"/>
  <c r="J426" i="7"/>
  <c r="J427" i="7"/>
  <c r="J428" i="7"/>
  <c r="J429" i="7"/>
  <c r="J430" i="7"/>
  <c r="J431" i="7"/>
  <c r="J432" i="7" s="1"/>
  <c r="J433" i="7"/>
  <c r="J434" i="7"/>
  <c r="J435" i="7"/>
  <c r="J436" i="7"/>
  <c r="J437" i="7"/>
  <c r="J438" i="7"/>
  <c r="J439" i="7"/>
  <c r="J440" i="7" s="1"/>
  <c r="J441" i="7" s="1"/>
  <c r="J442" i="7" s="1"/>
  <c r="J443" i="7" s="1"/>
  <c r="J444" i="7" s="1"/>
  <c r="J445" i="7" s="1"/>
  <c r="J446" i="7" s="1"/>
  <c r="J447" i="7" s="1"/>
  <c r="J448" i="7" s="1"/>
  <c r="J449" i="7"/>
  <c r="J450" i="7"/>
  <c r="J451" i="7"/>
  <c r="J452" i="7"/>
  <c r="J453" i="7"/>
  <c r="J454" i="7"/>
  <c r="J455" i="7"/>
  <c r="J456" i="7" s="1"/>
  <c r="J457" i="7" s="1"/>
  <c r="J458" i="7"/>
  <c r="J459" i="7"/>
  <c r="J460" i="7" s="1"/>
  <c r="J461" i="7" s="1"/>
  <c r="J462" i="7" s="1"/>
  <c r="J463" i="7" s="1"/>
  <c r="J464" i="7" s="1"/>
  <c r="J465" i="7" s="1"/>
  <c r="J466" i="7"/>
  <c r="J467" i="7"/>
  <c r="J468" i="7" s="1"/>
  <c r="J469" i="7" s="1"/>
  <c r="J470" i="7"/>
  <c r="J471" i="7"/>
  <c r="J472" i="7"/>
  <c r="J473" i="7"/>
  <c r="J474" i="7"/>
  <c r="J475" i="7" s="1"/>
  <c r="J476" i="7" s="1"/>
  <c r="J477" i="7" s="1"/>
  <c r="J478" i="7"/>
  <c r="J479" i="7"/>
  <c r="J480" i="7" s="1"/>
  <c r="J481" i="7" s="1"/>
  <c r="J482" i="7"/>
  <c r="J483" i="7" s="1"/>
  <c r="J484" i="7" s="1"/>
  <c r="J485" i="7" s="1"/>
  <c r="J486" i="7" s="1"/>
  <c r="J487" i="7"/>
  <c r="J488" i="7" s="1"/>
  <c r="J489" i="7"/>
  <c r="J490" i="7"/>
  <c r="J491" i="7"/>
  <c r="J492" i="7" s="1"/>
  <c r="J493" i="7"/>
  <c r="J494" i="7"/>
  <c r="J495" i="7"/>
  <c r="J496" i="7" s="1"/>
  <c r="J497" i="7"/>
  <c r="J498" i="7"/>
  <c r="J499" i="7"/>
  <c r="J500" i="7"/>
  <c r="J501" i="7"/>
  <c r="J502" i="7"/>
  <c r="J503" i="7"/>
  <c r="J504" i="7" s="1"/>
  <c r="J505" i="7" s="1"/>
  <c r="J506" i="7"/>
  <c r="J507" i="7"/>
  <c r="J508" i="7"/>
  <c r="J509" i="7"/>
  <c r="J510" i="7" s="1"/>
  <c r="J511" i="7" s="1"/>
  <c r="J512" i="7"/>
  <c r="J513" i="7"/>
  <c r="J514" i="7"/>
  <c r="J515" i="7"/>
  <c r="J516" i="7"/>
  <c r="J517" i="7"/>
  <c r="J518" i="7"/>
  <c r="J519" i="7"/>
  <c r="J520" i="7"/>
  <c r="J521" i="7"/>
  <c r="J522" i="7" s="1"/>
  <c r="J523" i="7" s="1"/>
  <c r="J524" i="7" s="1"/>
  <c r="J525" i="7" s="1"/>
  <c r="J526" i="7"/>
  <c r="J527" i="7"/>
  <c r="J528" i="7" s="1"/>
  <c r="J529" i="7" s="1"/>
  <c r="J530" i="7"/>
  <c r="J531" i="7"/>
  <c r="J532" i="7"/>
  <c r="J533" i="7"/>
  <c r="J534" i="7"/>
  <c r="J535" i="7"/>
  <c r="J536" i="7"/>
  <c r="J537" i="7"/>
  <c r="J538" i="7"/>
  <c r="J539" i="7"/>
  <c r="J540" i="7" s="1"/>
  <c r="J541" i="7" s="1"/>
  <c r="J542" i="7"/>
  <c r="J543" i="7"/>
  <c r="J544" i="7" s="1"/>
  <c r="J545" i="7" s="1"/>
  <c r="J546" i="7" s="1"/>
  <c r="J547" i="7"/>
  <c r="J548" i="7"/>
  <c r="J549" i="7"/>
  <c r="J550" i="7"/>
  <c r="J551" i="7"/>
  <c r="J552" i="7" s="1"/>
  <c r="J553" i="7" s="1"/>
  <c r="J554" i="7"/>
  <c r="J555" i="7" s="1"/>
  <c r="J556" i="7" s="1"/>
  <c r="J557" i="7" s="1"/>
  <c r="J558" i="7" s="1"/>
  <c r="J559" i="7" s="1"/>
  <c r="J560" i="7" s="1"/>
  <c r="J561" i="7" s="1"/>
  <c r="J562" i="7"/>
  <c r="J563" i="7"/>
  <c r="J564" i="7" s="1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 s="1"/>
  <c r="J588" i="7"/>
  <c r="J589" i="7"/>
  <c r="J590" i="7"/>
  <c r="J591" i="7"/>
  <c r="J592" i="7"/>
  <c r="J593" i="7"/>
  <c r="J594" i="7"/>
  <c r="J595" i="7" s="1"/>
  <c r="J596" i="7" s="1"/>
  <c r="J597" i="7" s="1"/>
  <c r="J598" i="7" s="1"/>
  <c r="J599" i="7" s="1"/>
  <c r="J600" i="7"/>
  <c r="J601" i="7"/>
  <c r="J602" i="7"/>
  <c r="J603" i="7"/>
  <c r="J604" i="7"/>
  <c r="J605" i="7"/>
  <c r="J606" i="7"/>
  <c r="J607" i="7" s="1"/>
  <c r="J608" i="7" s="1"/>
  <c r="J609" i="7"/>
  <c r="J610" i="7"/>
  <c r="J611" i="7" s="1"/>
  <c r="J612" i="7" s="1"/>
  <c r="J613" i="7" s="1"/>
  <c r="J614" i="7" s="1"/>
  <c r="J615" i="7" s="1"/>
  <c r="J616" i="7"/>
  <c r="J617" i="7"/>
  <c r="J618" i="7"/>
  <c r="J619" i="7"/>
  <c r="J620" i="7"/>
  <c r="J621" i="7" s="1"/>
  <c r="J622" i="7" s="1"/>
  <c r="J623" i="7"/>
  <c r="J624" i="7"/>
  <c r="J625" i="7"/>
  <c r="J626" i="7"/>
  <c r="J627" i="7"/>
  <c r="J628" i="7"/>
  <c r="J629" i="7"/>
  <c r="J630" i="7"/>
  <c r="J631" i="7"/>
  <c r="J632" i="7"/>
  <c r="J633" i="7" s="1"/>
  <c r="J634" i="7"/>
  <c r="J635" i="7"/>
  <c r="J636" i="7"/>
  <c r="J637" i="7"/>
  <c r="J638" i="7"/>
  <c r="J639" i="7"/>
  <c r="J640" i="7"/>
  <c r="J641" i="7"/>
  <c r="J642" i="7"/>
  <c r="J643" i="7"/>
  <c r="J644" i="7"/>
  <c r="J645" i="7" s="1"/>
  <c r="J646" i="7"/>
  <c r="J647" i="7"/>
  <c r="J648" i="7" s="1"/>
  <c r="J649" i="7" s="1"/>
  <c r="J650" i="7"/>
  <c r="J651" i="7"/>
  <c r="J652" i="7"/>
  <c r="J653" i="7" s="1"/>
  <c r="J654" i="7" s="1"/>
  <c r="J655" i="7" s="1"/>
  <c r="J656" i="7" s="1"/>
  <c r="J657" i="7" s="1"/>
  <c r="J658" i="7" s="1"/>
  <c r="J659" i="7" s="1"/>
  <c r="J660" i="7" s="1"/>
  <c r="J661" i="7" s="1"/>
  <c r="J662" i="7" s="1"/>
  <c r="J663" i="7" s="1"/>
  <c r="J664" i="7" s="1"/>
  <c r="J665" i="7" s="1"/>
  <c r="J666" i="7"/>
  <c r="J667" i="7"/>
  <c r="J668" i="7"/>
  <c r="J669" i="7"/>
  <c r="J670" i="7"/>
  <c r="J671" i="7" s="1"/>
  <c r="J672" i="7" s="1"/>
  <c r="J673" i="7"/>
  <c r="J674" i="7" s="1"/>
  <c r="J675" i="7" s="1"/>
  <c r="J676" i="7"/>
  <c r="J677" i="7"/>
  <c r="J678" i="7"/>
  <c r="J679" i="7"/>
  <c r="J680" i="7"/>
  <c r="J681" i="7"/>
  <c r="J682" i="7"/>
  <c r="J683" i="7"/>
  <c r="J684" i="7" s="1"/>
  <c r="J685" i="7"/>
  <c r="J686" i="7"/>
  <c r="J687" i="7" s="1"/>
  <c r="J688" i="7" s="1"/>
  <c r="J689" i="7" s="1"/>
  <c r="J690" i="7" s="1"/>
  <c r="J691" i="7" s="1"/>
  <c r="J692" i="7"/>
  <c r="J693" i="7"/>
  <c r="J694" i="7" s="1"/>
  <c r="J695" i="7" s="1"/>
  <c r="J696" i="7" s="1"/>
  <c r="J697" i="7" s="1"/>
  <c r="J698" i="7" s="1"/>
  <c r="J699" i="7" s="1"/>
  <c r="J700" i="7"/>
  <c r="J701" i="7"/>
  <c r="J702" i="7"/>
  <c r="J703" i="7"/>
  <c r="J704" i="7"/>
  <c r="J705" i="7"/>
  <c r="J706" i="7"/>
  <c r="J707" i="7" s="1"/>
  <c r="J708" i="7" s="1"/>
  <c r="J709" i="7"/>
  <c r="J710" i="7"/>
  <c r="J711" i="7"/>
  <c r="J712" i="7"/>
  <c r="J713" i="7" s="1"/>
  <c r="J714" i="7"/>
  <c r="J715" i="7"/>
  <c r="J716" i="7" s="1"/>
  <c r="J717" i="7" s="1"/>
  <c r="J718" i="7"/>
  <c r="J719" i="7"/>
  <c r="J720" i="7"/>
  <c r="J721" i="7"/>
  <c r="J722" i="7"/>
  <c r="J723" i="7" s="1"/>
  <c r="J724" i="7" s="1"/>
  <c r="J725" i="7" s="1"/>
  <c r="J726" i="7" s="1"/>
  <c r="J727" i="7" s="1"/>
  <c r="J728" i="7" s="1"/>
  <c r="J729" i="7" s="1"/>
  <c r="J730" i="7" s="1"/>
  <c r="J731" i="7"/>
  <c r="J732" i="7" s="1"/>
  <c r="J733" i="7"/>
  <c r="J734" i="7"/>
  <c r="J735" i="7"/>
  <c r="J736" i="7"/>
  <c r="J737" i="7"/>
  <c r="J738" i="7" s="1"/>
  <c r="J739" i="7"/>
  <c r="J740" i="7"/>
  <c r="J741" i="7"/>
  <c r="J742" i="7"/>
  <c r="J743" i="7"/>
  <c r="J744" i="7" s="1"/>
  <c r="J745" i="7"/>
  <c r="J746" i="7"/>
  <c r="J747" i="7"/>
  <c r="J748" i="7"/>
  <c r="J749" i="7"/>
  <c r="J750" i="7"/>
  <c r="J751" i="7" s="1"/>
  <c r="J752" i="7" s="1"/>
  <c r="J753" i="7"/>
  <c r="J754" i="7"/>
  <c r="J755" i="7" s="1"/>
  <c r="J756" i="7" s="1"/>
  <c r="J757" i="7"/>
  <c r="J758" i="7"/>
  <c r="J759" i="7"/>
  <c r="J760" i="7"/>
  <c r="J761" i="7"/>
  <c r="J762" i="7"/>
  <c r="J763" i="7"/>
  <c r="J764" i="7"/>
  <c r="J765" i="7"/>
  <c r="J766" i="7"/>
  <c r="J767" i="7"/>
  <c r="J768" i="7" s="1"/>
  <c r="J769" i="7"/>
  <c r="J770" i="7"/>
  <c r="J771" i="7"/>
  <c r="J772" i="7"/>
  <c r="J773" i="7"/>
  <c r="J774" i="7"/>
  <c r="J775" i="7"/>
  <c r="J776" i="7"/>
  <c r="J777" i="7"/>
  <c r="J778" i="7"/>
  <c r="J779" i="7"/>
  <c r="J780" i="7" s="1"/>
  <c r="J781" i="7"/>
  <c r="J782" i="7"/>
  <c r="J783" i="7"/>
  <c r="J784" i="7"/>
  <c r="J785" i="7"/>
  <c r="J786" i="7" s="1"/>
  <c r="J787" i="7" s="1"/>
  <c r="J788" i="7" s="1"/>
  <c r="J789" i="7"/>
  <c r="J790" i="7" s="1"/>
  <c r="J791" i="7" s="1"/>
  <c r="J792" i="7" s="1"/>
  <c r="J793" i="7"/>
  <c r="J794" i="7"/>
  <c r="J795" i="7"/>
  <c r="J796" i="7"/>
  <c r="J797" i="7"/>
  <c r="J798" i="7"/>
  <c r="J799" i="7"/>
  <c r="J800" i="7" s="1"/>
  <c r="J801" i="7" s="1"/>
  <c r="J802" i="7" s="1"/>
  <c r="J803" i="7" s="1"/>
  <c r="J804" i="7" s="1"/>
  <c r="J805" i="7" s="1"/>
  <c r="J806" i="7" s="1"/>
  <c r="J807" i="7" s="1"/>
  <c r="J808" i="7" s="1"/>
  <c r="J809" i="7" s="1"/>
  <c r="J810" i="7" s="1"/>
  <c r="J811" i="7"/>
  <c r="J812" i="7"/>
  <c r="J813" i="7"/>
  <c r="J35" i="7"/>
  <c r="Q41" i="7"/>
  <c r="Q42" i="7"/>
  <c r="Q43" i="7"/>
  <c r="Q44" i="7"/>
  <c r="Q45" i="7"/>
  <c r="Q46" i="7"/>
  <c r="Q47" i="7"/>
  <c r="Q48" i="7"/>
  <c r="Q49" i="7"/>
  <c r="Q50" i="7"/>
  <c r="Q51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2" i="7"/>
  <c r="Q73" i="7"/>
  <c r="Q74" i="7"/>
  <c r="Q75" i="7"/>
  <c r="Q77" i="7"/>
  <c r="Q78" i="7"/>
  <c r="Q80" i="7"/>
  <c r="Q81" i="7"/>
  <c r="Q82" i="7"/>
  <c r="Q83" i="7"/>
  <c r="Q84" i="7"/>
  <c r="Q85" i="7"/>
  <c r="Q86" i="7"/>
  <c r="Q87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4" i="7"/>
  <c r="Q125" i="7"/>
  <c r="Q126" i="7"/>
  <c r="Q127" i="7"/>
  <c r="Q128" i="7"/>
  <c r="Q129" i="7"/>
  <c r="Q130" i="7"/>
  <c r="Q131" i="7"/>
  <c r="Q132" i="7"/>
  <c r="Q133" i="7"/>
  <c r="Q134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70" i="7"/>
  <c r="Q171" i="7"/>
  <c r="Q172" i="7"/>
  <c r="Q173" i="7"/>
  <c r="Q174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9" i="7"/>
  <c r="Q190" i="7"/>
  <c r="Q191" i="7"/>
  <c r="Q192" i="7"/>
  <c r="Q193" i="7"/>
  <c r="Q194" i="7"/>
  <c r="Q195" i="7"/>
  <c r="Q196" i="7"/>
  <c r="Q197" i="7"/>
  <c r="Q198" i="7"/>
  <c r="Q199" i="7"/>
  <c r="Q201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6" i="7"/>
  <c r="Q217" i="7"/>
  <c r="Q218" i="7"/>
  <c r="Q219" i="7"/>
  <c r="Q220" i="7"/>
  <c r="Q221" i="7"/>
  <c r="Q222" i="7"/>
  <c r="Q224" i="7"/>
  <c r="Q225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3" i="7"/>
  <c r="Q244" i="7"/>
  <c r="Q245" i="7"/>
  <c r="Q246" i="7"/>
  <c r="Q247" i="7"/>
  <c r="Q248" i="7"/>
  <c r="Q250" i="7"/>
  <c r="Q251" i="7"/>
  <c r="Q253" i="7"/>
  <c r="Q254" i="7"/>
  <c r="Q256" i="7"/>
  <c r="Q257" i="7"/>
  <c r="Q258" i="7"/>
  <c r="Q259" i="7"/>
  <c r="Q260" i="7"/>
  <c r="Q261" i="7"/>
  <c r="Q262" i="7"/>
  <c r="Q263" i="7"/>
  <c r="Q264" i="7"/>
  <c r="Q266" i="7"/>
  <c r="Q267" i="7"/>
  <c r="Q269" i="7"/>
  <c r="Q270" i="7"/>
  <c r="Q271" i="7"/>
  <c r="Q272" i="7"/>
  <c r="Q273" i="7"/>
  <c r="Q274" i="7"/>
  <c r="Q275" i="7"/>
  <c r="Q277" i="7"/>
  <c r="Q278" i="7"/>
  <c r="Q279" i="7"/>
  <c r="Q280" i="7"/>
  <c r="Q281" i="7"/>
  <c r="Q282" i="7"/>
  <c r="Q284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9" i="7"/>
  <c r="Q311" i="7"/>
  <c r="Q312" i="7"/>
  <c r="Q313" i="7"/>
  <c r="Q314" i="7"/>
  <c r="Q315" i="7"/>
  <c r="Q316" i="7"/>
  <c r="Q317" i="7"/>
  <c r="Q318" i="7"/>
  <c r="Q319" i="7"/>
  <c r="Q321" i="7"/>
  <c r="Q322" i="7"/>
  <c r="Q323" i="7"/>
  <c r="Q325" i="7"/>
  <c r="Q326" i="7"/>
  <c r="Q327" i="7"/>
  <c r="Q329" i="7"/>
  <c r="Q330" i="7"/>
  <c r="Q332" i="7"/>
  <c r="Q333" i="7"/>
  <c r="Q334" i="7"/>
  <c r="Q336" i="7"/>
  <c r="Q337" i="7"/>
  <c r="Q338" i="7"/>
  <c r="Q340" i="7"/>
  <c r="Q341" i="7"/>
  <c r="Q342" i="7"/>
  <c r="Q344" i="7"/>
  <c r="Q345" i="7"/>
  <c r="Q346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6" i="7"/>
  <c r="Q367" i="7"/>
  <c r="Q369" i="7"/>
  <c r="Q370" i="7"/>
  <c r="Q372" i="7"/>
  <c r="Q374" i="7"/>
  <c r="Q375" i="7"/>
  <c r="Q376" i="7"/>
  <c r="Q377" i="7"/>
  <c r="Q378" i="7"/>
  <c r="Q379" i="7"/>
  <c r="Q380" i="7"/>
  <c r="Q381" i="7"/>
  <c r="Q383" i="7"/>
  <c r="Q384" i="7"/>
  <c r="Q385" i="7"/>
  <c r="Q386" i="7"/>
  <c r="Q387" i="7"/>
  <c r="Q389" i="7"/>
  <c r="Q390" i="7"/>
  <c r="Q391" i="7"/>
  <c r="Q392" i="7"/>
  <c r="Q393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5" i="7"/>
  <c r="Q426" i="7"/>
  <c r="Q428" i="7"/>
  <c r="Q429" i="7"/>
  <c r="Q430" i="7"/>
  <c r="Q431" i="7"/>
  <c r="Q432" i="7"/>
  <c r="Q434" i="7"/>
  <c r="Q435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2" i="7"/>
  <c r="Q453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90" i="7"/>
  <c r="Q491" i="7"/>
  <c r="Q492" i="7"/>
  <c r="Q494" i="7"/>
  <c r="Q495" i="7"/>
  <c r="Q496" i="7"/>
  <c r="Q498" i="7"/>
  <c r="Q499" i="7"/>
  <c r="Q500" i="7"/>
  <c r="Q502" i="7"/>
  <c r="Q504" i="7"/>
  <c r="Q505" i="7"/>
  <c r="Q506" i="7"/>
  <c r="Q507" i="7"/>
  <c r="Q508" i="7"/>
  <c r="Q509" i="7"/>
  <c r="Q510" i="7"/>
  <c r="Q511" i="7"/>
  <c r="Q512" i="7"/>
  <c r="Q513" i="7"/>
  <c r="Q514" i="7"/>
  <c r="Q516" i="7"/>
  <c r="Q517" i="7"/>
  <c r="Q519" i="7"/>
  <c r="Q521" i="7"/>
  <c r="Q522" i="7"/>
  <c r="Q523" i="7"/>
  <c r="Q524" i="7"/>
  <c r="Q525" i="7"/>
  <c r="Q526" i="7"/>
  <c r="Q527" i="7"/>
  <c r="Q528" i="7"/>
  <c r="Q529" i="7"/>
  <c r="Q531" i="7"/>
  <c r="Q532" i="7"/>
  <c r="Q534" i="7"/>
  <c r="Q535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6" i="7"/>
  <c r="Q567" i="7"/>
  <c r="Q569" i="7"/>
  <c r="Q570" i="7"/>
  <c r="Q571" i="7"/>
  <c r="Q572" i="7"/>
  <c r="Q573" i="7"/>
  <c r="Q574" i="7"/>
  <c r="Q576" i="7"/>
  <c r="Q577" i="7"/>
  <c r="Q578" i="7"/>
  <c r="Q580" i="7"/>
  <c r="Q581" i="7"/>
  <c r="Q583" i="7"/>
  <c r="Q584" i="7"/>
  <c r="Q586" i="7"/>
  <c r="Q587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4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8" i="7"/>
  <c r="Q629" i="7"/>
  <c r="Q630" i="7"/>
  <c r="Q631" i="7"/>
  <c r="Q632" i="7"/>
  <c r="Q633" i="7"/>
  <c r="Q635" i="7"/>
  <c r="Q637" i="7"/>
  <c r="Q638" i="7"/>
  <c r="Q639" i="7"/>
  <c r="Q641" i="7"/>
  <c r="Q642" i="7"/>
  <c r="Q644" i="7"/>
  <c r="Q645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70" i="7"/>
  <c r="Q671" i="7"/>
  <c r="Q672" i="7"/>
  <c r="Q673" i="7"/>
  <c r="Q674" i="7"/>
  <c r="Q675" i="7"/>
  <c r="Q677" i="7"/>
  <c r="Q678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4" i="7"/>
  <c r="Q705" i="7"/>
  <c r="Q706" i="7"/>
  <c r="Q707" i="7"/>
  <c r="Q708" i="7"/>
  <c r="Q709" i="7"/>
  <c r="Q710" i="7"/>
  <c r="Q711" i="7"/>
  <c r="Q712" i="7"/>
  <c r="Q713" i="7"/>
  <c r="Q715" i="7"/>
  <c r="Q716" i="7"/>
  <c r="Q717" i="7"/>
  <c r="Q719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5" i="7"/>
  <c r="Q736" i="7"/>
  <c r="Q737" i="7"/>
  <c r="Q738" i="7"/>
  <c r="Q739" i="7"/>
  <c r="Q740" i="7"/>
  <c r="Q741" i="7"/>
  <c r="Q743" i="7"/>
  <c r="Q744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1" i="7"/>
  <c r="Q762" i="7"/>
  <c r="Q763" i="7"/>
  <c r="Q765" i="7"/>
  <c r="Q766" i="7"/>
  <c r="Q767" i="7"/>
  <c r="Q768" i="7"/>
  <c r="Q770" i="7"/>
  <c r="Q771" i="7"/>
  <c r="Q772" i="7"/>
  <c r="Q774" i="7"/>
  <c r="Q776" i="7"/>
  <c r="Q778" i="7"/>
  <c r="Q779" i="7"/>
  <c r="Q780" i="7"/>
  <c r="Q781" i="7"/>
  <c r="Q783" i="7"/>
  <c r="Q784" i="7"/>
  <c r="Q786" i="7"/>
  <c r="Q787" i="7"/>
  <c r="Q788" i="7"/>
  <c r="Q789" i="7"/>
  <c r="Q790" i="7"/>
  <c r="Q791" i="7"/>
  <c r="Q792" i="7"/>
  <c r="Q793" i="7"/>
  <c r="Q794" i="7"/>
  <c r="Q795" i="7"/>
  <c r="Q796" i="7"/>
  <c r="Q798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K40" i="7"/>
  <c r="K41" i="7"/>
  <c r="K42" i="7" s="1"/>
  <c r="K43" i="7" s="1"/>
  <c r="K44" i="7" s="1"/>
  <c r="K45" i="7" s="1"/>
  <c r="K46" i="7" s="1"/>
  <c r="K47" i="7" s="1"/>
  <c r="K48" i="7" s="1"/>
  <c r="K49" i="7" s="1"/>
  <c r="K50" i="7"/>
  <c r="K51" i="7" s="1"/>
  <c r="K52" i="7"/>
  <c r="K53" i="7"/>
  <c r="K54" i="7" s="1"/>
  <c r="K55" i="7" s="1"/>
  <c r="K56" i="7" s="1"/>
  <c r="K57" i="7" s="1"/>
  <c r="K58" i="7" s="1"/>
  <c r="K59" i="7" s="1"/>
  <c r="K60" i="7" s="1"/>
  <c r="K61" i="7" s="1"/>
  <c r="K62" i="7"/>
  <c r="K63" i="7"/>
  <c r="K64" i="7"/>
  <c r="K65" i="7" s="1"/>
  <c r="K66" i="7" s="1"/>
  <c r="K67" i="7" s="1"/>
  <c r="K68" i="7" s="1"/>
  <c r="K69" i="7" s="1"/>
  <c r="K70" i="7" s="1"/>
  <c r="K71" i="7"/>
  <c r="K72" i="7" s="1"/>
  <c r="K73" i="7"/>
  <c r="K74" i="7" s="1"/>
  <c r="K75" i="7" s="1"/>
  <c r="K76" i="7"/>
  <c r="K77" i="7"/>
  <c r="K78" i="7" s="1"/>
  <c r="K79" i="7"/>
  <c r="K80" i="7" s="1"/>
  <c r="K81" i="7" s="1"/>
  <c r="K82" i="7" s="1"/>
  <c r="K83" i="7" s="1"/>
  <c r="K84" i="7" s="1"/>
  <c r="K85" i="7" s="1"/>
  <c r="K86" i="7"/>
  <c r="K87" i="7" s="1"/>
  <c r="K88" i="7"/>
  <c r="K89" i="7" s="1"/>
  <c r="K90" i="7" s="1"/>
  <c r="K91" i="7" s="1"/>
  <c r="K92" i="7"/>
  <c r="K93" i="7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/>
  <c r="K120" i="7" s="1"/>
  <c r="K121" i="7"/>
  <c r="K122" i="7" s="1"/>
  <c r="K123" i="7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/>
  <c r="K135" i="7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/>
  <c r="K150" i="7" s="1"/>
  <c r="K151" i="7"/>
  <c r="K152" i="7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/>
  <c r="K170" i="7"/>
  <c r="K171" i="7"/>
  <c r="K172" i="7"/>
  <c r="K173" i="7"/>
  <c r="K174" i="7" s="1"/>
  <c r="K175" i="7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/>
  <c r="K187" i="7"/>
  <c r="K188" i="7"/>
  <c r="K189" i="7" s="1"/>
  <c r="K190" i="7" s="1"/>
  <c r="K191" i="7" s="1"/>
  <c r="K192" i="7" s="1"/>
  <c r="K193" i="7" s="1"/>
  <c r="K194" i="7" s="1"/>
  <c r="K195" i="7" s="1"/>
  <c r="K196" i="7" s="1"/>
  <c r="K197" i="7"/>
  <c r="K198" i="7" s="1"/>
  <c r="K199" i="7" s="1"/>
  <c r="K200" i="7"/>
  <c r="K201" i="7"/>
  <c r="K202" i="7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/>
  <c r="K214" i="7" s="1"/>
  <c r="K215" i="7"/>
  <c r="K216" i="7" s="1"/>
  <c r="K217" i="7"/>
  <c r="K218" i="7" s="1"/>
  <c r="K219" i="7" s="1"/>
  <c r="K220" i="7"/>
  <c r="K221" i="7" s="1"/>
  <c r="K222" i="7" s="1"/>
  <c r="K223" i="7"/>
  <c r="K224" i="7"/>
  <c r="K225" i="7"/>
  <c r="K226" i="7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/>
  <c r="K241" i="7"/>
  <c r="K242" i="7"/>
  <c r="K243" i="7" s="1"/>
  <c r="K244" i="7" s="1"/>
  <c r="K245" i="7" s="1"/>
  <c r="K246" i="7"/>
  <c r="K247" i="7" s="1"/>
  <c r="K248" i="7" s="1"/>
  <c r="K249" i="7"/>
  <c r="K250" i="7"/>
  <c r="K251" i="7"/>
  <c r="K252" i="7"/>
  <c r="K253" i="7"/>
  <c r="K254" i="7"/>
  <c r="K255" i="7"/>
  <c r="K256" i="7"/>
  <c r="K257" i="7"/>
  <c r="K258" i="7" s="1"/>
  <c r="K259" i="7"/>
  <c r="K260" i="7" s="1"/>
  <c r="K261" i="7" s="1"/>
  <c r="K262" i="7" s="1"/>
  <c r="K263" i="7"/>
  <c r="K264" i="7" s="1"/>
  <c r="K265" i="7"/>
  <c r="K266" i="7"/>
  <c r="K267" i="7"/>
  <c r="K268" i="7"/>
  <c r="K269" i="7" s="1"/>
  <c r="K270" i="7" s="1"/>
  <c r="K271" i="7" s="1"/>
  <c r="K272" i="7"/>
  <c r="K273" i="7" s="1"/>
  <c r="K274" i="7"/>
  <c r="K275" i="7"/>
  <c r="K276" i="7"/>
  <c r="K277" i="7"/>
  <c r="K278" i="7"/>
  <c r="K279" i="7" s="1"/>
  <c r="K280" i="7" s="1"/>
  <c r="K281" i="7" s="1"/>
  <c r="K282" i="7" s="1"/>
  <c r="K283" i="7"/>
  <c r="K284" i="7"/>
  <c r="K285" i="7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/>
  <c r="K306" i="7" s="1"/>
  <c r="K307" i="7"/>
  <c r="K308" i="7"/>
  <c r="K309" i="7"/>
  <c r="K310" i="7"/>
  <c r="K311" i="7" s="1"/>
  <c r="K312" i="7" s="1"/>
  <c r="K313" i="7" s="1"/>
  <c r="K314" i="7"/>
  <c r="K315" i="7"/>
  <c r="K316" i="7"/>
  <c r="K317" i="7" s="1"/>
  <c r="K318" i="7"/>
  <c r="K319" i="7"/>
  <c r="K320" i="7"/>
  <c r="K321" i="7"/>
  <c r="K322" i="7"/>
  <c r="K323" i="7" s="1"/>
  <c r="K324" i="7"/>
  <c r="K325" i="7" s="1"/>
  <c r="K326" i="7"/>
  <c r="K327" i="7"/>
  <c r="K328" i="7"/>
  <c r="K329" i="7"/>
  <c r="K330" i="7" s="1"/>
  <c r="K331" i="7"/>
  <c r="K332" i="7"/>
  <c r="K333" i="7"/>
  <c r="K334" i="7"/>
  <c r="K335" i="7"/>
  <c r="K336" i="7" s="1"/>
  <c r="K337" i="7"/>
  <c r="K338" i="7" s="1"/>
  <c r="K339" i="7"/>
  <c r="K340" i="7"/>
  <c r="K341" i="7"/>
  <c r="K342" i="7" s="1"/>
  <c r="K343" i="7"/>
  <c r="K344" i="7"/>
  <c r="K345" i="7" s="1"/>
  <c r="K346" i="7" s="1"/>
  <c r="K347" i="7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/>
  <c r="K363" i="7" s="1"/>
  <c r="K364" i="7" s="1"/>
  <c r="K365" i="7"/>
  <c r="K366" i="7"/>
  <c r="K367" i="7"/>
  <c r="K368" i="7"/>
  <c r="K369" i="7"/>
  <c r="K370" i="7"/>
  <c r="K371" i="7"/>
  <c r="K372" i="7"/>
  <c r="K373" i="7"/>
  <c r="K374" i="7"/>
  <c r="K375" i="7" s="1"/>
  <c r="K376" i="7" s="1"/>
  <c r="K377" i="7" s="1"/>
  <c r="K378" i="7"/>
  <c r="K379" i="7" s="1"/>
  <c r="K380" i="7" s="1"/>
  <c r="K381" i="7" s="1"/>
  <c r="K382" i="7"/>
  <c r="K383" i="7" s="1"/>
  <c r="K384" i="7" s="1"/>
  <c r="K385" i="7"/>
  <c r="K386" i="7"/>
  <c r="K387" i="7"/>
  <c r="K388" i="7"/>
  <c r="K389" i="7" s="1"/>
  <c r="K390" i="7" s="1"/>
  <c r="K391" i="7" s="1"/>
  <c r="K392" i="7"/>
  <c r="K393" i="7"/>
  <c r="K394" i="7"/>
  <c r="K395" i="7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/>
  <c r="K423" i="7"/>
  <c r="K424" i="7"/>
  <c r="K425" i="7"/>
  <c r="K426" i="7" s="1"/>
  <c r="K427" i="7"/>
  <c r="K428" i="7" s="1"/>
  <c r="K429" i="7" s="1"/>
  <c r="K430" i="7"/>
  <c r="K431" i="7"/>
  <c r="K432" i="7" s="1"/>
  <c r="K433" i="7"/>
  <c r="K434" i="7"/>
  <c r="K435" i="7" s="1"/>
  <c r="K436" i="7"/>
  <c r="K437" i="7"/>
  <c r="K438" i="7" s="1"/>
  <c r="K439" i="7"/>
  <c r="K440" i="7"/>
  <c r="K441" i="7" s="1"/>
  <c r="K442" i="7" s="1"/>
  <c r="K443" i="7" s="1"/>
  <c r="K444" i="7" s="1"/>
  <c r="K445" i="7" s="1"/>
  <c r="K446" i="7" s="1"/>
  <c r="K447" i="7" s="1"/>
  <c r="K448" i="7" s="1"/>
  <c r="K449" i="7"/>
  <c r="K450" i="7" s="1"/>
  <c r="K451" i="7"/>
  <c r="K452" i="7"/>
  <c r="K453" i="7"/>
  <c r="K454" i="7"/>
  <c r="K455" i="7"/>
  <c r="K456" i="7" s="1"/>
  <c r="K457" i="7" s="1"/>
  <c r="K458" i="7" s="1"/>
  <c r="K459" i="7"/>
  <c r="K460" i="7" s="1"/>
  <c r="K461" i="7" s="1"/>
  <c r="K462" i="7" s="1"/>
  <c r="K463" i="7" s="1"/>
  <c r="K464" i="7" s="1"/>
  <c r="K465" i="7" s="1"/>
  <c r="K466" i="7"/>
  <c r="K467" i="7" s="1"/>
  <c r="K468" i="7" s="1"/>
  <c r="K469" i="7" s="1"/>
  <c r="K470" i="7"/>
  <c r="K471" i="7" s="1"/>
  <c r="K472" i="7" s="1"/>
  <c r="K473" i="7"/>
  <c r="K474" i="7" s="1"/>
  <c r="K475" i="7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/>
  <c r="K488" i="7"/>
  <c r="K489" i="7"/>
  <c r="K490" i="7"/>
  <c r="K491" i="7"/>
  <c r="K492" i="7"/>
  <c r="K493" i="7"/>
  <c r="K494" i="7"/>
  <c r="K495" i="7" s="1"/>
  <c r="K496" i="7" s="1"/>
  <c r="K497" i="7"/>
  <c r="K498" i="7"/>
  <c r="K499" i="7" s="1"/>
  <c r="K500" i="7"/>
  <c r="K501" i="7"/>
  <c r="K502" i="7"/>
  <c r="K503" i="7"/>
  <c r="K504" i="7" s="1"/>
  <c r="K505" i="7" s="1"/>
  <c r="K506" i="7" s="1"/>
  <c r="K507" i="7" s="1"/>
  <c r="K508" i="7" s="1"/>
  <c r="K509" i="7" s="1"/>
  <c r="K510" i="7" s="1"/>
  <c r="K511" i="7" s="1"/>
  <c r="K512" i="7"/>
  <c r="K513" i="7"/>
  <c r="K514" i="7"/>
  <c r="K515" i="7"/>
  <c r="K516" i="7"/>
  <c r="K517" i="7"/>
  <c r="K518" i="7"/>
  <c r="K519" i="7"/>
  <c r="K520" i="7"/>
  <c r="K521" i="7" s="1"/>
  <c r="K522" i="7" s="1"/>
  <c r="K523" i="7" s="1"/>
  <c r="K524" i="7" s="1"/>
  <c r="K525" i="7" s="1"/>
  <c r="K526" i="7" s="1"/>
  <c r="K527" i="7"/>
  <c r="K528" i="7"/>
  <c r="K529" i="7"/>
  <c r="K530" i="7"/>
  <c r="K531" i="7"/>
  <c r="K532" i="7"/>
  <c r="K533" i="7"/>
  <c r="K534" i="7"/>
  <c r="K535" i="7"/>
  <c r="K536" i="7"/>
  <c r="K537" i="7" s="1"/>
  <c r="K538" i="7" s="1"/>
  <c r="K539" i="7" s="1"/>
  <c r="K540" i="7" s="1"/>
  <c r="K541" i="7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/>
  <c r="K563" i="7" s="1"/>
  <c r="K564" i="7" s="1"/>
  <c r="K565" i="7"/>
  <c r="K566" i="7"/>
  <c r="K567" i="7" s="1"/>
  <c r="K568" i="7"/>
  <c r="K569" i="7" s="1"/>
  <c r="K570" i="7" s="1"/>
  <c r="K571" i="7"/>
  <c r="K572" i="7" s="1"/>
  <c r="K573" i="7" s="1"/>
  <c r="K574" i="7" s="1"/>
  <c r="K575" i="7"/>
  <c r="K576" i="7"/>
  <c r="K577" i="7" s="1"/>
  <c r="K578" i="7" s="1"/>
  <c r="K579" i="7"/>
  <c r="K580" i="7"/>
  <c r="K581" i="7"/>
  <c r="K582" i="7"/>
  <c r="K583" i="7"/>
  <c r="K584" i="7" s="1"/>
  <c r="K585" i="7"/>
  <c r="K586" i="7"/>
  <c r="K587" i="7"/>
  <c r="K588" i="7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/>
  <c r="K601" i="7"/>
  <c r="K602" i="7"/>
  <c r="K603" i="7"/>
  <c r="K604" i="7"/>
  <c r="K605" i="7"/>
  <c r="K606" i="7"/>
  <c r="K607" i="7" s="1"/>
  <c r="K608" i="7"/>
  <c r="K609" i="7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/>
  <c r="K625" i="7" s="1"/>
  <c r="K626" i="7" s="1"/>
  <c r="K627" i="7"/>
  <c r="K628" i="7"/>
  <c r="K629" i="7" s="1"/>
  <c r="K630" i="7" s="1"/>
  <c r="K631" i="7"/>
  <c r="K632" i="7" s="1"/>
  <c r="K633" i="7" s="1"/>
  <c r="K634" i="7"/>
  <c r="K635" i="7"/>
  <c r="K636" i="7"/>
  <c r="K637" i="7"/>
  <c r="K638" i="7" s="1"/>
  <c r="K639" i="7" s="1"/>
  <c r="K640" i="7"/>
  <c r="K641" i="7"/>
  <c r="K642" i="7"/>
  <c r="K643" i="7"/>
  <c r="K644" i="7"/>
  <c r="K645" i="7" s="1"/>
  <c r="K646" i="7"/>
  <c r="K647" i="7"/>
  <c r="K648" i="7"/>
  <c r="K649" i="7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/>
  <c r="K667" i="7" s="1"/>
  <c r="K668" i="7" s="1"/>
  <c r="K669" i="7"/>
  <c r="K670" i="7" s="1"/>
  <c r="K671" i="7" s="1"/>
  <c r="K672" i="7" s="1"/>
  <c r="K673" i="7"/>
  <c r="K674" i="7" s="1"/>
  <c r="K675" i="7" s="1"/>
  <c r="K676" i="7"/>
  <c r="K677" i="7"/>
  <c r="K678" i="7"/>
  <c r="K679" i="7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/>
  <c r="K701" i="7"/>
  <c r="K702" i="7" s="1"/>
  <c r="K703" i="7"/>
  <c r="K704" i="7"/>
  <c r="K705" i="7"/>
  <c r="K706" i="7" s="1"/>
  <c r="K707" i="7" s="1"/>
  <c r="K708" i="7" s="1"/>
  <c r="K709" i="7"/>
  <c r="K710" i="7" s="1"/>
  <c r="K711" i="7" s="1"/>
  <c r="K712" i="7" s="1"/>
  <c r="K713" i="7" s="1"/>
  <c r="K714" i="7"/>
  <c r="K715" i="7"/>
  <c r="K716" i="7" s="1"/>
  <c r="K717" i="7" s="1"/>
  <c r="K718" i="7"/>
  <c r="K719" i="7"/>
  <c r="K720" i="7"/>
  <c r="K721" i="7"/>
  <c r="K722" i="7" s="1"/>
  <c r="K723" i="7" s="1"/>
  <c r="K724" i="7" s="1"/>
  <c r="K725" i="7" s="1"/>
  <c r="K726" i="7" s="1"/>
  <c r="K727" i="7" s="1"/>
  <c r="K728" i="7" s="1"/>
  <c r="K729" i="7" s="1"/>
  <c r="K730" i="7" s="1"/>
  <c r="K731" i="7"/>
  <c r="K732" i="7"/>
  <c r="K733" i="7"/>
  <c r="K734" i="7"/>
  <c r="K735" i="7" s="1"/>
  <c r="K736" i="7" s="1"/>
  <c r="K737" i="7" s="1"/>
  <c r="K738" i="7" s="1"/>
  <c r="K739" i="7"/>
  <c r="K740" i="7"/>
  <c r="K741" i="7" s="1"/>
  <c r="K742" i="7"/>
  <c r="K743" i="7"/>
  <c r="K744" i="7" s="1"/>
  <c r="K745" i="7"/>
  <c r="K746" i="7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/>
  <c r="K758" i="7" s="1"/>
  <c r="K759" i="7" s="1"/>
  <c r="K760" i="7"/>
  <c r="K761" i="7"/>
  <c r="K762" i="7" s="1"/>
  <c r="K763" i="7" s="1"/>
  <c r="K764" i="7"/>
  <c r="K765" i="7"/>
  <c r="K766" i="7" s="1"/>
  <c r="K767" i="7" s="1"/>
  <c r="K768" i="7"/>
  <c r="K769" i="7"/>
  <c r="K770" i="7"/>
  <c r="K771" i="7"/>
  <c r="K772" i="7" s="1"/>
  <c r="K773" i="7"/>
  <c r="K774" i="7"/>
  <c r="K775" i="7"/>
  <c r="K776" i="7"/>
  <c r="K777" i="7"/>
  <c r="K778" i="7" s="1"/>
  <c r="K779" i="7"/>
  <c r="K780" i="7"/>
  <c r="K781" i="7"/>
  <c r="K782" i="7"/>
  <c r="K783" i="7"/>
  <c r="K784" i="7" s="1"/>
  <c r="K785" i="7"/>
  <c r="K786" i="7"/>
  <c r="K787" i="7"/>
  <c r="K788" i="7"/>
  <c r="K789" i="7" s="1"/>
  <c r="K790" i="7" s="1"/>
  <c r="K791" i="7" s="1"/>
  <c r="K792" i="7" s="1"/>
  <c r="K793" i="7" s="1"/>
  <c r="K794" i="7" s="1"/>
  <c r="K795" i="7"/>
  <c r="K796" i="7" s="1"/>
  <c r="K797" i="7"/>
  <c r="K798" i="7"/>
  <c r="K799" i="7"/>
  <c r="K800" i="7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/>
  <c r="K812" i="7"/>
  <c r="K813" i="7" s="1"/>
  <c r="K35" i="7"/>
  <c r="K36" i="7" s="1"/>
  <c r="K37" i="7" s="1"/>
  <c r="K38" i="7" s="1"/>
  <c r="K39" i="7" s="1"/>
  <c r="I813" i="7"/>
  <c r="H813" i="7"/>
  <c r="I812" i="7"/>
  <c r="H812" i="7"/>
  <c r="I811" i="7"/>
  <c r="H811" i="7"/>
  <c r="I810" i="7"/>
  <c r="H810" i="7"/>
  <c r="I809" i="7"/>
  <c r="H809" i="7"/>
  <c r="I808" i="7"/>
  <c r="H808" i="7"/>
  <c r="I807" i="7"/>
  <c r="H807" i="7"/>
  <c r="I806" i="7"/>
  <c r="H806" i="7"/>
  <c r="I805" i="7"/>
  <c r="H805" i="7"/>
  <c r="I804" i="7"/>
  <c r="H804" i="7"/>
  <c r="I803" i="7"/>
  <c r="H803" i="7"/>
  <c r="I802" i="7"/>
  <c r="H802" i="7"/>
  <c r="I801" i="7"/>
  <c r="H801" i="7"/>
  <c r="I800" i="7"/>
  <c r="H800" i="7"/>
  <c r="I799" i="7"/>
  <c r="H799" i="7"/>
  <c r="I798" i="7"/>
  <c r="H798" i="7"/>
  <c r="I797" i="7"/>
  <c r="H797" i="7"/>
  <c r="I796" i="7"/>
  <c r="H796" i="7"/>
  <c r="I795" i="7"/>
  <c r="H795" i="7"/>
  <c r="I794" i="7"/>
  <c r="H794" i="7"/>
  <c r="I793" i="7"/>
  <c r="H793" i="7"/>
  <c r="I792" i="7"/>
  <c r="H792" i="7"/>
  <c r="I791" i="7"/>
  <c r="H791" i="7"/>
  <c r="I790" i="7"/>
  <c r="H790" i="7"/>
  <c r="I789" i="7"/>
  <c r="H789" i="7"/>
  <c r="I788" i="7"/>
  <c r="H788" i="7"/>
  <c r="I787" i="7"/>
  <c r="H787" i="7"/>
  <c r="I786" i="7"/>
  <c r="H786" i="7"/>
  <c r="I785" i="7"/>
  <c r="H785" i="7"/>
  <c r="I784" i="7"/>
  <c r="H784" i="7"/>
  <c r="I783" i="7"/>
  <c r="H783" i="7"/>
  <c r="I782" i="7"/>
  <c r="H782" i="7"/>
  <c r="I781" i="7"/>
  <c r="H781" i="7"/>
  <c r="I780" i="7"/>
  <c r="H780" i="7"/>
  <c r="I779" i="7"/>
  <c r="H779" i="7"/>
  <c r="I778" i="7"/>
  <c r="H778" i="7"/>
  <c r="I777" i="7"/>
  <c r="H777" i="7"/>
  <c r="I776" i="7"/>
  <c r="H776" i="7"/>
  <c r="I775" i="7"/>
  <c r="H775" i="7"/>
  <c r="I774" i="7"/>
  <c r="H774" i="7"/>
  <c r="I773" i="7"/>
  <c r="H773" i="7"/>
  <c r="I772" i="7"/>
  <c r="H772" i="7"/>
  <c r="I771" i="7"/>
  <c r="H771" i="7"/>
  <c r="I770" i="7"/>
  <c r="H770" i="7"/>
  <c r="I769" i="7"/>
  <c r="H769" i="7"/>
  <c r="I768" i="7"/>
  <c r="H768" i="7"/>
  <c r="I767" i="7"/>
  <c r="H767" i="7"/>
  <c r="I766" i="7"/>
  <c r="H766" i="7"/>
  <c r="I765" i="7"/>
  <c r="H765" i="7"/>
  <c r="I764" i="7"/>
  <c r="H764" i="7"/>
  <c r="I763" i="7"/>
  <c r="H763" i="7"/>
  <c r="I762" i="7"/>
  <c r="H762" i="7"/>
  <c r="I761" i="7"/>
  <c r="H761" i="7"/>
  <c r="I760" i="7"/>
  <c r="H760" i="7"/>
  <c r="I759" i="7"/>
  <c r="H759" i="7"/>
  <c r="I758" i="7"/>
  <c r="H758" i="7"/>
  <c r="I757" i="7"/>
  <c r="H757" i="7"/>
  <c r="I756" i="7"/>
  <c r="H756" i="7"/>
  <c r="I755" i="7"/>
  <c r="H755" i="7"/>
  <c r="I754" i="7"/>
  <c r="H754" i="7"/>
  <c r="I753" i="7"/>
  <c r="H753" i="7"/>
  <c r="I752" i="7"/>
  <c r="H752" i="7"/>
  <c r="I751" i="7"/>
  <c r="H751" i="7"/>
  <c r="I750" i="7"/>
  <c r="H750" i="7"/>
  <c r="I749" i="7"/>
  <c r="H749" i="7"/>
  <c r="I748" i="7"/>
  <c r="H748" i="7"/>
  <c r="I747" i="7"/>
  <c r="H747" i="7"/>
  <c r="I746" i="7"/>
  <c r="H746" i="7"/>
  <c r="I745" i="7"/>
  <c r="H745" i="7"/>
  <c r="I744" i="7"/>
  <c r="H744" i="7"/>
  <c r="I743" i="7"/>
  <c r="H743" i="7"/>
  <c r="I742" i="7"/>
  <c r="H742" i="7"/>
  <c r="I741" i="7"/>
  <c r="H741" i="7"/>
  <c r="I740" i="7"/>
  <c r="H740" i="7"/>
  <c r="I739" i="7"/>
  <c r="H739" i="7"/>
  <c r="I738" i="7"/>
  <c r="H738" i="7"/>
  <c r="I737" i="7"/>
  <c r="H737" i="7"/>
  <c r="I736" i="7"/>
  <c r="H736" i="7"/>
  <c r="I735" i="7"/>
  <c r="H735" i="7"/>
  <c r="I734" i="7"/>
  <c r="H734" i="7"/>
  <c r="I733" i="7"/>
  <c r="H733" i="7"/>
  <c r="I732" i="7"/>
  <c r="H732" i="7"/>
  <c r="I731" i="7"/>
  <c r="H731" i="7"/>
  <c r="I730" i="7"/>
  <c r="H730" i="7"/>
  <c r="I729" i="7"/>
  <c r="H729" i="7"/>
  <c r="I728" i="7"/>
  <c r="H728" i="7"/>
  <c r="I727" i="7"/>
  <c r="H727" i="7"/>
  <c r="I726" i="7"/>
  <c r="H726" i="7"/>
  <c r="I725" i="7"/>
  <c r="H725" i="7"/>
  <c r="I724" i="7"/>
  <c r="H724" i="7"/>
  <c r="I723" i="7"/>
  <c r="H723" i="7"/>
  <c r="I722" i="7"/>
  <c r="H722" i="7"/>
  <c r="I721" i="7"/>
  <c r="H721" i="7"/>
  <c r="I720" i="7"/>
  <c r="H720" i="7"/>
  <c r="I719" i="7"/>
  <c r="H719" i="7"/>
  <c r="I718" i="7"/>
  <c r="H718" i="7"/>
  <c r="I717" i="7"/>
  <c r="H717" i="7"/>
  <c r="I716" i="7"/>
  <c r="H716" i="7"/>
  <c r="I715" i="7"/>
  <c r="H715" i="7"/>
  <c r="I714" i="7"/>
  <c r="H714" i="7"/>
  <c r="I713" i="7"/>
  <c r="H713" i="7"/>
  <c r="I712" i="7"/>
  <c r="H712" i="7"/>
  <c r="I711" i="7"/>
  <c r="H711" i="7"/>
  <c r="I710" i="7"/>
  <c r="H710" i="7"/>
  <c r="I709" i="7"/>
  <c r="H709" i="7"/>
  <c r="I708" i="7"/>
  <c r="H708" i="7"/>
  <c r="I707" i="7"/>
  <c r="H707" i="7"/>
  <c r="I706" i="7"/>
  <c r="H706" i="7"/>
  <c r="I705" i="7"/>
  <c r="H705" i="7"/>
  <c r="I704" i="7"/>
  <c r="H704" i="7"/>
  <c r="I703" i="7"/>
  <c r="H703" i="7"/>
  <c r="I702" i="7"/>
  <c r="H702" i="7"/>
  <c r="I701" i="7"/>
  <c r="H701" i="7"/>
  <c r="I700" i="7"/>
  <c r="H700" i="7"/>
  <c r="I699" i="7"/>
  <c r="H699" i="7"/>
  <c r="I698" i="7"/>
  <c r="H698" i="7"/>
  <c r="I697" i="7"/>
  <c r="H697" i="7"/>
  <c r="I696" i="7"/>
  <c r="H696" i="7"/>
  <c r="I695" i="7"/>
  <c r="H695" i="7"/>
  <c r="I694" i="7"/>
  <c r="H694" i="7"/>
  <c r="I693" i="7"/>
  <c r="H693" i="7"/>
  <c r="I692" i="7"/>
  <c r="H692" i="7"/>
  <c r="I691" i="7"/>
  <c r="H691" i="7"/>
  <c r="I690" i="7"/>
  <c r="H690" i="7"/>
  <c r="I689" i="7"/>
  <c r="H689" i="7"/>
  <c r="I688" i="7"/>
  <c r="H688" i="7"/>
  <c r="I687" i="7"/>
  <c r="H687" i="7"/>
  <c r="I686" i="7"/>
  <c r="H686" i="7"/>
  <c r="I685" i="7"/>
  <c r="H685" i="7"/>
  <c r="I684" i="7"/>
  <c r="H684" i="7"/>
  <c r="I683" i="7"/>
  <c r="H683" i="7"/>
  <c r="I682" i="7"/>
  <c r="H682" i="7"/>
  <c r="I681" i="7"/>
  <c r="H681" i="7"/>
  <c r="I680" i="7"/>
  <c r="H680" i="7"/>
  <c r="I679" i="7"/>
  <c r="H679" i="7"/>
  <c r="I678" i="7"/>
  <c r="H678" i="7"/>
  <c r="I677" i="7"/>
  <c r="H677" i="7"/>
  <c r="I676" i="7"/>
  <c r="H676" i="7"/>
  <c r="I675" i="7"/>
  <c r="H675" i="7"/>
  <c r="I674" i="7"/>
  <c r="H674" i="7"/>
  <c r="I673" i="7"/>
  <c r="H673" i="7"/>
  <c r="I672" i="7"/>
  <c r="H672" i="7"/>
  <c r="I671" i="7"/>
  <c r="H671" i="7"/>
  <c r="I670" i="7"/>
  <c r="H670" i="7"/>
  <c r="I669" i="7"/>
  <c r="H669" i="7"/>
  <c r="I668" i="7"/>
  <c r="H668" i="7"/>
  <c r="I667" i="7"/>
  <c r="H667" i="7"/>
  <c r="I666" i="7"/>
  <c r="H666" i="7"/>
  <c r="I665" i="7"/>
  <c r="H665" i="7"/>
  <c r="I664" i="7"/>
  <c r="H664" i="7"/>
  <c r="I663" i="7"/>
  <c r="H663" i="7"/>
  <c r="I662" i="7"/>
  <c r="H662" i="7"/>
  <c r="I661" i="7"/>
  <c r="H661" i="7"/>
  <c r="I660" i="7"/>
  <c r="H660" i="7"/>
  <c r="I659" i="7"/>
  <c r="H659" i="7"/>
  <c r="I658" i="7"/>
  <c r="H658" i="7"/>
  <c r="I657" i="7"/>
  <c r="H657" i="7"/>
  <c r="I656" i="7"/>
  <c r="H656" i="7"/>
  <c r="I655" i="7"/>
  <c r="H655" i="7"/>
  <c r="I654" i="7"/>
  <c r="H654" i="7"/>
  <c r="I653" i="7"/>
  <c r="H653" i="7"/>
  <c r="I652" i="7"/>
  <c r="H652" i="7"/>
  <c r="I651" i="7"/>
  <c r="H651" i="7"/>
  <c r="I650" i="7"/>
  <c r="H650" i="7"/>
  <c r="I649" i="7"/>
  <c r="H649" i="7"/>
  <c r="I648" i="7"/>
  <c r="H648" i="7"/>
  <c r="I647" i="7"/>
  <c r="H647" i="7"/>
  <c r="I646" i="7"/>
  <c r="H646" i="7"/>
  <c r="I645" i="7"/>
  <c r="H645" i="7"/>
  <c r="I644" i="7"/>
  <c r="H644" i="7"/>
  <c r="I643" i="7"/>
  <c r="H643" i="7"/>
  <c r="I642" i="7"/>
  <c r="H642" i="7"/>
  <c r="I641" i="7"/>
  <c r="H641" i="7"/>
  <c r="I640" i="7"/>
  <c r="H640" i="7"/>
  <c r="I639" i="7"/>
  <c r="H639" i="7"/>
  <c r="I638" i="7"/>
  <c r="H638" i="7"/>
  <c r="I637" i="7"/>
  <c r="H637" i="7"/>
  <c r="I636" i="7"/>
  <c r="H636" i="7"/>
  <c r="I635" i="7"/>
  <c r="H635" i="7"/>
  <c r="I634" i="7"/>
  <c r="H634" i="7"/>
  <c r="I633" i="7"/>
  <c r="H633" i="7"/>
  <c r="I632" i="7"/>
  <c r="H632" i="7"/>
  <c r="I631" i="7"/>
  <c r="H631" i="7"/>
  <c r="I630" i="7"/>
  <c r="H630" i="7"/>
  <c r="I629" i="7"/>
  <c r="H629" i="7"/>
  <c r="I628" i="7"/>
  <c r="H628" i="7"/>
  <c r="I627" i="7"/>
  <c r="H627" i="7"/>
  <c r="I626" i="7"/>
  <c r="H626" i="7"/>
  <c r="I625" i="7"/>
  <c r="H625" i="7"/>
  <c r="I624" i="7"/>
  <c r="H624" i="7"/>
  <c r="I623" i="7"/>
  <c r="H623" i="7"/>
  <c r="I622" i="7"/>
  <c r="H622" i="7"/>
  <c r="I621" i="7"/>
  <c r="H621" i="7"/>
  <c r="I620" i="7"/>
  <c r="H620" i="7"/>
  <c r="I619" i="7"/>
  <c r="H619" i="7"/>
  <c r="I618" i="7"/>
  <c r="H618" i="7"/>
  <c r="I617" i="7"/>
  <c r="H617" i="7"/>
  <c r="I616" i="7"/>
  <c r="H616" i="7"/>
  <c r="I615" i="7"/>
  <c r="H615" i="7"/>
  <c r="I614" i="7"/>
  <c r="H614" i="7"/>
  <c r="I613" i="7"/>
  <c r="H613" i="7"/>
  <c r="I612" i="7"/>
  <c r="H612" i="7"/>
  <c r="I611" i="7"/>
  <c r="H611" i="7"/>
  <c r="I610" i="7"/>
  <c r="H610" i="7"/>
  <c r="I609" i="7"/>
  <c r="H609" i="7"/>
  <c r="I608" i="7"/>
  <c r="H608" i="7"/>
  <c r="I607" i="7"/>
  <c r="H607" i="7"/>
  <c r="I606" i="7"/>
  <c r="H606" i="7"/>
  <c r="I605" i="7"/>
  <c r="H605" i="7"/>
  <c r="I604" i="7"/>
  <c r="H604" i="7"/>
  <c r="I603" i="7"/>
  <c r="H603" i="7"/>
  <c r="I602" i="7"/>
  <c r="H602" i="7"/>
  <c r="I601" i="7"/>
  <c r="H601" i="7"/>
  <c r="I600" i="7"/>
  <c r="H600" i="7"/>
  <c r="I599" i="7"/>
  <c r="H599" i="7"/>
  <c r="I598" i="7"/>
  <c r="H598" i="7"/>
  <c r="I597" i="7"/>
  <c r="H597" i="7"/>
  <c r="I596" i="7"/>
  <c r="H596" i="7"/>
  <c r="I595" i="7"/>
  <c r="H595" i="7"/>
  <c r="I594" i="7"/>
  <c r="H594" i="7"/>
  <c r="I593" i="7"/>
  <c r="H593" i="7"/>
  <c r="I592" i="7"/>
  <c r="H592" i="7"/>
  <c r="I591" i="7"/>
  <c r="H591" i="7"/>
  <c r="I590" i="7"/>
  <c r="H590" i="7"/>
  <c r="I589" i="7"/>
  <c r="H589" i="7"/>
  <c r="I588" i="7"/>
  <c r="H588" i="7"/>
  <c r="I587" i="7"/>
  <c r="H587" i="7"/>
  <c r="I586" i="7"/>
  <c r="H586" i="7"/>
  <c r="I585" i="7"/>
  <c r="H585" i="7"/>
  <c r="I584" i="7"/>
  <c r="H584" i="7"/>
  <c r="I583" i="7"/>
  <c r="H583" i="7"/>
  <c r="I582" i="7"/>
  <c r="H582" i="7"/>
  <c r="I581" i="7"/>
  <c r="H581" i="7"/>
  <c r="I580" i="7"/>
  <c r="H580" i="7"/>
  <c r="I579" i="7"/>
  <c r="H579" i="7"/>
  <c r="I578" i="7"/>
  <c r="H578" i="7"/>
  <c r="I577" i="7"/>
  <c r="H577" i="7"/>
  <c r="I576" i="7"/>
  <c r="H576" i="7"/>
  <c r="I575" i="7"/>
  <c r="H575" i="7"/>
  <c r="I574" i="7"/>
  <c r="H574" i="7"/>
  <c r="I573" i="7"/>
  <c r="H573" i="7"/>
  <c r="I572" i="7"/>
  <c r="H572" i="7"/>
  <c r="I571" i="7"/>
  <c r="H571" i="7"/>
  <c r="I570" i="7"/>
  <c r="H570" i="7"/>
  <c r="I569" i="7"/>
  <c r="H569" i="7"/>
  <c r="I568" i="7"/>
  <c r="H568" i="7"/>
  <c r="I567" i="7"/>
  <c r="H567" i="7"/>
  <c r="I566" i="7"/>
  <c r="H566" i="7"/>
  <c r="I565" i="7"/>
  <c r="H565" i="7"/>
  <c r="I564" i="7"/>
  <c r="H564" i="7"/>
  <c r="I563" i="7"/>
  <c r="H563" i="7"/>
  <c r="I562" i="7"/>
  <c r="H562" i="7"/>
  <c r="I561" i="7"/>
  <c r="H561" i="7"/>
  <c r="I560" i="7"/>
  <c r="H560" i="7"/>
  <c r="I559" i="7"/>
  <c r="H559" i="7"/>
  <c r="I558" i="7"/>
  <c r="H558" i="7"/>
  <c r="I557" i="7"/>
  <c r="H557" i="7"/>
  <c r="I556" i="7"/>
  <c r="H556" i="7"/>
  <c r="I555" i="7"/>
  <c r="H555" i="7"/>
  <c r="I554" i="7"/>
  <c r="H554" i="7"/>
  <c r="I553" i="7"/>
  <c r="H553" i="7"/>
  <c r="I552" i="7"/>
  <c r="H552" i="7"/>
  <c r="I551" i="7"/>
  <c r="H551" i="7"/>
  <c r="I550" i="7"/>
  <c r="H550" i="7"/>
  <c r="I549" i="7"/>
  <c r="H549" i="7"/>
  <c r="I548" i="7"/>
  <c r="H548" i="7"/>
  <c r="I547" i="7"/>
  <c r="H547" i="7"/>
  <c r="I546" i="7"/>
  <c r="H546" i="7"/>
  <c r="I545" i="7"/>
  <c r="H545" i="7"/>
  <c r="I544" i="7"/>
  <c r="H544" i="7"/>
  <c r="I543" i="7"/>
  <c r="H543" i="7"/>
  <c r="I542" i="7"/>
  <c r="H542" i="7"/>
  <c r="I541" i="7"/>
  <c r="H541" i="7"/>
  <c r="I540" i="7"/>
  <c r="H540" i="7"/>
  <c r="I539" i="7"/>
  <c r="H539" i="7"/>
  <c r="I538" i="7"/>
  <c r="H538" i="7"/>
  <c r="I537" i="7"/>
  <c r="H537" i="7"/>
  <c r="I536" i="7"/>
  <c r="H536" i="7"/>
  <c r="I535" i="7"/>
  <c r="H535" i="7"/>
  <c r="I534" i="7"/>
  <c r="H534" i="7"/>
  <c r="I533" i="7"/>
  <c r="H533" i="7"/>
  <c r="I532" i="7"/>
  <c r="H532" i="7"/>
  <c r="I531" i="7"/>
  <c r="H531" i="7"/>
  <c r="I530" i="7"/>
  <c r="H530" i="7"/>
  <c r="I529" i="7"/>
  <c r="H529" i="7"/>
  <c r="I528" i="7"/>
  <c r="H528" i="7"/>
  <c r="I527" i="7"/>
  <c r="H527" i="7"/>
  <c r="I526" i="7"/>
  <c r="H526" i="7"/>
  <c r="I525" i="7"/>
  <c r="H525" i="7"/>
  <c r="I524" i="7"/>
  <c r="H524" i="7"/>
  <c r="I523" i="7"/>
  <c r="H523" i="7"/>
  <c r="I522" i="7"/>
  <c r="H522" i="7"/>
  <c r="I521" i="7"/>
  <c r="H521" i="7"/>
  <c r="I520" i="7"/>
  <c r="H520" i="7"/>
  <c r="I519" i="7"/>
  <c r="H519" i="7"/>
  <c r="I518" i="7"/>
  <c r="H518" i="7"/>
  <c r="I517" i="7"/>
  <c r="H517" i="7"/>
  <c r="I516" i="7"/>
  <c r="H516" i="7"/>
  <c r="I515" i="7"/>
  <c r="H515" i="7"/>
  <c r="I514" i="7"/>
  <c r="H514" i="7"/>
  <c r="I513" i="7"/>
  <c r="H513" i="7"/>
  <c r="I512" i="7"/>
  <c r="H512" i="7"/>
  <c r="I511" i="7"/>
  <c r="H511" i="7"/>
  <c r="I510" i="7"/>
  <c r="H510" i="7"/>
  <c r="I509" i="7"/>
  <c r="H509" i="7"/>
  <c r="I508" i="7"/>
  <c r="H508" i="7"/>
  <c r="I507" i="7"/>
  <c r="H507" i="7"/>
  <c r="I506" i="7"/>
  <c r="H506" i="7"/>
  <c r="I505" i="7"/>
  <c r="H505" i="7"/>
  <c r="I504" i="7"/>
  <c r="H504" i="7"/>
  <c r="I503" i="7"/>
  <c r="H503" i="7"/>
  <c r="I502" i="7"/>
  <c r="H502" i="7"/>
  <c r="I501" i="7"/>
  <c r="H501" i="7"/>
  <c r="I500" i="7"/>
  <c r="H500" i="7"/>
  <c r="I499" i="7"/>
  <c r="H499" i="7"/>
  <c r="I498" i="7"/>
  <c r="H498" i="7"/>
  <c r="I497" i="7"/>
  <c r="H497" i="7"/>
  <c r="I496" i="7"/>
  <c r="H496" i="7"/>
  <c r="I495" i="7"/>
  <c r="H495" i="7"/>
  <c r="I494" i="7"/>
  <c r="H494" i="7"/>
  <c r="I493" i="7"/>
  <c r="H493" i="7"/>
  <c r="I492" i="7"/>
  <c r="H492" i="7"/>
  <c r="I491" i="7"/>
  <c r="H491" i="7"/>
  <c r="I490" i="7"/>
  <c r="H490" i="7"/>
  <c r="I489" i="7"/>
  <c r="H489" i="7"/>
  <c r="I488" i="7"/>
  <c r="H488" i="7"/>
  <c r="I487" i="7"/>
  <c r="H487" i="7"/>
  <c r="I486" i="7"/>
  <c r="H486" i="7"/>
  <c r="I485" i="7"/>
  <c r="H485" i="7"/>
  <c r="I484" i="7"/>
  <c r="H484" i="7"/>
  <c r="I483" i="7"/>
  <c r="H483" i="7"/>
  <c r="I482" i="7"/>
  <c r="H482" i="7"/>
  <c r="I481" i="7"/>
  <c r="H481" i="7"/>
  <c r="I480" i="7"/>
  <c r="H480" i="7"/>
  <c r="I479" i="7"/>
  <c r="H479" i="7"/>
  <c r="I478" i="7"/>
  <c r="H478" i="7"/>
  <c r="I477" i="7"/>
  <c r="H477" i="7"/>
  <c r="I476" i="7"/>
  <c r="H476" i="7"/>
  <c r="I475" i="7"/>
  <c r="H475" i="7"/>
  <c r="I474" i="7"/>
  <c r="H474" i="7"/>
  <c r="I473" i="7"/>
  <c r="H473" i="7"/>
  <c r="I472" i="7"/>
  <c r="H472" i="7"/>
  <c r="I471" i="7"/>
  <c r="H471" i="7"/>
  <c r="I470" i="7"/>
  <c r="H470" i="7"/>
  <c r="I469" i="7"/>
  <c r="H469" i="7"/>
  <c r="I468" i="7"/>
  <c r="H468" i="7"/>
  <c r="I467" i="7"/>
  <c r="H467" i="7"/>
  <c r="I466" i="7"/>
  <c r="H466" i="7"/>
  <c r="I465" i="7"/>
  <c r="H465" i="7"/>
  <c r="I464" i="7"/>
  <c r="H464" i="7"/>
  <c r="I463" i="7"/>
  <c r="H463" i="7"/>
  <c r="I462" i="7"/>
  <c r="H462" i="7"/>
  <c r="I461" i="7"/>
  <c r="H461" i="7"/>
  <c r="I460" i="7"/>
  <c r="H460" i="7"/>
  <c r="I459" i="7"/>
  <c r="H459" i="7"/>
  <c r="I458" i="7"/>
  <c r="H458" i="7"/>
  <c r="I457" i="7"/>
  <c r="H457" i="7"/>
  <c r="I456" i="7"/>
  <c r="H456" i="7"/>
  <c r="I455" i="7"/>
  <c r="H455" i="7"/>
  <c r="I454" i="7"/>
  <c r="H454" i="7"/>
  <c r="I453" i="7"/>
  <c r="H453" i="7"/>
  <c r="I452" i="7"/>
  <c r="H452" i="7"/>
  <c r="I451" i="7"/>
  <c r="H451" i="7"/>
  <c r="I450" i="7"/>
  <c r="H450" i="7"/>
  <c r="I449" i="7"/>
  <c r="H449" i="7"/>
  <c r="I448" i="7"/>
  <c r="H448" i="7"/>
  <c r="I447" i="7"/>
  <c r="H447" i="7"/>
  <c r="I446" i="7"/>
  <c r="H446" i="7"/>
  <c r="I445" i="7"/>
  <c r="H445" i="7"/>
  <c r="I444" i="7"/>
  <c r="H444" i="7"/>
  <c r="I443" i="7"/>
  <c r="H443" i="7"/>
  <c r="I442" i="7"/>
  <c r="H442" i="7"/>
  <c r="I441" i="7"/>
  <c r="H441" i="7"/>
  <c r="I440" i="7"/>
  <c r="H440" i="7"/>
  <c r="I439" i="7"/>
  <c r="H439" i="7"/>
  <c r="I438" i="7"/>
  <c r="H438" i="7"/>
  <c r="I437" i="7"/>
  <c r="H437" i="7"/>
  <c r="I436" i="7"/>
  <c r="H436" i="7"/>
  <c r="I435" i="7"/>
  <c r="H435" i="7"/>
  <c r="I434" i="7"/>
  <c r="H434" i="7"/>
  <c r="I433" i="7"/>
  <c r="H433" i="7"/>
  <c r="I432" i="7"/>
  <c r="H432" i="7"/>
  <c r="I431" i="7"/>
  <c r="H431" i="7"/>
  <c r="I430" i="7"/>
  <c r="H430" i="7"/>
  <c r="I429" i="7"/>
  <c r="H429" i="7"/>
  <c r="I428" i="7"/>
  <c r="H428" i="7"/>
  <c r="I427" i="7"/>
  <c r="H427" i="7"/>
  <c r="I426" i="7"/>
  <c r="H426" i="7"/>
  <c r="I425" i="7"/>
  <c r="H425" i="7"/>
  <c r="I424" i="7"/>
  <c r="H424" i="7"/>
  <c r="I423" i="7"/>
  <c r="H423" i="7"/>
  <c r="I422" i="7"/>
  <c r="H422" i="7"/>
  <c r="I421" i="7"/>
  <c r="H421" i="7"/>
  <c r="I420" i="7"/>
  <c r="H420" i="7"/>
  <c r="I419" i="7"/>
  <c r="H419" i="7"/>
  <c r="I418" i="7"/>
  <c r="H418" i="7"/>
  <c r="I417" i="7"/>
  <c r="H417" i="7"/>
  <c r="I416" i="7"/>
  <c r="H416" i="7"/>
  <c r="I415" i="7"/>
  <c r="H415" i="7"/>
  <c r="I414" i="7"/>
  <c r="H414" i="7"/>
  <c r="I413" i="7"/>
  <c r="H413" i="7"/>
  <c r="I412" i="7"/>
  <c r="H412" i="7"/>
  <c r="I411" i="7"/>
  <c r="H411" i="7"/>
  <c r="I410" i="7"/>
  <c r="H410" i="7"/>
  <c r="I409" i="7"/>
  <c r="H409" i="7"/>
  <c r="I408" i="7"/>
  <c r="H408" i="7"/>
  <c r="I407" i="7"/>
  <c r="H407" i="7"/>
  <c r="I406" i="7"/>
  <c r="H406" i="7"/>
  <c r="I405" i="7"/>
  <c r="H405" i="7"/>
  <c r="I404" i="7"/>
  <c r="H404" i="7"/>
  <c r="I403" i="7"/>
  <c r="H403" i="7"/>
  <c r="I402" i="7"/>
  <c r="H402" i="7"/>
  <c r="I401" i="7"/>
  <c r="H401" i="7"/>
  <c r="I400" i="7"/>
  <c r="H400" i="7"/>
  <c r="I399" i="7"/>
  <c r="H399" i="7"/>
  <c r="I398" i="7"/>
  <c r="H398" i="7"/>
  <c r="I397" i="7"/>
  <c r="H397" i="7"/>
  <c r="I396" i="7"/>
  <c r="H396" i="7"/>
  <c r="I395" i="7"/>
  <c r="H395" i="7"/>
  <c r="I394" i="7"/>
  <c r="H394" i="7"/>
  <c r="I393" i="7"/>
  <c r="H393" i="7"/>
  <c r="I392" i="7"/>
  <c r="H392" i="7"/>
  <c r="I391" i="7"/>
  <c r="H391" i="7"/>
  <c r="I390" i="7"/>
  <c r="H390" i="7"/>
  <c r="I389" i="7"/>
  <c r="H389" i="7"/>
  <c r="I388" i="7"/>
  <c r="H388" i="7"/>
  <c r="I387" i="7"/>
  <c r="H387" i="7"/>
  <c r="I386" i="7"/>
  <c r="H386" i="7"/>
  <c r="I385" i="7"/>
  <c r="H385" i="7"/>
  <c r="I384" i="7"/>
  <c r="H384" i="7"/>
  <c r="I383" i="7"/>
  <c r="H383" i="7"/>
  <c r="I382" i="7"/>
  <c r="H382" i="7"/>
  <c r="I381" i="7"/>
  <c r="H381" i="7"/>
  <c r="I380" i="7"/>
  <c r="H380" i="7"/>
  <c r="I379" i="7"/>
  <c r="H379" i="7"/>
  <c r="I378" i="7"/>
  <c r="H378" i="7"/>
  <c r="I377" i="7"/>
  <c r="H377" i="7"/>
  <c r="I376" i="7"/>
  <c r="H376" i="7"/>
  <c r="I375" i="7"/>
  <c r="H375" i="7"/>
  <c r="I374" i="7"/>
  <c r="H374" i="7"/>
  <c r="I373" i="7"/>
  <c r="H373" i="7"/>
  <c r="I372" i="7"/>
  <c r="H372" i="7"/>
  <c r="I371" i="7"/>
  <c r="H371" i="7"/>
  <c r="I370" i="7"/>
  <c r="H370" i="7"/>
  <c r="I369" i="7"/>
  <c r="H369" i="7"/>
  <c r="I368" i="7"/>
  <c r="H368" i="7"/>
  <c r="I367" i="7"/>
  <c r="H367" i="7"/>
  <c r="I366" i="7"/>
  <c r="H366" i="7"/>
  <c r="I365" i="7"/>
  <c r="H365" i="7"/>
  <c r="I364" i="7"/>
  <c r="H364" i="7"/>
  <c r="I363" i="7"/>
  <c r="H363" i="7"/>
  <c r="I362" i="7"/>
  <c r="H362" i="7"/>
  <c r="I361" i="7"/>
  <c r="H361" i="7"/>
  <c r="I360" i="7"/>
  <c r="H360" i="7"/>
  <c r="I359" i="7"/>
  <c r="H359" i="7"/>
  <c r="I358" i="7"/>
  <c r="H358" i="7"/>
  <c r="I357" i="7"/>
  <c r="H357" i="7"/>
  <c r="I356" i="7"/>
  <c r="H356" i="7"/>
  <c r="I355" i="7"/>
  <c r="H355" i="7"/>
  <c r="I354" i="7"/>
  <c r="H354" i="7"/>
  <c r="I353" i="7"/>
  <c r="H353" i="7"/>
  <c r="I352" i="7"/>
  <c r="H352" i="7"/>
  <c r="I351" i="7"/>
  <c r="H351" i="7"/>
  <c r="I350" i="7"/>
  <c r="H350" i="7"/>
  <c r="I349" i="7"/>
  <c r="H349" i="7"/>
  <c r="I348" i="7"/>
  <c r="H348" i="7"/>
  <c r="I347" i="7"/>
  <c r="H347" i="7"/>
  <c r="I346" i="7"/>
  <c r="H346" i="7"/>
  <c r="I345" i="7"/>
  <c r="H345" i="7"/>
  <c r="I344" i="7"/>
  <c r="H344" i="7"/>
  <c r="I343" i="7"/>
  <c r="H343" i="7"/>
  <c r="I342" i="7"/>
  <c r="H342" i="7"/>
  <c r="I341" i="7"/>
  <c r="H341" i="7"/>
  <c r="I340" i="7"/>
  <c r="H340" i="7"/>
  <c r="I339" i="7"/>
  <c r="H339" i="7"/>
  <c r="I338" i="7"/>
  <c r="H338" i="7"/>
  <c r="I337" i="7"/>
  <c r="H337" i="7"/>
  <c r="I336" i="7"/>
  <c r="H336" i="7"/>
  <c r="I335" i="7"/>
  <c r="H335" i="7"/>
  <c r="I334" i="7"/>
  <c r="H334" i="7"/>
  <c r="I333" i="7"/>
  <c r="H333" i="7"/>
  <c r="I332" i="7"/>
  <c r="H332" i="7"/>
  <c r="I331" i="7"/>
  <c r="H331" i="7"/>
  <c r="I330" i="7"/>
  <c r="H330" i="7"/>
  <c r="I329" i="7"/>
  <c r="H329" i="7"/>
  <c r="I328" i="7"/>
  <c r="H328" i="7"/>
  <c r="I327" i="7"/>
  <c r="H327" i="7"/>
  <c r="I326" i="7"/>
  <c r="H326" i="7"/>
  <c r="I325" i="7"/>
  <c r="H325" i="7"/>
  <c r="I324" i="7"/>
  <c r="H324" i="7"/>
  <c r="I323" i="7"/>
  <c r="H323" i="7"/>
  <c r="I322" i="7"/>
  <c r="H322" i="7"/>
  <c r="I321" i="7"/>
  <c r="H321" i="7"/>
  <c r="I320" i="7"/>
  <c r="H320" i="7"/>
  <c r="I319" i="7"/>
  <c r="H319" i="7"/>
  <c r="I318" i="7"/>
  <c r="H318" i="7"/>
  <c r="I317" i="7"/>
  <c r="H317" i="7"/>
  <c r="I316" i="7"/>
  <c r="H316" i="7"/>
  <c r="I315" i="7"/>
  <c r="H315" i="7"/>
  <c r="I314" i="7"/>
  <c r="H314" i="7"/>
  <c r="I313" i="7"/>
  <c r="H313" i="7"/>
  <c r="I312" i="7"/>
  <c r="H312" i="7"/>
  <c r="I311" i="7"/>
  <c r="H311" i="7"/>
  <c r="I310" i="7"/>
  <c r="H310" i="7"/>
  <c r="I309" i="7"/>
  <c r="H309" i="7"/>
  <c r="I308" i="7"/>
  <c r="H308" i="7"/>
  <c r="I307" i="7"/>
  <c r="H307" i="7"/>
  <c r="I306" i="7"/>
  <c r="H306" i="7"/>
  <c r="I305" i="7"/>
  <c r="H305" i="7"/>
  <c r="I304" i="7"/>
  <c r="H304" i="7"/>
  <c r="I303" i="7"/>
  <c r="H303" i="7"/>
  <c r="I302" i="7"/>
  <c r="H302" i="7"/>
  <c r="I301" i="7"/>
  <c r="H301" i="7"/>
  <c r="I300" i="7"/>
  <c r="H300" i="7"/>
  <c r="I299" i="7"/>
  <c r="H299" i="7"/>
  <c r="I298" i="7"/>
  <c r="H298" i="7"/>
  <c r="I297" i="7"/>
  <c r="H297" i="7"/>
  <c r="I296" i="7"/>
  <c r="H296" i="7"/>
  <c r="I295" i="7"/>
  <c r="H295" i="7"/>
  <c r="I294" i="7"/>
  <c r="H294" i="7"/>
  <c r="I293" i="7"/>
  <c r="H293" i="7"/>
  <c r="I292" i="7"/>
  <c r="H292" i="7"/>
  <c r="I291" i="7"/>
  <c r="H291" i="7"/>
  <c r="I290" i="7"/>
  <c r="H290" i="7"/>
  <c r="I289" i="7"/>
  <c r="H289" i="7"/>
  <c r="I288" i="7"/>
  <c r="H288" i="7"/>
  <c r="I287" i="7"/>
  <c r="H287" i="7"/>
  <c r="I286" i="7"/>
  <c r="H286" i="7"/>
  <c r="I285" i="7"/>
  <c r="H285" i="7"/>
  <c r="I284" i="7"/>
  <c r="H284" i="7"/>
  <c r="I283" i="7"/>
  <c r="H283" i="7"/>
  <c r="I282" i="7"/>
  <c r="H282" i="7"/>
  <c r="I281" i="7"/>
  <c r="H281" i="7"/>
  <c r="I280" i="7"/>
  <c r="H280" i="7"/>
  <c r="I279" i="7"/>
  <c r="H279" i="7"/>
  <c r="I278" i="7"/>
  <c r="H278" i="7"/>
  <c r="I277" i="7"/>
  <c r="H277" i="7"/>
  <c r="I276" i="7"/>
  <c r="H276" i="7"/>
  <c r="I275" i="7"/>
  <c r="H275" i="7"/>
  <c r="I274" i="7"/>
  <c r="H274" i="7"/>
  <c r="I273" i="7"/>
  <c r="H273" i="7"/>
  <c r="I272" i="7"/>
  <c r="H272" i="7"/>
  <c r="I271" i="7"/>
  <c r="H271" i="7"/>
  <c r="I270" i="7"/>
  <c r="H270" i="7"/>
  <c r="I269" i="7"/>
  <c r="H269" i="7"/>
  <c r="I268" i="7"/>
  <c r="H268" i="7"/>
  <c r="I267" i="7"/>
  <c r="H267" i="7"/>
  <c r="I266" i="7"/>
  <c r="H266" i="7"/>
  <c r="I265" i="7"/>
  <c r="H265" i="7"/>
  <c r="I264" i="7"/>
  <c r="H264" i="7"/>
  <c r="I263" i="7"/>
  <c r="H263" i="7"/>
  <c r="I262" i="7"/>
  <c r="H262" i="7"/>
  <c r="I261" i="7"/>
  <c r="H261" i="7"/>
  <c r="I260" i="7"/>
  <c r="H260" i="7"/>
  <c r="I259" i="7"/>
  <c r="H259" i="7"/>
  <c r="I258" i="7"/>
  <c r="H258" i="7"/>
  <c r="I257" i="7"/>
  <c r="H257" i="7"/>
  <c r="I256" i="7"/>
  <c r="H256" i="7"/>
  <c r="I255" i="7"/>
  <c r="H255" i="7"/>
  <c r="I254" i="7"/>
  <c r="H254" i="7"/>
  <c r="I253" i="7"/>
  <c r="H253" i="7"/>
  <c r="I252" i="7"/>
  <c r="H252" i="7"/>
  <c r="I251" i="7"/>
  <c r="H251" i="7"/>
  <c r="I250" i="7"/>
  <c r="H250" i="7"/>
  <c r="I249" i="7"/>
  <c r="H249" i="7"/>
  <c r="I248" i="7"/>
  <c r="H248" i="7"/>
  <c r="I247" i="7"/>
  <c r="H247" i="7"/>
  <c r="I246" i="7"/>
  <c r="H246" i="7"/>
  <c r="I245" i="7"/>
  <c r="H245" i="7"/>
  <c r="I244" i="7"/>
  <c r="H244" i="7"/>
  <c r="I243" i="7"/>
  <c r="H243" i="7"/>
  <c r="I242" i="7"/>
  <c r="H242" i="7"/>
  <c r="I241" i="7"/>
  <c r="H241" i="7"/>
  <c r="I240" i="7"/>
  <c r="H240" i="7"/>
  <c r="I239" i="7"/>
  <c r="H239" i="7"/>
  <c r="I238" i="7"/>
  <c r="H238" i="7"/>
  <c r="I237" i="7"/>
  <c r="H237" i="7"/>
  <c r="I236" i="7"/>
  <c r="H236" i="7"/>
  <c r="I235" i="7"/>
  <c r="H235" i="7"/>
  <c r="I234" i="7"/>
  <c r="H234" i="7"/>
  <c r="I233" i="7"/>
  <c r="H233" i="7"/>
  <c r="I232" i="7"/>
  <c r="H232" i="7"/>
  <c r="I231" i="7"/>
  <c r="H231" i="7"/>
  <c r="I230" i="7"/>
  <c r="H230" i="7"/>
  <c r="I229" i="7"/>
  <c r="H229" i="7"/>
  <c r="I228" i="7"/>
  <c r="H228" i="7"/>
  <c r="I227" i="7"/>
  <c r="H227" i="7"/>
  <c r="I226" i="7"/>
  <c r="H226" i="7"/>
  <c r="I225" i="7"/>
  <c r="H225" i="7"/>
  <c r="I224" i="7"/>
  <c r="H224" i="7"/>
  <c r="I223" i="7"/>
  <c r="H223" i="7"/>
  <c r="I222" i="7"/>
  <c r="H222" i="7"/>
  <c r="I221" i="7"/>
  <c r="H221" i="7"/>
  <c r="I220" i="7"/>
  <c r="H220" i="7"/>
  <c r="I219" i="7"/>
  <c r="H219" i="7"/>
  <c r="I218" i="7"/>
  <c r="H218" i="7"/>
  <c r="I217" i="7"/>
  <c r="H217" i="7"/>
  <c r="I216" i="7"/>
  <c r="H216" i="7"/>
  <c r="I215" i="7"/>
  <c r="H215" i="7"/>
  <c r="I214" i="7"/>
  <c r="H214" i="7"/>
  <c r="I213" i="7"/>
  <c r="H213" i="7"/>
  <c r="I212" i="7"/>
  <c r="H212" i="7"/>
  <c r="I211" i="7"/>
  <c r="H211" i="7"/>
  <c r="I210" i="7"/>
  <c r="H210" i="7"/>
  <c r="I209" i="7"/>
  <c r="H209" i="7"/>
  <c r="I208" i="7"/>
  <c r="H208" i="7"/>
  <c r="I207" i="7"/>
  <c r="H207" i="7"/>
  <c r="I206" i="7"/>
  <c r="H206" i="7"/>
  <c r="I205" i="7"/>
  <c r="H205" i="7"/>
  <c r="I204" i="7"/>
  <c r="H204" i="7"/>
  <c r="I203" i="7"/>
  <c r="H203" i="7"/>
  <c r="I202" i="7"/>
  <c r="H202" i="7"/>
  <c r="I201" i="7"/>
  <c r="H201" i="7"/>
  <c r="I200" i="7"/>
  <c r="H200" i="7"/>
  <c r="I199" i="7"/>
  <c r="H199" i="7"/>
  <c r="I198" i="7"/>
  <c r="H198" i="7"/>
  <c r="I197" i="7"/>
  <c r="H197" i="7"/>
  <c r="I196" i="7"/>
  <c r="H196" i="7"/>
  <c r="I195" i="7"/>
  <c r="H195" i="7"/>
  <c r="I194" i="7"/>
  <c r="H194" i="7"/>
  <c r="I193" i="7"/>
  <c r="H193" i="7"/>
  <c r="I192" i="7"/>
  <c r="H192" i="7"/>
  <c r="I191" i="7"/>
  <c r="H191" i="7"/>
  <c r="I190" i="7"/>
  <c r="H190" i="7"/>
  <c r="I189" i="7"/>
  <c r="H189" i="7"/>
  <c r="I188" i="7"/>
  <c r="H188" i="7"/>
  <c r="I187" i="7"/>
  <c r="H187" i="7"/>
  <c r="I186" i="7"/>
  <c r="H186" i="7"/>
  <c r="I185" i="7"/>
  <c r="H185" i="7"/>
  <c r="I184" i="7"/>
  <c r="H184" i="7"/>
  <c r="I183" i="7"/>
  <c r="H183" i="7"/>
  <c r="I182" i="7"/>
  <c r="H182" i="7"/>
  <c r="I181" i="7"/>
  <c r="H181" i="7"/>
  <c r="I180" i="7"/>
  <c r="H180" i="7"/>
  <c r="I179" i="7"/>
  <c r="H179" i="7"/>
  <c r="I178" i="7"/>
  <c r="H178" i="7"/>
  <c r="I177" i="7"/>
  <c r="H177" i="7"/>
  <c r="I176" i="7"/>
  <c r="H176" i="7"/>
  <c r="I175" i="7"/>
  <c r="H175" i="7"/>
  <c r="I174" i="7"/>
  <c r="H174" i="7"/>
  <c r="I173" i="7"/>
  <c r="H173" i="7"/>
  <c r="I172" i="7"/>
  <c r="H172" i="7"/>
  <c r="I171" i="7"/>
  <c r="H171" i="7"/>
  <c r="I170" i="7"/>
  <c r="H170" i="7"/>
  <c r="I169" i="7"/>
  <c r="H169" i="7"/>
  <c r="I168" i="7"/>
  <c r="H168" i="7"/>
  <c r="I167" i="7"/>
  <c r="H167" i="7"/>
  <c r="I166" i="7"/>
  <c r="H166" i="7"/>
  <c r="I165" i="7"/>
  <c r="H165" i="7"/>
  <c r="I164" i="7"/>
  <c r="H164" i="7"/>
  <c r="I163" i="7"/>
  <c r="H163" i="7"/>
  <c r="I162" i="7"/>
  <c r="H162" i="7"/>
  <c r="I161" i="7"/>
  <c r="H161" i="7"/>
  <c r="I160" i="7"/>
  <c r="H160" i="7"/>
  <c r="I159" i="7"/>
  <c r="H159" i="7"/>
  <c r="I158" i="7"/>
  <c r="H158" i="7"/>
  <c r="I157" i="7"/>
  <c r="H157" i="7"/>
  <c r="I156" i="7"/>
  <c r="H156" i="7"/>
  <c r="I155" i="7"/>
  <c r="H155" i="7"/>
  <c r="I154" i="7"/>
  <c r="H154" i="7"/>
  <c r="I153" i="7"/>
  <c r="H153" i="7"/>
  <c r="I152" i="7"/>
  <c r="H152" i="7"/>
  <c r="I151" i="7"/>
  <c r="H151" i="7"/>
  <c r="I150" i="7"/>
  <c r="H150" i="7"/>
  <c r="I149" i="7"/>
  <c r="H149" i="7"/>
  <c r="I148" i="7"/>
  <c r="H148" i="7"/>
  <c r="I147" i="7"/>
  <c r="H147" i="7"/>
  <c r="I146" i="7"/>
  <c r="H146" i="7"/>
  <c r="I145" i="7"/>
  <c r="H145" i="7"/>
  <c r="I144" i="7"/>
  <c r="H144" i="7"/>
  <c r="I143" i="7"/>
  <c r="H143" i="7"/>
  <c r="I142" i="7"/>
  <c r="H142" i="7"/>
  <c r="I141" i="7"/>
  <c r="H141" i="7"/>
  <c r="I140" i="7"/>
  <c r="H140" i="7"/>
  <c r="I139" i="7"/>
  <c r="H139" i="7"/>
  <c r="I138" i="7"/>
  <c r="H138" i="7"/>
  <c r="I137" i="7"/>
  <c r="H137" i="7"/>
  <c r="I136" i="7"/>
  <c r="H136" i="7"/>
  <c r="I135" i="7"/>
  <c r="H135" i="7"/>
  <c r="I134" i="7"/>
  <c r="H134" i="7"/>
  <c r="I133" i="7"/>
  <c r="H133" i="7"/>
  <c r="I132" i="7"/>
  <c r="H132" i="7"/>
  <c r="I131" i="7"/>
  <c r="H131" i="7"/>
  <c r="I130" i="7"/>
  <c r="H130" i="7"/>
  <c r="I129" i="7"/>
  <c r="H129" i="7"/>
  <c r="I128" i="7"/>
  <c r="H128" i="7"/>
  <c r="I127" i="7"/>
  <c r="H127" i="7"/>
  <c r="I126" i="7"/>
  <c r="H126" i="7"/>
  <c r="I125" i="7"/>
  <c r="H125" i="7"/>
  <c r="I124" i="7"/>
  <c r="H124" i="7"/>
  <c r="I123" i="7"/>
  <c r="H123" i="7"/>
  <c r="I122" i="7"/>
  <c r="H122" i="7"/>
  <c r="I121" i="7"/>
  <c r="H121" i="7"/>
  <c r="I120" i="7"/>
  <c r="H120" i="7"/>
  <c r="I119" i="7"/>
  <c r="H119" i="7"/>
  <c r="I118" i="7"/>
  <c r="H118" i="7"/>
  <c r="I117" i="7"/>
  <c r="H117" i="7"/>
  <c r="I116" i="7"/>
  <c r="H116" i="7"/>
  <c r="I115" i="7"/>
  <c r="H115" i="7"/>
  <c r="I114" i="7"/>
  <c r="H114" i="7"/>
  <c r="I113" i="7"/>
  <c r="H113" i="7"/>
  <c r="I112" i="7"/>
  <c r="H112" i="7"/>
  <c r="I111" i="7"/>
  <c r="H111" i="7"/>
  <c r="I110" i="7"/>
  <c r="H110" i="7"/>
  <c r="I109" i="7"/>
  <c r="H109" i="7"/>
  <c r="I108" i="7"/>
  <c r="H108" i="7"/>
  <c r="I107" i="7"/>
  <c r="H107" i="7"/>
  <c r="I106" i="7"/>
  <c r="H106" i="7"/>
  <c r="I105" i="7"/>
  <c r="H105" i="7"/>
  <c r="I104" i="7"/>
  <c r="H104" i="7"/>
  <c r="I103" i="7"/>
  <c r="H103" i="7"/>
  <c r="I102" i="7"/>
  <c r="H102" i="7"/>
  <c r="I101" i="7"/>
  <c r="H101" i="7"/>
  <c r="I100" i="7"/>
  <c r="H100" i="7"/>
  <c r="I99" i="7"/>
  <c r="H99" i="7"/>
  <c r="I98" i="7"/>
  <c r="H98" i="7"/>
  <c r="I97" i="7"/>
  <c r="H97" i="7"/>
  <c r="I96" i="7"/>
  <c r="H96" i="7"/>
  <c r="I95" i="7"/>
  <c r="H95" i="7"/>
  <c r="I94" i="7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6" i="7"/>
  <c r="H86" i="7"/>
  <c r="I85" i="7"/>
  <c r="H85" i="7"/>
  <c r="I84" i="7"/>
  <c r="H84" i="7"/>
  <c r="I83" i="7"/>
  <c r="H83" i="7"/>
  <c r="I82" i="7"/>
  <c r="H82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M34" i="7"/>
  <c r="L34" i="7"/>
  <c r="I34" i="7"/>
  <c r="H34" i="7"/>
  <c r="O33" i="7"/>
  <c r="R33" i="7" s="1"/>
  <c r="R32" i="7"/>
  <c r="O32" i="7"/>
  <c r="O31" i="7"/>
  <c r="R31" i="7" s="1"/>
  <c r="R30" i="7"/>
  <c r="O30" i="7"/>
  <c r="O29" i="7"/>
  <c r="R29" i="7" s="1"/>
  <c r="R28" i="7"/>
  <c r="O28" i="7"/>
  <c r="O27" i="7"/>
  <c r="R27" i="7" s="1"/>
  <c r="R26" i="7"/>
  <c r="O26" i="7"/>
  <c r="O25" i="7"/>
  <c r="R25" i="7" s="1"/>
  <c r="O24" i="7"/>
  <c r="R24" i="7" s="1"/>
  <c r="R23" i="7"/>
  <c r="O23" i="7"/>
  <c r="O22" i="7"/>
  <c r="R22" i="7" s="1"/>
  <c r="O21" i="7"/>
  <c r="R21" i="7" s="1"/>
  <c r="R20" i="7"/>
  <c r="O20" i="7"/>
  <c r="R19" i="7"/>
  <c r="O19" i="7"/>
  <c r="O18" i="7"/>
  <c r="R18" i="7" s="1"/>
  <c r="O17" i="7"/>
  <c r="R17" i="7" s="1"/>
  <c r="O16" i="7"/>
  <c r="R16" i="7" s="1"/>
  <c r="O15" i="7"/>
  <c r="R15" i="7" s="1"/>
  <c r="R14" i="7"/>
  <c r="O14" i="7"/>
  <c r="R13" i="7"/>
  <c r="O13" i="7"/>
  <c r="O12" i="7"/>
  <c r="R12" i="7" s="1"/>
  <c r="O11" i="7"/>
  <c r="R11" i="7" s="1"/>
  <c r="R10" i="7"/>
  <c r="O10" i="7"/>
  <c r="N36" i="6"/>
  <c r="N37" i="6"/>
  <c r="N38" i="6"/>
  <c r="N39" i="6"/>
  <c r="N35" i="6"/>
  <c r="I813" i="6"/>
  <c r="H813" i="6"/>
  <c r="I812" i="6"/>
  <c r="H812" i="6"/>
  <c r="I811" i="6"/>
  <c r="H811" i="6"/>
  <c r="I810" i="6"/>
  <c r="H810" i="6"/>
  <c r="I809" i="6"/>
  <c r="H809" i="6"/>
  <c r="I808" i="6"/>
  <c r="H808" i="6"/>
  <c r="I807" i="6"/>
  <c r="H807" i="6"/>
  <c r="I806" i="6"/>
  <c r="H806" i="6"/>
  <c r="I805" i="6"/>
  <c r="H805" i="6"/>
  <c r="I804" i="6"/>
  <c r="H804" i="6"/>
  <c r="I803" i="6"/>
  <c r="H803" i="6"/>
  <c r="I802" i="6"/>
  <c r="H802" i="6"/>
  <c r="I801" i="6"/>
  <c r="H801" i="6"/>
  <c r="I800" i="6"/>
  <c r="H800" i="6"/>
  <c r="I799" i="6"/>
  <c r="H799" i="6"/>
  <c r="I798" i="6"/>
  <c r="H798" i="6"/>
  <c r="I797" i="6"/>
  <c r="H797" i="6"/>
  <c r="I796" i="6"/>
  <c r="H796" i="6"/>
  <c r="I795" i="6"/>
  <c r="H795" i="6"/>
  <c r="I794" i="6"/>
  <c r="H794" i="6"/>
  <c r="I793" i="6"/>
  <c r="H793" i="6"/>
  <c r="I792" i="6"/>
  <c r="H792" i="6"/>
  <c r="I791" i="6"/>
  <c r="H791" i="6"/>
  <c r="I790" i="6"/>
  <c r="H790" i="6"/>
  <c r="I789" i="6"/>
  <c r="H789" i="6"/>
  <c r="I788" i="6"/>
  <c r="H788" i="6"/>
  <c r="I787" i="6"/>
  <c r="H787" i="6"/>
  <c r="I786" i="6"/>
  <c r="H786" i="6"/>
  <c r="I785" i="6"/>
  <c r="H785" i="6"/>
  <c r="I784" i="6"/>
  <c r="H784" i="6"/>
  <c r="I783" i="6"/>
  <c r="H783" i="6"/>
  <c r="I782" i="6"/>
  <c r="H782" i="6"/>
  <c r="I781" i="6"/>
  <c r="H781" i="6"/>
  <c r="I780" i="6"/>
  <c r="H780" i="6"/>
  <c r="I779" i="6"/>
  <c r="H779" i="6"/>
  <c r="I778" i="6"/>
  <c r="H778" i="6"/>
  <c r="I777" i="6"/>
  <c r="H777" i="6"/>
  <c r="I776" i="6"/>
  <c r="H776" i="6"/>
  <c r="I775" i="6"/>
  <c r="H775" i="6"/>
  <c r="I774" i="6"/>
  <c r="H774" i="6"/>
  <c r="I773" i="6"/>
  <c r="H773" i="6"/>
  <c r="I772" i="6"/>
  <c r="H772" i="6"/>
  <c r="I771" i="6"/>
  <c r="H771" i="6"/>
  <c r="I770" i="6"/>
  <c r="H770" i="6"/>
  <c r="I769" i="6"/>
  <c r="H769" i="6"/>
  <c r="I768" i="6"/>
  <c r="H768" i="6"/>
  <c r="I767" i="6"/>
  <c r="H767" i="6"/>
  <c r="I766" i="6"/>
  <c r="H766" i="6"/>
  <c r="I765" i="6"/>
  <c r="H765" i="6"/>
  <c r="I764" i="6"/>
  <c r="H764" i="6"/>
  <c r="I763" i="6"/>
  <c r="H763" i="6"/>
  <c r="I762" i="6"/>
  <c r="H762" i="6"/>
  <c r="I761" i="6"/>
  <c r="H761" i="6"/>
  <c r="I760" i="6"/>
  <c r="H760" i="6"/>
  <c r="I759" i="6"/>
  <c r="H759" i="6"/>
  <c r="I758" i="6"/>
  <c r="H758" i="6"/>
  <c r="I757" i="6"/>
  <c r="H757" i="6"/>
  <c r="I756" i="6"/>
  <c r="H756" i="6"/>
  <c r="I755" i="6"/>
  <c r="H755" i="6"/>
  <c r="I754" i="6"/>
  <c r="H754" i="6"/>
  <c r="I753" i="6"/>
  <c r="H753" i="6"/>
  <c r="I752" i="6"/>
  <c r="H752" i="6"/>
  <c r="I751" i="6"/>
  <c r="H751" i="6"/>
  <c r="I750" i="6"/>
  <c r="H750" i="6"/>
  <c r="I749" i="6"/>
  <c r="H749" i="6"/>
  <c r="I748" i="6"/>
  <c r="H748" i="6"/>
  <c r="I747" i="6"/>
  <c r="H747" i="6"/>
  <c r="I746" i="6"/>
  <c r="H746" i="6"/>
  <c r="I745" i="6"/>
  <c r="H745" i="6"/>
  <c r="I744" i="6"/>
  <c r="H744" i="6"/>
  <c r="I743" i="6"/>
  <c r="H743" i="6"/>
  <c r="I742" i="6"/>
  <c r="H742" i="6"/>
  <c r="I741" i="6"/>
  <c r="H741" i="6"/>
  <c r="I740" i="6"/>
  <c r="H740" i="6"/>
  <c r="I739" i="6"/>
  <c r="H739" i="6"/>
  <c r="I738" i="6"/>
  <c r="H738" i="6"/>
  <c r="I737" i="6"/>
  <c r="H737" i="6"/>
  <c r="I736" i="6"/>
  <c r="H736" i="6"/>
  <c r="I735" i="6"/>
  <c r="H735" i="6"/>
  <c r="I734" i="6"/>
  <c r="H734" i="6"/>
  <c r="I733" i="6"/>
  <c r="H733" i="6"/>
  <c r="I732" i="6"/>
  <c r="H732" i="6"/>
  <c r="I731" i="6"/>
  <c r="H731" i="6"/>
  <c r="I730" i="6"/>
  <c r="H730" i="6"/>
  <c r="I729" i="6"/>
  <c r="H729" i="6"/>
  <c r="I728" i="6"/>
  <c r="H728" i="6"/>
  <c r="I727" i="6"/>
  <c r="H727" i="6"/>
  <c r="I726" i="6"/>
  <c r="H726" i="6"/>
  <c r="I725" i="6"/>
  <c r="H725" i="6"/>
  <c r="I724" i="6"/>
  <c r="H724" i="6"/>
  <c r="I723" i="6"/>
  <c r="H723" i="6"/>
  <c r="I722" i="6"/>
  <c r="H722" i="6"/>
  <c r="I721" i="6"/>
  <c r="H721" i="6"/>
  <c r="I720" i="6"/>
  <c r="H720" i="6"/>
  <c r="I719" i="6"/>
  <c r="H719" i="6"/>
  <c r="I718" i="6"/>
  <c r="H718" i="6"/>
  <c r="I717" i="6"/>
  <c r="H717" i="6"/>
  <c r="I716" i="6"/>
  <c r="H716" i="6"/>
  <c r="I715" i="6"/>
  <c r="H715" i="6"/>
  <c r="I714" i="6"/>
  <c r="H714" i="6"/>
  <c r="I713" i="6"/>
  <c r="H713" i="6"/>
  <c r="I712" i="6"/>
  <c r="H712" i="6"/>
  <c r="I711" i="6"/>
  <c r="H711" i="6"/>
  <c r="I710" i="6"/>
  <c r="H710" i="6"/>
  <c r="I709" i="6"/>
  <c r="H709" i="6"/>
  <c r="I708" i="6"/>
  <c r="H708" i="6"/>
  <c r="I707" i="6"/>
  <c r="H707" i="6"/>
  <c r="I706" i="6"/>
  <c r="H706" i="6"/>
  <c r="I705" i="6"/>
  <c r="H705" i="6"/>
  <c r="I704" i="6"/>
  <c r="H704" i="6"/>
  <c r="I703" i="6"/>
  <c r="H703" i="6"/>
  <c r="I702" i="6"/>
  <c r="H702" i="6"/>
  <c r="I701" i="6"/>
  <c r="H701" i="6"/>
  <c r="I700" i="6"/>
  <c r="H700" i="6"/>
  <c r="I699" i="6"/>
  <c r="H699" i="6"/>
  <c r="I698" i="6"/>
  <c r="H698" i="6"/>
  <c r="I697" i="6"/>
  <c r="H697" i="6"/>
  <c r="I696" i="6"/>
  <c r="H696" i="6"/>
  <c r="I695" i="6"/>
  <c r="H695" i="6"/>
  <c r="I694" i="6"/>
  <c r="H694" i="6"/>
  <c r="I693" i="6"/>
  <c r="H693" i="6"/>
  <c r="I692" i="6"/>
  <c r="H692" i="6"/>
  <c r="I691" i="6"/>
  <c r="H691" i="6"/>
  <c r="I690" i="6"/>
  <c r="H690" i="6"/>
  <c r="I689" i="6"/>
  <c r="H689" i="6"/>
  <c r="I688" i="6"/>
  <c r="H688" i="6"/>
  <c r="I687" i="6"/>
  <c r="H687" i="6"/>
  <c r="I686" i="6"/>
  <c r="H686" i="6"/>
  <c r="I685" i="6"/>
  <c r="H685" i="6"/>
  <c r="I684" i="6"/>
  <c r="H684" i="6"/>
  <c r="I683" i="6"/>
  <c r="H683" i="6"/>
  <c r="I682" i="6"/>
  <c r="H682" i="6"/>
  <c r="I681" i="6"/>
  <c r="H681" i="6"/>
  <c r="I680" i="6"/>
  <c r="H680" i="6"/>
  <c r="I679" i="6"/>
  <c r="H679" i="6"/>
  <c r="I678" i="6"/>
  <c r="H678" i="6"/>
  <c r="I677" i="6"/>
  <c r="H677" i="6"/>
  <c r="I676" i="6"/>
  <c r="H676" i="6"/>
  <c r="I675" i="6"/>
  <c r="H675" i="6"/>
  <c r="I674" i="6"/>
  <c r="H674" i="6"/>
  <c r="I673" i="6"/>
  <c r="H673" i="6"/>
  <c r="I672" i="6"/>
  <c r="H672" i="6"/>
  <c r="I671" i="6"/>
  <c r="H671" i="6"/>
  <c r="I670" i="6"/>
  <c r="H670" i="6"/>
  <c r="I669" i="6"/>
  <c r="H669" i="6"/>
  <c r="I668" i="6"/>
  <c r="H668" i="6"/>
  <c r="I667" i="6"/>
  <c r="H667" i="6"/>
  <c r="I666" i="6"/>
  <c r="H666" i="6"/>
  <c r="I665" i="6"/>
  <c r="H665" i="6"/>
  <c r="I664" i="6"/>
  <c r="H664" i="6"/>
  <c r="I663" i="6"/>
  <c r="H663" i="6"/>
  <c r="I662" i="6"/>
  <c r="H662" i="6"/>
  <c r="I661" i="6"/>
  <c r="H661" i="6"/>
  <c r="I660" i="6"/>
  <c r="H660" i="6"/>
  <c r="I659" i="6"/>
  <c r="H659" i="6"/>
  <c r="I658" i="6"/>
  <c r="H658" i="6"/>
  <c r="I657" i="6"/>
  <c r="H657" i="6"/>
  <c r="I656" i="6"/>
  <c r="H656" i="6"/>
  <c r="I655" i="6"/>
  <c r="H655" i="6"/>
  <c r="I654" i="6"/>
  <c r="H654" i="6"/>
  <c r="I653" i="6"/>
  <c r="H653" i="6"/>
  <c r="I652" i="6"/>
  <c r="H652" i="6"/>
  <c r="I651" i="6"/>
  <c r="H651" i="6"/>
  <c r="I650" i="6"/>
  <c r="H650" i="6"/>
  <c r="I649" i="6"/>
  <c r="H649" i="6"/>
  <c r="I648" i="6"/>
  <c r="H648" i="6"/>
  <c r="I647" i="6"/>
  <c r="H647" i="6"/>
  <c r="I646" i="6"/>
  <c r="H646" i="6"/>
  <c r="I645" i="6"/>
  <c r="H645" i="6"/>
  <c r="I644" i="6"/>
  <c r="H644" i="6"/>
  <c r="I643" i="6"/>
  <c r="H643" i="6"/>
  <c r="I642" i="6"/>
  <c r="H642" i="6"/>
  <c r="I641" i="6"/>
  <c r="H641" i="6"/>
  <c r="I640" i="6"/>
  <c r="H640" i="6"/>
  <c r="I639" i="6"/>
  <c r="H639" i="6"/>
  <c r="I638" i="6"/>
  <c r="H638" i="6"/>
  <c r="I637" i="6"/>
  <c r="H637" i="6"/>
  <c r="I636" i="6"/>
  <c r="H636" i="6"/>
  <c r="I635" i="6"/>
  <c r="H635" i="6"/>
  <c r="I634" i="6"/>
  <c r="H634" i="6"/>
  <c r="I633" i="6"/>
  <c r="H633" i="6"/>
  <c r="I632" i="6"/>
  <c r="H632" i="6"/>
  <c r="I631" i="6"/>
  <c r="H631" i="6"/>
  <c r="I630" i="6"/>
  <c r="H630" i="6"/>
  <c r="I629" i="6"/>
  <c r="H629" i="6"/>
  <c r="I628" i="6"/>
  <c r="H628" i="6"/>
  <c r="I627" i="6"/>
  <c r="H627" i="6"/>
  <c r="I626" i="6"/>
  <c r="H626" i="6"/>
  <c r="I625" i="6"/>
  <c r="H625" i="6"/>
  <c r="I624" i="6"/>
  <c r="H624" i="6"/>
  <c r="I623" i="6"/>
  <c r="H623" i="6"/>
  <c r="I622" i="6"/>
  <c r="H622" i="6"/>
  <c r="I621" i="6"/>
  <c r="H621" i="6"/>
  <c r="I620" i="6"/>
  <c r="H620" i="6"/>
  <c r="I619" i="6"/>
  <c r="H619" i="6"/>
  <c r="I618" i="6"/>
  <c r="H618" i="6"/>
  <c r="I617" i="6"/>
  <c r="H617" i="6"/>
  <c r="I616" i="6"/>
  <c r="H616" i="6"/>
  <c r="I615" i="6"/>
  <c r="H615" i="6"/>
  <c r="I614" i="6"/>
  <c r="H614" i="6"/>
  <c r="I613" i="6"/>
  <c r="H613" i="6"/>
  <c r="I612" i="6"/>
  <c r="H612" i="6"/>
  <c r="I611" i="6"/>
  <c r="H611" i="6"/>
  <c r="I610" i="6"/>
  <c r="H610" i="6"/>
  <c r="I609" i="6"/>
  <c r="H609" i="6"/>
  <c r="I608" i="6"/>
  <c r="H608" i="6"/>
  <c r="I607" i="6"/>
  <c r="H607" i="6"/>
  <c r="I606" i="6"/>
  <c r="H606" i="6"/>
  <c r="I605" i="6"/>
  <c r="H605" i="6"/>
  <c r="I604" i="6"/>
  <c r="H604" i="6"/>
  <c r="I603" i="6"/>
  <c r="H603" i="6"/>
  <c r="I602" i="6"/>
  <c r="H602" i="6"/>
  <c r="I601" i="6"/>
  <c r="H601" i="6"/>
  <c r="I600" i="6"/>
  <c r="H600" i="6"/>
  <c r="I599" i="6"/>
  <c r="H599" i="6"/>
  <c r="I598" i="6"/>
  <c r="H598" i="6"/>
  <c r="I597" i="6"/>
  <c r="H597" i="6"/>
  <c r="I596" i="6"/>
  <c r="H596" i="6"/>
  <c r="I595" i="6"/>
  <c r="H595" i="6"/>
  <c r="I594" i="6"/>
  <c r="H594" i="6"/>
  <c r="I593" i="6"/>
  <c r="H593" i="6"/>
  <c r="I592" i="6"/>
  <c r="H592" i="6"/>
  <c r="I591" i="6"/>
  <c r="H591" i="6"/>
  <c r="I590" i="6"/>
  <c r="H590" i="6"/>
  <c r="I589" i="6"/>
  <c r="H589" i="6"/>
  <c r="I588" i="6"/>
  <c r="H588" i="6"/>
  <c r="I587" i="6"/>
  <c r="H587" i="6"/>
  <c r="I586" i="6"/>
  <c r="H586" i="6"/>
  <c r="I585" i="6"/>
  <c r="H585" i="6"/>
  <c r="I584" i="6"/>
  <c r="H584" i="6"/>
  <c r="I583" i="6"/>
  <c r="H583" i="6"/>
  <c r="I582" i="6"/>
  <c r="H582" i="6"/>
  <c r="I581" i="6"/>
  <c r="H581" i="6"/>
  <c r="I580" i="6"/>
  <c r="H580" i="6"/>
  <c r="I579" i="6"/>
  <c r="H579" i="6"/>
  <c r="I578" i="6"/>
  <c r="H578" i="6"/>
  <c r="I577" i="6"/>
  <c r="H577" i="6"/>
  <c r="I576" i="6"/>
  <c r="H576" i="6"/>
  <c r="I575" i="6"/>
  <c r="H575" i="6"/>
  <c r="I574" i="6"/>
  <c r="H574" i="6"/>
  <c r="I573" i="6"/>
  <c r="H573" i="6"/>
  <c r="I572" i="6"/>
  <c r="H572" i="6"/>
  <c r="I571" i="6"/>
  <c r="H571" i="6"/>
  <c r="I570" i="6"/>
  <c r="H570" i="6"/>
  <c r="I569" i="6"/>
  <c r="H569" i="6"/>
  <c r="I568" i="6"/>
  <c r="H568" i="6"/>
  <c r="I567" i="6"/>
  <c r="H567" i="6"/>
  <c r="I566" i="6"/>
  <c r="H566" i="6"/>
  <c r="I565" i="6"/>
  <c r="H565" i="6"/>
  <c r="I564" i="6"/>
  <c r="H564" i="6"/>
  <c r="I563" i="6"/>
  <c r="H563" i="6"/>
  <c r="I562" i="6"/>
  <c r="H562" i="6"/>
  <c r="I561" i="6"/>
  <c r="H561" i="6"/>
  <c r="I560" i="6"/>
  <c r="H560" i="6"/>
  <c r="I559" i="6"/>
  <c r="H559" i="6"/>
  <c r="I558" i="6"/>
  <c r="H558" i="6"/>
  <c r="I557" i="6"/>
  <c r="H557" i="6"/>
  <c r="I556" i="6"/>
  <c r="H556" i="6"/>
  <c r="I555" i="6"/>
  <c r="H555" i="6"/>
  <c r="I554" i="6"/>
  <c r="H554" i="6"/>
  <c r="I553" i="6"/>
  <c r="H553" i="6"/>
  <c r="I552" i="6"/>
  <c r="H552" i="6"/>
  <c r="I551" i="6"/>
  <c r="H551" i="6"/>
  <c r="I550" i="6"/>
  <c r="H550" i="6"/>
  <c r="I549" i="6"/>
  <c r="H549" i="6"/>
  <c r="I548" i="6"/>
  <c r="H548" i="6"/>
  <c r="I547" i="6"/>
  <c r="H547" i="6"/>
  <c r="I546" i="6"/>
  <c r="H546" i="6"/>
  <c r="I545" i="6"/>
  <c r="H545" i="6"/>
  <c r="I544" i="6"/>
  <c r="H544" i="6"/>
  <c r="I543" i="6"/>
  <c r="H543" i="6"/>
  <c r="I542" i="6"/>
  <c r="H542" i="6"/>
  <c r="I541" i="6"/>
  <c r="H541" i="6"/>
  <c r="I540" i="6"/>
  <c r="H540" i="6"/>
  <c r="I539" i="6"/>
  <c r="H539" i="6"/>
  <c r="I538" i="6"/>
  <c r="H538" i="6"/>
  <c r="I537" i="6"/>
  <c r="H537" i="6"/>
  <c r="I536" i="6"/>
  <c r="H536" i="6"/>
  <c r="I535" i="6"/>
  <c r="H535" i="6"/>
  <c r="I534" i="6"/>
  <c r="H534" i="6"/>
  <c r="I533" i="6"/>
  <c r="H533" i="6"/>
  <c r="I532" i="6"/>
  <c r="H532" i="6"/>
  <c r="I531" i="6"/>
  <c r="H531" i="6"/>
  <c r="I530" i="6"/>
  <c r="H530" i="6"/>
  <c r="I529" i="6"/>
  <c r="H529" i="6"/>
  <c r="I528" i="6"/>
  <c r="H528" i="6"/>
  <c r="I527" i="6"/>
  <c r="H527" i="6"/>
  <c r="I526" i="6"/>
  <c r="H526" i="6"/>
  <c r="I525" i="6"/>
  <c r="H525" i="6"/>
  <c r="I524" i="6"/>
  <c r="H524" i="6"/>
  <c r="I523" i="6"/>
  <c r="H523" i="6"/>
  <c r="I522" i="6"/>
  <c r="H522" i="6"/>
  <c r="I521" i="6"/>
  <c r="H521" i="6"/>
  <c r="I520" i="6"/>
  <c r="H520" i="6"/>
  <c r="I519" i="6"/>
  <c r="H519" i="6"/>
  <c r="I518" i="6"/>
  <c r="H518" i="6"/>
  <c r="I517" i="6"/>
  <c r="H517" i="6"/>
  <c r="I516" i="6"/>
  <c r="H516" i="6"/>
  <c r="I515" i="6"/>
  <c r="H515" i="6"/>
  <c r="I514" i="6"/>
  <c r="H514" i="6"/>
  <c r="I513" i="6"/>
  <c r="H513" i="6"/>
  <c r="I512" i="6"/>
  <c r="H512" i="6"/>
  <c r="I511" i="6"/>
  <c r="H511" i="6"/>
  <c r="I510" i="6"/>
  <c r="H510" i="6"/>
  <c r="I509" i="6"/>
  <c r="H509" i="6"/>
  <c r="I508" i="6"/>
  <c r="H508" i="6"/>
  <c r="I507" i="6"/>
  <c r="H507" i="6"/>
  <c r="I506" i="6"/>
  <c r="H506" i="6"/>
  <c r="I505" i="6"/>
  <c r="H505" i="6"/>
  <c r="I504" i="6"/>
  <c r="H504" i="6"/>
  <c r="I503" i="6"/>
  <c r="H503" i="6"/>
  <c r="I502" i="6"/>
  <c r="H502" i="6"/>
  <c r="I501" i="6"/>
  <c r="H501" i="6"/>
  <c r="I500" i="6"/>
  <c r="H500" i="6"/>
  <c r="I499" i="6"/>
  <c r="H499" i="6"/>
  <c r="I498" i="6"/>
  <c r="H498" i="6"/>
  <c r="I497" i="6"/>
  <c r="H497" i="6"/>
  <c r="I496" i="6"/>
  <c r="H496" i="6"/>
  <c r="I495" i="6"/>
  <c r="H495" i="6"/>
  <c r="I494" i="6"/>
  <c r="H494" i="6"/>
  <c r="I493" i="6"/>
  <c r="H493" i="6"/>
  <c r="I492" i="6"/>
  <c r="H492" i="6"/>
  <c r="I491" i="6"/>
  <c r="H491" i="6"/>
  <c r="I490" i="6"/>
  <c r="H490" i="6"/>
  <c r="I489" i="6"/>
  <c r="H489" i="6"/>
  <c r="I488" i="6"/>
  <c r="H488" i="6"/>
  <c r="I487" i="6"/>
  <c r="H487" i="6"/>
  <c r="I486" i="6"/>
  <c r="H486" i="6"/>
  <c r="I485" i="6"/>
  <c r="H485" i="6"/>
  <c r="I484" i="6"/>
  <c r="H484" i="6"/>
  <c r="I483" i="6"/>
  <c r="H483" i="6"/>
  <c r="I482" i="6"/>
  <c r="H482" i="6"/>
  <c r="I481" i="6"/>
  <c r="H481" i="6"/>
  <c r="I480" i="6"/>
  <c r="H480" i="6"/>
  <c r="I479" i="6"/>
  <c r="H479" i="6"/>
  <c r="I478" i="6"/>
  <c r="H478" i="6"/>
  <c r="I477" i="6"/>
  <c r="H477" i="6"/>
  <c r="I476" i="6"/>
  <c r="H476" i="6"/>
  <c r="I475" i="6"/>
  <c r="H475" i="6"/>
  <c r="I474" i="6"/>
  <c r="H474" i="6"/>
  <c r="I473" i="6"/>
  <c r="H473" i="6"/>
  <c r="I472" i="6"/>
  <c r="H472" i="6"/>
  <c r="I471" i="6"/>
  <c r="H471" i="6"/>
  <c r="I470" i="6"/>
  <c r="H470" i="6"/>
  <c r="I469" i="6"/>
  <c r="H469" i="6"/>
  <c r="I468" i="6"/>
  <c r="H468" i="6"/>
  <c r="I467" i="6"/>
  <c r="H467" i="6"/>
  <c r="I466" i="6"/>
  <c r="H466" i="6"/>
  <c r="I465" i="6"/>
  <c r="H465" i="6"/>
  <c r="I464" i="6"/>
  <c r="H464" i="6"/>
  <c r="I463" i="6"/>
  <c r="H463" i="6"/>
  <c r="I462" i="6"/>
  <c r="H462" i="6"/>
  <c r="I461" i="6"/>
  <c r="H461" i="6"/>
  <c r="I460" i="6"/>
  <c r="H460" i="6"/>
  <c r="I459" i="6"/>
  <c r="H459" i="6"/>
  <c r="I458" i="6"/>
  <c r="H458" i="6"/>
  <c r="I457" i="6"/>
  <c r="H457" i="6"/>
  <c r="I456" i="6"/>
  <c r="H456" i="6"/>
  <c r="I455" i="6"/>
  <c r="H455" i="6"/>
  <c r="I454" i="6"/>
  <c r="H454" i="6"/>
  <c r="I453" i="6"/>
  <c r="H453" i="6"/>
  <c r="I452" i="6"/>
  <c r="H452" i="6"/>
  <c r="I451" i="6"/>
  <c r="H451" i="6"/>
  <c r="I450" i="6"/>
  <c r="H450" i="6"/>
  <c r="I449" i="6"/>
  <c r="H449" i="6"/>
  <c r="I448" i="6"/>
  <c r="H448" i="6"/>
  <c r="I447" i="6"/>
  <c r="H447" i="6"/>
  <c r="I446" i="6"/>
  <c r="H446" i="6"/>
  <c r="I445" i="6"/>
  <c r="H445" i="6"/>
  <c r="I444" i="6"/>
  <c r="H444" i="6"/>
  <c r="I443" i="6"/>
  <c r="H443" i="6"/>
  <c r="I442" i="6"/>
  <c r="H442" i="6"/>
  <c r="I441" i="6"/>
  <c r="H441" i="6"/>
  <c r="I440" i="6"/>
  <c r="H440" i="6"/>
  <c r="I439" i="6"/>
  <c r="H439" i="6"/>
  <c r="I438" i="6"/>
  <c r="H438" i="6"/>
  <c r="I437" i="6"/>
  <c r="H437" i="6"/>
  <c r="I436" i="6"/>
  <c r="H436" i="6"/>
  <c r="I435" i="6"/>
  <c r="H435" i="6"/>
  <c r="I434" i="6"/>
  <c r="H434" i="6"/>
  <c r="I433" i="6"/>
  <c r="H433" i="6"/>
  <c r="I432" i="6"/>
  <c r="H432" i="6"/>
  <c r="I431" i="6"/>
  <c r="H431" i="6"/>
  <c r="I430" i="6"/>
  <c r="H430" i="6"/>
  <c r="I429" i="6"/>
  <c r="H429" i="6"/>
  <c r="I428" i="6"/>
  <c r="H428" i="6"/>
  <c r="I427" i="6"/>
  <c r="H427" i="6"/>
  <c r="I426" i="6"/>
  <c r="H426" i="6"/>
  <c r="I425" i="6"/>
  <c r="H425" i="6"/>
  <c r="I424" i="6"/>
  <c r="H424" i="6"/>
  <c r="I423" i="6"/>
  <c r="H423" i="6"/>
  <c r="I422" i="6"/>
  <c r="H422" i="6"/>
  <c r="I421" i="6"/>
  <c r="H421" i="6"/>
  <c r="I420" i="6"/>
  <c r="H420" i="6"/>
  <c r="I419" i="6"/>
  <c r="H419" i="6"/>
  <c r="I418" i="6"/>
  <c r="H418" i="6"/>
  <c r="I417" i="6"/>
  <c r="H417" i="6"/>
  <c r="I416" i="6"/>
  <c r="H416" i="6"/>
  <c r="I415" i="6"/>
  <c r="H415" i="6"/>
  <c r="I414" i="6"/>
  <c r="H414" i="6"/>
  <c r="I413" i="6"/>
  <c r="H413" i="6"/>
  <c r="I412" i="6"/>
  <c r="H412" i="6"/>
  <c r="I411" i="6"/>
  <c r="H411" i="6"/>
  <c r="I410" i="6"/>
  <c r="H410" i="6"/>
  <c r="I409" i="6"/>
  <c r="H409" i="6"/>
  <c r="I408" i="6"/>
  <c r="H408" i="6"/>
  <c r="I407" i="6"/>
  <c r="H407" i="6"/>
  <c r="I406" i="6"/>
  <c r="H406" i="6"/>
  <c r="I405" i="6"/>
  <c r="H405" i="6"/>
  <c r="I404" i="6"/>
  <c r="H404" i="6"/>
  <c r="I403" i="6"/>
  <c r="H403" i="6"/>
  <c r="I402" i="6"/>
  <c r="H402" i="6"/>
  <c r="I401" i="6"/>
  <c r="H401" i="6"/>
  <c r="I400" i="6"/>
  <c r="H400" i="6"/>
  <c r="I399" i="6"/>
  <c r="H399" i="6"/>
  <c r="I398" i="6"/>
  <c r="H398" i="6"/>
  <c r="I397" i="6"/>
  <c r="H397" i="6"/>
  <c r="I396" i="6"/>
  <c r="H396" i="6"/>
  <c r="I395" i="6"/>
  <c r="H395" i="6"/>
  <c r="I394" i="6"/>
  <c r="H394" i="6"/>
  <c r="I393" i="6"/>
  <c r="H393" i="6"/>
  <c r="I392" i="6"/>
  <c r="H392" i="6"/>
  <c r="I391" i="6"/>
  <c r="H391" i="6"/>
  <c r="I390" i="6"/>
  <c r="H390" i="6"/>
  <c r="I389" i="6"/>
  <c r="H389" i="6"/>
  <c r="I388" i="6"/>
  <c r="H388" i="6"/>
  <c r="I387" i="6"/>
  <c r="H387" i="6"/>
  <c r="I386" i="6"/>
  <c r="H386" i="6"/>
  <c r="I385" i="6"/>
  <c r="H385" i="6"/>
  <c r="I384" i="6"/>
  <c r="H384" i="6"/>
  <c r="I383" i="6"/>
  <c r="H383" i="6"/>
  <c r="I382" i="6"/>
  <c r="H382" i="6"/>
  <c r="I381" i="6"/>
  <c r="H381" i="6"/>
  <c r="I380" i="6"/>
  <c r="H380" i="6"/>
  <c r="I379" i="6"/>
  <c r="H379" i="6"/>
  <c r="I378" i="6"/>
  <c r="H378" i="6"/>
  <c r="I377" i="6"/>
  <c r="H377" i="6"/>
  <c r="I376" i="6"/>
  <c r="H376" i="6"/>
  <c r="I375" i="6"/>
  <c r="H375" i="6"/>
  <c r="I374" i="6"/>
  <c r="H374" i="6"/>
  <c r="I373" i="6"/>
  <c r="H373" i="6"/>
  <c r="I372" i="6"/>
  <c r="H372" i="6"/>
  <c r="I371" i="6"/>
  <c r="H371" i="6"/>
  <c r="I370" i="6"/>
  <c r="H370" i="6"/>
  <c r="I369" i="6"/>
  <c r="H369" i="6"/>
  <c r="I368" i="6"/>
  <c r="H368" i="6"/>
  <c r="I367" i="6"/>
  <c r="H367" i="6"/>
  <c r="I366" i="6"/>
  <c r="H366" i="6"/>
  <c r="I365" i="6"/>
  <c r="H365" i="6"/>
  <c r="I364" i="6"/>
  <c r="H364" i="6"/>
  <c r="I363" i="6"/>
  <c r="H363" i="6"/>
  <c r="I362" i="6"/>
  <c r="H362" i="6"/>
  <c r="I361" i="6"/>
  <c r="H361" i="6"/>
  <c r="I360" i="6"/>
  <c r="H360" i="6"/>
  <c r="I359" i="6"/>
  <c r="H359" i="6"/>
  <c r="I358" i="6"/>
  <c r="H358" i="6"/>
  <c r="I357" i="6"/>
  <c r="H357" i="6"/>
  <c r="I356" i="6"/>
  <c r="H356" i="6"/>
  <c r="I355" i="6"/>
  <c r="H355" i="6"/>
  <c r="I354" i="6"/>
  <c r="H354" i="6"/>
  <c r="I353" i="6"/>
  <c r="H353" i="6"/>
  <c r="I352" i="6"/>
  <c r="H352" i="6"/>
  <c r="I351" i="6"/>
  <c r="H351" i="6"/>
  <c r="I350" i="6"/>
  <c r="H350" i="6"/>
  <c r="I349" i="6"/>
  <c r="H349" i="6"/>
  <c r="I348" i="6"/>
  <c r="H348" i="6"/>
  <c r="I347" i="6"/>
  <c r="H347" i="6"/>
  <c r="I346" i="6"/>
  <c r="H346" i="6"/>
  <c r="I345" i="6"/>
  <c r="H345" i="6"/>
  <c r="I344" i="6"/>
  <c r="H344" i="6"/>
  <c r="I343" i="6"/>
  <c r="H343" i="6"/>
  <c r="I342" i="6"/>
  <c r="H342" i="6"/>
  <c r="I341" i="6"/>
  <c r="H341" i="6"/>
  <c r="I340" i="6"/>
  <c r="H340" i="6"/>
  <c r="I339" i="6"/>
  <c r="H339" i="6"/>
  <c r="I338" i="6"/>
  <c r="H338" i="6"/>
  <c r="I337" i="6"/>
  <c r="H337" i="6"/>
  <c r="I336" i="6"/>
  <c r="H336" i="6"/>
  <c r="I335" i="6"/>
  <c r="H335" i="6"/>
  <c r="I334" i="6"/>
  <c r="H334" i="6"/>
  <c r="I333" i="6"/>
  <c r="H333" i="6"/>
  <c r="I332" i="6"/>
  <c r="H332" i="6"/>
  <c r="I331" i="6"/>
  <c r="H331" i="6"/>
  <c r="I330" i="6"/>
  <c r="H330" i="6"/>
  <c r="I329" i="6"/>
  <c r="H329" i="6"/>
  <c r="I328" i="6"/>
  <c r="H328" i="6"/>
  <c r="I327" i="6"/>
  <c r="H327" i="6"/>
  <c r="I326" i="6"/>
  <c r="H326" i="6"/>
  <c r="I325" i="6"/>
  <c r="H325" i="6"/>
  <c r="I324" i="6"/>
  <c r="H324" i="6"/>
  <c r="I323" i="6"/>
  <c r="H323" i="6"/>
  <c r="I322" i="6"/>
  <c r="H322" i="6"/>
  <c r="I321" i="6"/>
  <c r="H321" i="6"/>
  <c r="I320" i="6"/>
  <c r="H320" i="6"/>
  <c r="I319" i="6"/>
  <c r="H319" i="6"/>
  <c r="I318" i="6"/>
  <c r="H318" i="6"/>
  <c r="I317" i="6"/>
  <c r="H317" i="6"/>
  <c r="I316" i="6"/>
  <c r="H316" i="6"/>
  <c r="I315" i="6"/>
  <c r="H315" i="6"/>
  <c r="I314" i="6"/>
  <c r="H314" i="6"/>
  <c r="I313" i="6"/>
  <c r="H313" i="6"/>
  <c r="I312" i="6"/>
  <c r="H312" i="6"/>
  <c r="I311" i="6"/>
  <c r="H311" i="6"/>
  <c r="I310" i="6"/>
  <c r="H310" i="6"/>
  <c r="I309" i="6"/>
  <c r="H309" i="6"/>
  <c r="I308" i="6"/>
  <c r="H308" i="6"/>
  <c r="I307" i="6"/>
  <c r="H307" i="6"/>
  <c r="I306" i="6"/>
  <c r="H306" i="6"/>
  <c r="I305" i="6"/>
  <c r="H305" i="6"/>
  <c r="I304" i="6"/>
  <c r="H304" i="6"/>
  <c r="I303" i="6"/>
  <c r="H303" i="6"/>
  <c r="I302" i="6"/>
  <c r="H302" i="6"/>
  <c r="I301" i="6"/>
  <c r="H301" i="6"/>
  <c r="I300" i="6"/>
  <c r="H300" i="6"/>
  <c r="I299" i="6"/>
  <c r="H299" i="6"/>
  <c r="I298" i="6"/>
  <c r="H298" i="6"/>
  <c r="I297" i="6"/>
  <c r="H297" i="6"/>
  <c r="I296" i="6"/>
  <c r="H296" i="6"/>
  <c r="I295" i="6"/>
  <c r="H295" i="6"/>
  <c r="I294" i="6"/>
  <c r="H294" i="6"/>
  <c r="I293" i="6"/>
  <c r="H293" i="6"/>
  <c r="I292" i="6"/>
  <c r="H292" i="6"/>
  <c r="I291" i="6"/>
  <c r="H291" i="6"/>
  <c r="I290" i="6"/>
  <c r="H290" i="6"/>
  <c r="I289" i="6"/>
  <c r="H289" i="6"/>
  <c r="I288" i="6"/>
  <c r="H288" i="6"/>
  <c r="I287" i="6"/>
  <c r="H287" i="6"/>
  <c r="I286" i="6"/>
  <c r="H286" i="6"/>
  <c r="I285" i="6"/>
  <c r="H285" i="6"/>
  <c r="I284" i="6"/>
  <c r="H284" i="6"/>
  <c r="I283" i="6"/>
  <c r="H283" i="6"/>
  <c r="I282" i="6"/>
  <c r="H282" i="6"/>
  <c r="I281" i="6"/>
  <c r="H281" i="6"/>
  <c r="I280" i="6"/>
  <c r="H280" i="6"/>
  <c r="I279" i="6"/>
  <c r="H279" i="6"/>
  <c r="I278" i="6"/>
  <c r="H278" i="6"/>
  <c r="I277" i="6"/>
  <c r="H277" i="6"/>
  <c r="I276" i="6"/>
  <c r="H276" i="6"/>
  <c r="I275" i="6"/>
  <c r="H275" i="6"/>
  <c r="I274" i="6"/>
  <c r="H274" i="6"/>
  <c r="I273" i="6"/>
  <c r="H273" i="6"/>
  <c r="I272" i="6"/>
  <c r="H272" i="6"/>
  <c r="I271" i="6"/>
  <c r="H271" i="6"/>
  <c r="I270" i="6"/>
  <c r="H270" i="6"/>
  <c r="I269" i="6"/>
  <c r="H269" i="6"/>
  <c r="I268" i="6"/>
  <c r="H268" i="6"/>
  <c r="I267" i="6"/>
  <c r="H267" i="6"/>
  <c r="I266" i="6"/>
  <c r="H266" i="6"/>
  <c r="I265" i="6"/>
  <c r="H265" i="6"/>
  <c r="I264" i="6"/>
  <c r="H264" i="6"/>
  <c r="I263" i="6"/>
  <c r="H263" i="6"/>
  <c r="I262" i="6"/>
  <c r="H262" i="6"/>
  <c r="I261" i="6"/>
  <c r="H261" i="6"/>
  <c r="I260" i="6"/>
  <c r="H260" i="6"/>
  <c r="I259" i="6"/>
  <c r="H259" i="6"/>
  <c r="I258" i="6"/>
  <c r="H258" i="6"/>
  <c r="I257" i="6"/>
  <c r="H257" i="6"/>
  <c r="I256" i="6"/>
  <c r="H256" i="6"/>
  <c r="I255" i="6"/>
  <c r="H255" i="6"/>
  <c r="I254" i="6"/>
  <c r="H254" i="6"/>
  <c r="I253" i="6"/>
  <c r="H253" i="6"/>
  <c r="I252" i="6"/>
  <c r="H252" i="6"/>
  <c r="I251" i="6"/>
  <c r="H251" i="6"/>
  <c r="I250" i="6"/>
  <c r="H250" i="6"/>
  <c r="I249" i="6"/>
  <c r="H249" i="6"/>
  <c r="I248" i="6"/>
  <c r="H248" i="6"/>
  <c r="I247" i="6"/>
  <c r="H247" i="6"/>
  <c r="I246" i="6"/>
  <c r="H246" i="6"/>
  <c r="I245" i="6"/>
  <c r="H245" i="6"/>
  <c r="I244" i="6"/>
  <c r="H244" i="6"/>
  <c r="I243" i="6"/>
  <c r="H243" i="6"/>
  <c r="I242" i="6"/>
  <c r="H242" i="6"/>
  <c r="I241" i="6"/>
  <c r="H241" i="6"/>
  <c r="I240" i="6"/>
  <c r="H240" i="6"/>
  <c r="I239" i="6"/>
  <c r="H239" i="6"/>
  <c r="I238" i="6"/>
  <c r="H238" i="6"/>
  <c r="I237" i="6"/>
  <c r="H237" i="6"/>
  <c r="I236" i="6"/>
  <c r="H236" i="6"/>
  <c r="I235" i="6"/>
  <c r="H235" i="6"/>
  <c r="I234" i="6"/>
  <c r="H234" i="6"/>
  <c r="I233" i="6"/>
  <c r="H233" i="6"/>
  <c r="I232" i="6"/>
  <c r="H232" i="6"/>
  <c r="I231" i="6"/>
  <c r="H231" i="6"/>
  <c r="I230" i="6"/>
  <c r="H230" i="6"/>
  <c r="I229" i="6"/>
  <c r="H229" i="6"/>
  <c r="I228" i="6"/>
  <c r="H228" i="6"/>
  <c r="I227" i="6"/>
  <c r="H227" i="6"/>
  <c r="I226" i="6"/>
  <c r="H226" i="6"/>
  <c r="I225" i="6"/>
  <c r="H225" i="6"/>
  <c r="I224" i="6"/>
  <c r="H224" i="6"/>
  <c r="I223" i="6"/>
  <c r="H223" i="6"/>
  <c r="I222" i="6"/>
  <c r="H222" i="6"/>
  <c r="I221" i="6"/>
  <c r="H221" i="6"/>
  <c r="I220" i="6"/>
  <c r="H220" i="6"/>
  <c r="I219" i="6"/>
  <c r="H219" i="6"/>
  <c r="I218" i="6"/>
  <c r="H218" i="6"/>
  <c r="I217" i="6"/>
  <c r="H217" i="6"/>
  <c r="I216" i="6"/>
  <c r="H216" i="6"/>
  <c r="I215" i="6"/>
  <c r="H215" i="6"/>
  <c r="I214" i="6"/>
  <c r="H214" i="6"/>
  <c r="I213" i="6"/>
  <c r="H213" i="6"/>
  <c r="I212" i="6"/>
  <c r="H212" i="6"/>
  <c r="I211" i="6"/>
  <c r="H211" i="6"/>
  <c r="I210" i="6"/>
  <c r="H210" i="6"/>
  <c r="I209" i="6"/>
  <c r="H209" i="6"/>
  <c r="I208" i="6"/>
  <c r="H208" i="6"/>
  <c r="I207" i="6"/>
  <c r="H207" i="6"/>
  <c r="I206" i="6"/>
  <c r="H206" i="6"/>
  <c r="I205" i="6"/>
  <c r="H205" i="6"/>
  <c r="I204" i="6"/>
  <c r="H204" i="6"/>
  <c r="I203" i="6"/>
  <c r="H203" i="6"/>
  <c r="I202" i="6"/>
  <c r="H202" i="6"/>
  <c r="I201" i="6"/>
  <c r="H201" i="6"/>
  <c r="I200" i="6"/>
  <c r="H200" i="6"/>
  <c r="I199" i="6"/>
  <c r="H199" i="6"/>
  <c r="I198" i="6"/>
  <c r="H198" i="6"/>
  <c r="I197" i="6"/>
  <c r="H197" i="6"/>
  <c r="I196" i="6"/>
  <c r="H196" i="6"/>
  <c r="I195" i="6"/>
  <c r="H195" i="6"/>
  <c r="I194" i="6"/>
  <c r="H194" i="6"/>
  <c r="I193" i="6"/>
  <c r="H193" i="6"/>
  <c r="I192" i="6"/>
  <c r="H192" i="6"/>
  <c r="I191" i="6"/>
  <c r="H191" i="6"/>
  <c r="I190" i="6"/>
  <c r="H190" i="6"/>
  <c r="I189" i="6"/>
  <c r="H189" i="6"/>
  <c r="I188" i="6"/>
  <c r="H188" i="6"/>
  <c r="I187" i="6"/>
  <c r="H187" i="6"/>
  <c r="I186" i="6"/>
  <c r="H186" i="6"/>
  <c r="I185" i="6"/>
  <c r="H185" i="6"/>
  <c r="I184" i="6"/>
  <c r="H184" i="6"/>
  <c r="I183" i="6"/>
  <c r="H183" i="6"/>
  <c r="I182" i="6"/>
  <c r="H182" i="6"/>
  <c r="I181" i="6"/>
  <c r="H181" i="6"/>
  <c r="I180" i="6"/>
  <c r="H180" i="6"/>
  <c r="I179" i="6"/>
  <c r="H179" i="6"/>
  <c r="I178" i="6"/>
  <c r="H178" i="6"/>
  <c r="I177" i="6"/>
  <c r="H177" i="6"/>
  <c r="I176" i="6"/>
  <c r="H176" i="6"/>
  <c r="I175" i="6"/>
  <c r="H175" i="6"/>
  <c r="I174" i="6"/>
  <c r="H174" i="6"/>
  <c r="I173" i="6"/>
  <c r="H173" i="6"/>
  <c r="I172" i="6"/>
  <c r="H172" i="6"/>
  <c r="I171" i="6"/>
  <c r="H171" i="6"/>
  <c r="I170" i="6"/>
  <c r="H170" i="6"/>
  <c r="I169" i="6"/>
  <c r="H169" i="6"/>
  <c r="I168" i="6"/>
  <c r="H168" i="6"/>
  <c r="I167" i="6"/>
  <c r="H167" i="6"/>
  <c r="I166" i="6"/>
  <c r="H166" i="6"/>
  <c r="I165" i="6"/>
  <c r="H165" i="6"/>
  <c r="I164" i="6"/>
  <c r="H164" i="6"/>
  <c r="I163" i="6"/>
  <c r="H163" i="6"/>
  <c r="I162" i="6"/>
  <c r="H162" i="6"/>
  <c r="I161" i="6"/>
  <c r="H161" i="6"/>
  <c r="I160" i="6"/>
  <c r="H160" i="6"/>
  <c r="I159" i="6"/>
  <c r="H159" i="6"/>
  <c r="I158" i="6"/>
  <c r="H158" i="6"/>
  <c r="I157" i="6"/>
  <c r="H157" i="6"/>
  <c r="I156" i="6"/>
  <c r="H156" i="6"/>
  <c r="I155" i="6"/>
  <c r="H155" i="6"/>
  <c r="I154" i="6"/>
  <c r="H154" i="6"/>
  <c r="I153" i="6"/>
  <c r="H153" i="6"/>
  <c r="I152" i="6"/>
  <c r="H152" i="6"/>
  <c r="I151" i="6"/>
  <c r="H151" i="6"/>
  <c r="I150" i="6"/>
  <c r="H150" i="6"/>
  <c r="I149" i="6"/>
  <c r="H149" i="6"/>
  <c r="I148" i="6"/>
  <c r="H148" i="6"/>
  <c r="I147" i="6"/>
  <c r="H147" i="6"/>
  <c r="I146" i="6"/>
  <c r="H146" i="6"/>
  <c r="I145" i="6"/>
  <c r="H145" i="6"/>
  <c r="I144" i="6"/>
  <c r="H144" i="6"/>
  <c r="I143" i="6"/>
  <c r="H143" i="6"/>
  <c r="I142" i="6"/>
  <c r="H142" i="6"/>
  <c r="I141" i="6"/>
  <c r="H141" i="6"/>
  <c r="I140" i="6"/>
  <c r="H140" i="6"/>
  <c r="I139" i="6"/>
  <c r="H139" i="6"/>
  <c r="I138" i="6"/>
  <c r="H138" i="6"/>
  <c r="I137" i="6"/>
  <c r="H137" i="6"/>
  <c r="I136" i="6"/>
  <c r="H136" i="6"/>
  <c r="I135" i="6"/>
  <c r="H135" i="6"/>
  <c r="I134" i="6"/>
  <c r="H134" i="6"/>
  <c r="I133" i="6"/>
  <c r="H133" i="6"/>
  <c r="I132" i="6"/>
  <c r="H132" i="6"/>
  <c r="I131" i="6"/>
  <c r="H131" i="6"/>
  <c r="I130" i="6"/>
  <c r="H130" i="6"/>
  <c r="I129" i="6"/>
  <c r="H129" i="6"/>
  <c r="I128" i="6"/>
  <c r="H128" i="6"/>
  <c r="I127" i="6"/>
  <c r="H127" i="6"/>
  <c r="I126" i="6"/>
  <c r="H126" i="6"/>
  <c r="I125" i="6"/>
  <c r="H125" i="6"/>
  <c r="I124" i="6"/>
  <c r="H124" i="6"/>
  <c r="I123" i="6"/>
  <c r="H123" i="6"/>
  <c r="I122" i="6"/>
  <c r="H122" i="6"/>
  <c r="I121" i="6"/>
  <c r="H121" i="6"/>
  <c r="I120" i="6"/>
  <c r="H120" i="6"/>
  <c r="I119" i="6"/>
  <c r="H119" i="6"/>
  <c r="I118" i="6"/>
  <c r="H118" i="6"/>
  <c r="I117" i="6"/>
  <c r="H117" i="6"/>
  <c r="I116" i="6"/>
  <c r="H116" i="6"/>
  <c r="I115" i="6"/>
  <c r="H115" i="6"/>
  <c r="I114" i="6"/>
  <c r="H114" i="6"/>
  <c r="I113" i="6"/>
  <c r="H113" i="6"/>
  <c r="I112" i="6"/>
  <c r="H112" i="6"/>
  <c r="I111" i="6"/>
  <c r="H111" i="6"/>
  <c r="I110" i="6"/>
  <c r="H110" i="6"/>
  <c r="I109" i="6"/>
  <c r="H109" i="6"/>
  <c r="I108" i="6"/>
  <c r="H108" i="6"/>
  <c r="I107" i="6"/>
  <c r="H107" i="6"/>
  <c r="I106" i="6"/>
  <c r="H106" i="6"/>
  <c r="I105" i="6"/>
  <c r="H105" i="6"/>
  <c r="I104" i="6"/>
  <c r="H104" i="6"/>
  <c r="I103" i="6"/>
  <c r="H103" i="6"/>
  <c r="I102" i="6"/>
  <c r="H102" i="6"/>
  <c r="I101" i="6"/>
  <c r="H101" i="6"/>
  <c r="I100" i="6"/>
  <c r="H100" i="6"/>
  <c r="I99" i="6"/>
  <c r="H99" i="6"/>
  <c r="I98" i="6"/>
  <c r="H98" i="6"/>
  <c r="I97" i="6"/>
  <c r="H97" i="6"/>
  <c r="I96" i="6"/>
  <c r="H96" i="6"/>
  <c r="I95" i="6"/>
  <c r="H95" i="6"/>
  <c r="I94" i="6"/>
  <c r="H94" i="6"/>
  <c r="I93" i="6"/>
  <c r="H93" i="6"/>
  <c r="I92" i="6"/>
  <c r="H92" i="6"/>
  <c r="I91" i="6"/>
  <c r="H91" i="6"/>
  <c r="I90" i="6"/>
  <c r="H90" i="6"/>
  <c r="I89" i="6"/>
  <c r="H89" i="6"/>
  <c r="I88" i="6"/>
  <c r="H88" i="6"/>
  <c r="I87" i="6"/>
  <c r="H87" i="6"/>
  <c r="I86" i="6"/>
  <c r="H86" i="6"/>
  <c r="I85" i="6"/>
  <c r="H85" i="6"/>
  <c r="I84" i="6"/>
  <c r="H84" i="6"/>
  <c r="I83" i="6"/>
  <c r="H83" i="6"/>
  <c r="I82" i="6"/>
  <c r="H82" i="6"/>
  <c r="I81" i="6"/>
  <c r="H81" i="6"/>
  <c r="I80" i="6"/>
  <c r="H80" i="6"/>
  <c r="I79" i="6"/>
  <c r="H79" i="6"/>
  <c r="I78" i="6"/>
  <c r="H78" i="6"/>
  <c r="I77" i="6"/>
  <c r="H77" i="6"/>
  <c r="I76" i="6"/>
  <c r="H76" i="6"/>
  <c r="I75" i="6"/>
  <c r="H75" i="6"/>
  <c r="I74" i="6"/>
  <c r="H74" i="6"/>
  <c r="I73" i="6"/>
  <c r="H73" i="6"/>
  <c r="I72" i="6"/>
  <c r="H72" i="6"/>
  <c r="I71" i="6"/>
  <c r="H71" i="6"/>
  <c r="I70" i="6"/>
  <c r="H70" i="6"/>
  <c r="I69" i="6"/>
  <c r="H69" i="6"/>
  <c r="I68" i="6"/>
  <c r="H68" i="6"/>
  <c r="I67" i="6"/>
  <c r="H67" i="6"/>
  <c r="I66" i="6"/>
  <c r="H66" i="6"/>
  <c r="I65" i="6"/>
  <c r="H65" i="6"/>
  <c r="I64" i="6"/>
  <c r="H64" i="6"/>
  <c r="I63" i="6"/>
  <c r="H63" i="6"/>
  <c r="I62" i="6"/>
  <c r="H62" i="6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M34" i="6"/>
  <c r="L34" i="6"/>
  <c r="I34" i="6"/>
  <c r="H34" i="6"/>
  <c r="O33" i="6"/>
  <c r="P33" i="6" s="1"/>
  <c r="O32" i="6"/>
  <c r="O31" i="6"/>
  <c r="O30" i="6"/>
  <c r="P30" i="6" s="1"/>
  <c r="O29" i="6"/>
  <c r="P29" i="6" s="1"/>
  <c r="O28" i="6"/>
  <c r="P28" i="6" s="1"/>
  <c r="O27" i="6"/>
  <c r="P27" i="6" s="1"/>
  <c r="P26" i="6"/>
  <c r="O26" i="6"/>
  <c r="O25" i="6"/>
  <c r="O24" i="6"/>
  <c r="P24" i="6" s="1"/>
  <c r="O23" i="6"/>
  <c r="P23" i="6" s="1"/>
  <c r="P22" i="6"/>
  <c r="O22" i="6"/>
  <c r="O21" i="6"/>
  <c r="P21" i="6" s="1"/>
  <c r="P20" i="6"/>
  <c r="O20" i="6"/>
  <c r="O19" i="6"/>
  <c r="O18" i="6"/>
  <c r="P18" i="6" s="1"/>
  <c r="O17" i="6"/>
  <c r="P17" i="6" s="1"/>
  <c r="O16" i="6"/>
  <c r="P16" i="6" s="1"/>
  <c r="O15" i="6"/>
  <c r="P15" i="6" s="1"/>
  <c r="P14" i="6"/>
  <c r="O14" i="6"/>
  <c r="O13" i="6"/>
  <c r="P13" i="6" s="1"/>
  <c r="O12" i="6"/>
  <c r="P12" i="6" s="1"/>
  <c r="O11" i="6"/>
  <c r="P11" i="6" s="1"/>
  <c r="O10" i="6"/>
  <c r="P32" i="6" s="1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122" i="4"/>
  <c r="I122" i="4"/>
  <c r="H123" i="4"/>
  <c r="I123" i="4"/>
  <c r="H124" i="4"/>
  <c r="I124" i="4"/>
  <c r="H125" i="4"/>
  <c r="I125" i="4"/>
  <c r="H126" i="4"/>
  <c r="I126" i="4"/>
  <c r="H127" i="4"/>
  <c r="I127" i="4"/>
  <c r="H128" i="4"/>
  <c r="I128" i="4"/>
  <c r="H129" i="4"/>
  <c r="I129" i="4"/>
  <c r="H130" i="4"/>
  <c r="I130" i="4"/>
  <c r="H131" i="4"/>
  <c r="I131" i="4"/>
  <c r="H132" i="4"/>
  <c r="I132" i="4"/>
  <c r="H133" i="4"/>
  <c r="I133" i="4"/>
  <c r="H134" i="4"/>
  <c r="I134" i="4"/>
  <c r="H135" i="4"/>
  <c r="I135" i="4"/>
  <c r="H136" i="4"/>
  <c r="I136" i="4"/>
  <c r="H137" i="4"/>
  <c r="I137" i="4"/>
  <c r="H138" i="4"/>
  <c r="I138" i="4"/>
  <c r="H139" i="4"/>
  <c r="I139" i="4"/>
  <c r="H140" i="4"/>
  <c r="I140" i="4"/>
  <c r="H141" i="4"/>
  <c r="I141" i="4"/>
  <c r="H142" i="4"/>
  <c r="I142" i="4"/>
  <c r="H143" i="4"/>
  <c r="I143" i="4"/>
  <c r="H144" i="4"/>
  <c r="I144" i="4"/>
  <c r="H145" i="4"/>
  <c r="I145" i="4"/>
  <c r="H146" i="4"/>
  <c r="I146" i="4"/>
  <c r="H147" i="4"/>
  <c r="I147" i="4"/>
  <c r="H148" i="4"/>
  <c r="I148" i="4"/>
  <c r="H149" i="4"/>
  <c r="I149" i="4"/>
  <c r="H150" i="4"/>
  <c r="I150" i="4"/>
  <c r="H151" i="4"/>
  <c r="I151" i="4"/>
  <c r="H152" i="4"/>
  <c r="I152" i="4"/>
  <c r="H153" i="4"/>
  <c r="I153" i="4"/>
  <c r="H154" i="4"/>
  <c r="I154" i="4"/>
  <c r="H155" i="4"/>
  <c r="I155" i="4"/>
  <c r="H156" i="4"/>
  <c r="I156" i="4"/>
  <c r="H157" i="4"/>
  <c r="I157" i="4"/>
  <c r="H158" i="4"/>
  <c r="I158" i="4"/>
  <c r="H159" i="4"/>
  <c r="I159" i="4"/>
  <c r="H160" i="4"/>
  <c r="I160" i="4"/>
  <c r="H161" i="4"/>
  <c r="I161" i="4"/>
  <c r="H162" i="4"/>
  <c r="I162" i="4"/>
  <c r="H163" i="4"/>
  <c r="I163" i="4"/>
  <c r="H164" i="4"/>
  <c r="I164" i="4"/>
  <c r="H165" i="4"/>
  <c r="I165" i="4"/>
  <c r="H166" i="4"/>
  <c r="I166" i="4"/>
  <c r="H167" i="4"/>
  <c r="I167" i="4"/>
  <c r="H168" i="4"/>
  <c r="I168" i="4"/>
  <c r="H169" i="4"/>
  <c r="I169" i="4"/>
  <c r="H170" i="4"/>
  <c r="I170" i="4"/>
  <c r="H171" i="4"/>
  <c r="I171" i="4"/>
  <c r="H172" i="4"/>
  <c r="I172" i="4"/>
  <c r="H173" i="4"/>
  <c r="I173" i="4"/>
  <c r="H174" i="4"/>
  <c r="I174" i="4"/>
  <c r="H175" i="4"/>
  <c r="I175" i="4"/>
  <c r="H176" i="4"/>
  <c r="I176" i="4"/>
  <c r="H177" i="4"/>
  <c r="I177" i="4"/>
  <c r="H178" i="4"/>
  <c r="I178" i="4"/>
  <c r="H179" i="4"/>
  <c r="I179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0" i="4"/>
  <c r="I190" i="4"/>
  <c r="H191" i="4"/>
  <c r="I191" i="4"/>
  <c r="H192" i="4"/>
  <c r="I192" i="4"/>
  <c r="H193" i="4"/>
  <c r="I193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1" i="4"/>
  <c r="I201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8" i="4"/>
  <c r="I208" i="4"/>
  <c r="H209" i="4"/>
  <c r="I209" i="4"/>
  <c r="H210" i="4"/>
  <c r="I210" i="4"/>
  <c r="H211" i="4"/>
  <c r="I211" i="4"/>
  <c r="H212" i="4"/>
  <c r="I212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222" i="4"/>
  <c r="I222" i="4"/>
  <c r="H223" i="4"/>
  <c r="I223" i="4"/>
  <c r="H224" i="4"/>
  <c r="I224" i="4"/>
  <c r="H225" i="4"/>
  <c r="I225" i="4"/>
  <c r="H226" i="4"/>
  <c r="I226" i="4"/>
  <c r="H227" i="4"/>
  <c r="I227" i="4"/>
  <c r="H228" i="4"/>
  <c r="I228" i="4"/>
  <c r="H229" i="4"/>
  <c r="I229" i="4"/>
  <c r="H230" i="4"/>
  <c r="I230" i="4"/>
  <c r="H231" i="4"/>
  <c r="I231" i="4"/>
  <c r="H232" i="4"/>
  <c r="I232" i="4"/>
  <c r="H233" i="4"/>
  <c r="I233" i="4"/>
  <c r="H234" i="4"/>
  <c r="I234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5" i="4"/>
  <c r="I245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H252" i="4"/>
  <c r="I252" i="4"/>
  <c r="H253" i="4"/>
  <c r="I253" i="4"/>
  <c r="H254" i="4"/>
  <c r="I254" i="4"/>
  <c r="H255" i="4"/>
  <c r="I255" i="4"/>
  <c r="H256" i="4"/>
  <c r="I256" i="4"/>
  <c r="H257" i="4"/>
  <c r="I257" i="4"/>
  <c r="H258" i="4"/>
  <c r="I258" i="4"/>
  <c r="H259" i="4"/>
  <c r="I259" i="4"/>
  <c r="H260" i="4"/>
  <c r="I260" i="4"/>
  <c r="H261" i="4"/>
  <c r="I261" i="4"/>
  <c r="H262" i="4"/>
  <c r="I262" i="4"/>
  <c r="H263" i="4"/>
  <c r="I263" i="4"/>
  <c r="H264" i="4"/>
  <c r="I264" i="4"/>
  <c r="H265" i="4"/>
  <c r="I265" i="4"/>
  <c r="H266" i="4"/>
  <c r="I266" i="4"/>
  <c r="H267" i="4"/>
  <c r="I267" i="4"/>
  <c r="H268" i="4"/>
  <c r="I268" i="4"/>
  <c r="H269" i="4"/>
  <c r="I269" i="4"/>
  <c r="H270" i="4"/>
  <c r="I270" i="4"/>
  <c r="H271" i="4"/>
  <c r="I271" i="4"/>
  <c r="H272" i="4"/>
  <c r="I272" i="4"/>
  <c r="H273" i="4"/>
  <c r="I273" i="4"/>
  <c r="H274" i="4"/>
  <c r="I274" i="4"/>
  <c r="H275" i="4"/>
  <c r="I275" i="4"/>
  <c r="H276" i="4"/>
  <c r="I276" i="4"/>
  <c r="H277" i="4"/>
  <c r="I277" i="4"/>
  <c r="H278" i="4"/>
  <c r="I278" i="4"/>
  <c r="H279" i="4"/>
  <c r="I279" i="4"/>
  <c r="H280" i="4"/>
  <c r="I280" i="4"/>
  <c r="H281" i="4"/>
  <c r="I281" i="4"/>
  <c r="H282" i="4"/>
  <c r="I282" i="4"/>
  <c r="H283" i="4"/>
  <c r="I283" i="4"/>
  <c r="H284" i="4"/>
  <c r="I284" i="4"/>
  <c r="H285" i="4"/>
  <c r="I285" i="4"/>
  <c r="H286" i="4"/>
  <c r="I286" i="4"/>
  <c r="H287" i="4"/>
  <c r="I287" i="4"/>
  <c r="H288" i="4"/>
  <c r="I288" i="4"/>
  <c r="H289" i="4"/>
  <c r="I289" i="4"/>
  <c r="H290" i="4"/>
  <c r="I290" i="4"/>
  <c r="H291" i="4"/>
  <c r="I291" i="4"/>
  <c r="H292" i="4"/>
  <c r="I292" i="4"/>
  <c r="H293" i="4"/>
  <c r="I293" i="4"/>
  <c r="H294" i="4"/>
  <c r="I294" i="4"/>
  <c r="H295" i="4"/>
  <c r="I295" i="4"/>
  <c r="H296" i="4"/>
  <c r="I296" i="4"/>
  <c r="H297" i="4"/>
  <c r="I297" i="4"/>
  <c r="H298" i="4"/>
  <c r="I298" i="4"/>
  <c r="H299" i="4"/>
  <c r="I299" i="4"/>
  <c r="H300" i="4"/>
  <c r="I300" i="4"/>
  <c r="H301" i="4"/>
  <c r="I301" i="4"/>
  <c r="H302" i="4"/>
  <c r="I302" i="4"/>
  <c r="H303" i="4"/>
  <c r="I303" i="4"/>
  <c r="H304" i="4"/>
  <c r="I304" i="4"/>
  <c r="H305" i="4"/>
  <c r="I305" i="4"/>
  <c r="H306" i="4"/>
  <c r="I306" i="4"/>
  <c r="H307" i="4"/>
  <c r="I307" i="4"/>
  <c r="H308" i="4"/>
  <c r="I308" i="4"/>
  <c r="H309" i="4"/>
  <c r="I309" i="4"/>
  <c r="H310" i="4"/>
  <c r="I310" i="4"/>
  <c r="H311" i="4"/>
  <c r="I311" i="4"/>
  <c r="H312" i="4"/>
  <c r="I312" i="4"/>
  <c r="H313" i="4"/>
  <c r="I313" i="4"/>
  <c r="H314" i="4"/>
  <c r="I314" i="4"/>
  <c r="H315" i="4"/>
  <c r="I315" i="4"/>
  <c r="H316" i="4"/>
  <c r="I316" i="4"/>
  <c r="H317" i="4"/>
  <c r="I317" i="4"/>
  <c r="H318" i="4"/>
  <c r="I318" i="4"/>
  <c r="H319" i="4"/>
  <c r="I319" i="4"/>
  <c r="H320" i="4"/>
  <c r="I320" i="4"/>
  <c r="H321" i="4"/>
  <c r="I321" i="4"/>
  <c r="H322" i="4"/>
  <c r="I322" i="4"/>
  <c r="H323" i="4"/>
  <c r="I323" i="4"/>
  <c r="H324" i="4"/>
  <c r="I324" i="4"/>
  <c r="H325" i="4"/>
  <c r="I325" i="4"/>
  <c r="H326" i="4"/>
  <c r="I326" i="4"/>
  <c r="H327" i="4"/>
  <c r="I327" i="4"/>
  <c r="H328" i="4"/>
  <c r="I328" i="4"/>
  <c r="H329" i="4"/>
  <c r="I329" i="4"/>
  <c r="H330" i="4"/>
  <c r="I330" i="4"/>
  <c r="H331" i="4"/>
  <c r="I331" i="4"/>
  <c r="H332" i="4"/>
  <c r="I332" i="4"/>
  <c r="H333" i="4"/>
  <c r="I333" i="4"/>
  <c r="H334" i="4"/>
  <c r="I334" i="4"/>
  <c r="H335" i="4"/>
  <c r="I335" i="4"/>
  <c r="H336" i="4"/>
  <c r="I336" i="4"/>
  <c r="H337" i="4"/>
  <c r="I337" i="4"/>
  <c r="H338" i="4"/>
  <c r="I338" i="4"/>
  <c r="H339" i="4"/>
  <c r="I339" i="4"/>
  <c r="H340" i="4"/>
  <c r="I340" i="4"/>
  <c r="H341" i="4"/>
  <c r="I341" i="4"/>
  <c r="H342" i="4"/>
  <c r="I342" i="4"/>
  <c r="H343" i="4"/>
  <c r="I343" i="4"/>
  <c r="H344" i="4"/>
  <c r="I344" i="4"/>
  <c r="H345" i="4"/>
  <c r="I345" i="4"/>
  <c r="H346" i="4"/>
  <c r="I346" i="4"/>
  <c r="H347" i="4"/>
  <c r="I347" i="4"/>
  <c r="H348" i="4"/>
  <c r="I348" i="4"/>
  <c r="H349" i="4"/>
  <c r="I349" i="4"/>
  <c r="H350" i="4"/>
  <c r="I350" i="4"/>
  <c r="H351" i="4"/>
  <c r="I351" i="4"/>
  <c r="H352" i="4"/>
  <c r="I352" i="4"/>
  <c r="H353" i="4"/>
  <c r="I353" i="4"/>
  <c r="H354" i="4"/>
  <c r="I354" i="4"/>
  <c r="H355" i="4"/>
  <c r="I355" i="4"/>
  <c r="H356" i="4"/>
  <c r="I356" i="4"/>
  <c r="H357" i="4"/>
  <c r="I357" i="4"/>
  <c r="H358" i="4"/>
  <c r="I358" i="4"/>
  <c r="H359" i="4"/>
  <c r="I359" i="4"/>
  <c r="H360" i="4"/>
  <c r="I360" i="4"/>
  <c r="H361" i="4"/>
  <c r="I361" i="4"/>
  <c r="H362" i="4"/>
  <c r="I362" i="4"/>
  <c r="H363" i="4"/>
  <c r="I363" i="4"/>
  <c r="H364" i="4"/>
  <c r="I364" i="4"/>
  <c r="H365" i="4"/>
  <c r="I365" i="4"/>
  <c r="H366" i="4"/>
  <c r="I366" i="4"/>
  <c r="H367" i="4"/>
  <c r="I367" i="4"/>
  <c r="H368" i="4"/>
  <c r="I368" i="4"/>
  <c r="H369" i="4"/>
  <c r="I369" i="4"/>
  <c r="H370" i="4"/>
  <c r="I370" i="4"/>
  <c r="H371" i="4"/>
  <c r="I371" i="4"/>
  <c r="H372" i="4"/>
  <c r="I372" i="4"/>
  <c r="H373" i="4"/>
  <c r="I373" i="4"/>
  <c r="H374" i="4"/>
  <c r="I374" i="4"/>
  <c r="H375" i="4"/>
  <c r="I375" i="4"/>
  <c r="H376" i="4"/>
  <c r="I376" i="4"/>
  <c r="H377" i="4"/>
  <c r="I377" i="4"/>
  <c r="H378" i="4"/>
  <c r="I378" i="4"/>
  <c r="H379" i="4"/>
  <c r="I379" i="4"/>
  <c r="H380" i="4"/>
  <c r="I380" i="4"/>
  <c r="H381" i="4"/>
  <c r="I381" i="4"/>
  <c r="H382" i="4"/>
  <c r="I382" i="4"/>
  <c r="H383" i="4"/>
  <c r="I383" i="4"/>
  <c r="H384" i="4"/>
  <c r="I384" i="4"/>
  <c r="H385" i="4"/>
  <c r="I385" i="4"/>
  <c r="H386" i="4"/>
  <c r="I386" i="4"/>
  <c r="H387" i="4"/>
  <c r="I387" i="4"/>
  <c r="H388" i="4"/>
  <c r="I388" i="4"/>
  <c r="H389" i="4"/>
  <c r="I389" i="4"/>
  <c r="H390" i="4"/>
  <c r="I390" i="4"/>
  <c r="H391" i="4"/>
  <c r="I391" i="4"/>
  <c r="H392" i="4"/>
  <c r="I392" i="4"/>
  <c r="H393" i="4"/>
  <c r="I393" i="4"/>
  <c r="H394" i="4"/>
  <c r="I394" i="4"/>
  <c r="H395" i="4"/>
  <c r="I395" i="4"/>
  <c r="H396" i="4"/>
  <c r="I396" i="4"/>
  <c r="H397" i="4"/>
  <c r="I397" i="4"/>
  <c r="H398" i="4"/>
  <c r="I398" i="4"/>
  <c r="H399" i="4"/>
  <c r="I399" i="4"/>
  <c r="H400" i="4"/>
  <c r="I400" i="4"/>
  <c r="H401" i="4"/>
  <c r="I401" i="4"/>
  <c r="H402" i="4"/>
  <c r="I402" i="4"/>
  <c r="H403" i="4"/>
  <c r="I403" i="4"/>
  <c r="H404" i="4"/>
  <c r="I404" i="4"/>
  <c r="H405" i="4"/>
  <c r="I405" i="4"/>
  <c r="H406" i="4"/>
  <c r="I406" i="4"/>
  <c r="H407" i="4"/>
  <c r="I407" i="4"/>
  <c r="H408" i="4"/>
  <c r="I408" i="4"/>
  <c r="H409" i="4"/>
  <c r="I409" i="4"/>
  <c r="H410" i="4"/>
  <c r="I410" i="4"/>
  <c r="H411" i="4"/>
  <c r="I411" i="4"/>
  <c r="H412" i="4"/>
  <c r="I412" i="4"/>
  <c r="H413" i="4"/>
  <c r="I413" i="4"/>
  <c r="H414" i="4"/>
  <c r="I414" i="4"/>
  <c r="H415" i="4"/>
  <c r="I415" i="4"/>
  <c r="H416" i="4"/>
  <c r="I416" i="4"/>
  <c r="H417" i="4"/>
  <c r="I417" i="4"/>
  <c r="H418" i="4"/>
  <c r="I418" i="4"/>
  <c r="H419" i="4"/>
  <c r="I419" i="4"/>
  <c r="H420" i="4"/>
  <c r="I420" i="4"/>
  <c r="H421" i="4"/>
  <c r="I421" i="4"/>
  <c r="H422" i="4"/>
  <c r="I422" i="4"/>
  <c r="H423" i="4"/>
  <c r="I423" i="4"/>
  <c r="H424" i="4"/>
  <c r="I424" i="4"/>
  <c r="H425" i="4"/>
  <c r="I425" i="4"/>
  <c r="H426" i="4"/>
  <c r="I426" i="4"/>
  <c r="H427" i="4"/>
  <c r="I427" i="4"/>
  <c r="H428" i="4"/>
  <c r="I428" i="4"/>
  <c r="H429" i="4"/>
  <c r="I429" i="4"/>
  <c r="H430" i="4"/>
  <c r="I430" i="4"/>
  <c r="H431" i="4"/>
  <c r="I431" i="4"/>
  <c r="H432" i="4"/>
  <c r="I432" i="4"/>
  <c r="H433" i="4"/>
  <c r="I433" i="4"/>
  <c r="H434" i="4"/>
  <c r="I434" i="4"/>
  <c r="H435" i="4"/>
  <c r="I435" i="4"/>
  <c r="H436" i="4"/>
  <c r="I436" i="4"/>
  <c r="H437" i="4"/>
  <c r="I437" i="4"/>
  <c r="H438" i="4"/>
  <c r="I438" i="4"/>
  <c r="H439" i="4"/>
  <c r="I439" i="4"/>
  <c r="H440" i="4"/>
  <c r="I440" i="4"/>
  <c r="H441" i="4"/>
  <c r="I441" i="4"/>
  <c r="H442" i="4"/>
  <c r="I442" i="4"/>
  <c r="H443" i="4"/>
  <c r="I443" i="4"/>
  <c r="H444" i="4"/>
  <c r="I444" i="4"/>
  <c r="H445" i="4"/>
  <c r="I445" i="4"/>
  <c r="H446" i="4"/>
  <c r="I446" i="4"/>
  <c r="H447" i="4"/>
  <c r="I447" i="4"/>
  <c r="H448" i="4"/>
  <c r="I448" i="4"/>
  <c r="H449" i="4"/>
  <c r="I449" i="4"/>
  <c r="H450" i="4"/>
  <c r="I450" i="4"/>
  <c r="H451" i="4"/>
  <c r="I451" i="4"/>
  <c r="H452" i="4"/>
  <c r="I452" i="4"/>
  <c r="H453" i="4"/>
  <c r="I453" i="4"/>
  <c r="H454" i="4"/>
  <c r="I454" i="4"/>
  <c r="H455" i="4"/>
  <c r="I455" i="4"/>
  <c r="H456" i="4"/>
  <c r="I456" i="4"/>
  <c r="H457" i="4"/>
  <c r="I457" i="4"/>
  <c r="H458" i="4"/>
  <c r="I458" i="4"/>
  <c r="H459" i="4"/>
  <c r="I459" i="4"/>
  <c r="H460" i="4"/>
  <c r="I460" i="4"/>
  <c r="H461" i="4"/>
  <c r="I461" i="4"/>
  <c r="H462" i="4"/>
  <c r="I462" i="4"/>
  <c r="H463" i="4"/>
  <c r="I463" i="4"/>
  <c r="H464" i="4"/>
  <c r="I464" i="4"/>
  <c r="H465" i="4"/>
  <c r="I465" i="4"/>
  <c r="H466" i="4"/>
  <c r="I466" i="4"/>
  <c r="H467" i="4"/>
  <c r="I467" i="4"/>
  <c r="H468" i="4"/>
  <c r="I468" i="4"/>
  <c r="H469" i="4"/>
  <c r="I469" i="4"/>
  <c r="H470" i="4"/>
  <c r="I470" i="4"/>
  <c r="H471" i="4"/>
  <c r="I471" i="4"/>
  <c r="H472" i="4"/>
  <c r="I472" i="4"/>
  <c r="H473" i="4"/>
  <c r="I473" i="4"/>
  <c r="H474" i="4"/>
  <c r="I474" i="4"/>
  <c r="H475" i="4"/>
  <c r="I475" i="4"/>
  <c r="H476" i="4"/>
  <c r="I476" i="4"/>
  <c r="H477" i="4"/>
  <c r="I477" i="4"/>
  <c r="H478" i="4"/>
  <c r="I478" i="4"/>
  <c r="H479" i="4"/>
  <c r="I479" i="4"/>
  <c r="H480" i="4"/>
  <c r="I480" i="4"/>
  <c r="H481" i="4"/>
  <c r="I481" i="4"/>
  <c r="H482" i="4"/>
  <c r="I482" i="4"/>
  <c r="H483" i="4"/>
  <c r="I483" i="4"/>
  <c r="H484" i="4"/>
  <c r="I484" i="4"/>
  <c r="H485" i="4"/>
  <c r="I485" i="4"/>
  <c r="H486" i="4"/>
  <c r="I486" i="4"/>
  <c r="H487" i="4"/>
  <c r="I487" i="4"/>
  <c r="H488" i="4"/>
  <c r="I488" i="4"/>
  <c r="H489" i="4"/>
  <c r="I489" i="4"/>
  <c r="H490" i="4"/>
  <c r="I490" i="4"/>
  <c r="H491" i="4"/>
  <c r="I491" i="4"/>
  <c r="H492" i="4"/>
  <c r="I492" i="4"/>
  <c r="H493" i="4"/>
  <c r="I493" i="4"/>
  <c r="H494" i="4"/>
  <c r="I494" i="4"/>
  <c r="H495" i="4"/>
  <c r="I495" i="4"/>
  <c r="H496" i="4"/>
  <c r="I496" i="4"/>
  <c r="H497" i="4"/>
  <c r="I497" i="4"/>
  <c r="H498" i="4"/>
  <c r="I498" i="4"/>
  <c r="H499" i="4"/>
  <c r="I499" i="4"/>
  <c r="H500" i="4"/>
  <c r="I500" i="4"/>
  <c r="H501" i="4"/>
  <c r="I501" i="4"/>
  <c r="H502" i="4"/>
  <c r="I502" i="4"/>
  <c r="H503" i="4"/>
  <c r="I503" i="4"/>
  <c r="H504" i="4"/>
  <c r="I504" i="4"/>
  <c r="H505" i="4"/>
  <c r="I505" i="4"/>
  <c r="H506" i="4"/>
  <c r="I506" i="4"/>
  <c r="H507" i="4"/>
  <c r="I507" i="4"/>
  <c r="H508" i="4"/>
  <c r="I508" i="4"/>
  <c r="H509" i="4"/>
  <c r="I509" i="4"/>
  <c r="H510" i="4"/>
  <c r="I510" i="4"/>
  <c r="H511" i="4"/>
  <c r="I511" i="4"/>
  <c r="H512" i="4"/>
  <c r="I512" i="4"/>
  <c r="H513" i="4"/>
  <c r="I513" i="4"/>
  <c r="H514" i="4"/>
  <c r="I514" i="4"/>
  <c r="H515" i="4"/>
  <c r="I515" i="4"/>
  <c r="H516" i="4"/>
  <c r="I516" i="4"/>
  <c r="H517" i="4"/>
  <c r="I517" i="4"/>
  <c r="H518" i="4"/>
  <c r="I518" i="4"/>
  <c r="H519" i="4"/>
  <c r="I519" i="4"/>
  <c r="H520" i="4"/>
  <c r="I520" i="4"/>
  <c r="H521" i="4"/>
  <c r="I521" i="4"/>
  <c r="H522" i="4"/>
  <c r="I522" i="4"/>
  <c r="H523" i="4"/>
  <c r="I523" i="4"/>
  <c r="H524" i="4"/>
  <c r="I524" i="4"/>
  <c r="H525" i="4"/>
  <c r="I525" i="4"/>
  <c r="H526" i="4"/>
  <c r="I526" i="4"/>
  <c r="H527" i="4"/>
  <c r="I527" i="4"/>
  <c r="H528" i="4"/>
  <c r="I528" i="4"/>
  <c r="H529" i="4"/>
  <c r="I529" i="4"/>
  <c r="H530" i="4"/>
  <c r="I530" i="4"/>
  <c r="H531" i="4"/>
  <c r="I531" i="4"/>
  <c r="H532" i="4"/>
  <c r="I532" i="4"/>
  <c r="H533" i="4"/>
  <c r="I533" i="4"/>
  <c r="H534" i="4"/>
  <c r="I534" i="4"/>
  <c r="H535" i="4"/>
  <c r="I535" i="4"/>
  <c r="H536" i="4"/>
  <c r="I536" i="4"/>
  <c r="H537" i="4"/>
  <c r="I537" i="4"/>
  <c r="H538" i="4"/>
  <c r="I538" i="4"/>
  <c r="H539" i="4"/>
  <c r="I539" i="4"/>
  <c r="H540" i="4"/>
  <c r="I540" i="4"/>
  <c r="H541" i="4"/>
  <c r="I541" i="4"/>
  <c r="H542" i="4"/>
  <c r="I542" i="4"/>
  <c r="H543" i="4"/>
  <c r="I543" i="4"/>
  <c r="H544" i="4"/>
  <c r="I544" i="4"/>
  <c r="H545" i="4"/>
  <c r="I545" i="4"/>
  <c r="H546" i="4"/>
  <c r="I546" i="4"/>
  <c r="H547" i="4"/>
  <c r="I547" i="4"/>
  <c r="H548" i="4"/>
  <c r="I548" i="4"/>
  <c r="H549" i="4"/>
  <c r="I549" i="4"/>
  <c r="H550" i="4"/>
  <c r="I550" i="4"/>
  <c r="H551" i="4"/>
  <c r="I551" i="4"/>
  <c r="H552" i="4"/>
  <c r="I552" i="4"/>
  <c r="H553" i="4"/>
  <c r="I553" i="4"/>
  <c r="H554" i="4"/>
  <c r="I554" i="4"/>
  <c r="H555" i="4"/>
  <c r="I555" i="4"/>
  <c r="H556" i="4"/>
  <c r="I556" i="4"/>
  <c r="H557" i="4"/>
  <c r="I557" i="4"/>
  <c r="H558" i="4"/>
  <c r="I558" i="4"/>
  <c r="H559" i="4"/>
  <c r="I559" i="4"/>
  <c r="H560" i="4"/>
  <c r="I560" i="4"/>
  <c r="H561" i="4"/>
  <c r="I561" i="4"/>
  <c r="H562" i="4"/>
  <c r="I562" i="4"/>
  <c r="H563" i="4"/>
  <c r="I563" i="4"/>
  <c r="H564" i="4"/>
  <c r="I564" i="4"/>
  <c r="H565" i="4"/>
  <c r="I565" i="4"/>
  <c r="H566" i="4"/>
  <c r="I566" i="4"/>
  <c r="H567" i="4"/>
  <c r="I567" i="4"/>
  <c r="H568" i="4"/>
  <c r="I568" i="4"/>
  <c r="H569" i="4"/>
  <c r="I569" i="4"/>
  <c r="H570" i="4"/>
  <c r="I570" i="4"/>
  <c r="H571" i="4"/>
  <c r="I571" i="4"/>
  <c r="H572" i="4"/>
  <c r="I572" i="4"/>
  <c r="H573" i="4"/>
  <c r="I573" i="4"/>
  <c r="H574" i="4"/>
  <c r="I574" i="4"/>
  <c r="H575" i="4"/>
  <c r="I575" i="4"/>
  <c r="H576" i="4"/>
  <c r="I576" i="4"/>
  <c r="H577" i="4"/>
  <c r="I577" i="4"/>
  <c r="H578" i="4"/>
  <c r="I578" i="4"/>
  <c r="H579" i="4"/>
  <c r="I579" i="4"/>
  <c r="H580" i="4"/>
  <c r="I580" i="4"/>
  <c r="H581" i="4"/>
  <c r="I581" i="4"/>
  <c r="H582" i="4"/>
  <c r="I582" i="4"/>
  <c r="H583" i="4"/>
  <c r="I583" i="4"/>
  <c r="H584" i="4"/>
  <c r="I584" i="4"/>
  <c r="H585" i="4"/>
  <c r="I585" i="4"/>
  <c r="H586" i="4"/>
  <c r="I586" i="4"/>
  <c r="H587" i="4"/>
  <c r="I587" i="4"/>
  <c r="H588" i="4"/>
  <c r="I588" i="4"/>
  <c r="H589" i="4"/>
  <c r="I589" i="4"/>
  <c r="H590" i="4"/>
  <c r="I590" i="4"/>
  <c r="H591" i="4"/>
  <c r="I591" i="4"/>
  <c r="H592" i="4"/>
  <c r="I592" i="4"/>
  <c r="H593" i="4"/>
  <c r="I593" i="4"/>
  <c r="H594" i="4"/>
  <c r="I594" i="4"/>
  <c r="H595" i="4"/>
  <c r="I595" i="4"/>
  <c r="H596" i="4"/>
  <c r="I596" i="4"/>
  <c r="H597" i="4"/>
  <c r="I597" i="4"/>
  <c r="H598" i="4"/>
  <c r="I598" i="4"/>
  <c r="H599" i="4"/>
  <c r="I599" i="4"/>
  <c r="H600" i="4"/>
  <c r="I600" i="4"/>
  <c r="H601" i="4"/>
  <c r="I601" i="4"/>
  <c r="H602" i="4"/>
  <c r="I602" i="4"/>
  <c r="H603" i="4"/>
  <c r="I603" i="4"/>
  <c r="H604" i="4"/>
  <c r="I604" i="4"/>
  <c r="H605" i="4"/>
  <c r="I605" i="4"/>
  <c r="H606" i="4"/>
  <c r="I606" i="4"/>
  <c r="H607" i="4"/>
  <c r="I607" i="4"/>
  <c r="H608" i="4"/>
  <c r="I608" i="4"/>
  <c r="H609" i="4"/>
  <c r="I609" i="4"/>
  <c r="H610" i="4"/>
  <c r="I610" i="4"/>
  <c r="H611" i="4"/>
  <c r="I611" i="4"/>
  <c r="H612" i="4"/>
  <c r="I612" i="4"/>
  <c r="H613" i="4"/>
  <c r="I613" i="4"/>
  <c r="H614" i="4"/>
  <c r="I614" i="4"/>
  <c r="H615" i="4"/>
  <c r="I615" i="4"/>
  <c r="H616" i="4"/>
  <c r="I616" i="4"/>
  <c r="H617" i="4"/>
  <c r="I617" i="4"/>
  <c r="H618" i="4"/>
  <c r="I618" i="4"/>
  <c r="H619" i="4"/>
  <c r="I619" i="4"/>
  <c r="H620" i="4"/>
  <c r="I620" i="4"/>
  <c r="H621" i="4"/>
  <c r="I621" i="4"/>
  <c r="H622" i="4"/>
  <c r="I622" i="4"/>
  <c r="H623" i="4"/>
  <c r="I623" i="4"/>
  <c r="H624" i="4"/>
  <c r="I624" i="4"/>
  <c r="H625" i="4"/>
  <c r="I625" i="4"/>
  <c r="H626" i="4"/>
  <c r="I626" i="4"/>
  <c r="H627" i="4"/>
  <c r="I627" i="4"/>
  <c r="H628" i="4"/>
  <c r="I628" i="4"/>
  <c r="H629" i="4"/>
  <c r="I629" i="4"/>
  <c r="H630" i="4"/>
  <c r="I630" i="4"/>
  <c r="H631" i="4"/>
  <c r="I631" i="4"/>
  <c r="H632" i="4"/>
  <c r="I632" i="4"/>
  <c r="H633" i="4"/>
  <c r="I633" i="4"/>
  <c r="H634" i="4"/>
  <c r="I634" i="4"/>
  <c r="H635" i="4"/>
  <c r="I635" i="4"/>
  <c r="H636" i="4"/>
  <c r="I636" i="4"/>
  <c r="H637" i="4"/>
  <c r="I637" i="4"/>
  <c r="H638" i="4"/>
  <c r="I638" i="4"/>
  <c r="H639" i="4"/>
  <c r="I639" i="4"/>
  <c r="H640" i="4"/>
  <c r="I640" i="4"/>
  <c r="H641" i="4"/>
  <c r="I641" i="4"/>
  <c r="H642" i="4"/>
  <c r="I642" i="4"/>
  <c r="H643" i="4"/>
  <c r="I643" i="4"/>
  <c r="H644" i="4"/>
  <c r="I644" i="4"/>
  <c r="H645" i="4"/>
  <c r="I645" i="4"/>
  <c r="H646" i="4"/>
  <c r="I646" i="4"/>
  <c r="H647" i="4"/>
  <c r="I647" i="4"/>
  <c r="H648" i="4"/>
  <c r="I648" i="4"/>
  <c r="H649" i="4"/>
  <c r="I649" i="4"/>
  <c r="H650" i="4"/>
  <c r="I650" i="4"/>
  <c r="H651" i="4"/>
  <c r="I651" i="4"/>
  <c r="H652" i="4"/>
  <c r="I652" i="4"/>
  <c r="H653" i="4"/>
  <c r="I653" i="4"/>
  <c r="H654" i="4"/>
  <c r="I654" i="4"/>
  <c r="H655" i="4"/>
  <c r="I655" i="4"/>
  <c r="H656" i="4"/>
  <c r="I656" i="4"/>
  <c r="H657" i="4"/>
  <c r="I657" i="4"/>
  <c r="H658" i="4"/>
  <c r="I658" i="4"/>
  <c r="H659" i="4"/>
  <c r="I659" i="4"/>
  <c r="H660" i="4"/>
  <c r="I660" i="4"/>
  <c r="H661" i="4"/>
  <c r="I661" i="4"/>
  <c r="H662" i="4"/>
  <c r="I662" i="4"/>
  <c r="H663" i="4"/>
  <c r="I663" i="4"/>
  <c r="H664" i="4"/>
  <c r="I664" i="4"/>
  <c r="H665" i="4"/>
  <c r="I665" i="4"/>
  <c r="H666" i="4"/>
  <c r="I666" i="4"/>
  <c r="H667" i="4"/>
  <c r="I667" i="4"/>
  <c r="H668" i="4"/>
  <c r="I668" i="4"/>
  <c r="H669" i="4"/>
  <c r="I669" i="4"/>
  <c r="H670" i="4"/>
  <c r="I670" i="4"/>
  <c r="H671" i="4"/>
  <c r="I671" i="4"/>
  <c r="H672" i="4"/>
  <c r="I672" i="4"/>
  <c r="H673" i="4"/>
  <c r="I673" i="4"/>
  <c r="H674" i="4"/>
  <c r="I674" i="4"/>
  <c r="H675" i="4"/>
  <c r="I675" i="4"/>
  <c r="H676" i="4"/>
  <c r="I676" i="4"/>
  <c r="H677" i="4"/>
  <c r="I677" i="4"/>
  <c r="H678" i="4"/>
  <c r="I678" i="4"/>
  <c r="H679" i="4"/>
  <c r="I679" i="4"/>
  <c r="H680" i="4"/>
  <c r="I680" i="4"/>
  <c r="H681" i="4"/>
  <c r="I681" i="4"/>
  <c r="H682" i="4"/>
  <c r="I682" i="4"/>
  <c r="H683" i="4"/>
  <c r="I683" i="4"/>
  <c r="H684" i="4"/>
  <c r="I684" i="4"/>
  <c r="H685" i="4"/>
  <c r="I685" i="4"/>
  <c r="H686" i="4"/>
  <c r="I686" i="4"/>
  <c r="H687" i="4"/>
  <c r="I687" i="4"/>
  <c r="H688" i="4"/>
  <c r="I688" i="4"/>
  <c r="H689" i="4"/>
  <c r="I689" i="4"/>
  <c r="H690" i="4"/>
  <c r="I690" i="4"/>
  <c r="H691" i="4"/>
  <c r="I691" i="4"/>
  <c r="H692" i="4"/>
  <c r="I692" i="4"/>
  <c r="H693" i="4"/>
  <c r="I693" i="4"/>
  <c r="H694" i="4"/>
  <c r="I694" i="4"/>
  <c r="H695" i="4"/>
  <c r="I695" i="4"/>
  <c r="H696" i="4"/>
  <c r="I696" i="4"/>
  <c r="H697" i="4"/>
  <c r="I697" i="4"/>
  <c r="H698" i="4"/>
  <c r="I698" i="4"/>
  <c r="H699" i="4"/>
  <c r="I699" i="4"/>
  <c r="H700" i="4"/>
  <c r="I700" i="4"/>
  <c r="H701" i="4"/>
  <c r="I701" i="4"/>
  <c r="H702" i="4"/>
  <c r="I702" i="4"/>
  <c r="H703" i="4"/>
  <c r="I703" i="4"/>
  <c r="H704" i="4"/>
  <c r="I704" i="4"/>
  <c r="H705" i="4"/>
  <c r="I705" i="4"/>
  <c r="H706" i="4"/>
  <c r="I706" i="4"/>
  <c r="H707" i="4"/>
  <c r="I707" i="4"/>
  <c r="H708" i="4"/>
  <c r="I708" i="4"/>
  <c r="H709" i="4"/>
  <c r="I709" i="4"/>
  <c r="H710" i="4"/>
  <c r="I710" i="4"/>
  <c r="H711" i="4"/>
  <c r="I711" i="4"/>
  <c r="H712" i="4"/>
  <c r="I712" i="4"/>
  <c r="H713" i="4"/>
  <c r="I713" i="4"/>
  <c r="H714" i="4"/>
  <c r="I714" i="4"/>
  <c r="H715" i="4"/>
  <c r="I715" i="4"/>
  <c r="H716" i="4"/>
  <c r="I716" i="4"/>
  <c r="H717" i="4"/>
  <c r="I717" i="4"/>
  <c r="H718" i="4"/>
  <c r="I718" i="4"/>
  <c r="H719" i="4"/>
  <c r="I719" i="4"/>
  <c r="H720" i="4"/>
  <c r="I720" i="4"/>
  <c r="H721" i="4"/>
  <c r="I721" i="4"/>
  <c r="H722" i="4"/>
  <c r="I722" i="4"/>
  <c r="H723" i="4"/>
  <c r="I723" i="4"/>
  <c r="H724" i="4"/>
  <c r="I724" i="4"/>
  <c r="H725" i="4"/>
  <c r="I725" i="4"/>
  <c r="H726" i="4"/>
  <c r="I726" i="4"/>
  <c r="H727" i="4"/>
  <c r="I727" i="4"/>
  <c r="H728" i="4"/>
  <c r="I728" i="4"/>
  <c r="H729" i="4"/>
  <c r="I729" i="4"/>
  <c r="H730" i="4"/>
  <c r="I730" i="4"/>
  <c r="H731" i="4"/>
  <c r="I731" i="4"/>
  <c r="H732" i="4"/>
  <c r="I732" i="4"/>
  <c r="H733" i="4"/>
  <c r="I733" i="4"/>
  <c r="H734" i="4"/>
  <c r="I734" i="4"/>
  <c r="H735" i="4"/>
  <c r="I735" i="4"/>
  <c r="H736" i="4"/>
  <c r="I736" i="4"/>
  <c r="H737" i="4"/>
  <c r="I737" i="4"/>
  <c r="H738" i="4"/>
  <c r="I738" i="4"/>
  <c r="H739" i="4"/>
  <c r="I739" i="4"/>
  <c r="H740" i="4"/>
  <c r="I740" i="4"/>
  <c r="H741" i="4"/>
  <c r="I741" i="4"/>
  <c r="H742" i="4"/>
  <c r="I742" i="4"/>
  <c r="H743" i="4"/>
  <c r="I743" i="4"/>
  <c r="H744" i="4"/>
  <c r="I744" i="4"/>
  <c r="H745" i="4"/>
  <c r="I745" i="4"/>
  <c r="H746" i="4"/>
  <c r="I746" i="4"/>
  <c r="H747" i="4"/>
  <c r="I747" i="4"/>
  <c r="H748" i="4"/>
  <c r="I748" i="4"/>
  <c r="H749" i="4"/>
  <c r="I749" i="4"/>
  <c r="H750" i="4"/>
  <c r="I750" i="4"/>
  <c r="H751" i="4"/>
  <c r="I751" i="4"/>
  <c r="H752" i="4"/>
  <c r="I752" i="4"/>
  <c r="H753" i="4"/>
  <c r="I753" i="4"/>
  <c r="H754" i="4"/>
  <c r="I754" i="4"/>
  <c r="H755" i="4"/>
  <c r="I755" i="4"/>
  <c r="H756" i="4"/>
  <c r="I756" i="4"/>
  <c r="H757" i="4"/>
  <c r="I757" i="4"/>
  <c r="H758" i="4"/>
  <c r="I758" i="4"/>
  <c r="H759" i="4"/>
  <c r="I759" i="4"/>
  <c r="H760" i="4"/>
  <c r="I760" i="4"/>
  <c r="H761" i="4"/>
  <c r="I761" i="4"/>
  <c r="H762" i="4"/>
  <c r="I762" i="4"/>
  <c r="H763" i="4"/>
  <c r="I763" i="4"/>
  <c r="H764" i="4"/>
  <c r="I764" i="4"/>
  <c r="H765" i="4"/>
  <c r="I765" i="4"/>
  <c r="H766" i="4"/>
  <c r="I766" i="4"/>
  <c r="H767" i="4"/>
  <c r="I767" i="4"/>
  <c r="H768" i="4"/>
  <c r="I768" i="4"/>
  <c r="H769" i="4"/>
  <c r="I769" i="4"/>
  <c r="H770" i="4"/>
  <c r="I770" i="4"/>
  <c r="H771" i="4"/>
  <c r="I771" i="4"/>
  <c r="H772" i="4"/>
  <c r="I772" i="4"/>
  <c r="H773" i="4"/>
  <c r="I773" i="4"/>
  <c r="H774" i="4"/>
  <c r="I774" i="4"/>
  <c r="H775" i="4"/>
  <c r="I775" i="4"/>
  <c r="H776" i="4"/>
  <c r="I776" i="4"/>
  <c r="H777" i="4"/>
  <c r="I777" i="4"/>
  <c r="H778" i="4"/>
  <c r="I778" i="4"/>
  <c r="H779" i="4"/>
  <c r="I779" i="4"/>
  <c r="H780" i="4"/>
  <c r="I780" i="4"/>
  <c r="H781" i="4"/>
  <c r="I781" i="4"/>
  <c r="H782" i="4"/>
  <c r="I782" i="4"/>
  <c r="H783" i="4"/>
  <c r="I783" i="4"/>
  <c r="H784" i="4"/>
  <c r="I784" i="4"/>
  <c r="H785" i="4"/>
  <c r="I785" i="4"/>
  <c r="H786" i="4"/>
  <c r="I786" i="4"/>
  <c r="H787" i="4"/>
  <c r="I787" i="4"/>
  <c r="H788" i="4"/>
  <c r="I788" i="4"/>
  <c r="H789" i="4"/>
  <c r="I789" i="4"/>
  <c r="H790" i="4"/>
  <c r="I790" i="4"/>
  <c r="H791" i="4"/>
  <c r="I791" i="4"/>
  <c r="H792" i="4"/>
  <c r="I792" i="4"/>
  <c r="H793" i="4"/>
  <c r="I793" i="4"/>
  <c r="H794" i="4"/>
  <c r="I794" i="4"/>
  <c r="H795" i="4"/>
  <c r="I795" i="4"/>
  <c r="H796" i="4"/>
  <c r="I796" i="4"/>
  <c r="H797" i="4"/>
  <c r="I797" i="4"/>
  <c r="H798" i="4"/>
  <c r="I798" i="4"/>
  <c r="H799" i="4"/>
  <c r="I799" i="4"/>
  <c r="H800" i="4"/>
  <c r="I800" i="4"/>
  <c r="H801" i="4"/>
  <c r="I801" i="4"/>
  <c r="H802" i="4"/>
  <c r="I802" i="4"/>
  <c r="H803" i="4"/>
  <c r="I803" i="4"/>
  <c r="H804" i="4"/>
  <c r="I804" i="4"/>
  <c r="H805" i="4"/>
  <c r="I805" i="4"/>
  <c r="H806" i="4"/>
  <c r="I806" i="4"/>
  <c r="H807" i="4"/>
  <c r="I807" i="4"/>
  <c r="H808" i="4"/>
  <c r="I808" i="4"/>
  <c r="H809" i="4"/>
  <c r="I809" i="4"/>
  <c r="H810" i="4"/>
  <c r="I810" i="4"/>
  <c r="H811" i="4"/>
  <c r="I811" i="4"/>
  <c r="H812" i="4"/>
  <c r="I812" i="4"/>
  <c r="H813" i="4"/>
  <c r="I813" i="4"/>
  <c r="I34" i="4"/>
  <c r="H34" i="4"/>
  <c r="P33" i="4"/>
  <c r="O33" i="4"/>
  <c r="O32" i="4"/>
  <c r="P32" i="4" s="1"/>
  <c r="O31" i="4"/>
  <c r="P31" i="4" s="1"/>
  <c r="P30" i="4"/>
  <c r="O30" i="4"/>
  <c r="O29" i="4"/>
  <c r="P29" i="4" s="1"/>
  <c r="O28" i="4"/>
  <c r="P28" i="4" s="1"/>
  <c r="O27" i="4"/>
  <c r="P27" i="4" s="1"/>
  <c r="P26" i="4"/>
  <c r="O26" i="4"/>
  <c r="O25" i="4"/>
  <c r="P25" i="4" s="1"/>
  <c r="P24" i="4"/>
  <c r="O24" i="4"/>
  <c r="O23" i="4"/>
  <c r="P23" i="4" s="1"/>
  <c r="O22" i="4"/>
  <c r="P22" i="4" s="1"/>
  <c r="P21" i="4"/>
  <c r="O21" i="4"/>
  <c r="O20" i="4"/>
  <c r="P20" i="4" s="1"/>
  <c r="P19" i="4"/>
  <c r="O19" i="4"/>
  <c r="P18" i="4"/>
  <c r="O18" i="4"/>
  <c r="O17" i="4"/>
  <c r="P17" i="4" s="1"/>
  <c r="O16" i="4"/>
  <c r="P16" i="4" s="1"/>
  <c r="O15" i="4"/>
  <c r="P15" i="4" s="1"/>
  <c r="O14" i="4"/>
  <c r="P14" i="4" s="1"/>
  <c r="O13" i="4"/>
  <c r="P13" i="4" s="1"/>
  <c r="P12" i="4"/>
  <c r="O12" i="4"/>
  <c r="O11" i="4"/>
  <c r="P11" i="4" s="1"/>
  <c r="O10" i="4"/>
  <c r="P10" i="4" s="1"/>
  <c r="N6" i="2"/>
  <c r="M35" i="2"/>
  <c r="L35" i="2"/>
  <c r="L36" i="2"/>
  <c r="L37" i="2" s="1"/>
  <c r="L38" i="2" s="1"/>
  <c r="L34" i="2"/>
  <c r="H35" i="2"/>
  <c r="I35" i="2"/>
  <c r="J35" i="2"/>
  <c r="K35" i="2"/>
  <c r="H36" i="2"/>
  <c r="I36" i="2"/>
  <c r="J36" i="2"/>
  <c r="K36" i="2"/>
  <c r="H37" i="2"/>
  <c r="I37" i="2"/>
  <c r="K34" i="2"/>
  <c r="J34" i="2"/>
  <c r="I34" i="2"/>
  <c r="H34" i="2"/>
  <c r="M33" i="2"/>
  <c r="M32" i="2"/>
  <c r="N32" i="2" s="1"/>
  <c r="M31" i="2"/>
  <c r="N31" i="2" s="1"/>
  <c r="N30" i="2"/>
  <c r="M30" i="2"/>
  <c r="M29" i="2"/>
  <c r="N29" i="2" s="1"/>
  <c r="M28" i="2"/>
  <c r="N28" i="2" s="1"/>
  <c r="M27" i="2"/>
  <c r="N27" i="2" s="1"/>
  <c r="M26" i="2"/>
  <c r="N26" i="2" s="1"/>
  <c r="M25" i="2"/>
  <c r="N25" i="2" s="1"/>
  <c r="N24" i="2"/>
  <c r="M24" i="2"/>
  <c r="M23" i="2"/>
  <c r="N23" i="2" s="1"/>
  <c r="M22" i="2"/>
  <c r="N22" i="2" s="1"/>
  <c r="N21" i="2"/>
  <c r="M21" i="2"/>
  <c r="M20" i="2"/>
  <c r="N20" i="2" s="1"/>
  <c r="M19" i="2"/>
  <c r="N19" i="2" s="1"/>
  <c r="N18" i="2"/>
  <c r="M18" i="2"/>
  <c r="M17" i="2"/>
  <c r="N17" i="2" s="1"/>
  <c r="M16" i="2"/>
  <c r="N16" i="2" s="1"/>
  <c r="M15" i="2"/>
  <c r="N15" i="2" s="1"/>
  <c r="N14" i="2"/>
  <c r="M14" i="2"/>
  <c r="M13" i="2"/>
  <c r="N13" i="2" s="1"/>
  <c r="N12" i="2"/>
  <c r="M12" i="2"/>
  <c r="M11" i="2"/>
  <c r="N11" i="2" s="1"/>
  <c r="M10" i="2"/>
  <c r="N10" i="2" s="1"/>
  <c r="B8" i="9"/>
  <c r="D8" i="9"/>
  <c r="A8" i="9"/>
  <c r="B8" i="8"/>
  <c r="D8" i="8"/>
  <c r="A8" i="8"/>
  <c r="B8" i="7"/>
  <c r="D8" i="7"/>
  <c r="A8" i="7"/>
  <c r="B8" i="6"/>
  <c r="D8" i="6"/>
  <c r="A8" i="6"/>
  <c r="B8" i="4"/>
  <c r="D8" i="4"/>
  <c r="A8" i="4"/>
  <c r="B8" i="2"/>
  <c r="D8" i="2"/>
  <c r="A8" i="2"/>
  <c r="K340" i="9" l="1"/>
  <c r="K320" i="9"/>
  <c r="M320" i="9" s="1"/>
  <c r="K379" i="9"/>
  <c r="M379" i="9" s="1"/>
  <c r="Q379" i="9" s="1"/>
  <c r="K36" i="9"/>
  <c r="M36" i="9" s="1"/>
  <c r="J36" i="9"/>
  <c r="L36" i="9" s="1"/>
  <c r="L78" i="9"/>
  <c r="K37" i="9"/>
  <c r="M37" i="9" s="1"/>
  <c r="M340" i="9"/>
  <c r="Q340" i="9" s="1"/>
  <c r="K341" i="9"/>
  <c r="M341" i="9" s="1"/>
  <c r="Q341" i="9" s="1"/>
  <c r="J79" i="9"/>
  <c r="K81" i="9"/>
  <c r="M81" i="9" s="1"/>
  <c r="J339" i="9"/>
  <c r="J340" i="9" s="1"/>
  <c r="K812" i="9"/>
  <c r="M812" i="9" s="1"/>
  <c r="M811" i="9"/>
  <c r="K785" i="9"/>
  <c r="K761" i="9"/>
  <c r="M761" i="9" s="1"/>
  <c r="K743" i="9"/>
  <c r="K588" i="9"/>
  <c r="K498" i="9"/>
  <c r="M498" i="9" s="1"/>
  <c r="J565" i="9"/>
  <c r="K566" i="9"/>
  <c r="M566" i="9" s="1"/>
  <c r="K321" i="9"/>
  <c r="M321" i="9" s="1"/>
  <c r="K249" i="9"/>
  <c r="M249" i="9" s="1"/>
  <c r="R27" i="9"/>
  <c r="R14" i="9"/>
  <c r="J588" i="9"/>
  <c r="R26" i="9"/>
  <c r="R13" i="9"/>
  <c r="J644" i="9"/>
  <c r="J169" i="9"/>
  <c r="R10" i="9"/>
  <c r="R18" i="9"/>
  <c r="K274" i="9"/>
  <c r="J274" i="9"/>
  <c r="J275" i="9" s="1"/>
  <c r="J276" i="9" s="1"/>
  <c r="J277" i="9" s="1"/>
  <c r="J278" i="9" s="1"/>
  <c r="J37" i="9"/>
  <c r="L321" i="9"/>
  <c r="J322" i="9"/>
  <c r="L249" i="9"/>
  <c r="K581" i="9"/>
  <c r="M581" i="9" s="1"/>
  <c r="L785" i="9"/>
  <c r="N35" i="9"/>
  <c r="N36" i="9" s="1"/>
  <c r="K76" i="9"/>
  <c r="M76" i="9" s="1"/>
  <c r="K247" i="9"/>
  <c r="M247" i="9" s="1"/>
  <c r="R11" i="9"/>
  <c r="R19" i="9"/>
  <c r="R20" i="9"/>
  <c r="J250" i="9"/>
  <c r="J251" i="9" s="1"/>
  <c r="J252" i="9" s="1"/>
  <c r="J253" i="9" s="1"/>
  <c r="J254" i="9" s="1"/>
  <c r="J255" i="9" s="1"/>
  <c r="J256" i="9" s="1"/>
  <c r="J337" i="9"/>
  <c r="J338" i="9" s="1"/>
  <c r="K380" i="9"/>
  <c r="M380" i="9" s="1"/>
  <c r="L35" i="9"/>
  <c r="J372" i="9"/>
  <c r="J373" i="9" s="1"/>
  <c r="J374" i="9" s="1"/>
  <c r="J76" i="9"/>
  <c r="J77" i="9" s="1"/>
  <c r="L77" i="9" s="1"/>
  <c r="R12" i="9"/>
  <c r="R28" i="9"/>
  <c r="K213" i="9"/>
  <c r="J323" i="9"/>
  <c r="J324" i="9" s="1"/>
  <c r="J325" i="9" s="1"/>
  <c r="J326" i="9" s="1"/>
  <c r="J566" i="9"/>
  <c r="J567" i="9" s="1"/>
  <c r="J568" i="9" s="1"/>
  <c r="J799" i="9"/>
  <c r="J800" i="9" s="1"/>
  <c r="J801" i="9" s="1"/>
  <c r="K337" i="9"/>
  <c r="M337" i="9" s="1"/>
  <c r="K799" i="9"/>
  <c r="M799" i="9" s="1"/>
  <c r="K136" i="9"/>
  <c r="M136" i="9" s="1"/>
  <c r="J150" i="9"/>
  <c r="J151" i="9" s="1"/>
  <c r="J152" i="9" s="1"/>
  <c r="K169" i="9"/>
  <c r="J213" i="9"/>
  <c r="J320" i="9"/>
  <c r="J499" i="9"/>
  <c r="J500" i="9" s="1"/>
  <c r="J501" i="9" s="1"/>
  <c r="K587" i="9"/>
  <c r="M587" i="9" s="1"/>
  <c r="J135" i="9"/>
  <c r="J136" i="9" s="1"/>
  <c r="J137" i="9" s="1"/>
  <c r="J246" i="9"/>
  <c r="J378" i="9"/>
  <c r="J379" i="9" s="1"/>
  <c r="J380" i="9" s="1"/>
  <c r="K149" i="9"/>
  <c r="K371" i="9"/>
  <c r="M371" i="9" s="1"/>
  <c r="K430" i="9"/>
  <c r="M430" i="9" s="1"/>
  <c r="K496" i="9"/>
  <c r="J503" i="9"/>
  <c r="J504" i="9" s="1"/>
  <c r="J371" i="9"/>
  <c r="K644" i="9"/>
  <c r="M644" i="9" s="1"/>
  <c r="K503" i="9"/>
  <c r="M503" i="9" s="1"/>
  <c r="K565" i="9"/>
  <c r="M565" i="9" s="1"/>
  <c r="K372" i="9"/>
  <c r="M372" i="9" s="1"/>
  <c r="J743" i="9"/>
  <c r="J742" i="9"/>
  <c r="J502" i="9"/>
  <c r="J720" i="9"/>
  <c r="J721" i="9" s="1"/>
  <c r="J761" i="9"/>
  <c r="J762" i="9" s="1"/>
  <c r="J763" i="9" s="1"/>
  <c r="J764" i="9" s="1"/>
  <c r="J765" i="9" s="1"/>
  <c r="J766" i="9" s="1"/>
  <c r="J798" i="9"/>
  <c r="J430" i="9"/>
  <c r="K431" i="9"/>
  <c r="K582" i="9"/>
  <c r="M582" i="9" s="1"/>
  <c r="K742" i="9"/>
  <c r="M742" i="9" s="1"/>
  <c r="K798" i="9"/>
  <c r="M798" i="9" s="1"/>
  <c r="K534" i="9"/>
  <c r="M534" i="9" s="1"/>
  <c r="Q534" i="9" s="1"/>
  <c r="K679" i="9"/>
  <c r="M679" i="9" s="1"/>
  <c r="J760" i="9"/>
  <c r="J533" i="9"/>
  <c r="K760" i="9"/>
  <c r="M760" i="9" s="1"/>
  <c r="K535" i="9"/>
  <c r="J534" i="9"/>
  <c r="J535" i="9" s="1"/>
  <c r="J536" i="9" s="1"/>
  <c r="J537" i="9" s="1"/>
  <c r="J582" i="9"/>
  <c r="J583" i="9" s="1"/>
  <c r="J679" i="9"/>
  <c r="J680" i="9" s="1"/>
  <c r="K720" i="9"/>
  <c r="J811" i="9"/>
  <c r="J812" i="9" s="1"/>
  <c r="J783" i="9"/>
  <c r="K783" i="9"/>
  <c r="M783" i="9" s="1"/>
  <c r="J786" i="9"/>
  <c r="L79" i="8"/>
  <c r="L175" i="8"/>
  <c r="L392" i="8"/>
  <c r="O34" i="8"/>
  <c r="R34" i="8" s="1"/>
  <c r="K80" i="8"/>
  <c r="M80" i="8" s="1"/>
  <c r="Q80" i="8" s="1"/>
  <c r="K51" i="8"/>
  <c r="M51" i="8" s="1"/>
  <c r="Q51" i="8" s="1"/>
  <c r="K198" i="8"/>
  <c r="Q53" i="8"/>
  <c r="L225" i="8"/>
  <c r="K255" i="8"/>
  <c r="M255" i="8" s="1"/>
  <c r="L366" i="8"/>
  <c r="L305" i="8"/>
  <c r="L326" i="8"/>
  <c r="L53" i="8"/>
  <c r="L263" i="8"/>
  <c r="L74" i="8"/>
  <c r="K242" i="8"/>
  <c r="K241" i="8"/>
  <c r="M241" i="8" s="1"/>
  <c r="Q241" i="8" s="1"/>
  <c r="M382" i="8"/>
  <c r="K383" i="8"/>
  <c r="M383" i="8" s="1"/>
  <c r="Q383" i="8" s="1"/>
  <c r="Q502" i="8"/>
  <c r="L340" i="8"/>
  <c r="K501" i="8"/>
  <c r="M501" i="8" s="1"/>
  <c r="Q77" i="8"/>
  <c r="K515" i="8"/>
  <c r="M515" i="8" s="1"/>
  <c r="L583" i="8"/>
  <c r="L811" i="8"/>
  <c r="L318" i="8"/>
  <c r="K227" i="8"/>
  <c r="M227" i="8" s="1"/>
  <c r="Q227" i="8" s="1"/>
  <c r="K434" i="8"/>
  <c r="L320" i="8"/>
  <c r="L337" i="8"/>
  <c r="L324" i="8"/>
  <c r="K322" i="8"/>
  <c r="M322" i="8" s="1"/>
  <c r="Q322" i="8" s="1"/>
  <c r="L770" i="8"/>
  <c r="K36" i="8"/>
  <c r="L276" i="8"/>
  <c r="L328" i="8"/>
  <c r="K187" i="8"/>
  <c r="M187" i="8" s="1"/>
  <c r="Q187" i="8" s="1"/>
  <c r="R16" i="8"/>
  <c r="R23" i="8"/>
  <c r="R30" i="8"/>
  <c r="K202" i="8"/>
  <c r="K214" i="8"/>
  <c r="M214" i="8" s="1"/>
  <c r="Q214" i="8" s="1"/>
  <c r="K264" i="8"/>
  <c r="M264" i="8" s="1"/>
  <c r="Q264" i="8" s="1"/>
  <c r="K266" i="8"/>
  <c r="K331" i="8"/>
  <c r="M331" i="8" s="1"/>
  <c r="K494" i="8"/>
  <c r="K669" i="8"/>
  <c r="M669" i="8" s="1"/>
  <c r="K363" i="8"/>
  <c r="M363" i="8" s="1"/>
  <c r="Q363" i="8" s="1"/>
  <c r="M340" i="8"/>
  <c r="Q340" i="8" s="1"/>
  <c r="L644" i="8"/>
  <c r="L213" i="8"/>
  <c r="Q309" i="8"/>
  <c r="K567" i="8"/>
  <c r="M567" i="8" s="1"/>
  <c r="Q567" i="8" s="1"/>
  <c r="L321" i="8"/>
  <c r="L362" i="8"/>
  <c r="L252" i="8"/>
  <c r="L224" i="8"/>
  <c r="K378" i="8"/>
  <c r="M378" i="8" s="1"/>
  <c r="L641" i="8"/>
  <c r="K785" i="8"/>
  <c r="K765" i="8"/>
  <c r="K769" i="8"/>
  <c r="M769" i="8" s="1"/>
  <c r="K520" i="8"/>
  <c r="M520" i="8" s="1"/>
  <c r="K703" i="8"/>
  <c r="M703" i="8" s="1"/>
  <c r="K635" i="8"/>
  <c r="M635" i="8" s="1"/>
  <c r="Q635" i="8" s="1"/>
  <c r="K565" i="8"/>
  <c r="M565" i="8" s="1"/>
  <c r="Q566" i="8" s="1"/>
  <c r="K451" i="8"/>
  <c r="M451" i="8" s="1"/>
  <c r="K365" i="8"/>
  <c r="M365" i="8" s="1"/>
  <c r="K328" i="8"/>
  <c r="M328" i="8" s="1"/>
  <c r="K562" i="8"/>
  <c r="K373" i="8"/>
  <c r="M373" i="8" s="1"/>
  <c r="K433" i="8"/>
  <c r="M433" i="8" s="1"/>
  <c r="K776" i="8"/>
  <c r="M776" i="8" s="1"/>
  <c r="K503" i="8"/>
  <c r="K329" i="8"/>
  <c r="M329" i="8" s="1"/>
  <c r="K531" i="8"/>
  <c r="M531" i="8" s="1"/>
  <c r="K666" i="8"/>
  <c r="M666" i="8" s="1"/>
  <c r="K430" i="8"/>
  <c r="K392" i="8"/>
  <c r="K624" i="8"/>
  <c r="K466" i="8"/>
  <c r="K123" i="8"/>
  <c r="K224" i="8"/>
  <c r="M224" i="8" s="1"/>
  <c r="K285" i="8"/>
  <c r="M285" i="8" s="1"/>
  <c r="K344" i="8"/>
  <c r="K452" i="8"/>
  <c r="K536" i="8"/>
  <c r="L176" i="8"/>
  <c r="L240" i="8"/>
  <c r="L368" i="8"/>
  <c r="K571" i="8"/>
  <c r="K493" i="8"/>
  <c r="M493" i="8" s="1"/>
  <c r="K216" i="8"/>
  <c r="M216" i="8" s="1"/>
  <c r="Q216" i="8" s="1"/>
  <c r="L427" i="8"/>
  <c r="R10" i="8"/>
  <c r="K41" i="8"/>
  <c r="M41" i="8" s="1"/>
  <c r="Q41" i="8" s="1"/>
  <c r="K54" i="8"/>
  <c r="K74" i="8"/>
  <c r="K78" i="8"/>
  <c r="M78" i="8" s="1"/>
  <c r="Q78" i="8" s="1"/>
  <c r="K88" i="8"/>
  <c r="M88" i="8" s="1"/>
  <c r="K169" i="8"/>
  <c r="M169" i="8" s="1"/>
  <c r="K189" i="8"/>
  <c r="K200" i="8"/>
  <c r="M200" i="8" s="1"/>
  <c r="K277" i="8"/>
  <c r="K310" i="8"/>
  <c r="K342" i="8"/>
  <c r="M342" i="8" s="1"/>
  <c r="Q342" i="8" s="1"/>
  <c r="K783" i="8"/>
  <c r="M783" i="8" s="1"/>
  <c r="K81" i="8"/>
  <c r="K87" i="8"/>
  <c r="M87" i="8" s="1"/>
  <c r="Q87" i="8" s="1"/>
  <c r="K173" i="8"/>
  <c r="K250" i="8"/>
  <c r="K249" i="8"/>
  <c r="M249" i="8" s="1"/>
  <c r="K305" i="8"/>
  <c r="M305" i="8" s="1"/>
  <c r="K533" i="8"/>
  <c r="M533" i="8" s="1"/>
  <c r="K532" i="8"/>
  <c r="M532" i="8" s="1"/>
  <c r="Q532" i="8" s="1"/>
  <c r="R20" i="8"/>
  <c r="K149" i="8"/>
  <c r="M149" i="8" s="1"/>
  <c r="K274" i="8"/>
  <c r="K518" i="8"/>
  <c r="M518" i="8" s="1"/>
  <c r="K135" i="8"/>
  <c r="M135" i="8" s="1"/>
  <c r="K220" i="8"/>
  <c r="M220" i="8" s="1"/>
  <c r="K228" i="8"/>
  <c r="K337" i="8"/>
  <c r="M337" i="8" s="1"/>
  <c r="K368" i="8"/>
  <c r="M368" i="8" s="1"/>
  <c r="K119" i="8"/>
  <c r="M119" i="8" s="1"/>
  <c r="K201" i="8"/>
  <c r="M201" i="8" s="1"/>
  <c r="K335" i="8"/>
  <c r="M335" i="8" s="1"/>
  <c r="K428" i="8"/>
  <c r="M428" i="8" s="1"/>
  <c r="Q428" i="8" s="1"/>
  <c r="K349" i="8"/>
  <c r="K449" i="8"/>
  <c r="M449" i="8" s="1"/>
  <c r="K499" i="8"/>
  <c r="M499" i="8" s="1"/>
  <c r="Q499" i="8" s="1"/>
  <c r="K637" i="8"/>
  <c r="M637" i="8" s="1"/>
  <c r="Q637" i="8" s="1"/>
  <c r="K782" i="8"/>
  <c r="M782" i="8" s="1"/>
  <c r="K284" i="8"/>
  <c r="M284" i="8" s="1"/>
  <c r="K586" i="8"/>
  <c r="K585" i="8"/>
  <c r="M585" i="8" s="1"/>
  <c r="K604" i="8"/>
  <c r="M604" i="8" s="1"/>
  <c r="K634" i="8"/>
  <c r="M634" i="8" s="1"/>
  <c r="K777" i="8"/>
  <c r="M777" i="8" s="1"/>
  <c r="K778" i="8"/>
  <c r="M778" i="8" s="1"/>
  <c r="Q778" i="8" s="1"/>
  <c r="K374" i="8"/>
  <c r="M374" i="8" s="1"/>
  <c r="Q374" i="8" s="1"/>
  <c r="K534" i="8"/>
  <c r="K676" i="8"/>
  <c r="M676" i="8" s="1"/>
  <c r="K743" i="8"/>
  <c r="K327" i="8"/>
  <c r="M327" i="8" s="1"/>
  <c r="Q327" i="8" s="1"/>
  <c r="K369" i="8"/>
  <c r="K386" i="8"/>
  <c r="M386" i="8" s="1"/>
  <c r="Q386" i="8" s="1"/>
  <c r="K583" i="8"/>
  <c r="K582" i="8"/>
  <c r="M582" i="8" s="1"/>
  <c r="K223" i="8"/>
  <c r="M223" i="8" s="1"/>
  <c r="K268" i="8"/>
  <c r="K375" i="8"/>
  <c r="K422" i="8"/>
  <c r="K498" i="8"/>
  <c r="M498" i="8" s="1"/>
  <c r="K371" i="8"/>
  <c r="M371" i="8" s="1"/>
  <c r="Q372" i="8" s="1"/>
  <c r="K42" i="8"/>
  <c r="M42" i="8" s="1"/>
  <c r="Q42" i="8" s="1"/>
  <c r="K175" i="8"/>
  <c r="K225" i="8"/>
  <c r="M225" i="8" s="1"/>
  <c r="Q225" i="8" s="1"/>
  <c r="K246" i="8"/>
  <c r="M246" i="8" s="1"/>
  <c r="K320" i="8"/>
  <c r="M320" i="8" s="1"/>
  <c r="K424" i="8"/>
  <c r="M424" i="8" s="1"/>
  <c r="K512" i="8"/>
  <c r="M512" i="8" s="1"/>
  <c r="K516" i="8"/>
  <c r="K644" i="8"/>
  <c r="M644" i="8" s="1"/>
  <c r="Q644" i="8" s="1"/>
  <c r="K670" i="8"/>
  <c r="M670" i="8" s="1"/>
  <c r="Q670" i="8" s="1"/>
  <c r="K276" i="8"/>
  <c r="M276" i="8" s="1"/>
  <c r="K455" i="8"/>
  <c r="M455" i="8" s="1"/>
  <c r="Q455" i="8" s="1"/>
  <c r="K677" i="8"/>
  <c r="M677" i="8" s="1"/>
  <c r="K490" i="8"/>
  <c r="K679" i="8"/>
  <c r="M679" i="8" s="1"/>
  <c r="K71" i="8"/>
  <c r="K253" i="8"/>
  <c r="K283" i="8"/>
  <c r="M283" i="8" s="1"/>
  <c r="K324" i="8"/>
  <c r="M324" i="8" s="1"/>
  <c r="K343" i="8"/>
  <c r="M343" i="8" s="1"/>
  <c r="K308" i="8"/>
  <c r="M308" i="8" s="1"/>
  <c r="K318" i="8"/>
  <c r="M318" i="8" s="1"/>
  <c r="K366" i="8"/>
  <c r="M366" i="8" s="1"/>
  <c r="K527" i="8"/>
  <c r="M527" i="8" s="1"/>
  <c r="K795" i="8"/>
  <c r="M795" i="8" s="1"/>
  <c r="K579" i="8"/>
  <c r="M579" i="8" s="1"/>
  <c r="K641" i="8"/>
  <c r="K745" i="8"/>
  <c r="M745" i="8" s="1"/>
  <c r="K388" i="8"/>
  <c r="M388" i="8" s="1"/>
  <c r="K394" i="8"/>
  <c r="M394" i="8" s="1"/>
  <c r="K425" i="8"/>
  <c r="K470" i="8"/>
  <c r="K576" i="8"/>
  <c r="M576" i="8" s="1"/>
  <c r="K799" i="8"/>
  <c r="K436" i="8"/>
  <c r="M436" i="8" s="1"/>
  <c r="K487" i="8"/>
  <c r="K519" i="8"/>
  <c r="M519" i="8" s="1"/>
  <c r="K588" i="8"/>
  <c r="K673" i="8"/>
  <c r="K489" i="8"/>
  <c r="M489" i="8" s="1"/>
  <c r="K497" i="8"/>
  <c r="M497" i="8" s="1"/>
  <c r="K739" i="8"/>
  <c r="M739" i="8" s="1"/>
  <c r="K797" i="8"/>
  <c r="M797" i="8" s="1"/>
  <c r="K627" i="8"/>
  <c r="M627" i="8" s="1"/>
  <c r="K646" i="8"/>
  <c r="K761" i="8"/>
  <c r="K575" i="8"/>
  <c r="M575" i="8" s="1"/>
  <c r="K715" i="8"/>
  <c r="K605" i="8"/>
  <c r="K568" i="8"/>
  <c r="M568" i="8" s="1"/>
  <c r="K580" i="8"/>
  <c r="M580" i="8" s="1"/>
  <c r="K601" i="8"/>
  <c r="M601" i="8" s="1"/>
  <c r="Q601" i="8" s="1"/>
  <c r="K631" i="8"/>
  <c r="M631" i="8" s="1"/>
  <c r="K700" i="8"/>
  <c r="M700" i="8" s="1"/>
  <c r="K704" i="8"/>
  <c r="M704" i="8" s="1"/>
  <c r="Q704" i="8" s="1"/>
  <c r="K714" i="8"/>
  <c r="M714" i="8" s="1"/>
  <c r="K720" i="8"/>
  <c r="K603" i="8"/>
  <c r="M603" i="8" s="1"/>
  <c r="K812" i="8"/>
  <c r="M812" i="8" s="1"/>
  <c r="Q812" i="8" s="1"/>
  <c r="K530" i="8"/>
  <c r="M530" i="8" s="1"/>
  <c r="K640" i="8"/>
  <c r="M640" i="8" s="1"/>
  <c r="K680" i="8"/>
  <c r="M680" i="8" s="1"/>
  <c r="Q680" i="8" s="1"/>
  <c r="K731" i="8"/>
  <c r="K746" i="8"/>
  <c r="M746" i="8" s="1"/>
  <c r="Q746" i="8" s="1"/>
  <c r="K779" i="8"/>
  <c r="K709" i="8"/>
  <c r="M709" i="8" s="1"/>
  <c r="K718" i="8"/>
  <c r="M718" i="8" s="1"/>
  <c r="K719" i="8"/>
  <c r="M719" i="8" s="1"/>
  <c r="Q719" i="8" s="1"/>
  <c r="K757" i="8"/>
  <c r="M757" i="8" s="1"/>
  <c r="K774" i="8"/>
  <c r="M774" i="8" s="1"/>
  <c r="Q774" i="8" s="1"/>
  <c r="K775" i="8"/>
  <c r="M775" i="8" s="1"/>
  <c r="K734" i="8"/>
  <c r="M734" i="8" s="1"/>
  <c r="K771" i="8"/>
  <c r="M771" i="8" s="1"/>
  <c r="Q771" i="8" s="1"/>
  <c r="K742" i="8"/>
  <c r="M742" i="8" s="1"/>
  <c r="K760" i="8"/>
  <c r="M760" i="8" s="1"/>
  <c r="K764" i="8"/>
  <c r="M764" i="8" s="1"/>
  <c r="K798" i="8"/>
  <c r="M798" i="8" s="1"/>
  <c r="K710" i="8"/>
  <c r="M710" i="8" s="1"/>
  <c r="Q710" i="8" s="1"/>
  <c r="O34" i="7"/>
  <c r="M35" i="7" s="1"/>
  <c r="M36" i="7"/>
  <c r="L35" i="7"/>
  <c r="L36" i="7"/>
  <c r="N35" i="7"/>
  <c r="N36" i="7" s="1"/>
  <c r="N37" i="7" s="1"/>
  <c r="N38" i="7" s="1"/>
  <c r="N39" i="7" s="1"/>
  <c r="R34" i="7"/>
  <c r="O34" i="6"/>
  <c r="P34" i="6" s="1"/>
  <c r="J35" i="6"/>
  <c r="L35" i="6" s="1"/>
  <c r="K35" i="6"/>
  <c r="M35" i="6" s="1"/>
  <c r="P31" i="6"/>
  <c r="P25" i="6"/>
  <c r="P10" i="6"/>
  <c r="P19" i="6"/>
  <c r="M36" i="2"/>
  <c r="I38" i="2"/>
  <c r="K38" i="2" s="1"/>
  <c r="K37" i="2"/>
  <c r="H38" i="2"/>
  <c r="J38" i="2" s="1"/>
  <c r="J37" i="2"/>
  <c r="N33" i="2"/>
  <c r="N37" i="9" l="1"/>
  <c r="K373" i="9"/>
  <c r="K250" i="9"/>
  <c r="M250" i="9" s="1"/>
  <c r="J584" i="9"/>
  <c r="J585" i="9" s="1"/>
  <c r="L585" i="9" s="1"/>
  <c r="L583" i="9"/>
  <c r="K499" i="9"/>
  <c r="M499" i="9" s="1"/>
  <c r="Q499" i="9" s="1"/>
  <c r="K77" i="9"/>
  <c r="M77" i="9" s="1"/>
  <c r="Q77" i="9" s="1"/>
  <c r="O35" i="9"/>
  <c r="R35" i="9" s="1"/>
  <c r="M373" i="9"/>
  <c r="K374" i="9"/>
  <c r="M374" i="9" s="1"/>
  <c r="Q374" i="9" s="1"/>
  <c r="M496" i="9"/>
  <c r="K497" i="9"/>
  <c r="M497" i="9" s="1"/>
  <c r="M535" i="9"/>
  <c r="K536" i="9"/>
  <c r="K583" i="9"/>
  <c r="M583" i="9" s="1"/>
  <c r="Q583" i="9" s="1"/>
  <c r="M213" i="9"/>
  <c r="K214" i="9"/>
  <c r="M743" i="9"/>
  <c r="K744" i="9"/>
  <c r="Q250" i="9"/>
  <c r="J787" i="9"/>
  <c r="P787" i="9" s="1"/>
  <c r="K504" i="9"/>
  <c r="M504" i="9" s="1"/>
  <c r="Q504" i="9" s="1"/>
  <c r="J56" i="9"/>
  <c r="L56" i="9" s="1"/>
  <c r="K680" i="9"/>
  <c r="M680" i="9" s="1"/>
  <c r="Q680" i="9" s="1"/>
  <c r="K55" i="9"/>
  <c r="K322" i="9"/>
  <c r="K323" i="9" s="1"/>
  <c r="K78" i="9"/>
  <c r="L137" i="9"/>
  <c r="J138" i="9"/>
  <c r="L567" i="9"/>
  <c r="L380" i="9"/>
  <c r="J381" i="9"/>
  <c r="J382" i="9" s="1"/>
  <c r="L382" i="9" s="1"/>
  <c r="L721" i="9"/>
  <c r="J722" i="9"/>
  <c r="P722" i="9" s="1"/>
  <c r="L256" i="9"/>
  <c r="J257" i="9"/>
  <c r="L278" i="9"/>
  <c r="J279" i="9"/>
  <c r="L374" i="9"/>
  <c r="J375" i="9"/>
  <c r="L680" i="9"/>
  <c r="J681" i="9"/>
  <c r="L152" i="9"/>
  <c r="J153" i="9"/>
  <c r="J440" i="9"/>
  <c r="J538" i="9"/>
  <c r="P538" i="9" s="1"/>
  <c r="L537" i="9"/>
  <c r="L535" i="9"/>
  <c r="L251" i="9"/>
  <c r="L504" i="9"/>
  <c r="L783" i="9"/>
  <c r="L812" i="9"/>
  <c r="L325" i="9"/>
  <c r="K342" i="9"/>
  <c r="L339" i="9"/>
  <c r="L760" i="9"/>
  <c r="L37" i="9"/>
  <c r="O37" i="9" s="1"/>
  <c r="R37" i="9" s="1"/>
  <c r="L378" i="9"/>
  <c r="L320" i="9"/>
  <c r="L79" i="9"/>
  <c r="J80" i="9"/>
  <c r="P80" i="9" s="1"/>
  <c r="K82" i="9"/>
  <c r="L534" i="9"/>
  <c r="M149" i="9"/>
  <c r="K150" i="9"/>
  <c r="K251" i="9"/>
  <c r="M588" i="9"/>
  <c r="K589" i="9"/>
  <c r="J244" i="9"/>
  <c r="L250" i="9"/>
  <c r="L644" i="9"/>
  <c r="L565" i="9"/>
  <c r="J784" i="9"/>
  <c r="J678" i="9"/>
  <c r="L340" i="9"/>
  <c r="J341" i="9"/>
  <c r="L275" i="9"/>
  <c r="K248" i="9"/>
  <c r="M248" i="9" s="1"/>
  <c r="Q248" i="9" s="1"/>
  <c r="M431" i="9"/>
  <c r="K432" i="9"/>
  <c r="K176" i="9"/>
  <c r="L326" i="9"/>
  <c r="J327" i="9"/>
  <c r="J328" i="9" s="1"/>
  <c r="L169" i="9"/>
  <c r="J170" i="9"/>
  <c r="L150" i="9"/>
  <c r="L76" i="9"/>
  <c r="J642" i="9"/>
  <c r="J643" i="9" s="1"/>
  <c r="L643" i="9" s="1"/>
  <c r="L764" i="9"/>
  <c r="K784" i="9"/>
  <c r="M784" i="9" s="1"/>
  <c r="L761" i="9"/>
  <c r="L371" i="9"/>
  <c r="P800" i="9"/>
  <c r="L799" i="9"/>
  <c r="K38" i="9"/>
  <c r="L372" i="9"/>
  <c r="K338" i="9"/>
  <c r="M338" i="9" s="1"/>
  <c r="L801" i="9"/>
  <c r="L323" i="9"/>
  <c r="L151" i="9"/>
  <c r="P504" i="9"/>
  <c r="L503" i="9"/>
  <c r="L136" i="9"/>
  <c r="L582" i="9"/>
  <c r="L566" i="9"/>
  <c r="J532" i="9"/>
  <c r="J802" i="9"/>
  <c r="L246" i="9"/>
  <c r="J247" i="9"/>
  <c r="K170" i="9"/>
  <c r="M169" i="9"/>
  <c r="L500" i="9"/>
  <c r="L379" i="9"/>
  <c r="K678" i="9"/>
  <c r="M678" i="9" s="1"/>
  <c r="L720" i="9"/>
  <c r="L763" i="9"/>
  <c r="K532" i="9"/>
  <c r="M532" i="9" s="1"/>
  <c r="L373" i="9"/>
  <c r="P374" i="9"/>
  <c r="K607" i="9"/>
  <c r="K244" i="9"/>
  <c r="L800" i="9"/>
  <c r="P801" i="9"/>
  <c r="K567" i="9"/>
  <c r="L762" i="9"/>
  <c r="J645" i="9"/>
  <c r="J646" i="9" s="1"/>
  <c r="J647" i="9" s="1"/>
  <c r="L213" i="9"/>
  <c r="L324" i="9"/>
  <c r="P325" i="9"/>
  <c r="L276" i="9"/>
  <c r="L765" i="9"/>
  <c r="L584" i="9"/>
  <c r="L252" i="9"/>
  <c r="O36" i="9"/>
  <c r="R36" i="9" s="1"/>
  <c r="L743" i="9"/>
  <c r="L254" i="9"/>
  <c r="L322" i="9"/>
  <c r="L679" i="9"/>
  <c r="P680" i="9"/>
  <c r="L766" i="9"/>
  <c r="K381" i="9"/>
  <c r="K721" i="9"/>
  <c r="M720" i="9"/>
  <c r="P256" i="9"/>
  <c r="L255" i="9"/>
  <c r="K137" i="9"/>
  <c r="J744" i="9"/>
  <c r="J745" i="9" s="1"/>
  <c r="J746" i="9" s="1"/>
  <c r="L746" i="9" s="1"/>
  <c r="L533" i="9"/>
  <c r="L135" i="9"/>
  <c r="L338" i="9"/>
  <c r="L274" i="9"/>
  <c r="M274" i="9"/>
  <c r="K275" i="9"/>
  <c r="L588" i="9"/>
  <c r="M785" i="9"/>
  <c r="K786" i="9"/>
  <c r="L430" i="9"/>
  <c r="K800" i="9"/>
  <c r="L786" i="9"/>
  <c r="L811" i="9"/>
  <c r="L277" i="9"/>
  <c r="J589" i="9"/>
  <c r="L337" i="9"/>
  <c r="L798" i="9"/>
  <c r="L502" i="9"/>
  <c r="L253" i="9"/>
  <c r="K762" i="9"/>
  <c r="J813" i="9"/>
  <c r="L813" i="9" s="1"/>
  <c r="K813" i="9"/>
  <c r="M813" i="9" s="1"/>
  <c r="Q813" i="9" s="1"/>
  <c r="K642" i="9"/>
  <c r="J767" i="9"/>
  <c r="L742" i="9"/>
  <c r="L536" i="9"/>
  <c r="P537" i="9"/>
  <c r="J431" i="9"/>
  <c r="K645" i="9"/>
  <c r="L499" i="9"/>
  <c r="J38" i="9"/>
  <c r="J505" i="9"/>
  <c r="P505" i="9" s="1"/>
  <c r="J214" i="9"/>
  <c r="J215" i="9" s="1"/>
  <c r="L215" i="9" s="1"/>
  <c r="J581" i="9"/>
  <c r="L568" i="9"/>
  <c r="J569" i="9"/>
  <c r="P569" i="9" s="1"/>
  <c r="L501" i="9"/>
  <c r="K521" i="8"/>
  <c r="K323" i="8"/>
  <c r="M323" i="8" s="1"/>
  <c r="Q323" i="8" s="1"/>
  <c r="Q341" i="8"/>
  <c r="K306" i="8"/>
  <c r="M306" i="8" s="1"/>
  <c r="Q306" i="8" s="1"/>
  <c r="Q201" i="8"/>
  <c r="Q576" i="8"/>
  <c r="K784" i="8"/>
  <c r="M784" i="8" s="1"/>
  <c r="Q784" i="8" s="1"/>
  <c r="K667" i="8"/>
  <c r="M667" i="8" s="1"/>
  <c r="Q667" i="8" s="1"/>
  <c r="K367" i="8"/>
  <c r="M367" i="8" s="1"/>
  <c r="Q367" i="8" s="1"/>
  <c r="K338" i="8"/>
  <c r="M338" i="8" s="1"/>
  <c r="Q338" i="8" s="1"/>
  <c r="K379" i="8"/>
  <c r="M379" i="8" s="1"/>
  <c r="Q379" i="8" s="1"/>
  <c r="K221" i="8"/>
  <c r="K758" i="8"/>
  <c r="K628" i="8"/>
  <c r="K199" i="8"/>
  <c r="M199" i="8" s="1"/>
  <c r="M198" i="8"/>
  <c r="Q198" i="8" s="1"/>
  <c r="K747" i="8"/>
  <c r="K678" i="8"/>
  <c r="M678" i="8" s="1"/>
  <c r="Q678" i="8" s="1"/>
  <c r="K528" i="8"/>
  <c r="K456" i="8"/>
  <c r="K450" i="8"/>
  <c r="M450" i="8" s="1"/>
  <c r="Q450" i="8" s="1"/>
  <c r="K319" i="8"/>
  <c r="M319" i="8" s="1"/>
  <c r="Q319" i="8" s="1"/>
  <c r="K120" i="8"/>
  <c r="K813" i="8"/>
  <c r="M813" i="8" s="1"/>
  <c r="Q813" i="8" s="1"/>
  <c r="K217" i="8"/>
  <c r="L801" i="8"/>
  <c r="L426" i="8"/>
  <c r="L136" i="8"/>
  <c r="L222" i="8"/>
  <c r="L701" i="8"/>
  <c r="L567" i="8"/>
  <c r="L735" i="8"/>
  <c r="L746" i="8"/>
  <c r="L715" i="8"/>
  <c r="L565" i="8"/>
  <c r="M521" i="8"/>
  <c r="Q521" i="8" s="1"/>
  <c r="K522" i="8"/>
  <c r="L512" i="8"/>
  <c r="L435" i="8"/>
  <c r="L319" i="8"/>
  <c r="L430" i="8"/>
  <c r="L741" i="8"/>
  <c r="L588" i="8"/>
  <c r="L348" i="8"/>
  <c r="L502" i="8"/>
  <c r="L767" i="8"/>
  <c r="L536" i="8"/>
  <c r="M799" i="8"/>
  <c r="K800" i="8"/>
  <c r="L36" i="8"/>
  <c r="O36" i="8" s="1"/>
  <c r="R36" i="8" s="1"/>
  <c r="M624" i="8"/>
  <c r="K625" i="8"/>
  <c r="L731" i="8"/>
  <c r="L646" i="8"/>
  <c r="K435" i="8"/>
  <c r="M435" i="8" s="1"/>
  <c r="M434" i="8"/>
  <c r="Q434" i="8" s="1"/>
  <c r="L795" i="8"/>
  <c r="L564" i="8"/>
  <c r="L487" i="8"/>
  <c r="K395" i="8"/>
  <c r="L534" i="8"/>
  <c r="L189" i="8"/>
  <c r="L776" i="8"/>
  <c r="L580" i="8"/>
  <c r="L87" i="8"/>
  <c r="L709" i="8"/>
  <c r="L577" i="8"/>
  <c r="L174" i="8"/>
  <c r="L423" i="8"/>
  <c r="L797" i="8"/>
  <c r="M202" i="8"/>
  <c r="K203" i="8"/>
  <c r="L436" i="8"/>
  <c r="L758" i="8"/>
  <c r="L782" i="8"/>
  <c r="K740" i="8"/>
  <c r="L568" i="8"/>
  <c r="K307" i="8"/>
  <c r="M307" i="8" s="1"/>
  <c r="Q307" i="8" s="1"/>
  <c r="L773" i="8"/>
  <c r="M516" i="8"/>
  <c r="Q516" i="8" s="1"/>
  <c r="K517" i="8"/>
  <c r="M517" i="8" s="1"/>
  <c r="Q517" i="8" s="1"/>
  <c r="M586" i="8"/>
  <c r="Q586" i="8" s="1"/>
  <c r="K587" i="8"/>
  <c r="M587" i="8" s="1"/>
  <c r="L149" i="8"/>
  <c r="K170" i="8"/>
  <c r="K325" i="8"/>
  <c r="M325" i="8" s="1"/>
  <c r="L771" i="8"/>
  <c r="M779" i="8"/>
  <c r="Q779" i="8" s="1"/>
  <c r="K780" i="8"/>
  <c r="K681" i="8"/>
  <c r="K332" i="8"/>
  <c r="K423" i="8"/>
  <c r="M423" i="8" s="1"/>
  <c r="M422" i="8"/>
  <c r="L250" i="8"/>
  <c r="L169" i="8"/>
  <c r="L388" i="8"/>
  <c r="L714" i="8"/>
  <c r="Q321" i="8"/>
  <c r="M743" i="8"/>
  <c r="Q743" i="8" s="1"/>
  <c r="K744" i="8"/>
  <c r="M744" i="8" s="1"/>
  <c r="Q744" i="8" s="1"/>
  <c r="K429" i="8"/>
  <c r="M429" i="8" s="1"/>
  <c r="Q429" i="8" s="1"/>
  <c r="M430" i="8"/>
  <c r="Q430" i="8" s="1"/>
  <c r="K431" i="8"/>
  <c r="L739" i="8"/>
  <c r="L645" i="8"/>
  <c r="L343" i="8"/>
  <c r="M583" i="8"/>
  <c r="Q583" i="8" s="1"/>
  <c r="K584" i="8"/>
  <c r="M584" i="8" s="1"/>
  <c r="Q584" i="8" s="1"/>
  <c r="L678" i="8"/>
  <c r="L344" i="8"/>
  <c r="L637" i="8"/>
  <c r="K247" i="8"/>
  <c r="K150" i="8"/>
  <c r="L86" i="8"/>
  <c r="M536" i="8"/>
  <c r="K537" i="8"/>
  <c r="L277" i="8"/>
  <c r="M266" i="8"/>
  <c r="Q266" i="8" s="1"/>
  <c r="K267" i="8"/>
  <c r="M267" i="8" s="1"/>
  <c r="Q267" i="8" s="1"/>
  <c r="L51" i="8"/>
  <c r="K286" i="8"/>
  <c r="M605" i="8"/>
  <c r="K606" i="8"/>
  <c r="M175" i="8"/>
  <c r="K176" i="8"/>
  <c r="M173" i="8"/>
  <c r="Q173" i="8" s="1"/>
  <c r="K174" i="8"/>
  <c r="M174" i="8" s="1"/>
  <c r="Q174" i="8" s="1"/>
  <c r="L531" i="8"/>
  <c r="K364" i="8"/>
  <c r="M364" i="8" s="1"/>
  <c r="Q364" i="8" s="1"/>
  <c r="L764" i="8"/>
  <c r="Q519" i="8"/>
  <c r="L579" i="8"/>
  <c r="K43" i="8"/>
  <c r="M392" i="8"/>
  <c r="K393" i="8"/>
  <c r="M393" i="8" s="1"/>
  <c r="Q393" i="8" s="1"/>
  <c r="M673" i="8"/>
  <c r="K674" i="8"/>
  <c r="L306" i="8"/>
  <c r="L745" i="8"/>
  <c r="M228" i="8"/>
  <c r="Q228" i="8" s="1"/>
  <c r="K229" i="8"/>
  <c r="L274" i="8"/>
  <c r="L347" i="8"/>
  <c r="K711" i="8"/>
  <c r="L520" i="8"/>
  <c r="L530" i="8"/>
  <c r="L734" i="8"/>
  <c r="L704" i="8"/>
  <c r="L605" i="8"/>
  <c r="K632" i="8"/>
  <c r="L497" i="8"/>
  <c r="L365" i="8"/>
  <c r="K735" i="8"/>
  <c r="K701" i="8"/>
  <c r="L676" i="8"/>
  <c r="L638" i="8"/>
  <c r="L449" i="8"/>
  <c r="L627" i="8"/>
  <c r="L258" i="8"/>
  <c r="M641" i="8"/>
  <c r="Q641" i="8" s="1"/>
  <c r="K642" i="8"/>
  <c r="M642" i="8" s="1"/>
  <c r="L329" i="8"/>
  <c r="K772" i="8"/>
  <c r="M772" i="8" s="1"/>
  <c r="K269" i="8"/>
  <c r="M268" i="8"/>
  <c r="L566" i="8"/>
  <c r="L679" i="8"/>
  <c r="L585" i="8"/>
  <c r="L600" i="8"/>
  <c r="M494" i="8"/>
  <c r="Q494" i="8" s="1"/>
  <c r="K495" i="8"/>
  <c r="M36" i="8"/>
  <c r="K37" i="8"/>
  <c r="L571" i="8"/>
  <c r="L759" i="8"/>
  <c r="L774" i="8"/>
  <c r="L720" i="8"/>
  <c r="L581" i="8"/>
  <c r="L338" i="8"/>
  <c r="L82" i="8"/>
  <c r="L71" i="8"/>
  <c r="L200" i="8"/>
  <c r="M715" i="8"/>
  <c r="Q715" i="8" s="1"/>
  <c r="K716" i="8"/>
  <c r="L375" i="8"/>
  <c r="M628" i="8"/>
  <c r="Q628" i="8" s="1"/>
  <c r="K629" i="8"/>
  <c r="L453" i="8"/>
  <c r="L371" i="8"/>
  <c r="L503" i="8"/>
  <c r="L434" i="8"/>
  <c r="L378" i="8"/>
  <c r="L385" i="8"/>
  <c r="L433" i="8"/>
  <c r="L332" i="8"/>
  <c r="K389" i="8"/>
  <c r="L135" i="8"/>
  <c r="M277" i="8"/>
  <c r="Q277" i="8" s="1"/>
  <c r="K278" i="8"/>
  <c r="L322" i="8"/>
  <c r="L190" i="8"/>
  <c r="M503" i="8"/>
  <c r="K504" i="8"/>
  <c r="L535" i="8"/>
  <c r="K500" i="8"/>
  <c r="M500" i="8" s="1"/>
  <c r="Q500" i="8" s="1"/>
  <c r="L428" i="8"/>
  <c r="M456" i="8"/>
  <c r="Q456" i="8" s="1"/>
  <c r="K457" i="8"/>
  <c r="L374" i="8"/>
  <c r="L494" i="8"/>
  <c r="M74" i="8"/>
  <c r="Q74" i="8" s="1"/>
  <c r="K75" i="8"/>
  <c r="M75" i="8" s="1"/>
  <c r="L77" i="8"/>
  <c r="L783" i="8"/>
  <c r="L761" i="8"/>
  <c r="M646" i="8"/>
  <c r="K647" i="8"/>
  <c r="L249" i="8"/>
  <c r="L309" i="8"/>
  <c r="L778" i="8"/>
  <c r="K602" i="8"/>
  <c r="M602" i="8" s="1"/>
  <c r="Q602" i="8" s="1"/>
  <c r="K705" i="8"/>
  <c r="L519" i="8"/>
  <c r="L424" i="8"/>
  <c r="L772" i="8"/>
  <c r="M54" i="8"/>
  <c r="Q54" i="8" s="1"/>
  <c r="K55" i="8"/>
  <c r="L76" i="8"/>
  <c r="L220" i="8"/>
  <c r="M71" i="8"/>
  <c r="K72" i="8"/>
  <c r="M72" i="8" s="1"/>
  <c r="K384" i="8"/>
  <c r="M384" i="8" s="1"/>
  <c r="L628" i="8"/>
  <c r="M534" i="8"/>
  <c r="Q534" i="8" s="1"/>
  <c r="K535" i="8"/>
  <c r="M535" i="8" s="1"/>
  <c r="Q535" i="8" s="1"/>
  <c r="L563" i="8"/>
  <c r="L454" i="8"/>
  <c r="K513" i="8"/>
  <c r="M375" i="8"/>
  <c r="Q375" i="8" s="1"/>
  <c r="K376" i="8"/>
  <c r="L604" i="8"/>
  <c r="L242" i="8"/>
  <c r="M274" i="8"/>
  <c r="K275" i="8"/>
  <c r="M275" i="8" s="1"/>
  <c r="Q275" i="8" s="1"/>
  <c r="L636" i="8"/>
  <c r="L576" i="8"/>
  <c r="L785" i="8"/>
  <c r="K89" i="8"/>
  <c r="L812" i="8"/>
  <c r="M425" i="8"/>
  <c r="Q425" i="8" s="1"/>
  <c r="K426" i="8"/>
  <c r="M426" i="8" s="1"/>
  <c r="L757" i="8"/>
  <c r="L286" i="8"/>
  <c r="L246" i="8"/>
  <c r="L586" i="8"/>
  <c r="L214" i="8"/>
  <c r="M452" i="8"/>
  <c r="Q452" i="8" s="1"/>
  <c r="K453" i="8"/>
  <c r="M453" i="8" s="1"/>
  <c r="L54" i="8"/>
  <c r="L284" i="8"/>
  <c r="L339" i="8"/>
  <c r="L123" i="8"/>
  <c r="M217" i="8"/>
  <c r="Q217" i="8" s="1"/>
  <c r="K218" i="8"/>
  <c r="L670" i="8"/>
  <c r="L584" i="8"/>
  <c r="M758" i="8"/>
  <c r="Q758" i="8" s="1"/>
  <c r="K759" i="8"/>
  <c r="M759" i="8" s="1"/>
  <c r="Q759" i="8" s="1"/>
  <c r="L307" i="8"/>
  <c r="L364" i="8"/>
  <c r="L376" i="8"/>
  <c r="L266" i="8"/>
  <c r="L341" i="8"/>
  <c r="M466" i="8"/>
  <c r="K467" i="8"/>
  <c r="M562" i="8"/>
  <c r="K563" i="8"/>
  <c r="M785" i="8"/>
  <c r="K786" i="8"/>
  <c r="L647" i="8"/>
  <c r="L221" i="8"/>
  <c r="L215" i="8"/>
  <c r="L527" i="8"/>
  <c r="L336" i="8"/>
  <c r="L425" i="8"/>
  <c r="L187" i="8"/>
  <c r="K721" i="8"/>
  <c r="M720" i="8"/>
  <c r="L740" i="8"/>
  <c r="L253" i="8"/>
  <c r="M344" i="8"/>
  <c r="Q344" i="8" s="1"/>
  <c r="K345" i="8"/>
  <c r="Q580" i="8"/>
  <c r="M349" i="8"/>
  <c r="Q349" i="8" s="1"/>
  <c r="K350" i="8"/>
  <c r="L631" i="8"/>
  <c r="L395" i="8"/>
  <c r="L422" i="8"/>
  <c r="L268" i="8"/>
  <c r="K569" i="8"/>
  <c r="L251" i="8"/>
  <c r="L173" i="8"/>
  <c r="L372" i="8"/>
  <c r="L800" i="8"/>
  <c r="M470" i="8"/>
  <c r="K471" i="8"/>
  <c r="L394" i="8"/>
  <c r="L466" i="8"/>
  <c r="L226" i="8"/>
  <c r="L198" i="8"/>
  <c r="L700" i="8"/>
  <c r="L603" i="8"/>
  <c r="L760" i="8"/>
  <c r="L742" i="8"/>
  <c r="K581" i="8"/>
  <c r="M581" i="8" s="1"/>
  <c r="Q581" i="8" s="1"/>
  <c r="L639" i="8"/>
  <c r="M487" i="8"/>
  <c r="K488" i="8"/>
  <c r="M488" i="8" s="1"/>
  <c r="Q488" i="8" s="1"/>
  <c r="K645" i="8"/>
  <c r="M645" i="8" s="1"/>
  <c r="Q645" i="8" s="1"/>
  <c r="M253" i="8"/>
  <c r="Q253" i="8" s="1"/>
  <c r="K254" i="8"/>
  <c r="M254" i="8" s="1"/>
  <c r="Q254" i="8" s="1"/>
  <c r="K796" i="8"/>
  <c r="M796" i="8" s="1"/>
  <c r="Q796" i="8" s="1"/>
  <c r="L769" i="8"/>
  <c r="L813" i="8"/>
  <c r="K671" i="8"/>
  <c r="K638" i="8"/>
  <c r="L626" i="8"/>
  <c r="M588" i="8"/>
  <c r="K589" i="8"/>
  <c r="K577" i="8"/>
  <c r="L766" i="8"/>
  <c r="L642" i="8"/>
  <c r="L335" i="8"/>
  <c r="L373" i="8"/>
  <c r="L223" i="8"/>
  <c r="L40" i="8"/>
  <c r="M123" i="8"/>
  <c r="K124" i="8"/>
  <c r="L575" i="8"/>
  <c r="L81" i="8"/>
  <c r="M242" i="8"/>
  <c r="K243" i="8"/>
  <c r="L517" i="8"/>
  <c r="L625" i="8"/>
  <c r="L327" i="8"/>
  <c r="M310" i="8"/>
  <c r="K311" i="8"/>
  <c r="L120" i="8"/>
  <c r="L265" i="8"/>
  <c r="L666" i="8"/>
  <c r="L624" i="8"/>
  <c r="L677" i="8"/>
  <c r="L188" i="8"/>
  <c r="L515" i="8"/>
  <c r="L264" i="8"/>
  <c r="L308" i="8"/>
  <c r="L533" i="8"/>
  <c r="Q776" i="8"/>
  <c r="L516" i="8"/>
  <c r="L582" i="8"/>
  <c r="L393" i="8"/>
  <c r="Q284" i="8"/>
  <c r="L470" i="8"/>
  <c r="L382" i="8"/>
  <c r="K336" i="8"/>
  <c r="M336" i="8" s="1"/>
  <c r="Q336" i="8" s="1"/>
  <c r="L451" i="8"/>
  <c r="K387" i="8"/>
  <c r="M387" i="8" s="1"/>
  <c r="Q387" i="8" s="1"/>
  <c r="L88" i="8"/>
  <c r="L518" i="8"/>
  <c r="L325" i="8"/>
  <c r="K256" i="8"/>
  <c r="L241" i="8"/>
  <c r="K572" i="8"/>
  <c r="M571" i="8"/>
  <c r="L640" i="8"/>
  <c r="L186" i="8"/>
  <c r="L331" i="8"/>
  <c r="L775" i="8"/>
  <c r="L798" i="8"/>
  <c r="M731" i="8"/>
  <c r="K732" i="8"/>
  <c r="K437" i="8"/>
  <c r="L562" i="8"/>
  <c r="Q366" i="8"/>
  <c r="L283" i="8"/>
  <c r="L197" i="8"/>
  <c r="L643" i="8"/>
  <c r="L718" i="8"/>
  <c r="L490" i="8"/>
  <c r="M369" i="8"/>
  <c r="Q369" i="8" s="1"/>
  <c r="K370" i="8"/>
  <c r="M370" i="8" s="1"/>
  <c r="Q370" i="8" s="1"/>
  <c r="L201" i="8"/>
  <c r="K82" i="8"/>
  <c r="M81" i="8"/>
  <c r="Q81" i="8" s="1"/>
  <c r="M189" i="8"/>
  <c r="Q189" i="8" s="1"/>
  <c r="K190" i="8"/>
  <c r="Q770" i="8"/>
  <c r="L35" i="8"/>
  <c r="O35" i="8" s="1"/>
  <c r="R35" i="8" s="1"/>
  <c r="Q531" i="8"/>
  <c r="L635" i="8"/>
  <c r="L799" i="8"/>
  <c r="L134" i="8"/>
  <c r="K330" i="8"/>
  <c r="M330" i="8" s="1"/>
  <c r="Q330" i="8" s="1"/>
  <c r="L777" i="8"/>
  <c r="L703" i="8"/>
  <c r="L452" i="8"/>
  <c r="L669" i="8"/>
  <c r="L779" i="8"/>
  <c r="L719" i="8"/>
  <c r="L202" i="8"/>
  <c r="Q798" i="8"/>
  <c r="L765" i="8"/>
  <c r="M761" i="8"/>
  <c r="Q761" i="8" s="1"/>
  <c r="K762" i="8"/>
  <c r="L501" i="8"/>
  <c r="L257" i="8"/>
  <c r="K491" i="8"/>
  <c r="M490" i="8"/>
  <c r="Q490" i="8" s="1"/>
  <c r="Q677" i="8"/>
  <c r="Q498" i="8"/>
  <c r="L363" i="8"/>
  <c r="L369" i="8"/>
  <c r="Q604" i="8"/>
  <c r="L634" i="8"/>
  <c r="L310" i="8"/>
  <c r="L673" i="8"/>
  <c r="L334" i="8"/>
  <c r="L498" i="8"/>
  <c r="M250" i="8"/>
  <c r="Q250" i="8" s="1"/>
  <c r="K251" i="8"/>
  <c r="M251" i="8" s="1"/>
  <c r="Q783" i="8"/>
  <c r="L256" i="8"/>
  <c r="L177" i="8"/>
  <c r="Q224" i="8"/>
  <c r="K136" i="8"/>
  <c r="L80" i="8"/>
  <c r="L285" i="8"/>
  <c r="Q329" i="8"/>
  <c r="L489" i="8"/>
  <c r="L743" i="8"/>
  <c r="M765" i="8"/>
  <c r="Q765" i="8" s="1"/>
  <c r="K766" i="8"/>
  <c r="L493" i="8"/>
  <c r="L367" i="8"/>
  <c r="L75" i="8"/>
  <c r="M37" i="7"/>
  <c r="O36" i="7"/>
  <c r="R36" i="7" s="1"/>
  <c r="O35" i="7"/>
  <c r="J36" i="6"/>
  <c r="O35" i="6"/>
  <c r="P35" i="6" s="1"/>
  <c r="K36" i="6"/>
  <c r="L34" i="4"/>
  <c r="M34" i="4"/>
  <c r="M37" i="2"/>
  <c r="M38" i="2"/>
  <c r="P647" i="9" l="1"/>
  <c r="P35" i="9"/>
  <c r="L646" i="9"/>
  <c r="K375" i="9"/>
  <c r="J788" i="9"/>
  <c r="P788" i="9" s="1"/>
  <c r="L787" i="9"/>
  <c r="K584" i="9"/>
  <c r="M584" i="9" s="1"/>
  <c r="Q584" i="9" s="1"/>
  <c r="J586" i="9"/>
  <c r="L586" i="9" s="1"/>
  <c r="K500" i="9"/>
  <c r="M500" i="9" s="1"/>
  <c r="Q500" i="9" s="1"/>
  <c r="J383" i="9"/>
  <c r="P383" i="9" s="1"/>
  <c r="P746" i="9"/>
  <c r="L745" i="9"/>
  <c r="N38" i="9"/>
  <c r="N39" i="9" s="1"/>
  <c r="K505" i="9"/>
  <c r="K506" i="9" s="1"/>
  <c r="J216" i="9"/>
  <c r="M381" i="9"/>
  <c r="Q381" i="9" s="1"/>
  <c r="K382" i="9"/>
  <c r="M342" i="9"/>
  <c r="K343" i="9"/>
  <c r="M642" i="9"/>
  <c r="K643" i="9"/>
  <c r="M643" i="9" s="1"/>
  <c r="M275" i="9"/>
  <c r="Q275" i="9" s="1"/>
  <c r="K276" i="9"/>
  <c r="M323" i="9"/>
  <c r="K324" i="9"/>
  <c r="J329" i="9"/>
  <c r="L328" i="9"/>
  <c r="J747" i="9"/>
  <c r="L747" i="9" s="1"/>
  <c r="P216" i="9"/>
  <c r="J587" i="9"/>
  <c r="L587" i="9" s="1"/>
  <c r="M645" i="9"/>
  <c r="Q645" i="9" s="1"/>
  <c r="K646" i="9"/>
  <c r="M432" i="9"/>
  <c r="Q432" i="9" s="1"/>
  <c r="K433" i="9"/>
  <c r="M78" i="9"/>
  <c r="K79" i="9"/>
  <c r="M214" i="9"/>
  <c r="Q214" i="9" s="1"/>
  <c r="K215" i="9"/>
  <c r="M744" i="9"/>
  <c r="Q744" i="9" s="1"/>
  <c r="K745" i="9"/>
  <c r="M567" i="9"/>
  <c r="Q567" i="9" s="1"/>
  <c r="K568" i="9"/>
  <c r="M251" i="9"/>
  <c r="Q251" i="9" s="1"/>
  <c r="K252" i="9"/>
  <c r="M536" i="9"/>
  <c r="K537" i="9"/>
  <c r="M322" i="9"/>
  <c r="Q322" i="9" s="1"/>
  <c r="J57" i="9"/>
  <c r="L57" i="9" s="1"/>
  <c r="K218" i="9"/>
  <c r="M218" i="9" s="1"/>
  <c r="M55" i="9"/>
  <c r="K56" i="9"/>
  <c r="K681" i="9"/>
  <c r="M681" i="9" s="1"/>
  <c r="Q681" i="9" s="1"/>
  <c r="J523" i="9"/>
  <c r="L341" i="9"/>
  <c r="J342" i="9"/>
  <c r="J343" i="9" s="1"/>
  <c r="J245" i="9"/>
  <c r="L244" i="9"/>
  <c r="L581" i="9"/>
  <c r="K439" i="9"/>
  <c r="L440" i="9"/>
  <c r="J441" i="9"/>
  <c r="P441" i="9" s="1"/>
  <c r="L589" i="9"/>
  <c r="J590" i="9"/>
  <c r="J458" i="9"/>
  <c r="M176" i="9"/>
  <c r="K177" i="9"/>
  <c r="L38" i="9"/>
  <c r="J39" i="9"/>
  <c r="J40" i="9" s="1"/>
  <c r="M505" i="9"/>
  <c r="Q505" i="9" s="1"/>
  <c r="M800" i="9"/>
  <c r="Q800" i="9" s="1"/>
  <c r="K801" i="9"/>
  <c r="L216" i="9"/>
  <c r="J217" i="9"/>
  <c r="J496" i="9"/>
  <c r="J497" i="9" s="1"/>
  <c r="L497" i="9" s="1"/>
  <c r="J273" i="9"/>
  <c r="M721" i="9"/>
  <c r="K722" i="9"/>
  <c r="M607" i="9"/>
  <c r="K608" i="9"/>
  <c r="M170" i="9"/>
  <c r="Q170" i="9" s="1"/>
  <c r="K171" i="9"/>
  <c r="L532" i="9"/>
  <c r="K91" i="9"/>
  <c r="L170" i="9"/>
  <c r="J171" i="9"/>
  <c r="J172" i="9" s="1"/>
  <c r="L327" i="9"/>
  <c r="L784" i="9"/>
  <c r="M150" i="9"/>
  <c r="Q150" i="9" s="1"/>
  <c r="K151" i="9"/>
  <c r="L257" i="9"/>
  <c r="J258" i="9"/>
  <c r="L788" i="9"/>
  <c r="J789" i="9"/>
  <c r="P789" i="9" s="1"/>
  <c r="K219" i="9"/>
  <c r="L153" i="9"/>
  <c r="J154" i="9"/>
  <c r="L744" i="9"/>
  <c r="P257" i="9"/>
  <c r="M589" i="9"/>
  <c r="Q589" i="9" s="1"/>
  <c r="K590" i="9"/>
  <c r="M762" i="9"/>
  <c r="Q762" i="9" s="1"/>
  <c r="K763" i="9"/>
  <c r="K787" i="9"/>
  <c r="M786" i="9"/>
  <c r="P589" i="9"/>
  <c r="J91" i="9"/>
  <c r="L247" i="9"/>
  <c r="J248" i="9"/>
  <c r="P36" i="9"/>
  <c r="P37" i="9" s="1"/>
  <c r="L678" i="9"/>
  <c r="K43" i="9"/>
  <c r="L647" i="9"/>
  <c r="J648" i="9"/>
  <c r="L138" i="9"/>
  <c r="J139" i="9"/>
  <c r="L802" i="9"/>
  <c r="J803" i="9"/>
  <c r="M82" i="9"/>
  <c r="K83" i="9"/>
  <c r="M375" i="9"/>
  <c r="Q375" i="9" s="1"/>
  <c r="K376" i="9"/>
  <c r="P170" i="9"/>
  <c r="L375" i="9"/>
  <c r="J376" i="9"/>
  <c r="P802" i="9"/>
  <c r="P375" i="9"/>
  <c r="L279" i="9"/>
  <c r="J280" i="9"/>
  <c r="Q338" i="9"/>
  <c r="L681" i="9"/>
  <c r="J682" i="9"/>
  <c r="L214" i="9"/>
  <c r="J81" i="9"/>
  <c r="L80" i="9"/>
  <c r="P747" i="9"/>
  <c r="L722" i="9"/>
  <c r="J723" i="9"/>
  <c r="P723" i="9" s="1"/>
  <c r="L431" i="9"/>
  <c r="J432" i="9"/>
  <c r="J433" i="9" s="1"/>
  <c r="J607" i="9"/>
  <c r="M137" i="9"/>
  <c r="Q137" i="9" s="1"/>
  <c r="K138" i="9"/>
  <c r="L645" i="9"/>
  <c r="M38" i="9"/>
  <c r="K39" i="9"/>
  <c r="L381" i="9"/>
  <c r="L505" i="9"/>
  <c r="J506" i="9"/>
  <c r="L569" i="9"/>
  <c r="J570" i="9"/>
  <c r="L767" i="9"/>
  <c r="J768" i="9"/>
  <c r="J769" i="9" s="1"/>
  <c r="M244" i="9"/>
  <c r="K245" i="9"/>
  <c r="M245" i="9" s="1"/>
  <c r="L642" i="9"/>
  <c r="L538" i="9"/>
  <c r="J539" i="9"/>
  <c r="Q199" i="8"/>
  <c r="K668" i="8"/>
  <c r="M668" i="8" s="1"/>
  <c r="Q668" i="8" s="1"/>
  <c r="K380" i="8"/>
  <c r="P35" i="8"/>
  <c r="P36" i="8" s="1"/>
  <c r="M528" i="8"/>
  <c r="Q528" i="8" s="1"/>
  <c r="K529" i="8"/>
  <c r="M529" i="8" s="1"/>
  <c r="Q529" i="8" s="1"/>
  <c r="M747" i="8"/>
  <c r="Q747" i="8" s="1"/>
  <c r="K748" i="8"/>
  <c r="M120" i="8"/>
  <c r="Q120" i="8" s="1"/>
  <c r="K121" i="8"/>
  <c r="M221" i="8"/>
  <c r="Q221" i="8" s="1"/>
  <c r="K222" i="8"/>
  <c r="M222" i="8" s="1"/>
  <c r="Q222" i="8" s="1"/>
  <c r="L455" i="8"/>
  <c r="L191" i="8"/>
  <c r="L499" i="8"/>
  <c r="L648" i="8"/>
  <c r="L247" i="8"/>
  <c r="M136" i="8"/>
  <c r="Q136" i="8" s="1"/>
  <c r="K137" i="8"/>
  <c r="M577" i="8"/>
  <c r="Q577" i="8" s="1"/>
  <c r="K578" i="8"/>
  <c r="M578" i="8" s="1"/>
  <c r="L721" i="8"/>
  <c r="L606" i="8"/>
  <c r="L137" i="8"/>
  <c r="M732" i="8"/>
  <c r="Q732" i="8" s="1"/>
  <c r="K733" i="8"/>
  <c r="M733" i="8" s="1"/>
  <c r="L269" i="8"/>
  <c r="Q453" i="8"/>
  <c r="L287" i="8"/>
  <c r="L521" i="8"/>
  <c r="L762" i="8"/>
  <c r="L72" i="8"/>
  <c r="M229" i="8"/>
  <c r="Q229" i="8" s="1"/>
  <c r="K230" i="8"/>
  <c r="Q325" i="8"/>
  <c r="Q326" i="8"/>
  <c r="L178" i="8"/>
  <c r="L216" i="8"/>
  <c r="L124" i="8"/>
  <c r="M376" i="8"/>
  <c r="Q376" i="8" s="1"/>
  <c r="K377" i="8"/>
  <c r="M377" i="8" s="1"/>
  <c r="K38" i="8"/>
  <c r="M37" i="8"/>
  <c r="Q642" i="8"/>
  <c r="M395" i="8"/>
  <c r="Q395" i="8" s="1"/>
  <c r="K396" i="8"/>
  <c r="M572" i="8"/>
  <c r="Q572" i="8" s="1"/>
  <c r="K573" i="8"/>
  <c r="L467" i="8"/>
  <c r="L429" i="8"/>
  <c r="L513" i="8"/>
  <c r="M176" i="8"/>
  <c r="K177" i="8"/>
  <c r="Q423" i="8"/>
  <c r="M124" i="8"/>
  <c r="Q124" i="8" s="1"/>
  <c r="K125" i="8"/>
  <c r="M721" i="8"/>
  <c r="Q721" i="8" s="1"/>
  <c r="K722" i="8"/>
  <c r="L629" i="8"/>
  <c r="L379" i="8"/>
  <c r="M629" i="8"/>
  <c r="Q629" i="8" s="1"/>
  <c r="K630" i="8"/>
  <c r="M630" i="8" s="1"/>
  <c r="L83" i="8"/>
  <c r="M495" i="8"/>
  <c r="Q495" i="8" s="1"/>
  <c r="K496" i="8"/>
  <c r="M496" i="8" s="1"/>
  <c r="L259" i="8"/>
  <c r="M711" i="8"/>
  <c r="Q711" i="8" s="1"/>
  <c r="K712" i="8"/>
  <c r="M332" i="8"/>
  <c r="Q332" i="8" s="1"/>
  <c r="K333" i="8"/>
  <c r="M333" i="8" s="1"/>
  <c r="M170" i="8"/>
  <c r="Q170" i="8" s="1"/>
  <c r="K171" i="8"/>
  <c r="M171" i="8" s="1"/>
  <c r="L732" i="8"/>
  <c r="L537" i="8"/>
  <c r="M522" i="8"/>
  <c r="Q522" i="8" s="1"/>
  <c r="K523" i="8"/>
  <c r="L471" i="8"/>
  <c r="M638" i="8"/>
  <c r="Q638" i="8" s="1"/>
  <c r="K639" i="8"/>
  <c r="M639" i="8" s="1"/>
  <c r="M467" i="8"/>
  <c r="Q467" i="8" s="1"/>
  <c r="K468" i="8"/>
  <c r="L784" i="8"/>
  <c r="M269" i="8"/>
  <c r="Q269" i="8" s="1"/>
  <c r="K270" i="8"/>
  <c r="M701" i="8"/>
  <c r="Q701" i="8" s="1"/>
  <c r="K702" i="8"/>
  <c r="M702" i="8" s="1"/>
  <c r="M606" i="8"/>
  <c r="Q606" i="8" s="1"/>
  <c r="K607" i="8"/>
  <c r="M537" i="8"/>
  <c r="Q537" i="8" s="1"/>
  <c r="K538" i="8"/>
  <c r="L569" i="8"/>
  <c r="L150" i="8"/>
  <c r="M740" i="8"/>
  <c r="Q740" i="8" s="1"/>
  <c r="K741" i="8"/>
  <c r="M741" i="8" s="1"/>
  <c r="L170" i="8"/>
  <c r="L37" i="8"/>
  <c r="O37" i="8" s="1"/>
  <c r="R37" i="8" s="1"/>
  <c r="L254" i="8"/>
  <c r="L578" i="8"/>
  <c r="K767" i="8"/>
  <c r="M766" i="8"/>
  <c r="Q766" i="8" s="1"/>
  <c r="L227" i="8"/>
  <c r="L528" i="8"/>
  <c r="M632" i="8"/>
  <c r="Q632" i="8" s="1"/>
  <c r="K633" i="8"/>
  <c r="M633" i="8" s="1"/>
  <c r="L450" i="8"/>
  <c r="L267" i="8"/>
  <c r="L386" i="8"/>
  <c r="M43" i="8"/>
  <c r="Q43" i="8" s="1"/>
  <c r="K44" i="8"/>
  <c r="L342" i="8"/>
  <c r="M150" i="8"/>
  <c r="Q150" i="8" s="1"/>
  <c r="K151" i="8"/>
  <c r="M203" i="8"/>
  <c r="Q203" i="8" s="1"/>
  <c r="K204" i="8"/>
  <c r="L89" i="8"/>
  <c r="L744" i="8"/>
  <c r="M589" i="8"/>
  <c r="Q589" i="8" s="1"/>
  <c r="K590" i="8"/>
  <c r="M350" i="8"/>
  <c r="Q350" i="8" s="1"/>
  <c r="K351" i="8"/>
  <c r="M786" i="8"/>
  <c r="Q786" i="8" s="1"/>
  <c r="K787" i="8"/>
  <c r="M705" i="8"/>
  <c r="Q705" i="8" s="1"/>
  <c r="K706" i="8"/>
  <c r="Q75" i="8"/>
  <c r="L488" i="8"/>
  <c r="L736" i="8"/>
  <c r="M278" i="8"/>
  <c r="Q278" i="8" s="1"/>
  <c r="K279" i="8"/>
  <c r="L55" i="8"/>
  <c r="L710" i="8"/>
  <c r="L747" i="8"/>
  <c r="M491" i="8"/>
  <c r="Q491" i="8" s="1"/>
  <c r="K492" i="8"/>
  <c r="M492" i="8" s="1"/>
  <c r="K219" i="8"/>
  <c r="M219" i="8" s="1"/>
  <c r="M218" i="8"/>
  <c r="Q218" i="8" s="1"/>
  <c r="L786" i="8"/>
  <c r="L78" i="8"/>
  <c r="L532" i="8"/>
  <c r="M247" i="8"/>
  <c r="Q247" i="8" s="1"/>
  <c r="K248" i="8"/>
  <c r="M248" i="8" s="1"/>
  <c r="Q435" i="8"/>
  <c r="L431" i="8"/>
  <c r="L370" i="8"/>
  <c r="Q571" i="8"/>
  <c r="L383" i="8"/>
  <c r="L278" i="8"/>
  <c r="L349" i="8"/>
  <c r="M800" i="8"/>
  <c r="Q800" i="8" s="1"/>
  <c r="K801" i="8"/>
  <c r="L589" i="8"/>
  <c r="L674" i="8"/>
  <c r="M563" i="8"/>
  <c r="Q563" i="8" s="1"/>
  <c r="K564" i="8"/>
  <c r="M564" i="8" s="1"/>
  <c r="L323" i="8"/>
  <c r="L780" i="8"/>
  <c r="Q337" i="8"/>
  <c r="M55" i="8"/>
  <c r="Q55" i="8" s="1"/>
  <c r="K56" i="8"/>
  <c r="M762" i="8"/>
  <c r="Q762" i="8" s="1"/>
  <c r="K763" i="8"/>
  <c r="M763" i="8" s="1"/>
  <c r="M256" i="8"/>
  <c r="Q256" i="8" s="1"/>
  <c r="K257" i="8"/>
  <c r="L121" i="8"/>
  <c r="L41" i="8"/>
  <c r="M671" i="8"/>
  <c r="Q671" i="8" s="1"/>
  <c r="K672" i="8"/>
  <c r="M672" i="8" s="1"/>
  <c r="Q672" i="8" s="1"/>
  <c r="L199" i="8"/>
  <c r="L396" i="8"/>
  <c r="Q772" i="8"/>
  <c r="M681" i="8"/>
  <c r="Q681" i="8" s="1"/>
  <c r="K682" i="8"/>
  <c r="L802" i="8"/>
  <c r="L311" i="8"/>
  <c r="L345" i="8"/>
  <c r="L504" i="8"/>
  <c r="L389" i="8"/>
  <c r="Q384" i="8"/>
  <c r="Q385" i="8"/>
  <c r="M504" i="8"/>
  <c r="Q504" i="8" s="1"/>
  <c r="K505" i="8"/>
  <c r="L333" i="8"/>
  <c r="L330" i="8"/>
  <c r="L437" i="8"/>
  <c r="M780" i="8"/>
  <c r="Q780" i="8" s="1"/>
  <c r="K781" i="8"/>
  <c r="M781" i="8" s="1"/>
  <c r="M625" i="8"/>
  <c r="Q625" i="8" s="1"/>
  <c r="K626" i="8"/>
  <c r="M626" i="8" s="1"/>
  <c r="L702" i="8"/>
  <c r="M311" i="8"/>
  <c r="Q311" i="8" s="1"/>
  <c r="K312" i="8"/>
  <c r="L587" i="8"/>
  <c r="L632" i="8"/>
  <c r="L377" i="8"/>
  <c r="L243" i="8"/>
  <c r="M286" i="8"/>
  <c r="Q286" i="8" s="1"/>
  <c r="K287" i="8"/>
  <c r="M437" i="8"/>
  <c r="Q437" i="8" s="1"/>
  <c r="K438" i="8"/>
  <c r="M89" i="8"/>
  <c r="Q89" i="8" s="1"/>
  <c r="K90" i="8"/>
  <c r="L572" i="8"/>
  <c r="L275" i="8"/>
  <c r="L203" i="8"/>
  <c r="M82" i="8"/>
  <c r="Q82" i="8" s="1"/>
  <c r="K83" i="8"/>
  <c r="L667" i="8"/>
  <c r="M569" i="8"/>
  <c r="Q569" i="8" s="1"/>
  <c r="K570" i="8"/>
  <c r="M570" i="8" s="1"/>
  <c r="M647" i="8"/>
  <c r="Q647" i="8" s="1"/>
  <c r="K648" i="8"/>
  <c r="L680" i="8"/>
  <c r="M513" i="8"/>
  <c r="Q513" i="8" s="1"/>
  <c r="K514" i="8"/>
  <c r="M514" i="8" s="1"/>
  <c r="Q426" i="8"/>
  <c r="L495" i="8"/>
  <c r="M389" i="8"/>
  <c r="Q389" i="8" s="1"/>
  <c r="K390" i="8"/>
  <c r="L601" i="8"/>
  <c r="M735" i="8"/>
  <c r="Q735" i="8" s="1"/>
  <c r="K736" i="8"/>
  <c r="Q251" i="8"/>
  <c r="M190" i="8"/>
  <c r="Q190" i="8" s="1"/>
  <c r="K191" i="8"/>
  <c r="L491" i="8"/>
  <c r="M243" i="8"/>
  <c r="Q243" i="8" s="1"/>
  <c r="K244" i="8"/>
  <c r="L705" i="8"/>
  <c r="M471" i="8"/>
  <c r="Q471" i="8" s="1"/>
  <c r="K472" i="8"/>
  <c r="M345" i="8"/>
  <c r="Q345" i="8" s="1"/>
  <c r="K346" i="8"/>
  <c r="M346" i="8" s="1"/>
  <c r="L716" i="8"/>
  <c r="L671" i="8"/>
  <c r="Q72" i="8"/>
  <c r="Q73" i="8"/>
  <c r="M457" i="8"/>
  <c r="Q457" i="8" s="1"/>
  <c r="K458" i="8"/>
  <c r="M716" i="8"/>
  <c r="Q716" i="8" s="1"/>
  <c r="K717" i="8"/>
  <c r="M717" i="8" s="1"/>
  <c r="M674" i="8"/>
  <c r="Q674" i="8" s="1"/>
  <c r="K675" i="8"/>
  <c r="M675" i="8" s="1"/>
  <c r="L768" i="8"/>
  <c r="M431" i="8"/>
  <c r="Q431" i="8" s="1"/>
  <c r="K432" i="8"/>
  <c r="M432" i="8" s="1"/>
  <c r="M380" i="8"/>
  <c r="Q380" i="8" s="1"/>
  <c r="K381" i="8"/>
  <c r="M381" i="8" s="1"/>
  <c r="Q587" i="8"/>
  <c r="L796" i="8"/>
  <c r="R35" i="7"/>
  <c r="P35" i="7"/>
  <c r="P36" i="7" s="1"/>
  <c r="L37" i="7"/>
  <c r="O37" i="7" s="1"/>
  <c r="R37" i="7" s="1"/>
  <c r="M38" i="7"/>
  <c r="M39" i="7"/>
  <c r="L36" i="6"/>
  <c r="J37" i="6"/>
  <c r="M36" i="6"/>
  <c r="O36" i="6" s="1"/>
  <c r="P36" i="6" s="1"/>
  <c r="K37" i="6"/>
  <c r="O34" i="4"/>
  <c r="K35" i="4" s="1"/>
  <c r="M34" i="2"/>
  <c r="N34" i="2" s="1"/>
  <c r="K585" i="9" l="1"/>
  <c r="L383" i="9"/>
  <c r="K501" i="9"/>
  <c r="M501" i="9" s="1"/>
  <c r="Q502" i="9" s="1"/>
  <c r="Q323" i="9"/>
  <c r="J384" i="9"/>
  <c r="J385" i="9" s="1"/>
  <c r="K682" i="9"/>
  <c r="M682" i="9" s="1"/>
  <c r="Q682" i="9" s="1"/>
  <c r="L343" i="9"/>
  <c r="J344" i="9"/>
  <c r="J434" i="9"/>
  <c r="L433" i="9"/>
  <c r="M763" i="9"/>
  <c r="Q763" i="9" s="1"/>
  <c r="K764" i="9"/>
  <c r="M343" i="9"/>
  <c r="K344" i="9"/>
  <c r="J770" i="9"/>
  <c r="L769" i="9"/>
  <c r="M537" i="9"/>
  <c r="Q537" i="9" s="1"/>
  <c r="K538" i="9"/>
  <c r="M382" i="9"/>
  <c r="K383" i="9"/>
  <c r="P570" i="9"/>
  <c r="J571" i="9"/>
  <c r="J748" i="9"/>
  <c r="L748" i="9" s="1"/>
  <c r="M252" i="9"/>
  <c r="K253" i="9"/>
  <c r="M433" i="9"/>
  <c r="K434" i="9"/>
  <c r="J330" i="9"/>
  <c r="L329" i="9"/>
  <c r="L385" i="9"/>
  <c r="J386" i="9"/>
  <c r="M219" i="9"/>
  <c r="K220" i="9"/>
  <c r="L172" i="9"/>
  <c r="J173" i="9"/>
  <c r="M171" i="9"/>
  <c r="Q171" i="9" s="1"/>
  <c r="K172" i="9"/>
  <c r="M568" i="9"/>
  <c r="K569" i="9"/>
  <c r="L40" i="9"/>
  <c r="J41" i="9"/>
  <c r="M585" i="9"/>
  <c r="K586" i="9"/>
  <c r="M586" i="9" s="1"/>
  <c r="M745" i="9"/>
  <c r="K746" i="9"/>
  <c r="M215" i="9"/>
  <c r="K216" i="9"/>
  <c r="M79" i="9"/>
  <c r="K80" i="9"/>
  <c r="M80" i="9" s="1"/>
  <c r="M324" i="9"/>
  <c r="K325" i="9"/>
  <c r="M39" i="9"/>
  <c r="K40" i="9"/>
  <c r="O38" i="9"/>
  <c r="R38" i="9" s="1"/>
  <c r="K647" i="9"/>
  <c r="M646" i="9"/>
  <c r="M276" i="9"/>
  <c r="K277" i="9"/>
  <c r="J58" i="9"/>
  <c r="L58" i="9" s="1"/>
  <c r="P38" i="9"/>
  <c r="M56" i="9"/>
  <c r="K57" i="9"/>
  <c r="M91" i="9"/>
  <c r="K92" i="9"/>
  <c r="M787" i="9"/>
  <c r="K788" i="9"/>
  <c r="M439" i="9"/>
  <c r="K440" i="9"/>
  <c r="L648" i="9"/>
  <c r="J649" i="9"/>
  <c r="L258" i="9"/>
  <c r="J259" i="9"/>
  <c r="L273" i="9"/>
  <c r="L539" i="9"/>
  <c r="J540" i="9"/>
  <c r="P540" i="9" s="1"/>
  <c r="K523" i="9"/>
  <c r="M177" i="9"/>
  <c r="K178" i="9"/>
  <c r="L280" i="9"/>
  <c r="J281" i="9"/>
  <c r="L139" i="9"/>
  <c r="J140" i="9"/>
  <c r="L91" i="9"/>
  <c r="J92" i="9"/>
  <c r="L217" i="9"/>
  <c r="J218" i="9"/>
  <c r="L432" i="9"/>
  <c r="L81" i="9"/>
  <c r="J82" i="9"/>
  <c r="J377" i="9"/>
  <c r="P377" i="9" s="1"/>
  <c r="L376" i="9"/>
  <c r="L458" i="9"/>
  <c r="J459" i="9"/>
  <c r="M43" i="9"/>
  <c r="K44" i="9"/>
  <c r="L768" i="9"/>
  <c r="L248" i="9"/>
  <c r="L590" i="9"/>
  <c r="J591" i="9"/>
  <c r="M608" i="9"/>
  <c r="K609" i="9"/>
  <c r="M722" i="9"/>
  <c r="Q722" i="9" s="1"/>
  <c r="K723" i="9"/>
  <c r="M801" i="9"/>
  <c r="K802" i="9"/>
  <c r="P590" i="9"/>
  <c r="K458" i="9"/>
  <c r="P217" i="9"/>
  <c r="M83" i="9"/>
  <c r="Q83" i="9" s="1"/>
  <c r="K84" i="9"/>
  <c r="L803" i="9"/>
  <c r="J804" i="9"/>
  <c r="L789" i="9"/>
  <c r="J790" i="9"/>
  <c r="P790" i="9" s="1"/>
  <c r="L171" i="9"/>
  <c r="M590" i="9"/>
  <c r="Q590" i="9" s="1"/>
  <c r="K591" i="9"/>
  <c r="P376" i="9"/>
  <c r="K377" i="9"/>
  <c r="M377" i="9" s="1"/>
  <c r="M376" i="9"/>
  <c r="Q376" i="9" s="1"/>
  <c r="L154" i="9"/>
  <c r="J155" i="9"/>
  <c r="P171" i="9"/>
  <c r="L39" i="9"/>
  <c r="N40" i="9"/>
  <c r="L441" i="9"/>
  <c r="J442" i="9"/>
  <c r="P39" i="9"/>
  <c r="M138" i="9"/>
  <c r="Q138" i="9" s="1"/>
  <c r="K139" i="9"/>
  <c r="J43" i="9"/>
  <c r="P648" i="9"/>
  <c r="L496" i="9"/>
  <c r="L523" i="9"/>
  <c r="J524" i="9"/>
  <c r="L570" i="9"/>
  <c r="K683" i="9"/>
  <c r="P384" i="9"/>
  <c r="Q246" i="9"/>
  <c r="L506" i="9"/>
  <c r="J507" i="9"/>
  <c r="L723" i="9"/>
  <c r="J724" i="9"/>
  <c r="M151" i="9"/>
  <c r="K152" i="9"/>
  <c r="M506" i="9"/>
  <c r="Q506" i="9" s="1"/>
  <c r="K507" i="9"/>
  <c r="L342" i="9"/>
  <c r="J59" i="9"/>
  <c r="K258" i="9"/>
  <c r="P539" i="9"/>
  <c r="L245" i="9"/>
  <c r="J608" i="9"/>
  <c r="L607" i="9"/>
  <c r="P506" i="9"/>
  <c r="L682" i="9"/>
  <c r="J683" i="9"/>
  <c r="P37" i="8"/>
  <c r="Q570" i="8"/>
  <c r="M121" i="8"/>
  <c r="Q121" i="8" s="1"/>
  <c r="K122" i="8"/>
  <c r="M122" i="8" s="1"/>
  <c r="Q122" i="8" s="1"/>
  <c r="M748" i="8"/>
  <c r="Q748" i="8" s="1"/>
  <c r="K749" i="8"/>
  <c r="M257" i="8"/>
  <c r="K258" i="8"/>
  <c r="L432" i="8"/>
  <c r="M523" i="8"/>
  <c r="Q523" i="8" s="1"/>
  <c r="K524" i="8"/>
  <c r="M38" i="8"/>
  <c r="K39" i="8"/>
  <c r="M39" i="8" s="1"/>
  <c r="L717" i="8"/>
  <c r="L602" i="8"/>
  <c r="Q675" i="8"/>
  <c r="M287" i="8"/>
  <c r="Q287" i="8" s="1"/>
  <c r="K288" i="8"/>
  <c r="L438" i="8"/>
  <c r="Q496" i="8"/>
  <c r="L675" i="8"/>
  <c r="L711" i="8"/>
  <c r="L538" i="8"/>
  <c r="M648" i="8"/>
  <c r="Q648" i="8" s="1"/>
  <c r="K649" i="8"/>
  <c r="M177" i="8"/>
  <c r="K178" i="8"/>
  <c r="Q514" i="8"/>
  <c r="L803" i="8"/>
  <c r="Q717" i="8"/>
  <c r="M244" i="8"/>
  <c r="Q244" i="8" s="1"/>
  <c r="K245" i="8"/>
  <c r="M245" i="8" s="1"/>
  <c r="M56" i="8"/>
  <c r="Q56" i="8" s="1"/>
  <c r="K57" i="8"/>
  <c r="L38" i="8"/>
  <c r="N40" i="8"/>
  <c r="N41" i="8" s="1"/>
  <c r="N42" i="8" s="1"/>
  <c r="N43" i="8" s="1"/>
  <c r="N44" i="8" s="1"/>
  <c r="N45" i="8" s="1"/>
  <c r="N46" i="8" s="1"/>
  <c r="N47" i="8" s="1"/>
  <c r="N48" i="8" s="1"/>
  <c r="N49" i="8" s="1"/>
  <c r="L472" i="8"/>
  <c r="L733" i="8"/>
  <c r="L346" i="8"/>
  <c r="M590" i="8"/>
  <c r="Q590" i="8" s="1"/>
  <c r="K591" i="8"/>
  <c r="Q633" i="8"/>
  <c r="Q702" i="8"/>
  <c r="L514" i="8"/>
  <c r="L468" i="8"/>
  <c r="L787" i="8"/>
  <c r="Q171" i="8"/>
  <c r="Q172" i="8"/>
  <c r="L681" i="8"/>
  <c r="L312" i="8"/>
  <c r="L633" i="8"/>
  <c r="M538" i="8"/>
  <c r="Q538" i="8" s="1"/>
  <c r="K539" i="8"/>
  <c r="Q333" i="8"/>
  <c r="Q334" i="8"/>
  <c r="Q626" i="8"/>
  <c r="L781" i="8"/>
  <c r="Q219" i="8"/>
  <c r="Q220" i="8"/>
  <c r="M351" i="8"/>
  <c r="Q351" i="8" s="1"/>
  <c r="K352" i="8"/>
  <c r="L630" i="8"/>
  <c r="M390" i="8"/>
  <c r="Q390" i="8" s="1"/>
  <c r="K391" i="8"/>
  <c r="M391" i="8" s="1"/>
  <c r="M279" i="8"/>
  <c r="Q279" i="8" s="1"/>
  <c r="K280" i="8"/>
  <c r="L387" i="8"/>
  <c r="Q176" i="8"/>
  <c r="M396" i="8"/>
  <c r="Q396" i="8" s="1"/>
  <c r="K397" i="8"/>
  <c r="L270" i="8"/>
  <c r="L42" i="8"/>
  <c r="L279" i="8"/>
  <c r="Q741" i="8"/>
  <c r="L496" i="8"/>
  <c r="Q381" i="8"/>
  <c r="L672" i="8"/>
  <c r="M312" i="8"/>
  <c r="Q312" i="8" s="1"/>
  <c r="K313" i="8"/>
  <c r="Q781" i="8"/>
  <c r="L390" i="8"/>
  <c r="L122" i="8"/>
  <c r="L590" i="8"/>
  <c r="M204" i="8"/>
  <c r="Q204" i="8" s="1"/>
  <c r="K205" i="8"/>
  <c r="M767" i="8"/>
  <c r="K768" i="8"/>
  <c r="M768" i="8" s="1"/>
  <c r="L151" i="8"/>
  <c r="M712" i="8"/>
  <c r="Q712" i="8" s="1"/>
  <c r="K713" i="8"/>
  <c r="M713" i="8" s="1"/>
  <c r="Q630" i="8"/>
  <c r="Q631" i="8"/>
  <c r="L522" i="8"/>
  <c r="L722" i="8"/>
  <c r="M137" i="8"/>
  <c r="Q137" i="8" s="1"/>
  <c r="K138" i="8"/>
  <c r="L248" i="8"/>
  <c r="L706" i="8"/>
  <c r="M787" i="8"/>
  <c r="Q787" i="8" s="1"/>
  <c r="K788" i="8"/>
  <c r="L384" i="8"/>
  <c r="L228" i="8"/>
  <c r="Q639" i="8"/>
  <c r="M83" i="8"/>
  <c r="Q83" i="8" s="1"/>
  <c r="K84" i="8"/>
  <c r="L350" i="8"/>
  <c r="M125" i="8"/>
  <c r="Q125" i="8" s="1"/>
  <c r="K126" i="8"/>
  <c r="Q673" i="8"/>
  <c r="Q564" i="8"/>
  <c r="M607" i="8"/>
  <c r="Q607" i="8" s="1"/>
  <c r="K608" i="8"/>
  <c r="Q377" i="8"/>
  <c r="Q378" i="8"/>
  <c r="Q578" i="8"/>
  <c r="Q346" i="8"/>
  <c r="L204" i="8"/>
  <c r="L500" i="8"/>
  <c r="L397" i="8"/>
  <c r="M706" i="8"/>
  <c r="Q706" i="8" s="1"/>
  <c r="K707" i="8"/>
  <c r="M468" i="8"/>
  <c r="Q468" i="8" s="1"/>
  <c r="K469" i="8"/>
  <c r="M469" i="8" s="1"/>
  <c r="L125" i="8"/>
  <c r="Q733" i="8"/>
  <c r="L56" i="8"/>
  <c r="M151" i="8"/>
  <c r="Q151" i="8" s="1"/>
  <c r="K152" i="8"/>
  <c r="M270" i="8"/>
  <c r="Q270" i="8" s="1"/>
  <c r="K271" i="8"/>
  <c r="L260" i="8"/>
  <c r="L380" i="8"/>
  <c r="M573" i="8"/>
  <c r="Q573" i="8" s="1"/>
  <c r="K574" i="8"/>
  <c r="M574" i="8" s="1"/>
  <c r="M230" i="8"/>
  <c r="Q230" i="8" s="1"/>
  <c r="K231" i="8"/>
  <c r="L668" i="8"/>
  <c r="L492" i="8"/>
  <c r="M44" i="8"/>
  <c r="Q44" i="8" s="1"/>
  <c r="K45" i="8"/>
  <c r="L456" i="8"/>
  <c r="L179" i="8"/>
  <c r="M191" i="8"/>
  <c r="Q191" i="8" s="1"/>
  <c r="K192" i="8"/>
  <c r="M90" i="8"/>
  <c r="Q90" i="8" s="1"/>
  <c r="K91" i="8"/>
  <c r="Q763" i="8"/>
  <c r="L90" i="8"/>
  <c r="Q248" i="8"/>
  <c r="L84" i="8"/>
  <c r="L763" i="8"/>
  <c r="L607" i="8"/>
  <c r="M472" i="8"/>
  <c r="Q472" i="8" s="1"/>
  <c r="K473" i="8"/>
  <c r="M438" i="8"/>
  <c r="Q438" i="8" s="1"/>
  <c r="K439" i="8"/>
  <c r="L244" i="8"/>
  <c r="Q492" i="8"/>
  <c r="L171" i="8"/>
  <c r="Q432" i="8"/>
  <c r="M736" i="8"/>
  <c r="Q736" i="8" s="1"/>
  <c r="K737" i="8"/>
  <c r="L573" i="8"/>
  <c r="M458" i="8"/>
  <c r="Q458" i="8" s="1"/>
  <c r="K459" i="8"/>
  <c r="M505" i="8"/>
  <c r="Q505" i="8" s="1"/>
  <c r="K506" i="8"/>
  <c r="L505" i="8"/>
  <c r="M682" i="8"/>
  <c r="Q682" i="8" s="1"/>
  <c r="K683" i="8"/>
  <c r="M801" i="8"/>
  <c r="K802" i="8"/>
  <c r="L748" i="8"/>
  <c r="L737" i="8"/>
  <c r="L529" i="8"/>
  <c r="L570" i="8"/>
  <c r="M722" i="8"/>
  <c r="Q722" i="8" s="1"/>
  <c r="K723" i="8"/>
  <c r="L217" i="8"/>
  <c r="L288" i="8"/>
  <c r="L138" i="8"/>
  <c r="L649" i="8"/>
  <c r="L192" i="8"/>
  <c r="P37" i="7"/>
  <c r="L38" i="7"/>
  <c r="O38" i="7" s="1"/>
  <c r="R38" i="7" s="1"/>
  <c r="L39" i="7"/>
  <c r="O39" i="7" s="1"/>
  <c r="L37" i="6"/>
  <c r="J38" i="6"/>
  <c r="M37" i="6"/>
  <c r="O37" i="6" s="1"/>
  <c r="P37" i="6" s="1"/>
  <c r="K38" i="6"/>
  <c r="M35" i="4"/>
  <c r="P34" i="4"/>
  <c r="J35" i="4"/>
  <c r="N35" i="4" s="1"/>
  <c r="N35" i="2"/>
  <c r="L384" i="9" l="1"/>
  <c r="M40" i="9"/>
  <c r="K41" i="9"/>
  <c r="M220" i="9"/>
  <c r="Q220" i="9" s="1"/>
  <c r="K221" i="9"/>
  <c r="M344" i="9"/>
  <c r="Q344" i="9" s="1"/>
  <c r="K345" i="9"/>
  <c r="Q586" i="9"/>
  <c r="Q587" i="9"/>
  <c r="M325" i="9"/>
  <c r="Q325" i="9" s="1"/>
  <c r="K326" i="9"/>
  <c r="J387" i="9"/>
  <c r="L386" i="9"/>
  <c r="M277" i="9"/>
  <c r="Q277" i="9" s="1"/>
  <c r="K278" i="9"/>
  <c r="P41" i="9"/>
  <c r="J42" i="9"/>
  <c r="L41" i="9"/>
  <c r="M383" i="9"/>
  <c r="Q383" i="9" s="1"/>
  <c r="K384" i="9"/>
  <c r="M647" i="9"/>
  <c r="Q647" i="9" s="1"/>
  <c r="K648" i="9"/>
  <c r="M569" i="9"/>
  <c r="Q569" i="9" s="1"/>
  <c r="K570" i="9"/>
  <c r="M216" i="9"/>
  <c r="Q216" i="9" s="1"/>
  <c r="K217" i="9"/>
  <c r="M217" i="9" s="1"/>
  <c r="M172" i="9"/>
  <c r="Q172" i="9" s="1"/>
  <c r="K173" i="9"/>
  <c r="M434" i="9"/>
  <c r="Q434" i="9" s="1"/>
  <c r="K435" i="9"/>
  <c r="M746" i="9"/>
  <c r="Q746" i="9" s="1"/>
  <c r="K747" i="9"/>
  <c r="O39" i="9"/>
  <c r="R39" i="9" s="1"/>
  <c r="J749" i="9"/>
  <c r="P749" i="9" s="1"/>
  <c r="L173" i="9"/>
  <c r="J174" i="9"/>
  <c r="J771" i="9"/>
  <c r="L770" i="9"/>
  <c r="J345" i="9"/>
  <c r="L344" i="9"/>
  <c r="M253" i="9"/>
  <c r="Q253" i="9" s="1"/>
  <c r="K254" i="9"/>
  <c r="L571" i="9"/>
  <c r="J572" i="9"/>
  <c r="P748" i="9"/>
  <c r="Q80" i="9"/>
  <c r="Q81" i="9"/>
  <c r="M764" i="9"/>
  <c r="K765" i="9"/>
  <c r="J331" i="9"/>
  <c r="L330" i="9"/>
  <c r="K539" i="9"/>
  <c r="M538" i="9"/>
  <c r="Q538" i="9" s="1"/>
  <c r="L434" i="9"/>
  <c r="J435" i="9"/>
  <c r="M57" i="9"/>
  <c r="Q57" i="9" s="1"/>
  <c r="K58" i="9"/>
  <c r="M802" i="9"/>
  <c r="K803" i="9"/>
  <c r="K273" i="9"/>
  <c r="M273" i="9" s="1"/>
  <c r="Q801" i="9"/>
  <c r="L649" i="9"/>
  <c r="J650" i="9"/>
  <c r="L43" i="9"/>
  <c r="J44" i="9"/>
  <c r="L507" i="9"/>
  <c r="J508" i="9"/>
  <c r="P649" i="9"/>
  <c r="M139" i="9"/>
  <c r="Q139" i="9" s="1"/>
  <c r="K140" i="9"/>
  <c r="M440" i="9"/>
  <c r="K441" i="9"/>
  <c r="M178" i="9"/>
  <c r="K179" i="9"/>
  <c r="L259" i="9"/>
  <c r="J260" i="9"/>
  <c r="L724" i="9"/>
  <c r="J725" i="9"/>
  <c r="P725" i="9" s="1"/>
  <c r="M683" i="9"/>
  <c r="K684" i="9"/>
  <c r="L442" i="9"/>
  <c r="J443" i="9"/>
  <c r="Q377" i="9"/>
  <c r="Q378" i="9"/>
  <c r="J231" i="9"/>
  <c r="L59" i="9"/>
  <c r="J60" i="9"/>
  <c r="M152" i="9"/>
  <c r="K153" i="9"/>
  <c r="L540" i="9"/>
  <c r="J541" i="9"/>
  <c r="P541" i="9" s="1"/>
  <c r="Q151" i="9"/>
  <c r="M609" i="9"/>
  <c r="Q609" i="9" s="1"/>
  <c r="K610" i="9"/>
  <c r="M591" i="9"/>
  <c r="Q591" i="9" s="1"/>
  <c r="K592" i="9"/>
  <c r="M44" i="9"/>
  <c r="K45" i="9"/>
  <c r="P724" i="9"/>
  <c r="P442" i="9"/>
  <c r="L218" i="9"/>
  <c r="J219" i="9"/>
  <c r="L281" i="9"/>
  <c r="J282" i="9"/>
  <c r="J283" i="9" s="1"/>
  <c r="Q787" i="9"/>
  <c r="L591" i="9"/>
  <c r="J592" i="9"/>
  <c r="M523" i="9"/>
  <c r="K524" i="9"/>
  <c r="M84" i="9"/>
  <c r="K85" i="9"/>
  <c r="P507" i="9"/>
  <c r="M258" i="9"/>
  <c r="K259" i="9"/>
  <c r="L790" i="9"/>
  <c r="J791" i="9"/>
  <c r="M507" i="9"/>
  <c r="Q507" i="9" s="1"/>
  <c r="K508" i="9"/>
  <c r="L82" i="9"/>
  <c r="J83" i="9"/>
  <c r="L459" i="9"/>
  <c r="J460" i="9"/>
  <c r="M788" i="9"/>
  <c r="K789" i="9"/>
  <c r="L804" i="9"/>
  <c r="J805" i="9"/>
  <c r="L683" i="9"/>
  <c r="J684" i="9"/>
  <c r="L524" i="9"/>
  <c r="J525" i="9"/>
  <c r="M723" i="9"/>
  <c r="Q723" i="9" s="1"/>
  <c r="K724" i="9"/>
  <c r="L155" i="9"/>
  <c r="J156" i="9"/>
  <c r="L140" i="9"/>
  <c r="J141" i="9"/>
  <c r="J195" i="9"/>
  <c r="K459" i="9"/>
  <c r="M458" i="9"/>
  <c r="L377" i="9"/>
  <c r="L608" i="9"/>
  <c r="J609" i="9"/>
  <c r="P609" i="9" s="1"/>
  <c r="N41" i="9"/>
  <c r="O40" i="9"/>
  <c r="R40" i="9" s="1"/>
  <c r="L92" i="9"/>
  <c r="J93" i="9"/>
  <c r="M92" i="9"/>
  <c r="K93" i="9"/>
  <c r="O38" i="8"/>
  <c r="R38" i="8" s="1"/>
  <c r="M749" i="8"/>
  <c r="Q749" i="8" s="1"/>
  <c r="K750" i="8"/>
  <c r="L591" i="8"/>
  <c r="M397" i="8"/>
  <c r="Q397" i="8" s="1"/>
  <c r="K398" i="8"/>
  <c r="M723" i="8"/>
  <c r="Q723" i="8" s="1"/>
  <c r="K724" i="8"/>
  <c r="M258" i="8"/>
  <c r="K259" i="8"/>
  <c r="M126" i="8"/>
  <c r="Q126" i="8" s="1"/>
  <c r="K127" i="8"/>
  <c r="L712" i="8"/>
  <c r="L245" i="8"/>
  <c r="M57" i="8"/>
  <c r="Q57" i="8" s="1"/>
  <c r="K58" i="8"/>
  <c r="Q574" i="8"/>
  <c r="M288" i="8"/>
  <c r="Q288" i="8" s="1"/>
  <c r="K289" i="8"/>
  <c r="L289" i="8"/>
  <c r="M802" i="8"/>
  <c r="K803" i="8"/>
  <c r="M439" i="8"/>
  <c r="Q439" i="8" s="1"/>
  <c r="K440" i="8"/>
  <c r="M91" i="8"/>
  <c r="Q91" i="8" s="1"/>
  <c r="K92" i="8"/>
  <c r="M608" i="8"/>
  <c r="Q608" i="8" s="1"/>
  <c r="K609" i="8"/>
  <c r="Q768" i="8"/>
  <c r="L391" i="8"/>
  <c r="M539" i="8"/>
  <c r="Q539" i="8" s="1"/>
  <c r="K540" i="8"/>
  <c r="Q177" i="8"/>
  <c r="Q801" i="8"/>
  <c r="M459" i="8"/>
  <c r="Q459" i="8" s="1"/>
  <c r="K460" i="8"/>
  <c r="L381" i="8"/>
  <c r="L57" i="8"/>
  <c r="Q767" i="8"/>
  <c r="Q245" i="8"/>
  <c r="Q246" i="8"/>
  <c r="M524" i="8"/>
  <c r="Q524" i="8" s="1"/>
  <c r="K525" i="8"/>
  <c r="M707" i="8"/>
  <c r="Q707" i="8" s="1"/>
  <c r="K708" i="8"/>
  <c r="M708" i="8" s="1"/>
  <c r="M313" i="8"/>
  <c r="Q313" i="8" s="1"/>
  <c r="K314" i="8"/>
  <c r="L39" i="8"/>
  <c r="O39" i="8" s="1"/>
  <c r="R39" i="8" s="1"/>
  <c r="L804" i="8"/>
  <c r="M231" i="8"/>
  <c r="Q231" i="8" s="1"/>
  <c r="K232" i="8"/>
  <c r="L229" i="8"/>
  <c r="L707" i="8"/>
  <c r="L439" i="8"/>
  <c r="M737" i="8"/>
  <c r="Q737" i="8" s="1"/>
  <c r="K738" i="8"/>
  <c r="M738" i="8" s="1"/>
  <c r="L398" i="8"/>
  <c r="L280" i="8"/>
  <c r="L139" i="8"/>
  <c r="M506" i="8"/>
  <c r="Q506" i="8" s="1"/>
  <c r="K507" i="8"/>
  <c r="L85" i="8"/>
  <c r="L351" i="8"/>
  <c r="M280" i="8"/>
  <c r="Q280" i="8" s="1"/>
  <c r="K281" i="8"/>
  <c r="M591" i="8"/>
  <c r="Q591" i="8" s="1"/>
  <c r="K592" i="8"/>
  <c r="M473" i="8"/>
  <c r="Q473" i="8" s="1"/>
  <c r="K474" i="8"/>
  <c r="M45" i="8"/>
  <c r="Q45" i="8" s="1"/>
  <c r="K46" i="8"/>
  <c r="Q469" i="8"/>
  <c r="L205" i="8"/>
  <c r="M84" i="8"/>
  <c r="Q84" i="8" s="1"/>
  <c r="K85" i="8"/>
  <c r="M85" i="8" s="1"/>
  <c r="M205" i="8"/>
  <c r="Q205" i="8" s="1"/>
  <c r="K206" i="8"/>
  <c r="L271" i="8"/>
  <c r="Q391" i="8"/>
  <c r="Q392" i="8"/>
  <c r="L473" i="8"/>
  <c r="M649" i="8"/>
  <c r="Q649" i="8" s="1"/>
  <c r="K650" i="8"/>
  <c r="Q713" i="8"/>
  <c r="L650" i="8"/>
  <c r="L91" i="8"/>
  <c r="L723" i="8"/>
  <c r="L788" i="8"/>
  <c r="Q257" i="8"/>
  <c r="L749" i="8"/>
  <c r="L523" i="8"/>
  <c r="L126" i="8"/>
  <c r="L43" i="8"/>
  <c r="L682" i="8"/>
  <c r="L457" i="8"/>
  <c r="M152" i="8"/>
  <c r="Q152" i="8" s="1"/>
  <c r="K153" i="8"/>
  <c r="L193" i="8"/>
  <c r="M192" i="8"/>
  <c r="Q192" i="8" s="1"/>
  <c r="K193" i="8"/>
  <c r="M788" i="8"/>
  <c r="Q788" i="8" s="1"/>
  <c r="K789" i="8"/>
  <c r="L574" i="8"/>
  <c r="L180" i="8"/>
  <c r="L506" i="8"/>
  <c r="M271" i="8"/>
  <c r="Q271" i="8" s="1"/>
  <c r="K272" i="8"/>
  <c r="M352" i="8"/>
  <c r="Q352" i="8" s="1"/>
  <c r="K353" i="8"/>
  <c r="L313" i="8"/>
  <c r="L152" i="8"/>
  <c r="L469" i="8"/>
  <c r="M178" i="8"/>
  <c r="K179" i="8"/>
  <c r="L218" i="8"/>
  <c r="L738" i="8"/>
  <c r="M683" i="8"/>
  <c r="Q683" i="8" s="1"/>
  <c r="K684" i="8"/>
  <c r="L608" i="8"/>
  <c r="L261" i="8"/>
  <c r="M138" i="8"/>
  <c r="Q138" i="8" s="1"/>
  <c r="K139" i="8"/>
  <c r="L539" i="8"/>
  <c r="P38" i="7"/>
  <c r="P39" i="7"/>
  <c r="R39" i="7"/>
  <c r="L38" i="6"/>
  <c r="J39" i="6"/>
  <c r="L39" i="6" s="1"/>
  <c r="M38" i="6"/>
  <c r="K39" i="6"/>
  <c r="M39" i="6" s="1"/>
  <c r="O39" i="6" s="1"/>
  <c r="L35" i="4"/>
  <c r="O35" i="4" s="1"/>
  <c r="N36" i="2"/>
  <c r="M85" i="9" l="1"/>
  <c r="Q85" i="9" s="1"/>
  <c r="K86" i="9"/>
  <c r="J332" i="9"/>
  <c r="L331" i="9"/>
  <c r="P332" i="9"/>
  <c r="J388" i="9"/>
  <c r="L387" i="9"/>
  <c r="J220" i="9"/>
  <c r="M326" i="9"/>
  <c r="Q326" i="9" s="1"/>
  <c r="K327" i="9"/>
  <c r="M384" i="9"/>
  <c r="Q384" i="9" s="1"/>
  <c r="K385" i="9"/>
  <c r="M765" i="9"/>
  <c r="Q765" i="9" s="1"/>
  <c r="K766" i="9"/>
  <c r="M173" i="9"/>
  <c r="Q173" i="9" s="1"/>
  <c r="K174" i="9"/>
  <c r="J436" i="9"/>
  <c r="L435" i="9"/>
  <c r="M221" i="9"/>
  <c r="Q221" i="9" s="1"/>
  <c r="K222" i="9"/>
  <c r="L749" i="9"/>
  <c r="J573" i="9"/>
  <c r="L572" i="9"/>
  <c r="J175" i="9"/>
  <c r="L174" i="9"/>
  <c r="Q217" i="9"/>
  <c r="Q218" i="9"/>
  <c r="M278" i="9"/>
  <c r="Q278" i="9" s="1"/>
  <c r="K279" i="9"/>
  <c r="M41" i="9"/>
  <c r="Q41" i="9" s="1"/>
  <c r="K42" i="9"/>
  <c r="M42" i="9" s="1"/>
  <c r="J284" i="9"/>
  <c r="L283" i="9"/>
  <c r="M570" i="9"/>
  <c r="Q570" i="9" s="1"/>
  <c r="K571" i="9"/>
  <c r="K649" i="9"/>
  <c r="M648" i="9"/>
  <c r="Q648" i="9" s="1"/>
  <c r="M747" i="9"/>
  <c r="Q747" i="9" s="1"/>
  <c r="K748" i="9"/>
  <c r="M254" i="9"/>
  <c r="Q254" i="9" s="1"/>
  <c r="K255" i="9"/>
  <c r="M435" i="9"/>
  <c r="Q435" i="9" s="1"/>
  <c r="K436" i="9"/>
  <c r="M345" i="9"/>
  <c r="Q345" i="9" s="1"/>
  <c r="K346" i="9"/>
  <c r="L345" i="9"/>
  <c r="J346" i="9"/>
  <c r="L42" i="9"/>
  <c r="P42" i="9"/>
  <c r="J750" i="9"/>
  <c r="P750" i="9" s="1"/>
  <c r="J772" i="9"/>
  <c r="L771" i="9"/>
  <c r="K540" i="9"/>
  <c r="M539" i="9"/>
  <c r="Q539" i="9" s="1"/>
  <c r="K231" i="9"/>
  <c r="M58" i="9"/>
  <c r="Q58" i="9" s="1"/>
  <c r="K59" i="9"/>
  <c r="M524" i="9"/>
  <c r="K525" i="9"/>
  <c r="L650" i="9"/>
  <c r="J651" i="9"/>
  <c r="P651" i="9" s="1"/>
  <c r="L684" i="9"/>
  <c r="J685" i="9"/>
  <c r="L460" i="9"/>
  <c r="J461" i="9"/>
  <c r="L282" i="9"/>
  <c r="L443" i="9"/>
  <c r="J444" i="9"/>
  <c r="P460" i="9"/>
  <c r="L805" i="9"/>
  <c r="J806" i="9"/>
  <c r="P806" i="9" s="1"/>
  <c r="M153" i="9"/>
  <c r="K154" i="9"/>
  <c r="K542" i="9"/>
  <c r="L141" i="9"/>
  <c r="J142" i="9"/>
  <c r="M724" i="9"/>
  <c r="Q724" i="9" s="1"/>
  <c r="K725" i="9"/>
  <c r="P805" i="9"/>
  <c r="Q802" i="9"/>
  <c r="M179" i="9"/>
  <c r="K180" i="9"/>
  <c r="L93" i="9"/>
  <c r="J94" i="9"/>
  <c r="P94" i="9" s="1"/>
  <c r="M789" i="9"/>
  <c r="K790" i="9"/>
  <c r="L508" i="9"/>
  <c r="J509" i="9"/>
  <c r="L156" i="9"/>
  <c r="J157" i="9"/>
  <c r="P650" i="9"/>
  <c r="P93" i="9"/>
  <c r="M592" i="9"/>
  <c r="K593" i="9"/>
  <c r="P684" i="9"/>
  <c r="L195" i="9"/>
  <c r="J196" i="9"/>
  <c r="J197" i="9" s="1"/>
  <c r="P443" i="9"/>
  <c r="M140" i="9"/>
  <c r="Q140" i="9" s="1"/>
  <c r="K141" i="9"/>
  <c r="M803" i="9"/>
  <c r="K804" i="9"/>
  <c r="M508" i="9"/>
  <c r="Q508" i="9" s="1"/>
  <c r="K509" i="9"/>
  <c r="L60" i="9"/>
  <c r="J61" i="9"/>
  <c r="M684" i="9"/>
  <c r="Q684" i="9" s="1"/>
  <c r="K685" i="9"/>
  <c r="L260" i="9"/>
  <c r="P261" i="9"/>
  <c r="J261" i="9"/>
  <c r="M459" i="9"/>
  <c r="K460" i="9"/>
  <c r="M259" i="9"/>
  <c r="K260" i="9"/>
  <c r="L791" i="9"/>
  <c r="J792" i="9"/>
  <c r="Q178" i="9"/>
  <c r="M610" i="9"/>
  <c r="Q610" i="9" s="1"/>
  <c r="K611" i="9"/>
  <c r="L525" i="9"/>
  <c r="J526" i="9"/>
  <c r="J527" i="9" s="1"/>
  <c r="L541" i="9"/>
  <c r="J542" i="9"/>
  <c r="L231" i="9"/>
  <c r="J232" i="9"/>
  <c r="L725" i="9"/>
  <c r="J726" i="9"/>
  <c r="P726" i="9" s="1"/>
  <c r="L750" i="9"/>
  <c r="J751" i="9"/>
  <c r="P751" i="9" s="1"/>
  <c r="Q788" i="9"/>
  <c r="P791" i="9"/>
  <c r="L592" i="9"/>
  <c r="J593" i="9"/>
  <c r="M441" i="9"/>
  <c r="K442" i="9"/>
  <c r="L609" i="9"/>
  <c r="J610" i="9"/>
  <c r="P610" i="9" s="1"/>
  <c r="L219" i="9"/>
  <c r="L44" i="9"/>
  <c r="J45" i="9"/>
  <c r="M93" i="9"/>
  <c r="Q93" i="9" s="1"/>
  <c r="K94" i="9"/>
  <c r="J182" i="9"/>
  <c r="N42" i="9"/>
  <c r="P525" i="9"/>
  <c r="L83" i="9"/>
  <c r="J84" i="9"/>
  <c r="K46" i="9"/>
  <c r="M45" i="9"/>
  <c r="Q45" i="9" s="1"/>
  <c r="P260" i="9"/>
  <c r="P40" i="9"/>
  <c r="P38" i="8"/>
  <c r="P39" i="8"/>
  <c r="M750" i="8"/>
  <c r="Q750" i="8" s="1"/>
  <c r="K751" i="8"/>
  <c r="L127" i="8"/>
  <c r="M139" i="8"/>
  <c r="Q139" i="8" s="1"/>
  <c r="K140" i="8"/>
  <c r="M272" i="8"/>
  <c r="Q272" i="8" s="1"/>
  <c r="K273" i="8"/>
  <c r="M273" i="8" s="1"/>
  <c r="Q708" i="8"/>
  <c r="Q709" i="8"/>
  <c r="M193" i="8"/>
  <c r="Q193" i="8" s="1"/>
  <c r="K194" i="8"/>
  <c r="L206" i="8"/>
  <c r="L58" i="8"/>
  <c r="M609" i="8"/>
  <c r="Q609" i="8" s="1"/>
  <c r="K610" i="8"/>
  <c r="L713" i="8"/>
  <c r="L708" i="8"/>
  <c r="M289" i="8"/>
  <c r="Q289" i="8" s="1"/>
  <c r="K290" i="8"/>
  <c r="L219" i="8"/>
  <c r="L352" i="8"/>
  <c r="M398" i="8"/>
  <c r="Q398" i="8" s="1"/>
  <c r="K399" i="8"/>
  <c r="L314" i="8"/>
  <c r="L683" i="8"/>
  <c r="L524" i="8"/>
  <c r="M507" i="8"/>
  <c r="Q507" i="8" s="1"/>
  <c r="K508" i="8"/>
  <c r="L230" i="8"/>
  <c r="M179" i="8"/>
  <c r="K180" i="8"/>
  <c r="L724" i="8"/>
  <c r="M46" i="8"/>
  <c r="Q46" i="8" s="1"/>
  <c r="K47" i="8"/>
  <c r="Q738" i="8"/>
  <c r="Q739" i="8"/>
  <c r="O40" i="8"/>
  <c r="R40" i="8" s="1"/>
  <c r="M540" i="8"/>
  <c r="Q540" i="8" s="1"/>
  <c r="K541" i="8"/>
  <c r="M440" i="8"/>
  <c r="Q440" i="8" s="1"/>
  <c r="K441" i="8"/>
  <c r="M592" i="8"/>
  <c r="Q592" i="8" s="1"/>
  <c r="K593" i="8"/>
  <c r="L281" i="8"/>
  <c r="L153" i="8"/>
  <c r="M281" i="8"/>
  <c r="Q281" i="8" s="1"/>
  <c r="K282" i="8"/>
  <c r="M282" i="8" s="1"/>
  <c r="M724" i="8"/>
  <c r="Q724" i="8" s="1"/>
  <c r="K725" i="8"/>
  <c r="L194" i="8"/>
  <c r="L399" i="8"/>
  <c r="M127" i="8"/>
  <c r="Q127" i="8" s="1"/>
  <c r="K128" i="8"/>
  <c r="L540" i="8"/>
  <c r="L592" i="8"/>
  <c r="L609" i="8"/>
  <c r="L507" i="8"/>
  <c r="Q178" i="8"/>
  <c r="L44" i="8"/>
  <c r="L140" i="8"/>
  <c r="M58" i="8"/>
  <c r="Q58" i="8" s="1"/>
  <c r="K59" i="8"/>
  <c r="L458" i="8"/>
  <c r="L651" i="8"/>
  <c r="L262" i="8"/>
  <c r="L805" i="8"/>
  <c r="L789" i="8"/>
  <c r="L272" i="8"/>
  <c r="M525" i="8"/>
  <c r="Q525" i="8" s="1"/>
  <c r="K526" i="8"/>
  <c r="M526" i="8" s="1"/>
  <c r="M92" i="8"/>
  <c r="Q92" i="8" s="1"/>
  <c r="K93" i="8"/>
  <c r="M206" i="8"/>
  <c r="Q206" i="8" s="1"/>
  <c r="K207" i="8"/>
  <c r="L440" i="8"/>
  <c r="M684" i="8"/>
  <c r="Q684" i="8" s="1"/>
  <c r="K685" i="8"/>
  <c r="M232" i="8"/>
  <c r="Q232" i="8" s="1"/>
  <c r="K233" i="8"/>
  <c r="Q802" i="8"/>
  <c r="M259" i="8"/>
  <c r="K260" i="8"/>
  <c r="M789" i="8"/>
  <c r="Q789" i="8" s="1"/>
  <c r="K790" i="8"/>
  <c r="M650" i="8"/>
  <c r="Q650" i="8" s="1"/>
  <c r="K651" i="8"/>
  <c r="M474" i="8"/>
  <c r="Q474" i="8" s="1"/>
  <c r="K475" i="8"/>
  <c r="M460" i="8"/>
  <c r="Q460" i="8" s="1"/>
  <c r="K461" i="8"/>
  <c r="M803" i="8"/>
  <c r="K804" i="8"/>
  <c r="M353" i="8"/>
  <c r="Q353" i="8" s="1"/>
  <c r="K354" i="8"/>
  <c r="M153" i="8"/>
  <c r="Q153" i="8" s="1"/>
  <c r="K154" i="8"/>
  <c r="L181" i="8"/>
  <c r="L750" i="8"/>
  <c r="L92" i="8"/>
  <c r="L474" i="8"/>
  <c r="Q85" i="8"/>
  <c r="Q86" i="8"/>
  <c r="M314" i="8"/>
  <c r="Q314" i="8" s="1"/>
  <c r="K315" i="8"/>
  <c r="L290" i="8"/>
  <c r="Q258" i="8"/>
  <c r="M40" i="7"/>
  <c r="L40" i="7"/>
  <c r="N40" i="7"/>
  <c r="N41" i="7" s="1"/>
  <c r="N42" i="7" s="1"/>
  <c r="N43" i="7" s="1"/>
  <c r="N44" i="7" s="1"/>
  <c r="N45" i="7" s="1"/>
  <c r="N46" i="7" s="1"/>
  <c r="N47" i="7" s="1"/>
  <c r="N48" i="7" s="1"/>
  <c r="N49" i="7" s="1"/>
  <c r="O38" i="6"/>
  <c r="P38" i="6" s="1"/>
  <c r="P39" i="6"/>
  <c r="J40" i="6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K40" i="6"/>
  <c r="P35" i="4"/>
  <c r="K36" i="4"/>
  <c r="J36" i="4"/>
  <c r="N36" i="4" s="1"/>
  <c r="N37" i="4" s="1"/>
  <c r="N38" i="4" s="1"/>
  <c r="N39" i="4" s="1"/>
  <c r="N37" i="2"/>
  <c r="M748" i="9" l="1"/>
  <c r="Q748" i="9" s="1"/>
  <c r="K749" i="9"/>
  <c r="J347" i="9"/>
  <c r="L346" i="9"/>
  <c r="M279" i="9"/>
  <c r="Q279" i="9" s="1"/>
  <c r="K280" i="9"/>
  <c r="J437" i="9"/>
  <c r="L436" i="9"/>
  <c r="P437" i="9"/>
  <c r="O41" i="9"/>
  <c r="R41" i="9" s="1"/>
  <c r="M346" i="9"/>
  <c r="Q346" i="9" s="1"/>
  <c r="K347" i="9"/>
  <c r="M649" i="9"/>
  <c r="Q649" i="9" s="1"/>
  <c r="K650" i="9"/>
  <c r="J389" i="9"/>
  <c r="L388" i="9"/>
  <c r="P389" i="9"/>
  <c r="L197" i="9"/>
  <c r="J198" i="9"/>
  <c r="M540" i="9"/>
  <c r="Q540" i="9" s="1"/>
  <c r="K541" i="9"/>
  <c r="M541" i="9" s="1"/>
  <c r="Q541" i="9" s="1"/>
  <c r="M436" i="9"/>
  <c r="K437" i="9"/>
  <c r="J176" i="9"/>
  <c r="L175" i="9"/>
  <c r="M766" i="9"/>
  <c r="Q766" i="9" s="1"/>
  <c r="K767" i="9"/>
  <c r="M571" i="9"/>
  <c r="Q571" i="9" s="1"/>
  <c r="K572" i="9"/>
  <c r="J333" i="9"/>
  <c r="L332" i="9"/>
  <c r="L527" i="9"/>
  <c r="J528" i="9"/>
  <c r="J773" i="9"/>
  <c r="L772" i="9"/>
  <c r="L573" i="9"/>
  <c r="J574" i="9"/>
  <c r="M385" i="9"/>
  <c r="Q385" i="9" s="1"/>
  <c r="K386" i="9"/>
  <c r="J221" i="9"/>
  <c r="L220" i="9"/>
  <c r="M174" i="9"/>
  <c r="Q174" i="9" s="1"/>
  <c r="K175" i="9"/>
  <c r="M175" i="9" s="1"/>
  <c r="Q176" i="9" s="1"/>
  <c r="M86" i="9"/>
  <c r="Q86" i="9" s="1"/>
  <c r="K87" i="9"/>
  <c r="K256" i="9"/>
  <c r="M255" i="9"/>
  <c r="J285" i="9"/>
  <c r="L284" i="9"/>
  <c r="M222" i="9"/>
  <c r="Q222" i="9" s="1"/>
  <c r="K223" i="9"/>
  <c r="Q42" i="9"/>
  <c r="Q43" i="9"/>
  <c r="M327" i="9"/>
  <c r="Q327" i="9" s="1"/>
  <c r="K328" i="9"/>
  <c r="M231" i="9"/>
  <c r="K232" i="9"/>
  <c r="M59" i="9"/>
  <c r="Q59" i="9" s="1"/>
  <c r="K60" i="9"/>
  <c r="M442" i="9"/>
  <c r="K443" i="9"/>
  <c r="M685" i="9"/>
  <c r="Q685" i="9" s="1"/>
  <c r="K686" i="9"/>
  <c r="L444" i="9"/>
  <c r="J445" i="9"/>
  <c r="M804" i="9"/>
  <c r="K805" i="9"/>
  <c r="M154" i="9"/>
  <c r="K155" i="9"/>
  <c r="Q40" i="9"/>
  <c r="Q803" i="9"/>
  <c r="L196" i="9"/>
  <c r="L232" i="9"/>
  <c r="J233" i="9"/>
  <c r="M509" i="9"/>
  <c r="K510" i="9"/>
  <c r="M725" i="9"/>
  <c r="Q725" i="9" s="1"/>
  <c r="K726" i="9"/>
  <c r="L461" i="9"/>
  <c r="J462" i="9"/>
  <c r="P462" i="9" s="1"/>
  <c r="Q179" i="9"/>
  <c r="P444" i="9"/>
  <c r="L792" i="9"/>
  <c r="J793" i="9"/>
  <c r="P793" i="9" s="1"/>
  <c r="P792" i="9"/>
  <c r="L651" i="9"/>
  <c r="J652" i="9"/>
  <c r="P652" i="9" s="1"/>
  <c r="L593" i="9"/>
  <c r="J594" i="9"/>
  <c r="P594" i="9" s="1"/>
  <c r="M46" i="9"/>
  <c r="Q46" i="9" s="1"/>
  <c r="K47" i="9"/>
  <c r="K195" i="9"/>
  <c r="P593" i="9"/>
  <c r="L526" i="9"/>
  <c r="M611" i="9"/>
  <c r="Q611" i="9" s="1"/>
  <c r="K612" i="9"/>
  <c r="M460" i="9"/>
  <c r="Q460" i="9" s="1"/>
  <c r="K461" i="9"/>
  <c r="K791" i="9"/>
  <c r="M790" i="9"/>
  <c r="P461" i="9"/>
  <c r="M525" i="9"/>
  <c r="Q525" i="9" s="1"/>
  <c r="K526" i="9"/>
  <c r="L157" i="9"/>
  <c r="J158" i="9"/>
  <c r="M593" i="9"/>
  <c r="Q593" i="9" s="1"/>
  <c r="K594" i="9"/>
  <c r="L542" i="9"/>
  <c r="J543" i="9"/>
  <c r="M180" i="9"/>
  <c r="K181" i="9"/>
  <c r="Q153" i="9"/>
  <c r="N43" i="9"/>
  <c r="O42" i="9"/>
  <c r="R42" i="9" s="1"/>
  <c r="M260" i="9"/>
  <c r="Q260" i="9" s="1"/>
  <c r="K261" i="9"/>
  <c r="L84" i="9"/>
  <c r="J85" i="9"/>
  <c r="J86" i="9" s="1"/>
  <c r="M94" i="9"/>
  <c r="Q94" i="9" s="1"/>
  <c r="K95" i="9"/>
  <c r="J752" i="9"/>
  <c r="P752" i="9" s="1"/>
  <c r="L751" i="9"/>
  <c r="Q789" i="9"/>
  <c r="L142" i="9"/>
  <c r="J143" i="9"/>
  <c r="L806" i="9"/>
  <c r="J807" i="9"/>
  <c r="L45" i="9"/>
  <c r="J46" i="9"/>
  <c r="M542" i="9"/>
  <c r="K543" i="9"/>
  <c r="P45" i="9"/>
  <c r="Q441" i="9"/>
  <c r="L685" i="9"/>
  <c r="J686" i="9"/>
  <c r="J294" i="9"/>
  <c r="J212" i="9"/>
  <c r="L61" i="9"/>
  <c r="J62" i="9"/>
  <c r="L509" i="9"/>
  <c r="J510" i="9"/>
  <c r="P510" i="9" s="1"/>
  <c r="L726" i="9"/>
  <c r="J727" i="9"/>
  <c r="M141" i="9"/>
  <c r="K142" i="9"/>
  <c r="L182" i="9"/>
  <c r="J183" i="9"/>
  <c r="L610" i="9"/>
  <c r="J611" i="9"/>
  <c r="P611" i="9" s="1"/>
  <c r="P526" i="9"/>
  <c r="K212" i="9"/>
  <c r="M212" i="9" s="1"/>
  <c r="L261" i="9"/>
  <c r="J262" i="9"/>
  <c r="J263" i="9" s="1"/>
  <c r="L94" i="9"/>
  <c r="J95" i="9"/>
  <c r="M751" i="8"/>
  <c r="Q751" i="8" s="1"/>
  <c r="K752" i="8"/>
  <c r="M354" i="8"/>
  <c r="Q354" i="8" s="1"/>
  <c r="K355" i="8"/>
  <c r="L508" i="8"/>
  <c r="Q282" i="8"/>
  <c r="Q273" i="8"/>
  <c r="Q274" i="8"/>
  <c r="M260" i="8"/>
  <c r="K261" i="8"/>
  <c r="L751" i="8"/>
  <c r="L459" i="8"/>
  <c r="L610" i="8"/>
  <c r="M207" i="8"/>
  <c r="Q207" i="8" s="1"/>
  <c r="K208" i="8"/>
  <c r="L541" i="8"/>
  <c r="L195" i="8"/>
  <c r="M441" i="8"/>
  <c r="Q441" i="8" s="1"/>
  <c r="K442" i="8"/>
  <c r="L725" i="8"/>
  <c r="L525" i="8"/>
  <c r="M290" i="8"/>
  <c r="Q290" i="8" s="1"/>
  <c r="K291" i="8"/>
  <c r="L182" i="8"/>
  <c r="M233" i="8"/>
  <c r="Q233" i="8" s="1"/>
  <c r="K234" i="8"/>
  <c r="L790" i="8"/>
  <c r="M399" i="8"/>
  <c r="Q399" i="8" s="1"/>
  <c r="K400" i="8"/>
  <c r="L128" i="8"/>
  <c r="M475" i="8"/>
  <c r="Q475" i="8" s="1"/>
  <c r="K476" i="8"/>
  <c r="L154" i="8"/>
  <c r="M541" i="8"/>
  <c r="Q541" i="8" s="1"/>
  <c r="K542" i="8"/>
  <c r="K195" i="8"/>
  <c r="M194" i="8"/>
  <c r="Q194" i="8" s="1"/>
  <c r="L141" i="8"/>
  <c r="L282" i="8"/>
  <c r="Q179" i="8"/>
  <c r="L93" i="8"/>
  <c r="M790" i="8"/>
  <c r="Q790" i="8" s="1"/>
  <c r="K791" i="8"/>
  <c r="L231" i="8"/>
  <c r="L273" i="8"/>
  <c r="Q259" i="8"/>
  <c r="M508" i="8"/>
  <c r="Q508" i="8" s="1"/>
  <c r="K509" i="8"/>
  <c r="M140" i="8"/>
  <c r="Q140" i="8" s="1"/>
  <c r="K141" i="8"/>
  <c r="M461" i="8"/>
  <c r="Q461" i="8" s="1"/>
  <c r="K462" i="8"/>
  <c r="M685" i="8"/>
  <c r="Q685" i="8" s="1"/>
  <c r="K686" i="8"/>
  <c r="M725" i="8"/>
  <c r="Q725" i="8" s="1"/>
  <c r="K726" i="8"/>
  <c r="L684" i="8"/>
  <c r="M804" i="8"/>
  <c r="K805" i="8"/>
  <c r="M593" i="8"/>
  <c r="Q593" i="8" s="1"/>
  <c r="K594" i="8"/>
  <c r="M47" i="8"/>
  <c r="Q47" i="8" s="1"/>
  <c r="K48" i="8"/>
  <c r="L315" i="8"/>
  <c r="M610" i="8"/>
  <c r="Q610" i="8" s="1"/>
  <c r="K611" i="8"/>
  <c r="L291" i="8"/>
  <c r="L400" i="8"/>
  <c r="L59" i="8"/>
  <c r="L441" i="8"/>
  <c r="Q803" i="8"/>
  <c r="M315" i="8"/>
  <c r="Q315" i="8" s="1"/>
  <c r="K316" i="8"/>
  <c r="L45" i="8"/>
  <c r="L207" i="8"/>
  <c r="M93" i="8"/>
  <c r="Q93" i="8" s="1"/>
  <c r="K94" i="8"/>
  <c r="L652" i="8"/>
  <c r="M59" i="8"/>
  <c r="Q59" i="8" s="1"/>
  <c r="K60" i="8"/>
  <c r="L593" i="8"/>
  <c r="M128" i="8"/>
  <c r="Q128" i="8" s="1"/>
  <c r="K129" i="8"/>
  <c r="L475" i="8"/>
  <c r="M154" i="8"/>
  <c r="Q154" i="8" s="1"/>
  <c r="K155" i="8"/>
  <c r="M651" i="8"/>
  <c r="Q651" i="8" s="1"/>
  <c r="K652" i="8"/>
  <c r="L806" i="8"/>
  <c r="Q526" i="8"/>
  <c r="Q527" i="8"/>
  <c r="O41" i="8"/>
  <c r="R41" i="8" s="1"/>
  <c r="M180" i="8"/>
  <c r="K181" i="8"/>
  <c r="L353" i="8"/>
  <c r="P40" i="8"/>
  <c r="L41" i="7"/>
  <c r="O40" i="7"/>
  <c r="M41" i="7"/>
  <c r="M40" i="6"/>
  <c r="K41" i="6"/>
  <c r="L40" i="6"/>
  <c r="J41" i="6"/>
  <c r="K37" i="4"/>
  <c r="M36" i="4"/>
  <c r="L36" i="4"/>
  <c r="O36" i="4" s="1"/>
  <c r="P36" i="4" s="1"/>
  <c r="J37" i="4"/>
  <c r="J38" i="4" s="1"/>
  <c r="I39" i="2"/>
  <c r="H39" i="2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N38" i="2"/>
  <c r="M223" i="9" l="1"/>
  <c r="K224" i="9"/>
  <c r="K387" i="9"/>
  <c r="M386" i="9"/>
  <c r="Q386" i="9" s="1"/>
  <c r="J438" i="9"/>
  <c r="P438" i="9"/>
  <c r="L437" i="9"/>
  <c r="M280" i="9"/>
  <c r="Q280" i="9" s="1"/>
  <c r="K281" i="9"/>
  <c r="Q542" i="9"/>
  <c r="M328" i="9"/>
  <c r="K329" i="9"/>
  <c r="M87" i="9"/>
  <c r="Q87" i="9" s="1"/>
  <c r="K88" i="9"/>
  <c r="J774" i="9"/>
  <c r="L773" i="9"/>
  <c r="J390" i="9"/>
  <c r="L389" i="9"/>
  <c r="P390" i="9"/>
  <c r="L347" i="9"/>
  <c r="J348" i="9"/>
  <c r="L86" i="9"/>
  <c r="J87" i="9"/>
  <c r="L221" i="9"/>
  <c r="J222" i="9"/>
  <c r="L285" i="9"/>
  <c r="J286" i="9"/>
  <c r="P286" i="9"/>
  <c r="L198" i="9"/>
  <c r="J199" i="9"/>
  <c r="J575" i="9"/>
  <c r="L574" i="9"/>
  <c r="K257" i="9"/>
  <c r="M257" i="9" s="1"/>
  <c r="M256" i="9"/>
  <c r="Q256" i="9" s="1"/>
  <c r="J529" i="9"/>
  <c r="L528" i="9"/>
  <c r="J177" i="9"/>
  <c r="L176" i="9"/>
  <c r="M650" i="9"/>
  <c r="Q650" i="9" s="1"/>
  <c r="K651" i="9"/>
  <c r="M437" i="9"/>
  <c r="Q437" i="9" s="1"/>
  <c r="K438" i="9"/>
  <c r="M438" i="9" s="1"/>
  <c r="J264" i="9"/>
  <c r="L263" i="9"/>
  <c r="J334" i="9"/>
  <c r="L333" i="9"/>
  <c r="K573" i="9"/>
  <c r="M572" i="9"/>
  <c r="Q572" i="9" s="1"/>
  <c r="M767" i="9"/>
  <c r="Q767" i="9" s="1"/>
  <c r="K768" i="9"/>
  <c r="K750" i="9"/>
  <c r="M749" i="9"/>
  <c r="Q749" i="9" s="1"/>
  <c r="M526" i="9"/>
  <c r="Q526" i="9" s="1"/>
  <c r="K527" i="9"/>
  <c r="P333" i="9"/>
  <c r="M347" i="9"/>
  <c r="K348" i="9"/>
  <c r="M232" i="9"/>
  <c r="Q232" i="9" s="1"/>
  <c r="K233" i="9"/>
  <c r="K61" i="9"/>
  <c r="M60" i="9"/>
  <c r="M612" i="9"/>
  <c r="Q612" i="9" s="1"/>
  <c r="K613" i="9"/>
  <c r="L445" i="9"/>
  <c r="J446" i="9"/>
  <c r="M261" i="9"/>
  <c r="Q261" i="9" s="1"/>
  <c r="K262" i="9"/>
  <c r="M726" i="9"/>
  <c r="Q726" i="9" s="1"/>
  <c r="K727" i="9"/>
  <c r="L46" i="9"/>
  <c r="J47" i="9"/>
  <c r="M95" i="9"/>
  <c r="Q95" i="9" s="1"/>
  <c r="K96" i="9"/>
  <c r="L85" i="9"/>
  <c r="M791" i="9"/>
  <c r="K792" i="9"/>
  <c r="L807" i="9"/>
  <c r="J808" i="9"/>
  <c r="P808" i="9" s="1"/>
  <c r="M155" i="9"/>
  <c r="K156" i="9"/>
  <c r="P445" i="9"/>
  <c r="L262" i="9"/>
  <c r="L212" i="9"/>
  <c r="N44" i="9"/>
  <c r="O43" i="9"/>
  <c r="L727" i="9"/>
  <c r="J728" i="9"/>
  <c r="M543" i="9"/>
  <c r="K544" i="9"/>
  <c r="M594" i="9"/>
  <c r="Q594" i="9" s="1"/>
  <c r="K595" i="9"/>
  <c r="M195" i="9"/>
  <c r="K196" i="9"/>
  <c r="Q442" i="9"/>
  <c r="L183" i="9"/>
  <c r="J184" i="9"/>
  <c r="L294" i="9"/>
  <c r="J295" i="9"/>
  <c r="M181" i="9"/>
  <c r="K182" i="9"/>
  <c r="L158" i="9"/>
  <c r="J159" i="9"/>
  <c r="M47" i="9"/>
  <c r="Q47" i="9" s="1"/>
  <c r="K48" i="9"/>
  <c r="L543" i="9"/>
  <c r="J544" i="9"/>
  <c r="L62" i="9"/>
  <c r="J63" i="9"/>
  <c r="P46" i="9"/>
  <c r="Q790" i="9"/>
  <c r="K444" i="9"/>
  <c r="M443" i="9"/>
  <c r="P727" i="9"/>
  <c r="P85" i="9"/>
  <c r="L793" i="9"/>
  <c r="J794" i="9"/>
  <c r="J795" i="9" s="1"/>
  <c r="K653" i="9"/>
  <c r="L510" i="9"/>
  <c r="J511" i="9"/>
  <c r="J512" i="9" s="1"/>
  <c r="L686" i="9"/>
  <c r="J687" i="9"/>
  <c r="P807" i="9"/>
  <c r="Q180" i="9"/>
  <c r="M461" i="9"/>
  <c r="Q461" i="9" s="1"/>
  <c r="K462" i="9"/>
  <c r="J463" i="9"/>
  <c r="P463" i="9"/>
  <c r="L462" i="9"/>
  <c r="M510" i="9"/>
  <c r="Q510" i="9" s="1"/>
  <c r="K511" i="9"/>
  <c r="M805" i="9"/>
  <c r="K806" i="9"/>
  <c r="L95" i="9"/>
  <c r="J96" i="9"/>
  <c r="L233" i="9"/>
  <c r="J234" i="9"/>
  <c r="L611" i="9"/>
  <c r="J612" i="9"/>
  <c r="P95" i="9"/>
  <c r="J653" i="9"/>
  <c r="L652" i="9"/>
  <c r="M142" i="9"/>
  <c r="Q142" i="9" s="1"/>
  <c r="K143" i="9"/>
  <c r="M686" i="9"/>
  <c r="K687" i="9"/>
  <c r="P262" i="9"/>
  <c r="L143" i="9"/>
  <c r="J144" i="9"/>
  <c r="L752" i="9"/>
  <c r="J753" i="9"/>
  <c r="L594" i="9"/>
  <c r="J595" i="9"/>
  <c r="P41" i="8"/>
  <c r="K753" i="8"/>
  <c r="M752" i="8"/>
  <c r="Q752" i="8" s="1"/>
  <c r="L442" i="8"/>
  <c r="K317" i="8"/>
  <c r="M317" i="8" s="1"/>
  <c r="M316" i="8"/>
  <c r="Q316" i="8" s="1"/>
  <c r="L94" i="8"/>
  <c r="M181" i="8"/>
  <c r="K182" i="8"/>
  <c r="M476" i="8"/>
  <c r="Q476" i="8" s="1"/>
  <c r="K477" i="8"/>
  <c r="L460" i="8"/>
  <c r="L807" i="8"/>
  <c r="M611" i="8"/>
  <c r="Q611" i="8" s="1"/>
  <c r="K612" i="8"/>
  <c r="L129" i="8"/>
  <c r="L594" i="8"/>
  <c r="M542" i="8"/>
  <c r="Q542" i="8" s="1"/>
  <c r="K543" i="8"/>
  <c r="L726" i="8"/>
  <c r="M155" i="8"/>
  <c r="Q155" i="8" s="1"/>
  <c r="K156" i="8"/>
  <c r="L196" i="8"/>
  <c r="M686" i="8"/>
  <c r="Q686" i="8" s="1"/>
  <c r="K687" i="8"/>
  <c r="M805" i="8"/>
  <c r="K806" i="8"/>
  <c r="L791" i="8"/>
  <c r="L509" i="8"/>
  <c r="L401" i="8"/>
  <c r="M141" i="8"/>
  <c r="Q141" i="8" s="1"/>
  <c r="K142" i="8"/>
  <c r="M234" i="8"/>
  <c r="Q234" i="8" s="1"/>
  <c r="K235" i="8"/>
  <c r="M355" i="8"/>
  <c r="Q355" i="8" s="1"/>
  <c r="K356" i="8"/>
  <c r="L354" i="8"/>
  <c r="L653" i="8"/>
  <c r="L611" i="8"/>
  <c r="M726" i="8"/>
  <c r="Q726" i="8" s="1"/>
  <c r="K727" i="8"/>
  <c r="M291" i="8"/>
  <c r="Q291" i="8" s="1"/>
  <c r="K292" i="8"/>
  <c r="M94" i="8"/>
  <c r="Q94" i="8" s="1"/>
  <c r="K95" i="8"/>
  <c r="M594" i="8"/>
  <c r="Q594" i="8" s="1"/>
  <c r="K595" i="8"/>
  <c r="L542" i="8"/>
  <c r="L526" i="8"/>
  <c r="Q804" i="8"/>
  <c r="L752" i="8"/>
  <c r="M652" i="8"/>
  <c r="Q652" i="8" s="1"/>
  <c r="K653" i="8"/>
  <c r="L232" i="8"/>
  <c r="L142" i="8"/>
  <c r="L155" i="8"/>
  <c r="M400" i="8"/>
  <c r="Q400" i="8" s="1"/>
  <c r="K401" i="8"/>
  <c r="K209" i="8"/>
  <c r="M208" i="8"/>
  <c r="Q208" i="8" s="1"/>
  <c r="M261" i="8"/>
  <c r="K262" i="8"/>
  <c r="M262" i="8" s="1"/>
  <c r="M791" i="8"/>
  <c r="Q791" i="8" s="1"/>
  <c r="K792" i="8"/>
  <c r="L476" i="8"/>
  <c r="M48" i="8"/>
  <c r="Q48" i="8" s="1"/>
  <c r="K49" i="8"/>
  <c r="M49" i="8" s="1"/>
  <c r="L292" i="8"/>
  <c r="M195" i="8"/>
  <c r="Q195" i="8" s="1"/>
  <c r="K196" i="8"/>
  <c r="M196" i="8" s="1"/>
  <c r="Q180" i="8"/>
  <c r="K130" i="8"/>
  <c r="M129" i="8"/>
  <c r="Q129" i="8" s="1"/>
  <c r="L60" i="8"/>
  <c r="O42" i="8"/>
  <c r="R42" i="8" s="1"/>
  <c r="L208" i="8"/>
  <c r="M462" i="8"/>
  <c r="Q462" i="8" s="1"/>
  <c r="K463" i="8"/>
  <c r="Q40" i="8"/>
  <c r="M60" i="8"/>
  <c r="Q60" i="8" s="1"/>
  <c r="K61" i="8"/>
  <c r="L46" i="8"/>
  <c r="L316" i="8"/>
  <c r="L685" i="8"/>
  <c r="M509" i="8"/>
  <c r="Q509" i="8" s="1"/>
  <c r="K510" i="8"/>
  <c r="L183" i="8"/>
  <c r="M442" i="8"/>
  <c r="Q442" i="8" s="1"/>
  <c r="K443" i="8"/>
  <c r="Q260" i="8"/>
  <c r="R40" i="7"/>
  <c r="P40" i="7"/>
  <c r="M42" i="7"/>
  <c r="L42" i="7"/>
  <c r="O42" i="7" s="1"/>
  <c r="R42" i="7" s="1"/>
  <c r="O41" i="7"/>
  <c r="R41" i="7" s="1"/>
  <c r="O40" i="6"/>
  <c r="P40" i="6" s="1"/>
  <c r="M41" i="6"/>
  <c r="K42" i="6"/>
  <c r="L41" i="6"/>
  <c r="O41" i="6" s="1"/>
  <c r="P41" i="6" s="1"/>
  <c r="J42" i="6"/>
  <c r="L37" i="4"/>
  <c r="K38" i="4"/>
  <c r="M37" i="4"/>
  <c r="O37" i="4" s="1"/>
  <c r="P37" i="4" s="1"/>
  <c r="J39" i="4"/>
  <c r="L39" i="4" s="1"/>
  <c r="L38" i="4"/>
  <c r="J39" i="2"/>
  <c r="H40" i="2"/>
  <c r="K39" i="2"/>
  <c r="I40" i="2"/>
  <c r="J265" i="9" l="1"/>
  <c r="L264" i="9"/>
  <c r="P348" i="9"/>
  <c r="L348" i="9"/>
  <c r="J349" i="9"/>
  <c r="P349" i="9"/>
  <c r="K751" i="9"/>
  <c r="M750" i="9"/>
  <c r="Q750" i="9" s="1"/>
  <c r="M768" i="9"/>
  <c r="Q768" i="9" s="1"/>
  <c r="K769" i="9"/>
  <c r="J796" i="9"/>
  <c r="L795" i="9"/>
  <c r="J391" i="9"/>
  <c r="L390" i="9"/>
  <c r="M196" i="9"/>
  <c r="K197" i="9"/>
  <c r="J287" i="9"/>
  <c r="P287" i="9"/>
  <c r="L286" i="9"/>
  <c r="L177" i="9"/>
  <c r="J178" i="9"/>
  <c r="M387" i="9"/>
  <c r="Q387" i="9" s="1"/>
  <c r="K388" i="9"/>
  <c r="M348" i="9"/>
  <c r="Q348" i="9" s="1"/>
  <c r="K349" i="9"/>
  <c r="J530" i="9"/>
  <c r="L529" i="9"/>
  <c r="M329" i="9"/>
  <c r="Q329" i="9" s="1"/>
  <c r="K330" i="9"/>
  <c r="J335" i="9"/>
  <c r="L334" i="9"/>
  <c r="J88" i="9"/>
  <c r="L87" i="9"/>
  <c r="R43" i="9"/>
  <c r="P43" i="9"/>
  <c r="Q438" i="9"/>
  <c r="Q439" i="9"/>
  <c r="J576" i="9"/>
  <c r="L575" i="9"/>
  <c r="M281" i="9"/>
  <c r="Q281" i="9" s="1"/>
  <c r="K282" i="9"/>
  <c r="J200" i="9"/>
  <c r="L199" i="9"/>
  <c r="M651" i="9"/>
  <c r="Q651" i="9" s="1"/>
  <c r="K652" i="9"/>
  <c r="M652" i="9" s="1"/>
  <c r="Q652" i="9" s="1"/>
  <c r="J439" i="9"/>
  <c r="L438" i="9"/>
  <c r="M573" i="9"/>
  <c r="Q573" i="9" s="1"/>
  <c r="K574" i="9"/>
  <c r="J775" i="9"/>
  <c r="L774" i="9"/>
  <c r="M88" i="9"/>
  <c r="K89" i="9"/>
  <c r="M262" i="9"/>
  <c r="Q262" i="9" s="1"/>
  <c r="K263" i="9"/>
  <c r="J223" i="9"/>
  <c r="L222" i="9"/>
  <c r="K225" i="9"/>
  <c r="M224" i="9"/>
  <c r="Q224" i="9" s="1"/>
  <c r="M511" i="9"/>
  <c r="Q511" i="9" s="1"/>
  <c r="K512" i="9"/>
  <c r="J513" i="9"/>
  <c r="L512" i="9"/>
  <c r="M527" i="9"/>
  <c r="Q527" i="9" s="1"/>
  <c r="K528" i="9"/>
  <c r="Q257" i="9"/>
  <c r="Q258" i="9"/>
  <c r="K234" i="9"/>
  <c r="M233" i="9"/>
  <c r="K62" i="9"/>
  <c r="M61" i="9"/>
  <c r="Q61" i="9" s="1"/>
  <c r="M806" i="9"/>
  <c r="K807" i="9"/>
  <c r="M653" i="9"/>
  <c r="K654" i="9"/>
  <c r="M156" i="9"/>
  <c r="K157" i="9"/>
  <c r="Q791" i="9"/>
  <c r="K728" i="9"/>
  <c r="M727" i="9"/>
  <c r="Q727" i="9" s="1"/>
  <c r="L753" i="9"/>
  <c r="J754" i="9"/>
  <c r="M48" i="9"/>
  <c r="Q48" i="9" s="1"/>
  <c r="K49" i="9"/>
  <c r="M595" i="9"/>
  <c r="Q595" i="9" s="1"/>
  <c r="K596" i="9"/>
  <c r="P753" i="9"/>
  <c r="L612" i="9"/>
  <c r="J613" i="9"/>
  <c r="L295" i="9"/>
  <c r="J296" i="9"/>
  <c r="P296" i="9" s="1"/>
  <c r="K356" i="9"/>
  <c r="L159" i="9"/>
  <c r="J160" i="9"/>
  <c r="L144" i="9"/>
  <c r="J145" i="9"/>
  <c r="M143" i="9"/>
  <c r="K144" i="9"/>
  <c r="P612" i="9"/>
  <c r="L687" i="9"/>
  <c r="J688" i="9"/>
  <c r="L234" i="9"/>
  <c r="J235" i="9"/>
  <c r="L463" i="9"/>
  <c r="J464" i="9"/>
  <c r="P464" i="9" s="1"/>
  <c r="L728" i="9"/>
  <c r="J729" i="9"/>
  <c r="P729" i="9" s="1"/>
  <c r="M182" i="9"/>
  <c r="K183" i="9"/>
  <c r="L446" i="9"/>
  <c r="J447" i="9"/>
  <c r="L511" i="9"/>
  <c r="L653" i="9"/>
  <c r="J654" i="9"/>
  <c r="L96" i="9"/>
  <c r="J97" i="9"/>
  <c r="P511" i="9"/>
  <c r="P446" i="9"/>
  <c r="N45" i="9"/>
  <c r="O44" i="9"/>
  <c r="R44" i="9" s="1"/>
  <c r="M613" i="9"/>
  <c r="Q613" i="9" s="1"/>
  <c r="K614" i="9"/>
  <c r="Q805" i="9"/>
  <c r="Q155" i="9"/>
  <c r="M687" i="9"/>
  <c r="Q687" i="9" s="1"/>
  <c r="K688" i="9"/>
  <c r="Q443" i="9"/>
  <c r="L794" i="9"/>
  <c r="M444" i="9"/>
  <c r="K445" i="9"/>
  <c r="L63" i="9"/>
  <c r="J64" i="9"/>
  <c r="P794" i="9"/>
  <c r="M544" i="9"/>
  <c r="Q544" i="9" s="1"/>
  <c r="K545" i="9"/>
  <c r="K294" i="9"/>
  <c r="L184" i="9"/>
  <c r="J185" i="9"/>
  <c r="J186" i="9" s="1"/>
  <c r="J478" i="9"/>
  <c r="M462" i="9"/>
  <c r="Q462" i="9" s="1"/>
  <c r="K463" i="9"/>
  <c r="L544" i="9"/>
  <c r="J545" i="9"/>
  <c r="P545" i="9" s="1"/>
  <c r="M96" i="9"/>
  <c r="Q96" i="9" s="1"/>
  <c r="K97" i="9"/>
  <c r="P234" i="9"/>
  <c r="P544" i="9"/>
  <c r="Q181" i="9"/>
  <c r="P728" i="9"/>
  <c r="L808" i="9"/>
  <c r="J809" i="9"/>
  <c r="P809" i="9" s="1"/>
  <c r="L595" i="9"/>
  <c r="J596" i="9"/>
  <c r="L47" i="9"/>
  <c r="J48" i="9"/>
  <c r="P48" i="9" s="1"/>
  <c r="P595" i="9"/>
  <c r="P96" i="9"/>
  <c r="K478" i="9"/>
  <c r="K793" i="9"/>
  <c r="M792" i="9"/>
  <c r="P47" i="9"/>
  <c r="P42" i="8"/>
  <c r="M753" i="8"/>
  <c r="Q753" i="8" s="1"/>
  <c r="K754" i="8"/>
  <c r="L293" i="8"/>
  <c r="L686" i="8"/>
  <c r="M727" i="8"/>
  <c r="Q727" i="8" s="1"/>
  <c r="K728" i="8"/>
  <c r="Q317" i="8"/>
  <c r="Q318" i="8"/>
  <c r="L317" i="8"/>
  <c r="M463" i="8"/>
  <c r="Q463" i="8" s="1"/>
  <c r="K464" i="8"/>
  <c r="M130" i="8"/>
  <c r="Q130" i="8" s="1"/>
  <c r="K131" i="8"/>
  <c r="Q262" i="8"/>
  <c r="Q263" i="8"/>
  <c r="L595" i="8"/>
  <c r="Q49" i="8"/>
  <c r="Q50" i="8"/>
  <c r="Q261" i="8"/>
  <c r="L233" i="8"/>
  <c r="L792" i="8"/>
  <c r="L461" i="8"/>
  <c r="O43" i="8"/>
  <c r="R43" i="8" s="1"/>
  <c r="M653" i="8"/>
  <c r="Q653" i="8" s="1"/>
  <c r="K654" i="8"/>
  <c r="M510" i="8"/>
  <c r="Q510" i="8" s="1"/>
  <c r="K511" i="8"/>
  <c r="M511" i="8" s="1"/>
  <c r="M612" i="8"/>
  <c r="Q612" i="8" s="1"/>
  <c r="K613" i="8"/>
  <c r="L61" i="8"/>
  <c r="L753" i="8"/>
  <c r="L510" i="8"/>
  <c r="L143" i="8"/>
  <c r="M235" i="8"/>
  <c r="Q235" i="8" s="1"/>
  <c r="K236" i="8"/>
  <c r="M443" i="8"/>
  <c r="Q443" i="8" s="1"/>
  <c r="K444" i="8"/>
  <c r="L612" i="8"/>
  <c r="M156" i="8"/>
  <c r="Q156" i="8" s="1"/>
  <c r="K157" i="8"/>
  <c r="L184" i="8"/>
  <c r="L209" i="8"/>
  <c r="M595" i="8"/>
  <c r="Q595" i="8" s="1"/>
  <c r="K596" i="8"/>
  <c r="M292" i="8"/>
  <c r="Q292" i="8" s="1"/>
  <c r="K293" i="8"/>
  <c r="L355" i="8"/>
  <c r="M687" i="8"/>
  <c r="Q687" i="8" s="1"/>
  <c r="K688" i="8"/>
  <c r="Q181" i="8"/>
  <c r="M61" i="8"/>
  <c r="Q61" i="8" s="1"/>
  <c r="K62" i="8"/>
  <c r="K793" i="8"/>
  <c r="M792" i="8"/>
  <c r="Q792" i="8" s="1"/>
  <c r="L156" i="8"/>
  <c r="L95" i="8"/>
  <c r="M543" i="8"/>
  <c r="Q543" i="8" s="1"/>
  <c r="K544" i="8"/>
  <c r="M356" i="8"/>
  <c r="Q356" i="8" s="1"/>
  <c r="K357" i="8"/>
  <c r="L808" i="8"/>
  <c r="L543" i="8"/>
  <c r="M209" i="8"/>
  <c r="Q209" i="8" s="1"/>
  <c r="K210" i="8"/>
  <c r="L654" i="8"/>
  <c r="M142" i="8"/>
  <c r="Q142" i="8" s="1"/>
  <c r="K143" i="8"/>
  <c r="M806" i="8"/>
  <c r="K807" i="8"/>
  <c r="M477" i="8"/>
  <c r="Q477" i="8" s="1"/>
  <c r="K478" i="8"/>
  <c r="L443" i="8"/>
  <c r="L47" i="8"/>
  <c r="Q196" i="8"/>
  <c r="Q197" i="8"/>
  <c r="L477" i="8"/>
  <c r="M95" i="8"/>
  <c r="Q95" i="8" s="1"/>
  <c r="K96" i="8"/>
  <c r="Q805" i="8"/>
  <c r="L727" i="8"/>
  <c r="L130" i="8"/>
  <c r="M401" i="8"/>
  <c r="Q401" i="8" s="1"/>
  <c r="K402" i="8"/>
  <c r="L402" i="8"/>
  <c r="M182" i="8"/>
  <c r="K183" i="8"/>
  <c r="P41" i="7"/>
  <c r="P42" i="7" s="1"/>
  <c r="Q40" i="7"/>
  <c r="L43" i="7"/>
  <c r="M43" i="7"/>
  <c r="L42" i="6"/>
  <c r="J43" i="6"/>
  <c r="M42" i="6"/>
  <c r="K43" i="6"/>
  <c r="K39" i="4"/>
  <c r="M38" i="4"/>
  <c r="O38" i="4" s="1"/>
  <c r="P38" i="4" s="1"/>
  <c r="M39" i="2"/>
  <c r="K40" i="2"/>
  <c r="I41" i="2"/>
  <c r="H41" i="2"/>
  <c r="J40" i="2"/>
  <c r="M40" i="2" s="1"/>
  <c r="N39" i="2"/>
  <c r="P44" i="9" l="1"/>
  <c r="Q44" i="9" s="1"/>
  <c r="L186" i="9"/>
  <c r="J187" i="9"/>
  <c r="J797" i="9"/>
  <c r="L797" i="9" s="1"/>
  <c r="L796" i="9"/>
  <c r="Q653" i="9"/>
  <c r="M769" i="9"/>
  <c r="K770" i="9"/>
  <c r="M528" i="9"/>
  <c r="Q528" i="9" s="1"/>
  <c r="K529" i="9"/>
  <c r="J89" i="9"/>
  <c r="P89" i="9" s="1"/>
  <c r="L88" i="9"/>
  <c r="P178" i="9"/>
  <c r="L178" i="9"/>
  <c r="J179" i="9"/>
  <c r="P179" i="9"/>
  <c r="L335" i="9"/>
  <c r="J336" i="9"/>
  <c r="L336" i="9" s="1"/>
  <c r="P336" i="9"/>
  <c r="M751" i="9"/>
  <c r="Q751" i="9" s="1"/>
  <c r="K752" i="9"/>
  <c r="J514" i="9"/>
  <c r="L513" i="9"/>
  <c r="M330" i="9"/>
  <c r="Q330" i="9" s="1"/>
  <c r="K331" i="9"/>
  <c r="L349" i="9"/>
  <c r="J350" i="9"/>
  <c r="P350" i="9" s="1"/>
  <c r="M225" i="9"/>
  <c r="Q225" i="9" s="1"/>
  <c r="K226" i="9"/>
  <c r="J531" i="9"/>
  <c r="L531" i="9" s="1"/>
  <c r="L530" i="9"/>
  <c r="J224" i="9"/>
  <c r="L223" i="9"/>
  <c r="L439" i="9"/>
  <c r="M263" i="9"/>
  <c r="Q263" i="9" s="1"/>
  <c r="K264" i="9"/>
  <c r="M388" i="9"/>
  <c r="K389" i="9"/>
  <c r="M49" i="9"/>
  <c r="Q49" i="9" s="1"/>
  <c r="K50" i="9"/>
  <c r="M89" i="9"/>
  <c r="Q89" i="9" s="1"/>
  <c r="K90" i="9"/>
  <c r="M90" i="9" s="1"/>
  <c r="L200" i="9"/>
  <c r="J201" i="9"/>
  <c r="M282" i="9"/>
  <c r="Q282" i="9" s="1"/>
  <c r="K283" i="9"/>
  <c r="M512" i="9"/>
  <c r="Q512" i="9" s="1"/>
  <c r="K513" i="9"/>
  <c r="J776" i="9"/>
  <c r="L775" i="9"/>
  <c r="J288" i="9"/>
  <c r="L287" i="9"/>
  <c r="P288" i="9"/>
  <c r="M574" i="9"/>
  <c r="Q574" i="9" s="1"/>
  <c r="K575" i="9"/>
  <c r="M197" i="9"/>
  <c r="Q197" i="9" s="1"/>
  <c r="K198" i="9"/>
  <c r="L576" i="9"/>
  <c r="J577" i="9"/>
  <c r="K350" i="9"/>
  <c r="M349" i="9"/>
  <c r="Q349" i="9" s="1"/>
  <c r="P391" i="9"/>
  <c r="J392" i="9"/>
  <c r="L391" i="9"/>
  <c r="L265" i="9"/>
  <c r="J266" i="9"/>
  <c r="M234" i="9"/>
  <c r="Q234" i="9" s="1"/>
  <c r="K235" i="9"/>
  <c r="M62" i="9"/>
  <c r="Q62" i="9" s="1"/>
  <c r="K63" i="9"/>
  <c r="L97" i="9"/>
  <c r="J98" i="9"/>
  <c r="P98" i="9" s="1"/>
  <c r="Q156" i="9"/>
  <c r="Q444" i="9"/>
  <c r="M463" i="9"/>
  <c r="Q463" i="9" s="1"/>
  <c r="K464" i="9"/>
  <c r="N46" i="9"/>
  <c r="O45" i="9"/>
  <c r="R45" i="9" s="1"/>
  <c r="M183" i="9"/>
  <c r="K184" i="9"/>
  <c r="L145" i="9"/>
  <c r="J146" i="9"/>
  <c r="L478" i="9"/>
  <c r="J479" i="9"/>
  <c r="L160" i="9"/>
  <c r="J161" i="9"/>
  <c r="J356" i="9"/>
  <c r="L64" i="9"/>
  <c r="J65" i="9"/>
  <c r="L688" i="9"/>
  <c r="J689" i="9"/>
  <c r="M807" i="9"/>
  <c r="K808" i="9"/>
  <c r="M445" i="9"/>
  <c r="K446" i="9"/>
  <c r="L447" i="9"/>
  <c r="J448" i="9"/>
  <c r="M356" i="9"/>
  <c r="K357" i="9"/>
  <c r="L596" i="9"/>
  <c r="J597" i="9"/>
  <c r="P97" i="9"/>
  <c r="P596" i="9"/>
  <c r="L296" i="9"/>
  <c r="J297" i="9"/>
  <c r="P297" i="9" s="1"/>
  <c r="M545" i="9"/>
  <c r="Q545" i="9" s="1"/>
  <c r="K546" i="9"/>
  <c r="L654" i="9"/>
  <c r="J655" i="9"/>
  <c r="P655" i="9" s="1"/>
  <c r="M654" i="9"/>
  <c r="K655" i="9"/>
  <c r="M97" i="9"/>
  <c r="Q97" i="9" s="1"/>
  <c r="K98" i="9"/>
  <c r="L613" i="9"/>
  <c r="J614" i="9"/>
  <c r="L729" i="9"/>
  <c r="J730" i="9"/>
  <c r="M294" i="9"/>
  <c r="K295" i="9"/>
  <c r="M728" i="9"/>
  <c r="Q728" i="9" s="1"/>
  <c r="K729" i="9"/>
  <c r="Q792" i="9"/>
  <c r="M596" i="9"/>
  <c r="Q596" i="9" s="1"/>
  <c r="K597" i="9"/>
  <c r="Q806" i="9"/>
  <c r="M478" i="9"/>
  <c r="K479" i="9"/>
  <c r="M144" i="9"/>
  <c r="Q144" i="9" s="1"/>
  <c r="K145" i="9"/>
  <c r="L235" i="9"/>
  <c r="J236" i="9"/>
  <c r="P236" i="9" s="1"/>
  <c r="L754" i="9"/>
  <c r="J755" i="9"/>
  <c r="P755" i="9" s="1"/>
  <c r="P235" i="9"/>
  <c r="P754" i="9"/>
  <c r="Q182" i="9"/>
  <c r="L809" i="9"/>
  <c r="J810" i="9"/>
  <c r="P810" i="9" s="1"/>
  <c r="L48" i="9"/>
  <c r="J49" i="9"/>
  <c r="M614" i="9"/>
  <c r="K615" i="9"/>
  <c r="M793" i="9"/>
  <c r="K794" i="9"/>
  <c r="L545" i="9"/>
  <c r="J546" i="9"/>
  <c r="P546" i="9" s="1"/>
  <c r="L185" i="9"/>
  <c r="M688" i="9"/>
  <c r="K689" i="9"/>
  <c r="P447" i="9"/>
  <c r="J465" i="9"/>
  <c r="J466" i="9" s="1"/>
  <c r="L464" i="9"/>
  <c r="M157" i="9"/>
  <c r="K158" i="9"/>
  <c r="P43" i="8"/>
  <c r="K755" i="8"/>
  <c r="M754" i="8"/>
  <c r="Q754" i="8" s="1"/>
  <c r="L131" i="8"/>
  <c r="M807" i="8"/>
  <c r="K808" i="8"/>
  <c r="L511" i="8"/>
  <c r="L62" i="8"/>
  <c r="M478" i="8"/>
  <c r="Q478" i="8" s="1"/>
  <c r="K479" i="8"/>
  <c r="M793" i="8"/>
  <c r="Q793" i="8" s="1"/>
  <c r="K794" i="8"/>
  <c r="M794" i="8" s="1"/>
  <c r="L185" i="8"/>
  <c r="M444" i="8"/>
  <c r="Q444" i="8" s="1"/>
  <c r="K445" i="8"/>
  <c r="M728" i="8"/>
  <c r="Q728" i="8" s="1"/>
  <c r="K729" i="8"/>
  <c r="M183" i="8"/>
  <c r="K184" i="8"/>
  <c r="L478" i="8"/>
  <c r="M62" i="8"/>
  <c r="Q62" i="8" s="1"/>
  <c r="K63" i="8"/>
  <c r="O44" i="8"/>
  <c r="R44" i="8" s="1"/>
  <c r="M131" i="8"/>
  <c r="Q131" i="8" s="1"/>
  <c r="K132" i="8"/>
  <c r="Q182" i="8"/>
  <c r="M613" i="8"/>
  <c r="Q613" i="8" s="1"/>
  <c r="K614" i="8"/>
  <c r="L462" i="8"/>
  <c r="M464" i="8"/>
  <c r="Q464" i="8" s="1"/>
  <c r="K465" i="8"/>
  <c r="M465" i="8" s="1"/>
  <c r="M143" i="8"/>
  <c r="Q143" i="8" s="1"/>
  <c r="K144" i="8"/>
  <c r="M157" i="8"/>
  <c r="Q157" i="8" s="1"/>
  <c r="K158" i="8"/>
  <c r="L687" i="8"/>
  <c r="L403" i="8"/>
  <c r="L728" i="8"/>
  <c r="L809" i="8"/>
  <c r="L96" i="8"/>
  <c r="M688" i="8"/>
  <c r="Q688" i="8" s="1"/>
  <c r="K689" i="8"/>
  <c r="M596" i="8"/>
  <c r="Q596" i="8" s="1"/>
  <c r="K597" i="8"/>
  <c r="M236" i="8"/>
  <c r="Q236" i="8" s="1"/>
  <c r="K237" i="8"/>
  <c r="L754" i="8"/>
  <c r="L48" i="8"/>
  <c r="N50" i="8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L655" i="8"/>
  <c r="Q511" i="8"/>
  <c r="Q512" i="8"/>
  <c r="L793" i="8"/>
  <c r="L356" i="8"/>
  <c r="L613" i="8"/>
  <c r="L596" i="8"/>
  <c r="M357" i="8"/>
  <c r="Q357" i="8" s="1"/>
  <c r="K358" i="8"/>
  <c r="L157" i="8"/>
  <c r="L210" i="8"/>
  <c r="M402" i="8"/>
  <c r="Q402" i="8" s="1"/>
  <c r="K403" i="8"/>
  <c r="L444" i="8"/>
  <c r="M210" i="8"/>
  <c r="Q210" i="8" s="1"/>
  <c r="K211" i="8"/>
  <c r="L144" i="8"/>
  <c r="M654" i="8"/>
  <c r="Q654" i="8" s="1"/>
  <c r="K655" i="8"/>
  <c r="L294" i="8"/>
  <c r="L544" i="8"/>
  <c r="M293" i="8"/>
  <c r="Q293" i="8" s="1"/>
  <c r="K294" i="8"/>
  <c r="L234" i="8"/>
  <c r="M544" i="8"/>
  <c r="Q544" i="8" s="1"/>
  <c r="K545" i="8"/>
  <c r="Q806" i="8"/>
  <c r="M96" i="8"/>
  <c r="Q96" i="8" s="1"/>
  <c r="K97" i="8"/>
  <c r="P43" i="7"/>
  <c r="M44" i="7"/>
  <c r="L44" i="7"/>
  <c r="O44" i="7" s="1"/>
  <c r="R44" i="7" s="1"/>
  <c r="O43" i="7"/>
  <c r="R43" i="7" s="1"/>
  <c r="M43" i="6"/>
  <c r="K44" i="6"/>
  <c r="L43" i="6"/>
  <c r="O43" i="6" s="1"/>
  <c r="P43" i="6" s="1"/>
  <c r="J44" i="6"/>
  <c r="O42" i="6"/>
  <c r="P42" i="6" s="1"/>
  <c r="M39" i="4"/>
  <c r="O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N40" i="2"/>
  <c r="J41" i="2"/>
  <c r="H42" i="2"/>
  <c r="K41" i="2"/>
  <c r="I42" i="2"/>
  <c r="M575" i="9" l="1"/>
  <c r="K576" i="9"/>
  <c r="M529" i="9"/>
  <c r="Q529" i="9" s="1"/>
  <c r="K530" i="9"/>
  <c r="P49" i="9"/>
  <c r="J50" i="9"/>
  <c r="M50" i="9"/>
  <c r="Q50" i="9" s="1"/>
  <c r="K51" i="9"/>
  <c r="M226" i="9"/>
  <c r="K227" i="9"/>
  <c r="M752" i="9"/>
  <c r="Q752" i="9" s="1"/>
  <c r="K753" i="9"/>
  <c r="L466" i="9"/>
  <c r="J467" i="9"/>
  <c r="M770" i="9"/>
  <c r="Q770" i="9" s="1"/>
  <c r="K771" i="9"/>
  <c r="P448" i="9"/>
  <c r="J449" i="9"/>
  <c r="J777" i="9"/>
  <c r="L776" i="9"/>
  <c r="L179" i="9"/>
  <c r="J180" i="9"/>
  <c r="M264" i="9"/>
  <c r="Q264" i="9" s="1"/>
  <c r="K265" i="9"/>
  <c r="J188" i="9"/>
  <c r="L187" i="9"/>
  <c r="M794" i="9"/>
  <c r="Q794" i="9" s="1"/>
  <c r="K795" i="9"/>
  <c r="M283" i="9"/>
  <c r="K284" i="9"/>
  <c r="M198" i="9"/>
  <c r="Q198" i="9" s="1"/>
  <c r="K199" i="9"/>
  <c r="L266" i="9"/>
  <c r="J267" i="9"/>
  <c r="L224" i="9"/>
  <c r="J225" i="9"/>
  <c r="Q90" i="9"/>
  <c r="Q91" i="9"/>
  <c r="L392" i="9"/>
  <c r="J393" i="9"/>
  <c r="L288" i="9"/>
  <c r="J289" i="9"/>
  <c r="M389" i="9"/>
  <c r="Q389" i="9" s="1"/>
  <c r="K390" i="9"/>
  <c r="L350" i="9"/>
  <c r="J351" i="9"/>
  <c r="K351" i="9"/>
  <c r="M350" i="9"/>
  <c r="Q350" i="9" s="1"/>
  <c r="M513" i="9"/>
  <c r="Q513" i="9" s="1"/>
  <c r="K514" i="9"/>
  <c r="P730" i="9"/>
  <c r="J731" i="9"/>
  <c r="J578" i="9"/>
  <c r="L577" i="9"/>
  <c r="M331" i="9"/>
  <c r="K332" i="9"/>
  <c r="L201" i="9"/>
  <c r="J202" i="9"/>
  <c r="J515" i="9"/>
  <c r="L514" i="9"/>
  <c r="L89" i="9"/>
  <c r="J90" i="9"/>
  <c r="P90" i="9"/>
  <c r="M235" i="9"/>
  <c r="Q235" i="9" s="1"/>
  <c r="K236" i="9"/>
  <c r="M63" i="9"/>
  <c r="Q63" i="9" s="1"/>
  <c r="K64" i="9"/>
  <c r="M597" i="9"/>
  <c r="Q597" i="9" s="1"/>
  <c r="K598" i="9"/>
  <c r="Q157" i="9"/>
  <c r="L146" i="9"/>
  <c r="J147" i="9"/>
  <c r="M145" i="9"/>
  <c r="K146" i="9"/>
  <c r="Q445" i="9"/>
  <c r="M729" i="9"/>
  <c r="Q729" i="9" s="1"/>
  <c r="K730" i="9"/>
  <c r="L597" i="9"/>
  <c r="J598" i="9"/>
  <c r="L689" i="9"/>
  <c r="J690" i="9"/>
  <c r="M689" i="9"/>
  <c r="Q689" i="9" s="1"/>
  <c r="K690" i="9"/>
  <c r="M98" i="9"/>
  <c r="Q98" i="9" s="1"/>
  <c r="K99" i="9"/>
  <c r="M357" i="9"/>
  <c r="K358" i="9"/>
  <c r="P689" i="9"/>
  <c r="L161" i="9"/>
  <c r="J162" i="9"/>
  <c r="J547" i="9"/>
  <c r="L546" i="9"/>
  <c r="L730" i="9"/>
  <c r="M446" i="9"/>
  <c r="K447" i="9"/>
  <c r="L49" i="9"/>
  <c r="L614" i="9"/>
  <c r="J615" i="9"/>
  <c r="P615" i="9" s="1"/>
  <c r="Q793" i="9"/>
  <c r="M808" i="9"/>
  <c r="K809" i="9"/>
  <c r="L98" i="9"/>
  <c r="J99" i="9"/>
  <c r="L755" i="9"/>
  <c r="J756" i="9"/>
  <c r="L236" i="9"/>
  <c r="J237" i="9"/>
  <c r="P237" i="9" s="1"/>
  <c r="L297" i="9"/>
  <c r="J298" i="9"/>
  <c r="L65" i="9"/>
  <c r="J66" i="9"/>
  <c r="L356" i="9"/>
  <c r="J357" i="9"/>
  <c r="M464" i="9"/>
  <c r="Q464" i="9" s="1"/>
  <c r="K465" i="9"/>
  <c r="K159" i="9"/>
  <c r="M158" i="9"/>
  <c r="L655" i="9"/>
  <c r="J656" i="9"/>
  <c r="P656" i="9" s="1"/>
  <c r="M184" i="9"/>
  <c r="K185" i="9"/>
  <c r="L465" i="9"/>
  <c r="P465" i="9"/>
  <c r="M479" i="9"/>
  <c r="K480" i="9"/>
  <c r="M546" i="9"/>
  <c r="Q546" i="9" s="1"/>
  <c r="K547" i="9"/>
  <c r="Q807" i="9"/>
  <c r="L810" i="9"/>
  <c r="P597" i="9"/>
  <c r="N47" i="9"/>
  <c r="O46" i="9"/>
  <c r="R46" i="9" s="1"/>
  <c r="M295" i="9"/>
  <c r="K296" i="9"/>
  <c r="L479" i="9"/>
  <c r="J480" i="9"/>
  <c r="M615" i="9"/>
  <c r="Q615" i="9" s="1"/>
  <c r="K616" i="9"/>
  <c r="M655" i="9"/>
  <c r="Q655" i="9" s="1"/>
  <c r="K656" i="9"/>
  <c r="L448" i="9"/>
  <c r="P44" i="8"/>
  <c r="M755" i="8"/>
  <c r="Q755" i="8" s="1"/>
  <c r="K756" i="8"/>
  <c r="M756" i="8" s="1"/>
  <c r="M63" i="8"/>
  <c r="Q63" i="8" s="1"/>
  <c r="K64" i="8"/>
  <c r="M237" i="8"/>
  <c r="Q237" i="8" s="1"/>
  <c r="K238" i="8"/>
  <c r="K159" i="8"/>
  <c r="M158" i="8"/>
  <c r="Q158" i="8" s="1"/>
  <c r="M614" i="8"/>
  <c r="Q614" i="8" s="1"/>
  <c r="K615" i="8"/>
  <c r="L235" i="8"/>
  <c r="L158" i="8"/>
  <c r="Q794" i="8"/>
  <c r="Q795" i="8"/>
  <c r="L614" i="8"/>
  <c r="L404" i="8"/>
  <c r="M144" i="8"/>
  <c r="Q144" i="8" s="1"/>
  <c r="K145" i="8"/>
  <c r="M184" i="8"/>
  <c r="K185" i="8"/>
  <c r="M185" i="8" s="1"/>
  <c r="L145" i="8"/>
  <c r="L132" i="8"/>
  <c r="L357" i="8"/>
  <c r="M729" i="8"/>
  <c r="Q729" i="8" s="1"/>
  <c r="K730" i="8"/>
  <c r="M730" i="8" s="1"/>
  <c r="L211" i="8"/>
  <c r="L810" i="8"/>
  <c r="M97" i="8"/>
  <c r="Q97" i="8" s="1"/>
  <c r="K98" i="8"/>
  <c r="M597" i="8"/>
  <c r="Q597" i="8" s="1"/>
  <c r="K598" i="8"/>
  <c r="M808" i="8"/>
  <c r="K809" i="8"/>
  <c r="M403" i="8"/>
  <c r="Q403" i="8" s="1"/>
  <c r="K404" i="8"/>
  <c r="Q807" i="8"/>
  <c r="M294" i="8"/>
  <c r="Q294" i="8" s="1"/>
  <c r="K295" i="8"/>
  <c r="M358" i="8"/>
  <c r="Q358" i="8" s="1"/>
  <c r="K359" i="8"/>
  <c r="M689" i="8"/>
  <c r="Q689" i="8" s="1"/>
  <c r="K690" i="8"/>
  <c r="K480" i="8"/>
  <c r="M479" i="8"/>
  <c r="Q479" i="8" s="1"/>
  <c r="L545" i="8"/>
  <c r="L97" i="8"/>
  <c r="L688" i="8"/>
  <c r="Q465" i="8"/>
  <c r="Q466" i="8"/>
  <c r="L597" i="8"/>
  <c r="L755" i="8"/>
  <c r="L463" i="8"/>
  <c r="L49" i="8"/>
  <c r="M132" i="8"/>
  <c r="Q132" i="8" s="1"/>
  <c r="K133" i="8"/>
  <c r="M133" i="8" s="1"/>
  <c r="O45" i="8"/>
  <c r="R45" i="8" s="1"/>
  <c r="L63" i="8"/>
  <c r="L295" i="8"/>
  <c r="M445" i="8"/>
  <c r="Q445" i="8" s="1"/>
  <c r="K446" i="8"/>
  <c r="M211" i="8"/>
  <c r="Q211" i="8" s="1"/>
  <c r="K212" i="8"/>
  <c r="M212" i="8" s="1"/>
  <c r="L656" i="8"/>
  <c r="L445" i="8"/>
  <c r="L729" i="8"/>
  <c r="L479" i="8"/>
  <c r="M655" i="8"/>
  <c r="Q655" i="8" s="1"/>
  <c r="K656" i="8"/>
  <c r="L794" i="8"/>
  <c r="Q183" i="8"/>
  <c r="M545" i="8"/>
  <c r="Q545" i="8" s="1"/>
  <c r="K546" i="8"/>
  <c r="P44" i="7"/>
  <c r="L45" i="7"/>
  <c r="M45" i="7"/>
  <c r="L44" i="6"/>
  <c r="J45" i="6"/>
  <c r="M44" i="6"/>
  <c r="K45" i="6"/>
  <c r="J40" i="4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P39" i="4"/>
  <c r="M40" i="4"/>
  <c r="L40" i="4"/>
  <c r="M41" i="2"/>
  <c r="H43" i="2"/>
  <c r="J42" i="2"/>
  <c r="M42" i="2" s="1"/>
  <c r="N42" i="2" s="1"/>
  <c r="K42" i="2"/>
  <c r="I43" i="2"/>
  <c r="N41" i="2"/>
  <c r="M185" i="9" l="1"/>
  <c r="K186" i="9"/>
  <c r="J579" i="9"/>
  <c r="L578" i="9"/>
  <c r="L289" i="9"/>
  <c r="J290" i="9"/>
  <c r="M284" i="9"/>
  <c r="Q284" i="9" s="1"/>
  <c r="K285" i="9"/>
  <c r="J394" i="9"/>
  <c r="L393" i="9"/>
  <c r="L90" i="9"/>
  <c r="M351" i="9"/>
  <c r="Q351" i="9" s="1"/>
  <c r="K352" i="9"/>
  <c r="L50" i="9"/>
  <c r="J51" i="9"/>
  <c r="M530" i="9"/>
  <c r="K531" i="9"/>
  <c r="M531" i="9" s="1"/>
  <c r="M730" i="9"/>
  <c r="Q730" i="9" s="1"/>
  <c r="K731" i="9"/>
  <c r="M332" i="9"/>
  <c r="Q332" i="9" s="1"/>
  <c r="K333" i="9"/>
  <c r="M390" i="9"/>
  <c r="Q390" i="9" s="1"/>
  <c r="K391" i="9"/>
  <c r="J268" i="9"/>
  <c r="L267" i="9"/>
  <c r="L467" i="9"/>
  <c r="J468" i="9"/>
  <c r="L731" i="9"/>
  <c r="J732" i="9"/>
  <c r="J778" i="9"/>
  <c r="L777" i="9"/>
  <c r="P778" i="9"/>
  <c r="J450" i="9"/>
  <c r="L449" i="9"/>
  <c r="M51" i="9"/>
  <c r="Q51" i="9" s="1"/>
  <c r="K52" i="9"/>
  <c r="M771" i="9"/>
  <c r="Q771" i="9" s="1"/>
  <c r="K772" i="9"/>
  <c r="P756" i="9"/>
  <c r="J757" i="9"/>
  <c r="M465" i="9"/>
  <c r="Q465" i="9" s="1"/>
  <c r="K466" i="9"/>
  <c r="P180" i="9"/>
  <c r="L180" i="9"/>
  <c r="J181" i="9"/>
  <c r="M576" i="9"/>
  <c r="Q576" i="9" s="1"/>
  <c r="K577" i="9"/>
  <c r="M227" i="9"/>
  <c r="Q227" i="9" s="1"/>
  <c r="K228" i="9"/>
  <c r="M514" i="9"/>
  <c r="Q514" i="9" s="1"/>
  <c r="K515" i="9"/>
  <c r="M795" i="9"/>
  <c r="Q795" i="9" s="1"/>
  <c r="K796" i="9"/>
  <c r="J516" i="9"/>
  <c r="L515" i="9"/>
  <c r="J189" i="9"/>
  <c r="P189" i="9"/>
  <c r="L188" i="9"/>
  <c r="L202" i="9"/>
  <c r="J203" i="9"/>
  <c r="P351" i="9"/>
  <c r="J352" i="9"/>
  <c r="L351" i="9"/>
  <c r="J226" i="9"/>
  <c r="L225" i="9"/>
  <c r="M265" i="9"/>
  <c r="K266" i="9"/>
  <c r="P289" i="9"/>
  <c r="M199" i="9"/>
  <c r="Q199" i="9" s="1"/>
  <c r="K200" i="9"/>
  <c r="M753" i="9"/>
  <c r="Q753" i="9" s="1"/>
  <c r="K754" i="9"/>
  <c r="M236" i="9"/>
  <c r="Q236" i="9" s="1"/>
  <c r="K237" i="9"/>
  <c r="K65" i="9"/>
  <c r="M64" i="9"/>
  <c r="Q64" i="9" s="1"/>
  <c r="L547" i="9"/>
  <c r="J548" i="9"/>
  <c r="L99" i="9"/>
  <c r="J100" i="9"/>
  <c r="P547" i="9"/>
  <c r="L147" i="9"/>
  <c r="J148" i="9"/>
  <c r="M809" i="9"/>
  <c r="K810" i="9"/>
  <c r="M810" i="9" s="1"/>
  <c r="L480" i="9"/>
  <c r="J481" i="9"/>
  <c r="Q184" i="9"/>
  <c r="L357" i="9"/>
  <c r="J358" i="9"/>
  <c r="P358" i="9" s="1"/>
  <c r="Q446" i="9"/>
  <c r="K599" i="9"/>
  <c r="M598" i="9"/>
  <c r="Q598" i="9" s="1"/>
  <c r="M146" i="9"/>
  <c r="Q146" i="9" s="1"/>
  <c r="K147" i="9"/>
  <c r="M99" i="9"/>
  <c r="Q99" i="9" s="1"/>
  <c r="K100" i="9"/>
  <c r="L298" i="9"/>
  <c r="J299" i="9"/>
  <c r="L690" i="9"/>
  <c r="J691" i="9"/>
  <c r="Q158" i="9"/>
  <c r="P298" i="9"/>
  <c r="L162" i="9"/>
  <c r="J163" i="9"/>
  <c r="N48" i="9"/>
  <c r="O47" i="9"/>
  <c r="R47" i="9" s="1"/>
  <c r="L237" i="9"/>
  <c r="J238" i="9"/>
  <c r="P480" i="9"/>
  <c r="L598" i="9"/>
  <c r="J599" i="9"/>
  <c r="J600" i="9" s="1"/>
  <c r="M547" i="9"/>
  <c r="Q547" i="9" s="1"/>
  <c r="K548" i="9"/>
  <c r="L66" i="9"/>
  <c r="J67" i="9"/>
  <c r="M690" i="9"/>
  <c r="Q690" i="9" s="1"/>
  <c r="K691" i="9"/>
  <c r="M296" i="9"/>
  <c r="K297" i="9"/>
  <c r="K657" i="9"/>
  <c r="M656" i="9"/>
  <c r="Q656" i="9" s="1"/>
  <c r="M480" i="9"/>
  <c r="Q480" i="9" s="1"/>
  <c r="K481" i="9"/>
  <c r="P99" i="9"/>
  <c r="P690" i="9"/>
  <c r="M616" i="9"/>
  <c r="Q616" i="9" s="1"/>
  <c r="K617" i="9"/>
  <c r="M159" i="9"/>
  <c r="K160" i="9"/>
  <c r="Q808" i="9"/>
  <c r="M447" i="9"/>
  <c r="K448" i="9"/>
  <c r="L656" i="9"/>
  <c r="J657" i="9"/>
  <c r="L756" i="9"/>
  <c r="L615" i="9"/>
  <c r="J616" i="9"/>
  <c r="P616" i="9" s="1"/>
  <c r="M358" i="9"/>
  <c r="Q358" i="9" s="1"/>
  <c r="K359" i="9"/>
  <c r="P45" i="8"/>
  <c r="Q756" i="8"/>
  <c r="Q757" i="8"/>
  <c r="L446" i="8"/>
  <c r="L615" i="8"/>
  <c r="Q133" i="8"/>
  <c r="Q134" i="8"/>
  <c r="L146" i="8"/>
  <c r="M656" i="8"/>
  <c r="Q656" i="8" s="1"/>
  <c r="K657" i="8"/>
  <c r="L480" i="8"/>
  <c r="Q185" i="8"/>
  <c r="Q186" i="8"/>
  <c r="L159" i="8"/>
  <c r="L598" i="8"/>
  <c r="L358" i="8"/>
  <c r="M145" i="8"/>
  <c r="Q145" i="8" s="1"/>
  <c r="K146" i="8"/>
  <c r="L730" i="8"/>
  <c r="O46" i="8"/>
  <c r="R46" i="8" s="1"/>
  <c r="M295" i="8"/>
  <c r="Q295" i="8" s="1"/>
  <c r="K296" i="8"/>
  <c r="M98" i="8"/>
  <c r="Q98" i="8" s="1"/>
  <c r="K99" i="8"/>
  <c r="L464" i="8"/>
  <c r="L689" i="8"/>
  <c r="L756" i="8"/>
  <c r="M359" i="8"/>
  <c r="Q359" i="8" s="1"/>
  <c r="K360" i="8"/>
  <c r="Q184" i="8"/>
  <c r="Q212" i="8"/>
  <c r="Q213" i="8"/>
  <c r="L546" i="8"/>
  <c r="L405" i="8"/>
  <c r="L212" i="8"/>
  <c r="M615" i="8"/>
  <c r="Q615" i="8" s="1"/>
  <c r="K616" i="8"/>
  <c r="L296" i="8"/>
  <c r="M480" i="8"/>
  <c r="Q480" i="8" s="1"/>
  <c r="K481" i="8"/>
  <c r="M404" i="8"/>
  <c r="Q404" i="8" s="1"/>
  <c r="K405" i="8"/>
  <c r="M546" i="8"/>
  <c r="Q546" i="8" s="1"/>
  <c r="K547" i="8"/>
  <c r="M690" i="8"/>
  <c r="Q690" i="8" s="1"/>
  <c r="K691" i="8"/>
  <c r="M809" i="8"/>
  <c r="K810" i="8"/>
  <c r="M810" i="8" s="1"/>
  <c r="M159" i="8"/>
  <c r="Q159" i="8" s="1"/>
  <c r="K160" i="8"/>
  <c r="L657" i="8"/>
  <c r="L64" i="8"/>
  <c r="Q808" i="8"/>
  <c r="Q730" i="8"/>
  <c r="Q731" i="8"/>
  <c r="M238" i="8"/>
  <c r="Q238" i="8" s="1"/>
  <c r="K239" i="8"/>
  <c r="M239" i="8" s="1"/>
  <c r="L98" i="8"/>
  <c r="M598" i="8"/>
  <c r="Q598" i="8" s="1"/>
  <c r="K599" i="8"/>
  <c r="M599" i="8" s="1"/>
  <c r="M64" i="8"/>
  <c r="Q64" i="8" s="1"/>
  <c r="K65" i="8"/>
  <c r="L236" i="8"/>
  <c r="M446" i="8"/>
  <c r="Q446" i="8" s="1"/>
  <c r="K447" i="8"/>
  <c r="L133" i="8"/>
  <c r="M46" i="7"/>
  <c r="L46" i="7"/>
  <c r="O46" i="7" s="1"/>
  <c r="R46" i="7" s="1"/>
  <c r="O45" i="7"/>
  <c r="R45" i="7" s="1"/>
  <c r="M45" i="6"/>
  <c r="K46" i="6"/>
  <c r="L45" i="6"/>
  <c r="O45" i="6" s="1"/>
  <c r="P45" i="6" s="1"/>
  <c r="J46" i="6"/>
  <c r="O44" i="6"/>
  <c r="P44" i="6" s="1"/>
  <c r="J41" i="4"/>
  <c r="J42" i="4" s="1"/>
  <c r="M41" i="4"/>
  <c r="O40" i="4"/>
  <c r="P40" i="4" s="1"/>
  <c r="K43" i="2"/>
  <c r="I44" i="2"/>
  <c r="H44" i="2"/>
  <c r="J43" i="2"/>
  <c r="M43" i="2" s="1"/>
  <c r="M333" i="9" l="1"/>
  <c r="Q333" i="9" s="1"/>
  <c r="K334" i="9"/>
  <c r="M466" i="9"/>
  <c r="Q466" i="9" s="1"/>
  <c r="K467" i="9"/>
  <c r="M731" i="9"/>
  <c r="Q731" i="9" s="1"/>
  <c r="K732" i="9"/>
  <c r="J395" i="9"/>
  <c r="L394" i="9"/>
  <c r="M599" i="9"/>
  <c r="K600" i="9"/>
  <c r="M515" i="9"/>
  <c r="K516" i="9"/>
  <c r="P290" i="9"/>
  <c r="J291" i="9"/>
  <c r="L290" i="9"/>
  <c r="M754" i="9"/>
  <c r="Q754" i="9" s="1"/>
  <c r="K755" i="9"/>
  <c r="K229" i="9"/>
  <c r="M228" i="9"/>
  <c r="Q228" i="9" s="1"/>
  <c r="M200" i="9"/>
  <c r="K201" i="9"/>
  <c r="M577" i="9"/>
  <c r="Q577" i="9" s="1"/>
  <c r="K578" i="9"/>
  <c r="M52" i="9"/>
  <c r="K53" i="9"/>
  <c r="J269" i="9"/>
  <c r="L268" i="9"/>
  <c r="P269" i="9"/>
  <c r="J580" i="9"/>
  <c r="L580" i="9" s="1"/>
  <c r="L579" i="9"/>
  <c r="J451" i="9"/>
  <c r="L450" i="9"/>
  <c r="L600" i="9"/>
  <c r="J601" i="9"/>
  <c r="J779" i="9"/>
  <c r="L778" i="9"/>
  <c r="L732" i="9"/>
  <c r="J733" i="9"/>
  <c r="P352" i="9"/>
  <c r="J353" i="9"/>
  <c r="L352" i="9"/>
  <c r="L468" i="9"/>
  <c r="J469" i="9"/>
  <c r="M391" i="9"/>
  <c r="Q391" i="9" s="1"/>
  <c r="K392" i="9"/>
  <c r="M352" i="9"/>
  <c r="Q352" i="9" s="1"/>
  <c r="K353" i="9"/>
  <c r="M186" i="9"/>
  <c r="Q186" i="9" s="1"/>
  <c r="K187" i="9"/>
  <c r="M266" i="9"/>
  <c r="Q266" i="9" s="1"/>
  <c r="K267" i="9"/>
  <c r="J517" i="9"/>
  <c r="L516" i="9"/>
  <c r="M796" i="9"/>
  <c r="Q796" i="9" s="1"/>
  <c r="K797" i="9"/>
  <c r="M797" i="9" s="1"/>
  <c r="Q798" i="9" s="1"/>
  <c r="M448" i="9"/>
  <c r="Q448" i="9" s="1"/>
  <c r="K449" i="9"/>
  <c r="J227" i="9"/>
  <c r="P227" i="9"/>
  <c r="L226" i="9"/>
  <c r="J758" i="9"/>
  <c r="L757" i="9"/>
  <c r="M285" i="9"/>
  <c r="K286" i="9"/>
  <c r="Q531" i="9"/>
  <c r="Q532" i="9"/>
  <c r="P203" i="9"/>
  <c r="J204" i="9"/>
  <c r="L203" i="9"/>
  <c r="M772" i="9"/>
  <c r="Q772" i="9" s="1"/>
  <c r="K773" i="9"/>
  <c r="J52" i="9"/>
  <c r="L51" i="9"/>
  <c r="J190" i="9"/>
  <c r="P190" i="9"/>
  <c r="L189" i="9"/>
  <c r="P181" i="9"/>
  <c r="L181" i="9"/>
  <c r="M237" i="9"/>
  <c r="Q237" i="9" s="1"/>
  <c r="K238" i="9"/>
  <c r="M65" i="9"/>
  <c r="Q65" i="9" s="1"/>
  <c r="K66" i="9"/>
  <c r="L100" i="9"/>
  <c r="J101" i="9"/>
  <c r="M160" i="9"/>
  <c r="K161" i="9"/>
  <c r="P100" i="9"/>
  <c r="Q296" i="9"/>
  <c r="L548" i="9"/>
  <c r="J549" i="9"/>
  <c r="P549" i="9" s="1"/>
  <c r="M147" i="9"/>
  <c r="K148" i="9"/>
  <c r="M148" i="9" s="1"/>
  <c r="M481" i="9"/>
  <c r="Q481" i="9" s="1"/>
  <c r="K482" i="9"/>
  <c r="L67" i="9"/>
  <c r="J68" i="9"/>
  <c r="L148" i="9"/>
  <c r="N49" i="9"/>
  <c r="O48" i="9"/>
  <c r="R48" i="9" s="1"/>
  <c r="L481" i="9"/>
  <c r="J482" i="9"/>
  <c r="L599" i="9"/>
  <c r="K618" i="9"/>
  <c r="M617" i="9"/>
  <c r="Q617" i="9" s="1"/>
  <c r="L163" i="9"/>
  <c r="J164" i="9"/>
  <c r="M100" i="9"/>
  <c r="Q100" i="9" s="1"/>
  <c r="K101" i="9"/>
  <c r="Q810" i="9"/>
  <c r="Q811" i="9"/>
  <c r="Q447" i="9"/>
  <c r="L691" i="9"/>
  <c r="J692" i="9"/>
  <c r="L657" i="9"/>
  <c r="J658" i="9"/>
  <c r="P658" i="9" s="1"/>
  <c r="Q159" i="9"/>
  <c r="P657" i="9"/>
  <c r="L238" i="9"/>
  <c r="J239" i="9"/>
  <c r="J240" i="9" s="1"/>
  <c r="M359" i="9"/>
  <c r="Q359" i="9" s="1"/>
  <c r="K360" i="9"/>
  <c r="M691" i="9"/>
  <c r="Q691" i="9" s="1"/>
  <c r="K692" i="9"/>
  <c r="Q809" i="9"/>
  <c r="L616" i="9"/>
  <c r="J617" i="9"/>
  <c r="M548" i="9"/>
  <c r="Q548" i="9" s="1"/>
  <c r="K549" i="9"/>
  <c r="P691" i="9"/>
  <c r="L299" i="9"/>
  <c r="J300" i="9"/>
  <c r="M297" i="9"/>
  <c r="K298" i="9"/>
  <c r="P299" i="9"/>
  <c r="P238" i="9"/>
  <c r="P548" i="9"/>
  <c r="L358" i="9"/>
  <c r="J359" i="9"/>
  <c r="M657" i="9"/>
  <c r="Q657" i="9" s="1"/>
  <c r="K658" i="9"/>
  <c r="P46" i="8"/>
  <c r="M65" i="8"/>
  <c r="Q65" i="8" s="1"/>
  <c r="K66" i="8"/>
  <c r="M447" i="8"/>
  <c r="Q447" i="8" s="1"/>
  <c r="K448" i="8"/>
  <c r="M448" i="8" s="1"/>
  <c r="L65" i="8"/>
  <c r="L297" i="8"/>
  <c r="L465" i="8"/>
  <c r="O47" i="8"/>
  <c r="R47" i="8" s="1"/>
  <c r="L147" i="8"/>
  <c r="Q810" i="8"/>
  <c r="Q811" i="8"/>
  <c r="L406" i="8"/>
  <c r="L690" i="8"/>
  <c r="M296" i="8"/>
  <c r="Q296" i="8" s="1"/>
  <c r="K297" i="8"/>
  <c r="Q809" i="8"/>
  <c r="K482" i="8"/>
  <c r="M481" i="8"/>
  <c r="Q481" i="8" s="1"/>
  <c r="L99" i="8"/>
  <c r="M360" i="8"/>
  <c r="Q360" i="8" s="1"/>
  <c r="K361" i="8"/>
  <c r="M361" i="8" s="1"/>
  <c r="L160" i="8"/>
  <c r="M99" i="8"/>
  <c r="Q99" i="8" s="1"/>
  <c r="K100" i="8"/>
  <c r="M405" i="8"/>
  <c r="Q405" i="8" s="1"/>
  <c r="K406" i="8"/>
  <c r="M691" i="8"/>
  <c r="Q691" i="8" s="1"/>
  <c r="K692" i="8"/>
  <c r="Q599" i="8"/>
  <c r="Q600" i="8"/>
  <c r="M547" i="8"/>
  <c r="Q547" i="8" s="1"/>
  <c r="K548" i="8"/>
  <c r="M657" i="8"/>
  <c r="Q657" i="8" s="1"/>
  <c r="K658" i="8"/>
  <c r="L447" i="8"/>
  <c r="M146" i="8"/>
  <c r="Q146" i="8" s="1"/>
  <c r="K147" i="8"/>
  <c r="Q239" i="8"/>
  <c r="Q240" i="8"/>
  <c r="K161" i="8"/>
  <c r="M160" i="8"/>
  <c r="Q160" i="8" s="1"/>
  <c r="L359" i="8"/>
  <c r="L481" i="8"/>
  <c r="L599" i="8"/>
  <c r="L616" i="8"/>
  <c r="L237" i="8"/>
  <c r="L658" i="8"/>
  <c r="M616" i="8"/>
  <c r="Q616" i="8" s="1"/>
  <c r="K617" i="8"/>
  <c r="L547" i="8"/>
  <c r="P45" i="7"/>
  <c r="P46" i="7" s="1"/>
  <c r="L47" i="7"/>
  <c r="M47" i="7"/>
  <c r="L46" i="6"/>
  <c r="J47" i="6"/>
  <c r="M46" i="6"/>
  <c r="K47" i="6"/>
  <c r="L41" i="4"/>
  <c r="O41" i="4"/>
  <c r="P41" i="4" s="1"/>
  <c r="M42" i="4"/>
  <c r="J43" i="4"/>
  <c r="L42" i="4"/>
  <c r="H45" i="2"/>
  <c r="J44" i="2"/>
  <c r="K44" i="2"/>
  <c r="I45" i="2"/>
  <c r="N43" i="2"/>
  <c r="M516" i="9" l="1"/>
  <c r="Q516" i="9" s="1"/>
  <c r="K517" i="9"/>
  <c r="M773" i="9"/>
  <c r="K774" i="9"/>
  <c r="M353" i="9"/>
  <c r="Q353" i="9" s="1"/>
  <c r="K354" i="9"/>
  <c r="M392" i="9"/>
  <c r="Q392" i="9" s="1"/>
  <c r="K393" i="9"/>
  <c r="P395" i="9"/>
  <c r="L395" i="9"/>
  <c r="J396" i="9"/>
  <c r="P396" i="9"/>
  <c r="M229" i="9"/>
  <c r="Q229" i="9" s="1"/>
  <c r="K230" i="9"/>
  <c r="M230" i="9" s="1"/>
  <c r="M286" i="9"/>
  <c r="Q286" i="9" s="1"/>
  <c r="K287" i="9"/>
  <c r="J518" i="9"/>
  <c r="L517" i="9"/>
  <c r="P353" i="9"/>
  <c r="L353" i="9"/>
  <c r="J354" i="9"/>
  <c r="P354" i="9"/>
  <c r="K468" i="9"/>
  <c r="M467" i="9"/>
  <c r="Q467" i="9" s="1"/>
  <c r="P204" i="9"/>
  <c r="J205" i="9"/>
  <c r="P205" i="9"/>
  <c r="L204" i="9"/>
  <c r="J470" i="9"/>
  <c r="L469" i="9"/>
  <c r="L240" i="9"/>
  <c r="J241" i="9"/>
  <c r="M267" i="9"/>
  <c r="Q267" i="9" s="1"/>
  <c r="K268" i="9"/>
  <c r="L779" i="9"/>
  <c r="J780" i="9"/>
  <c r="M600" i="9"/>
  <c r="Q600" i="9" s="1"/>
  <c r="K601" i="9"/>
  <c r="M449" i="9"/>
  <c r="Q449" i="9" s="1"/>
  <c r="K450" i="9"/>
  <c r="J452" i="9"/>
  <c r="L451" i="9"/>
  <c r="K733" i="9"/>
  <c r="M732" i="9"/>
  <c r="Q732" i="9" s="1"/>
  <c r="M755" i="9"/>
  <c r="Q755" i="9" s="1"/>
  <c r="K756" i="9"/>
  <c r="J191" i="9"/>
  <c r="L190" i="9"/>
  <c r="J734" i="9"/>
  <c r="L733" i="9"/>
  <c r="J270" i="9"/>
  <c r="L269" i="9"/>
  <c r="P270" i="9"/>
  <c r="P291" i="9"/>
  <c r="J292" i="9"/>
  <c r="L291" i="9"/>
  <c r="M334" i="9"/>
  <c r="Q334" i="9" s="1"/>
  <c r="K335" i="9"/>
  <c r="J53" i="9"/>
  <c r="L52" i="9"/>
  <c r="M578" i="9"/>
  <c r="Q578" i="9" s="1"/>
  <c r="K579" i="9"/>
  <c r="L227" i="9"/>
  <c r="J228" i="9"/>
  <c r="P228" i="9"/>
  <c r="L601" i="9"/>
  <c r="J602" i="9"/>
  <c r="M201" i="9"/>
  <c r="Q201" i="9" s="1"/>
  <c r="K202" i="9"/>
  <c r="J759" i="9"/>
  <c r="L759" i="9" s="1"/>
  <c r="L758" i="9"/>
  <c r="M187" i="9"/>
  <c r="Q187" i="9" s="1"/>
  <c r="K188" i="9"/>
  <c r="M53" i="9"/>
  <c r="Q53" i="9" s="1"/>
  <c r="K54" i="9"/>
  <c r="M54" i="9" s="1"/>
  <c r="K239" i="9"/>
  <c r="M238" i="9"/>
  <c r="Q238" i="9" s="1"/>
  <c r="M66" i="9"/>
  <c r="Q66" i="9" s="1"/>
  <c r="K67" i="9"/>
  <c r="L482" i="9"/>
  <c r="J483" i="9"/>
  <c r="L300" i="9"/>
  <c r="J301" i="9"/>
  <c r="L692" i="9"/>
  <c r="J693" i="9"/>
  <c r="P693" i="9" s="1"/>
  <c r="P300" i="9"/>
  <c r="P692" i="9"/>
  <c r="L101" i="9"/>
  <c r="J102" i="9"/>
  <c r="K299" i="9"/>
  <c r="M298" i="9"/>
  <c r="M360" i="9"/>
  <c r="Q360" i="9" s="1"/>
  <c r="K361" i="9"/>
  <c r="M658" i="9"/>
  <c r="Q658" i="9" s="1"/>
  <c r="K659" i="9"/>
  <c r="M482" i="9"/>
  <c r="K483" i="9"/>
  <c r="L359" i="9"/>
  <c r="J360" i="9"/>
  <c r="L239" i="9"/>
  <c r="Q148" i="9"/>
  <c r="P239" i="9"/>
  <c r="L164" i="9"/>
  <c r="J165" i="9"/>
  <c r="M161" i="9"/>
  <c r="K162" i="9"/>
  <c r="M549" i="9"/>
  <c r="Q549" i="9" s="1"/>
  <c r="K550" i="9"/>
  <c r="M618" i="9"/>
  <c r="Q618" i="9" s="1"/>
  <c r="K619" i="9"/>
  <c r="L617" i="9"/>
  <c r="J618" i="9"/>
  <c r="P618" i="9" s="1"/>
  <c r="P617" i="9"/>
  <c r="M692" i="9"/>
  <c r="Q692" i="9" s="1"/>
  <c r="K693" i="9"/>
  <c r="L658" i="9"/>
  <c r="J659" i="9"/>
  <c r="L68" i="9"/>
  <c r="J69" i="9"/>
  <c r="L549" i="9"/>
  <c r="J550" i="9"/>
  <c r="P550" i="9" s="1"/>
  <c r="P101" i="9"/>
  <c r="Q297" i="9"/>
  <c r="M101" i="9"/>
  <c r="Q101" i="9" s="1"/>
  <c r="K102" i="9"/>
  <c r="P359" i="9"/>
  <c r="N50" i="9"/>
  <c r="O49" i="9"/>
  <c r="R49" i="9" s="1"/>
  <c r="Q160" i="9"/>
  <c r="P47" i="8"/>
  <c r="P48" i="8"/>
  <c r="M406" i="8"/>
  <c r="Q406" i="8" s="1"/>
  <c r="K407" i="8"/>
  <c r="L100" i="8"/>
  <c r="M548" i="8"/>
  <c r="Q548" i="8" s="1"/>
  <c r="K549" i="8"/>
  <c r="L659" i="8"/>
  <c r="L161" i="8"/>
  <c r="M482" i="8"/>
  <c r="Q482" i="8" s="1"/>
  <c r="K483" i="8"/>
  <c r="L448" i="8"/>
  <c r="O48" i="8"/>
  <c r="R48" i="8" s="1"/>
  <c r="L691" i="8"/>
  <c r="M617" i="8"/>
  <c r="Q617" i="8" s="1"/>
  <c r="K618" i="8"/>
  <c r="M100" i="8"/>
  <c r="Q100" i="8" s="1"/>
  <c r="K101" i="8"/>
  <c r="L66" i="8"/>
  <c r="Q448" i="8"/>
  <c r="Q449" i="8"/>
  <c r="L238" i="8"/>
  <c r="L360" i="8"/>
  <c r="M66" i="8"/>
  <c r="Q66" i="8" s="1"/>
  <c r="K67" i="8"/>
  <c r="L407" i="8"/>
  <c r="L482" i="8"/>
  <c r="M692" i="8"/>
  <c r="Q692" i="8" s="1"/>
  <c r="K693" i="8"/>
  <c r="M658" i="8"/>
  <c r="Q658" i="8" s="1"/>
  <c r="K659" i="8"/>
  <c r="M297" i="8"/>
  <c r="Q297" i="8" s="1"/>
  <c r="K298" i="8"/>
  <c r="L298" i="8"/>
  <c r="M161" i="8"/>
  <c r="Q161" i="8" s="1"/>
  <c r="K162" i="8"/>
  <c r="M147" i="8"/>
  <c r="Q147" i="8" s="1"/>
  <c r="K148" i="8"/>
  <c r="M148" i="8" s="1"/>
  <c r="Q361" i="8"/>
  <c r="Q362" i="8"/>
  <c r="L548" i="8"/>
  <c r="L617" i="8"/>
  <c r="L148" i="8"/>
  <c r="P47" i="7"/>
  <c r="P48" i="7" s="1"/>
  <c r="M48" i="7"/>
  <c r="M49" i="7"/>
  <c r="L48" i="7"/>
  <c r="O48" i="7" s="1"/>
  <c r="R48" i="7" s="1"/>
  <c r="L49" i="7"/>
  <c r="O47" i="7"/>
  <c r="R47" i="7" s="1"/>
  <c r="M47" i="6"/>
  <c r="K48" i="6"/>
  <c r="L47" i="6"/>
  <c r="O47" i="6" s="1"/>
  <c r="P47" i="6" s="1"/>
  <c r="J48" i="6"/>
  <c r="O46" i="6"/>
  <c r="P46" i="6" s="1"/>
  <c r="O42" i="4"/>
  <c r="P42" i="4" s="1"/>
  <c r="M43" i="4"/>
  <c r="J44" i="4"/>
  <c r="L43" i="4"/>
  <c r="M44" i="2"/>
  <c r="K45" i="2"/>
  <c r="I46" i="2"/>
  <c r="J45" i="2"/>
  <c r="M45" i="2" s="1"/>
  <c r="H46" i="2"/>
  <c r="N44" i="2"/>
  <c r="M335" i="9" l="1"/>
  <c r="K336" i="9"/>
  <c r="M336" i="9" s="1"/>
  <c r="M468" i="9"/>
  <c r="Q468" i="9" s="1"/>
  <c r="K469" i="9"/>
  <c r="P292" i="9"/>
  <c r="L292" i="9"/>
  <c r="J293" i="9"/>
  <c r="J355" i="9"/>
  <c r="L354" i="9"/>
  <c r="P355" i="9"/>
  <c r="K355" i="9"/>
  <c r="M355" i="9" s="1"/>
  <c r="M354" i="9"/>
  <c r="Q354" i="9" s="1"/>
  <c r="J271" i="9"/>
  <c r="L270" i="9"/>
  <c r="P271" i="9"/>
  <c r="J519" i="9"/>
  <c r="L518" i="9"/>
  <c r="M287" i="9"/>
  <c r="Q287" i="9" s="1"/>
  <c r="K288" i="9"/>
  <c r="M774" i="9"/>
  <c r="Q774" i="9" s="1"/>
  <c r="K775" i="9"/>
  <c r="L191" i="9"/>
  <c r="J192" i="9"/>
  <c r="P192" i="9" s="1"/>
  <c r="M756" i="9"/>
  <c r="Q756" i="9" s="1"/>
  <c r="K757" i="9"/>
  <c r="J453" i="9"/>
  <c r="L452" i="9"/>
  <c r="M579" i="9"/>
  <c r="K580" i="9"/>
  <c r="M580" i="9" s="1"/>
  <c r="M188" i="9"/>
  <c r="K189" i="9"/>
  <c r="J735" i="9"/>
  <c r="P735" i="9"/>
  <c r="L734" i="9"/>
  <c r="M601" i="9"/>
  <c r="Q601" i="9" s="1"/>
  <c r="K602" i="9"/>
  <c r="J206" i="9"/>
  <c r="L205" i="9"/>
  <c r="P206" i="9"/>
  <c r="K203" i="9"/>
  <c r="M202" i="9"/>
  <c r="L396" i="9"/>
  <c r="J397" i="9"/>
  <c r="M733" i="9"/>
  <c r="Q733" i="9" s="1"/>
  <c r="K734" i="9"/>
  <c r="M393" i="9"/>
  <c r="Q393" i="9" s="1"/>
  <c r="K394" i="9"/>
  <c r="J229" i="9"/>
  <c r="L228" i="9"/>
  <c r="Q54" i="9"/>
  <c r="Q55" i="9"/>
  <c r="M450" i="9"/>
  <c r="Q450" i="9" s="1"/>
  <c r="K451" i="9"/>
  <c r="M361" i="9"/>
  <c r="K362" i="9"/>
  <c r="P191" i="9"/>
  <c r="Q230" i="9"/>
  <c r="Q231" i="9"/>
  <c r="M517" i="9"/>
  <c r="Q517" i="9" s="1"/>
  <c r="K518" i="9"/>
  <c r="M268" i="9"/>
  <c r="K269" i="9"/>
  <c r="J603" i="9"/>
  <c r="L602" i="9"/>
  <c r="J242" i="9"/>
  <c r="L241" i="9"/>
  <c r="M239" i="9"/>
  <c r="Q239" i="9" s="1"/>
  <c r="K240" i="9"/>
  <c r="J471" i="9"/>
  <c r="L470" i="9"/>
  <c r="J54" i="9"/>
  <c r="L53" i="9"/>
  <c r="L780" i="9"/>
  <c r="J781" i="9"/>
  <c r="M67" i="9"/>
  <c r="Q67" i="9" s="1"/>
  <c r="K68" i="9"/>
  <c r="M693" i="9"/>
  <c r="Q693" i="9" s="1"/>
  <c r="K694" i="9"/>
  <c r="M483" i="9"/>
  <c r="Q483" i="9" s="1"/>
  <c r="K484" i="9"/>
  <c r="L165" i="9"/>
  <c r="J166" i="9"/>
  <c r="L483" i="9"/>
  <c r="J484" i="9"/>
  <c r="P484" i="9" s="1"/>
  <c r="M619" i="9"/>
  <c r="Q619" i="9" s="1"/>
  <c r="K620" i="9"/>
  <c r="Q298" i="9"/>
  <c r="M550" i="9"/>
  <c r="Q550" i="9" s="1"/>
  <c r="K551" i="9"/>
  <c r="L69" i="9"/>
  <c r="J70" i="9"/>
  <c r="J71" i="9" s="1"/>
  <c r="Q161" i="9"/>
  <c r="M102" i="9"/>
  <c r="Q102" i="9" s="1"/>
  <c r="K103" i="9"/>
  <c r="L618" i="9"/>
  <c r="J619" i="9"/>
  <c r="M659" i="9"/>
  <c r="Q659" i="9" s="1"/>
  <c r="K660" i="9"/>
  <c r="L693" i="9"/>
  <c r="J694" i="9"/>
  <c r="M299" i="9"/>
  <c r="K300" i="9"/>
  <c r="L550" i="9"/>
  <c r="J551" i="9"/>
  <c r="P551" i="9" s="1"/>
  <c r="L102" i="9"/>
  <c r="J103" i="9"/>
  <c r="P103" i="9" s="1"/>
  <c r="L301" i="9"/>
  <c r="J302" i="9"/>
  <c r="M162" i="9"/>
  <c r="K163" i="9"/>
  <c r="P301" i="9"/>
  <c r="L659" i="9"/>
  <c r="J660" i="9"/>
  <c r="P660" i="9" s="1"/>
  <c r="P483" i="9"/>
  <c r="N51" i="9"/>
  <c r="O50" i="9"/>
  <c r="L360" i="9"/>
  <c r="J361" i="9"/>
  <c r="J362" i="9" s="1"/>
  <c r="P102" i="9"/>
  <c r="P659" i="9"/>
  <c r="M101" i="8"/>
  <c r="Q101" i="8" s="1"/>
  <c r="K102" i="8"/>
  <c r="L299" i="8"/>
  <c r="L239" i="8"/>
  <c r="M298" i="8"/>
  <c r="Q298" i="8" s="1"/>
  <c r="K299" i="8"/>
  <c r="L692" i="8"/>
  <c r="M659" i="8"/>
  <c r="Q659" i="8" s="1"/>
  <c r="K660" i="8"/>
  <c r="L162" i="8"/>
  <c r="L483" i="8"/>
  <c r="M483" i="8"/>
  <c r="Q483" i="8" s="1"/>
  <c r="K484" i="8"/>
  <c r="M618" i="8"/>
  <c r="Q618" i="8" s="1"/>
  <c r="K619" i="8"/>
  <c r="L618" i="8"/>
  <c r="M67" i="8"/>
  <c r="Q67" i="8" s="1"/>
  <c r="K68" i="8"/>
  <c r="M407" i="8"/>
  <c r="Q407" i="8" s="1"/>
  <c r="K408" i="8"/>
  <c r="M549" i="8"/>
  <c r="Q549" i="8" s="1"/>
  <c r="K550" i="8"/>
  <c r="L408" i="8"/>
  <c r="Q148" i="8"/>
  <c r="Q149" i="8"/>
  <c r="L67" i="8"/>
  <c r="O49" i="8"/>
  <c r="R49" i="8" s="1"/>
  <c r="L660" i="8"/>
  <c r="K694" i="8"/>
  <c r="M693" i="8"/>
  <c r="Q693" i="8" s="1"/>
  <c r="L361" i="8"/>
  <c r="L101" i="8"/>
  <c r="L549" i="8"/>
  <c r="M162" i="8"/>
  <c r="Q162" i="8" s="1"/>
  <c r="K163" i="8"/>
  <c r="P49" i="7"/>
  <c r="O49" i="7"/>
  <c r="R49" i="7" s="1"/>
  <c r="M48" i="6"/>
  <c r="K49" i="6"/>
  <c r="M49" i="6" s="1"/>
  <c r="L48" i="6"/>
  <c r="J49" i="6"/>
  <c r="L49" i="6" s="1"/>
  <c r="O49" i="6" s="1"/>
  <c r="O43" i="4"/>
  <c r="P43" i="4" s="1"/>
  <c r="M44" i="4"/>
  <c r="J45" i="4"/>
  <c r="L44" i="4"/>
  <c r="H47" i="2"/>
  <c r="J46" i="2"/>
  <c r="K46" i="2"/>
  <c r="I47" i="2"/>
  <c r="N45" i="2"/>
  <c r="L735" i="9" l="1"/>
  <c r="J736" i="9"/>
  <c r="M451" i="9"/>
  <c r="K452" i="9"/>
  <c r="M203" i="9"/>
  <c r="Q203" i="9" s="1"/>
  <c r="K204" i="9"/>
  <c r="M269" i="9"/>
  <c r="Q269" i="9" s="1"/>
  <c r="K270" i="9"/>
  <c r="J520" i="9"/>
  <c r="L519" i="9"/>
  <c r="M469" i="9"/>
  <c r="Q469" i="9" s="1"/>
  <c r="K470" i="9"/>
  <c r="M734" i="9"/>
  <c r="K735" i="9"/>
  <c r="J363" i="9"/>
  <c r="L362" i="9"/>
  <c r="L355" i="9"/>
  <c r="J782" i="9"/>
  <c r="L782" i="9" s="1"/>
  <c r="L781" i="9"/>
  <c r="J55" i="9"/>
  <c r="L55" i="9" s="1"/>
  <c r="L54" i="9"/>
  <c r="J454" i="9"/>
  <c r="L453" i="9"/>
  <c r="L471" i="9"/>
  <c r="J472" i="9"/>
  <c r="M775" i="9"/>
  <c r="K776" i="9"/>
  <c r="P397" i="9"/>
  <c r="J398" i="9"/>
  <c r="L397" i="9"/>
  <c r="P398" i="9"/>
  <c r="K289" i="9"/>
  <c r="M288" i="9"/>
  <c r="Q288" i="9" s="1"/>
  <c r="Q581" i="9"/>
  <c r="Q580" i="9"/>
  <c r="L603" i="9"/>
  <c r="J604" i="9"/>
  <c r="M518" i="9"/>
  <c r="K519" i="9"/>
  <c r="P229" i="9"/>
  <c r="L229" i="9"/>
  <c r="J230" i="9"/>
  <c r="L206" i="9"/>
  <c r="J207" i="9"/>
  <c r="P207" i="9"/>
  <c r="M757" i="9"/>
  <c r="Q757" i="9" s="1"/>
  <c r="K758" i="9"/>
  <c r="Q336" i="9"/>
  <c r="Q337" i="9"/>
  <c r="L192" i="9"/>
  <c r="J193" i="9"/>
  <c r="Q355" i="9"/>
  <c r="Q356" i="9"/>
  <c r="M240" i="9"/>
  <c r="Q240" i="9" s="1"/>
  <c r="K241" i="9"/>
  <c r="M362" i="9"/>
  <c r="Q362" i="9" s="1"/>
  <c r="K363" i="9"/>
  <c r="M189" i="9"/>
  <c r="Q189" i="9" s="1"/>
  <c r="K190" i="9"/>
  <c r="J243" i="9"/>
  <c r="P243" i="9" s="1"/>
  <c r="L242" i="9"/>
  <c r="P293" i="9"/>
  <c r="L293" i="9"/>
  <c r="J72" i="9"/>
  <c r="P72" i="9"/>
  <c r="L71" i="9"/>
  <c r="P471" i="9"/>
  <c r="M394" i="9"/>
  <c r="K395" i="9"/>
  <c r="M602" i="9"/>
  <c r="Q602" i="9" s="1"/>
  <c r="K603" i="9"/>
  <c r="J272" i="9"/>
  <c r="L271" i="9"/>
  <c r="K410" i="9"/>
  <c r="M68" i="9"/>
  <c r="Q68" i="9" s="1"/>
  <c r="K69" i="9"/>
  <c r="L166" i="9"/>
  <c r="J167" i="9"/>
  <c r="M551" i="9"/>
  <c r="Q551" i="9" s="1"/>
  <c r="K552" i="9"/>
  <c r="M103" i="9"/>
  <c r="Q103" i="9" s="1"/>
  <c r="K104" i="9"/>
  <c r="L70" i="9"/>
  <c r="M660" i="9"/>
  <c r="Q660" i="9" s="1"/>
  <c r="K661" i="9"/>
  <c r="R50" i="9"/>
  <c r="P50" i="9"/>
  <c r="M163" i="9"/>
  <c r="K164" i="9"/>
  <c r="J695" i="9"/>
  <c r="L694" i="9"/>
  <c r="L361" i="9"/>
  <c r="M620" i="9"/>
  <c r="Q620" i="9" s="1"/>
  <c r="K621" i="9"/>
  <c r="L551" i="9"/>
  <c r="J552" i="9"/>
  <c r="L619" i="9"/>
  <c r="J620" i="9"/>
  <c r="N52" i="9"/>
  <c r="O51" i="9"/>
  <c r="R51" i="9" s="1"/>
  <c r="P619" i="9"/>
  <c r="M484" i="9"/>
  <c r="Q484" i="9" s="1"/>
  <c r="K485" i="9"/>
  <c r="L302" i="9"/>
  <c r="J303" i="9"/>
  <c r="L103" i="9"/>
  <c r="J104" i="9"/>
  <c r="P694" i="9"/>
  <c r="M694" i="9"/>
  <c r="Q694" i="9" s="1"/>
  <c r="K695" i="9"/>
  <c r="J410" i="9"/>
  <c r="M300" i="9"/>
  <c r="K301" i="9"/>
  <c r="Q299" i="9"/>
  <c r="P302" i="9"/>
  <c r="L660" i="9"/>
  <c r="J661" i="9"/>
  <c r="L484" i="9"/>
  <c r="J485" i="9"/>
  <c r="P485" i="9" s="1"/>
  <c r="P49" i="8"/>
  <c r="O50" i="8"/>
  <c r="M408" i="8"/>
  <c r="Q408" i="8" s="1"/>
  <c r="K409" i="8"/>
  <c r="L163" i="8"/>
  <c r="M68" i="8"/>
  <c r="Q68" i="8" s="1"/>
  <c r="K69" i="8"/>
  <c r="K661" i="8"/>
  <c r="M660" i="8"/>
  <c r="Q660" i="8" s="1"/>
  <c r="L300" i="8"/>
  <c r="L619" i="8"/>
  <c r="L409" i="8"/>
  <c r="M550" i="8"/>
  <c r="Q550" i="8" s="1"/>
  <c r="K551" i="8"/>
  <c r="M299" i="8"/>
  <c r="Q299" i="8" s="1"/>
  <c r="K300" i="8"/>
  <c r="L68" i="8"/>
  <c r="M484" i="8"/>
  <c r="Q484" i="8" s="1"/>
  <c r="K485" i="8"/>
  <c r="M619" i="8"/>
  <c r="Q619" i="8" s="1"/>
  <c r="K620" i="8"/>
  <c r="M163" i="8"/>
  <c r="Q163" i="8" s="1"/>
  <c r="K164" i="8"/>
  <c r="L550" i="8"/>
  <c r="L484" i="8"/>
  <c r="M694" i="8"/>
  <c r="Q694" i="8" s="1"/>
  <c r="K695" i="8"/>
  <c r="L693" i="8"/>
  <c r="M102" i="8"/>
  <c r="Q102" i="8" s="1"/>
  <c r="K103" i="8"/>
  <c r="L661" i="8"/>
  <c r="L102" i="8"/>
  <c r="L50" i="7"/>
  <c r="L51" i="7"/>
  <c r="N50" i="7"/>
  <c r="N51" i="7" s="1"/>
  <c r="M51" i="7"/>
  <c r="M50" i="7"/>
  <c r="O48" i="6"/>
  <c r="P48" i="6" s="1"/>
  <c r="P49" i="6"/>
  <c r="K50" i="6"/>
  <c r="J50" i="6"/>
  <c r="N50" i="6" s="1"/>
  <c r="N51" i="6" s="1"/>
  <c r="O44" i="4"/>
  <c r="P44" i="4" s="1"/>
  <c r="M45" i="4"/>
  <c r="J46" i="4"/>
  <c r="L45" i="4"/>
  <c r="M46" i="2"/>
  <c r="N46" i="2"/>
  <c r="H48" i="2"/>
  <c r="J48" i="2" s="1"/>
  <c r="J47" i="2"/>
  <c r="I48" i="2"/>
  <c r="K48" i="2" s="1"/>
  <c r="K47" i="2"/>
  <c r="J399" i="9" l="1"/>
  <c r="L398" i="9"/>
  <c r="P399" i="9"/>
  <c r="L193" i="9"/>
  <c r="J194" i="9"/>
  <c r="P193" i="9"/>
  <c r="M452" i="9"/>
  <c r="Q452" i="9" s="1"/>
  <c r="K453" i="9"/>
  <c r="M603" i="9"/>
  <c r="K604" i="9"/>
  <c r="J605" i="9"/>
  <c r="L604" i="9"/>
  <c r="P472" i="9"/>
  <c r="J473" i="9"/>
  <c r="L472" i="9"/>
  <c r="M735" i="9"/>
  <c r="Q735" i="9" s="1"/>
  <c r="K736" i="9"/>
  <c r="J737" i="9"/>
  <c r="P737" i="9"/>
  <c r="L736" i="9"/>
  <c r="M241" i="9"/>
  <c r="Q241" i="9" s="1"/>
  <c r="K242" i="9"/>
  <c r="J521" i="9"/>
  <c r="L520" i="9"/>
  <c r="M270" i="9"/>
  <c r="Q270" i="9" s="1"/>
  <c r="K271" i="9"/>
  <c r="P230" i="9"/>
  <c r="L230" i="9"/>
  <c r="K205" i="9"/>
  <c r="M204" i="9"/>
  <c r="Q204" i="9" s="1"/>
  <c r="P272" i="9"/>
  <c r="L272" i="9"/>
  <c r="M776" i="9"/>
  <c r="Q776" i="9" s="1"/>
  <c r="K777" i="9"/>
  <c r="M395" i="9"/>
  <c r="Q395" i="9" s="1"/>
  <c r="K396" i="9"/>
  <c r="K191" i="9"/>
  <c r="M190" i="9"/>
  <c r="Q190" i="9" s="1"/>
  <c r="P736" i="9"/>
  <c r="M289" i="9"/>
  <c r="Q289" i="9" s="1"/>
  <c r="K290" i="9"/>
  <c r="J73" i="9"/>
  <c r="L72" i="9"/>
  <c r="M519" i="9"/>
  <c r="Q519" i="9" s="1"/>
  <c r="K520" i="9"/>
  <c r="L243" i="9"/>
  <c r="M758" i="9"/>
  <c r="Q758" i="9" s="1"/>
  <c r="K759" i="9"/>
  <c r="M759" i="9" s="1"/>
  <c r="Q759" i="9" s="1"/>
  <c r="M470" i="9"/>
  <c r="K471" i="9"/>
  <c r="L207" i="9"/>
  <c r="J208" i="9"/>
  <c r="P208" i="9"/>
  <c r="J364" i="9"/>
  <c r="L363" i="9"/>
  <c r="M363" i="9"/>
  <c r="Q363" i="9" s="1"/>
  <c r="K364" i="9"/>
  <c r="L454" i="9"/>
  <c r="J455" i="9"/>
  <c r="P455" i="9"/>
  <c r="P51" i="9"/>
  <c r="K411" i="9"/>
  <c r="M410" i="9"/>
  <c r="M69" i="9"/>
  <c r="Q69" i="9" s="1"/>
  <c r="K70" i="9"/>
  <c r="L661" i="9"/>
  <c r="J662" i="9"/>
  <c r="Q163" i="9"/>
  <c r="M661" i="9"/>
  <c r="Q661" i="9" s="1"/>
  <c r="K662" i="9"/>
  <c r="M301" i="9"/>
  <c r="K302" i="9"/>
  <c r="L695" i="9"/>
  <c r="J696" i="9"/>
  <c r="M485" i="9"/>
  <c r="Q485" i="9" s="1"/>
  <c r="K486" i="9"/>
  <c r="P661" i="9"/>
  <c r="L167" i="9"/>
  <c r="J168" i="9"/>
  <c r="L552" i="9"/>
  <c r="J553" i="9"/>
  <c r="P553" i="9" s="1"/>
  <c r="Q300" i="9"/>
  <c r="L303" i="9"/>
  <c r="J304" i="9"/>
  <c r="J305" i="9" s="1"/>
  <c r="P695" i="9"/>
  <c r="M164" i="9"/>
  <c r="K165" i="9"/>
  <c r="M621" i="9"/>
  <c r="Q621" i="9" s="1"/>
  <c r="K622" i="9"/>
  <c r="M552" i="9"/>
  <c r="Q552" i="9" s="1"/>
  <c r="K553" i="9"/>
  <c r="N53" i="9"/>
  <c r="O52" i="9"/>
  <c r="R52" i="9" s="1"/>
  <c r="L104" i="9"/>
  <c r="J105" i="9"/>
  <c r="L620" i="9"/>
  <c r="J621" i="9"/>
  <c r="L485" i="9"/>
  <c r="J486" i="9"/>
  <c r="J487" i="9" s="1"/>
  <c r="P552" i="9"/>
  <c r="M695" i="9"/>
  <c r="Q695" i="9" s="1"/>
  <c r="K696" i="9"/>
  <c r="P620" i="9"/>
  <c r="L410" i="9"/>
  <c r="J411" i="9"/>
  <c r="P303" i="9"/>
  <c r="M104" i="9"/>
  <c r="Q104" i="9" s="1"/>
  <c r="K105" i="9"/>
  <c r="M620" i="8"/>
  <c r="Q620" i="8" s="1"/>
  <c r="K621" i="8"/>
  <c r="L103" i="8"/>
  <c r="K552" i="8"/>
  <c r="M551" i="8"/>
  <c r="Q551" i="8" s="1"/>
  <c r="L301" i="8"/>
  <c r="L485" i="8"/>
  <c r="M409" i="8"/>
  <c r="Q409" i="8" s="1"/>
  <c r="K410" i="8"/>
  <c r="M103" i="8"/>
  <c r="Q103" i="8" s="1"/>
  <c r="K104" i="8"/>
  <c r="L551" i="8"/>
  <c r="M485" i="8"/>
  <c r="Q485" i="8" s="1"/>
  <c r="K486" i="8"/>
  <c r="M486" i="8" s="1"/>
  <c r="M661" i="8"/>
  <c r="Q661" i="8" s="1"/>
  <c r="K662" i="8"/>
  <c r="O51" i="8"/>
  <c r="R51" i="8" s="1"/>
  <c r="M164" i="8"/>
  <c r="Q164" i="8" s="1"/>
  <c r="K165" i="8"/>
  <c r="L69" i="8"/>
  <c r="N71" i="8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L694" i="8"/>
  <c r="L620" i="8"/>
  <c r="M300" i="8"/>
  <c r="Q300" i="8" s="1"/>
  <c r="K301" i="8"/>
  <c r="L164" i="8"/>
  <c r="M695" i="8"/>
  <c r="Q695" i="8" s="1"/>
  <c r="K696" i="8"/>
  <c r="L662" i="8"/>
  <c r="R50" i="8"/>
  <c r="P50" i="8"/>
  <c r="L410" i="8"/>
  <c r="M69" i="8"/>
  <c r="Q69" i="8" s="1"/>
  <c r="K70" i="8"/>
  <c r="M70" i="8" s="1"/>
  <c r="O51" i="7"/>
  <c r="O50" i="7"/>
  <c r="L50" i="6"/>
  <c r="J51" i="6"/>
  <c r="L51" i="6" s="1"/>
  <c r="M50" i="6"/>
  <c r="K51" i="6"/>
  <c r="M51" i="6" s="1"/>
  <c r="M46" i="4"/>
  <c r="O45" i="4"/>
  <c r="P45" i="4" s="1"/>
  <c r="J47" i="4"/>
  <c r="L46" i="4"/>
  <c r="M47" i="2"/>
  <c r="M48" i="2"/>
  <c r="N47" i="2"/>
  <c r="M520" i="9" l="1"/>
  <c r="K521" i="9"/>
  <c r="P521" i="9"/>
  <c r="L521" i="9"/>
  <c r="J522" i="9"/>
  <c r="P522" i="9"/>
  <c r="J365" i="9"/>
  <c r="L364" i="9"/>
  <c r="M604" i="9"/>
  <c r="Q604" i="9" s="1"/>
  <c r="K605" i="9"/>
  <c r="M486" i="9"/>
  <c r="Q486" i="9" s="1"/>
  <c r="K487" i="9"/>
  <c r="L73" i="9"/>
  <c r="J74" i="9"/>
  <c r="J306" i="9"/>
  <c r="L305" i="9"/>
  <c r="J456" i="9"/>
  <c r="L455" i="9"/>
  <c r="P456" i="9"/>
  <c r="L208" i="9"/>
  <c r="J209" i="9"/>
  <c r="P209" i="9"/>
  <c r="P194" i="9"/>
  <c r="L194" i="9"/>
  <c r="K192" i="9"/>
  <c r="M191" i="9"/>
  <c r="Q191" i="9" s="1"/>
  <c r="M777" i="9"/>
  <c r="K778" i="9"/>
  <c r="M453" i="9"/>
  <c r="Q453" i="9" s="1"/>
  <c r="K454" i="9"/>
  <c r="M290" i="9"/>
  <c r="Q290" i="9" s="1"/>
  <c r="K291" i="9"/>
  <c r="K472" i="9"/>
  <c r="M471" i="9"/>
  <c r="Q471" i="9" s="1"/>
  <c r="L737" i="9"/>
  <c r="J738" i="9"/>
  <c r="M736" i="9"/>
  <c r="Q736" i="9" s="1"/>
  <c r="K737" i="9"/>
  <c r="M364" i="9"/>
  <c r="Q364" i="9" s="1"/>
  <c r="K365" i="9"/>
  <c r="M396" i="9"/>
  <c r="Q396" i="9" s="1"/>
  <c r="K397" i="9"/>
  <c r="M271" i="9"/>
  <c r="Q271" i="9" s="1"/>
  <c r="K272" i="9"/>
  <c r="M272" i="9" s="1"/>
  <c r="P473" i="9"/>
  <c r="J474" i="9"/>
  <c r="L473" i="9"/>
  <c r="P474" i="9"/>
  <c r="J606" i="9"/>
  <c r="L605" i="9"/>
  <c r="M70" i="9"/>
  <c r="K71" i="9"/>
  <c r="M242" i="9"/>
  <c r="K243" i="9"/>
  <c r="M243" i="9" s="1"/>
  <c r="J488" i="9"/>
  <c r="L487" i="9"/>
  <c r="M205" i="9"/>
  <c r="Q205" i="9" s="1"/>
  <c r="K206" i="9"/>
  <c r="L399" i="9"/>
  <c r="J400" i="9"/>
  <c r="P400" i="9" s="1"/>
  <c r="P52" i="9"/>
  <c r="K412" i="9"/>
  <c r="M411" i="9"/>
  <c r="Q301" i="9"/>
  <c r="M105" i="9"/>
  <c r="K106" i="9"/>
  <c r="L486" i="9"/>
  <c r="L304" i="9"/>
  <c r="N54" i="9"/>
  <c r="O53" i="9"/>
  <c r="Q164" i="9"/>
  <c r="L411" i="9"/>
  <c r="J412" i="9"/>
  <c r="L662" i="9"/>
  <c r="J663" i="9"/>
  <c r="Q52" i="9"/>
  <c r="L621" i="9"/>
  <c r="J622" i="9"/>
  <c r="P621" i="9"/>
  <c r="M302" i="9"/>
  <c r="K303" i="9"/>
  <c r="L168" i="9"/>
  <c r="L105" i="9"/>
  <c r="J106" i="9"/>
  <c r="P106" i="9" s="1"/>
  <c r="M662" i="9"/>
  <c r="Q662" i="9" s="1"/>
  <c r="K663" i="9"/>
  <c r="P304" i="9"/>
  <c r="M622" i="9"/>
  <c r="Q622" i="9" s="1"/>
  <c r="K623" i="9"/>
  <c r="L553" i="9"/>
  <c r="J554" i="9"/>
  <c r="P554" i="9" s="1"/>
  <c r="L696" i="9"/>
  <c r="J697" i="9"/>
  <c r="M696" i="9"/>
  <c r="Q696" i="9" s="1"/>
  <c r="K697" i="9"/>
  <c r="M165" i="9"/>
  <c r="K166" i="9"/>
  <c r="P486" i="9"/>
  <c r="M553" i="9"/>
  <c r="Q553" i="9" s="1"/>
  <c r="K554" i="9"/>
  <c r="P696" i="9"/>
  <c r="P662" i="9"/>
  <c r="P51" i="8"/>
  <c r="M552" i="8"/>
  <c r="Q552" i="8" s="1"/>
  <c r="K553" i="8"/>
  <c r="L104" i="8"/>
  <c r="L486" i="8"/>
  <c r="M621" i="8"/>
  <c r="Q621" i="8" s="1"/>
  <c r="K622" i="8"/>
  <c r="M301" i="8"/>
  <c r="Q301" i="8" s="1"/>
  <c r="K302" i="8"/>
  <c r="L695" i="8"/>
  <c r="M696" i="8"/>
  <c r="Q696" i="8" s="1"/>
  <c r="K697" i="8"/>
  <c r="L70" i="8"/>
  <c r="L411" i="8"/>
  <c r="L621" i="8"/>
  <c r="M104" i="8"/>
  <c r="Q104" i="8" s="1"/>
  <c r="K105" i="8"/>
  <c r="L302" i="8"/>
  <c r="M410" i="8"/>
  <c r="Q410" i="8" s="1"/>
  <c r="K411" i="8"/>
  <c r="L165" i="8"/>
  <c r="L552" i="8"/>
  <c r="Q70" i="8"/>
  <c r="Q486" i="8"/>
  <c r="Q487" i="8"/>
  <c r="M165" i="8"/>
  <c r="Q165" i="8" s="1"/>
  <c r="K166" i="8"/>
  <c r="O52" i="8"/>
  <c r="R52" i="8" s="1"/>
  <c r="L663" i="8"/>
  <c r="M662" i="8"/>
  <c r="Q662" i="8" s="1"/>
  <c r="K663" i="8"/>
  <c r="R50" i="7"/>
  <c r="P50" i="7"/>
  <c r="P51" i="7" s="1"/>
  <c r="R51" i="7"/>
  <c r="M52" i="7"/>
  <c r="O51" i="6"/>
  <c r="O50" i="6"/>
  <c r="P50" i="6" s="1"/>
  <c r="O46" i="4"/>
  <c r="P46" i="4" s="1"/>
  <c r="M47" i="4"/>
  <c r="M48" i="4"/>
  <c r="J48" i="4"/>
  <c r="L47" i="4"/>
  <c r="H49" i="2"/>
  <c r="I49" i="2"/>
  <c r="N48" i="2"/>
  <c r="Q273" i="9" l="1"/>
  <c r="Q272" i="9"/>
  <c r="P606" i="9"/>
  <c r="L606" i="9"/>
  <c r="K738" i="9"/>
  <c r="M737" i="9"/>
  <c r="Q737" i="9" s="1"/>
  <c r="M623" i="9"/>
  <c r="Q623" i="9" s="1"/>
  <c r="K624" i="9"/>
  <c r="M487" i="9"/>
  <c r="Q487" i="9" s="1"/>
  <c r="K488" i="9"/>
  <c r="Q243" i="9"/>
  <c r="Q244" i="9"/>
  <c r="J210" i="9"/>
  <c r="L209" i="9"/>
  <c r="M71" i="9"/>
  <c r="K72" i="9"/>
  <c r="J366" i="9"/>
  <c r="L365" i="9"/>
  <c r="M778" i="9"/>
  <c r="Q778" i="9" s="1"/>
  <c r="K779" i="9"/>
  <c r="L306" i="9"/>
  <c r="J307" i="9"/>
  <c r="M472" i="9"/>
  <c r="Q472" i="9" s="1"/>
  <c r="K473" i="9"/>
  <c r="J489" i="9"/>
  <c r="L488" i="9"/>
  <c r="M291" i="9"/>
  <c r="Q291" i="9" s="1"/>
  <c r="K292" i="9"/>
  <c r="M454" i="9"/>
  <c r="K455" i="9"/>
  <c r="L522" i="9"/>
  <c r="P738" i="9"/>
  <c r="J739" i="9"/>
  <c r="L738" i="9"/>
  <c r="M192" i="9"/>
  <c r="Q192" i="9" s="1"/>
  <c r="K193" i="9"/>
  <c r="J75" i="9"/>
  <c r="L75" i="9" s="1"/>
  <c r="L74" i="9"/>
  <c r="K522" i="9"/>
  <c r="M522" i="9" s="1"/>
  <c r="M521" i="9"/>
  <c r="Q521" i="9" s="1"/>
  <c r="M605" i="9"/>
  <c r="K606" i="9"/>
  <c r="M606" i="9" s="1"/>
  <c r="M397" i="9"/>
  <c r="Q397" i="9" s="1"/>
  <c r="K398" i="9"/>
  <c r="M365" i="9"/>
  <c r="K366" i="9"/>
  <c r="L456" i="9"/>
  <c r="J457" i="9"/>
  <c r="P457" i="9" s="1"/>
  <c r="J401" i="9"/>
  <c r="L400" i="9"/>
  <c r="P401" i="9"/>
  <c r="M206" i="9"/>
  <c r="Q206" i="9" s="1"/>
  <c r="K207" i="9"/>
  <c r="L474" i="9"/>
  <c r="J475" i="9"/>
  <c r="K413" i="9"/>
  <c r="M412" i="9"/>
  <c r="Q412" i="9" s="1"/>
  <c r="L663" i="9"/>
  <c r="J664" i="9"/>
  <c r="N55" i="9"/>
  <c r="O54" i="9"/>
  <c r="R54" i="9" s="1"/>
  <c r="M166" i="9"/>
  <c r="K167" i="9"/>
  <c r="M303" i="9"/>
  <c r="K304" i="9"/>
  <c r="M697" i="9"/>
  <c r="Q697" i="9" s="1"/>
  <c r="K698" i="9"/>
  <c r="L622" i="9"/>
  <c r="J623" i="9"/>
  <c r="L412" i="9"/>
  <c r="J413" i="9"/>
  <c r="P413" i="9" s="1"/>
  <c r="M663" i="9"/>
  <c r="Q663" i="9" s="1"/>
  <c r="K664" i="9"/>
  <c r="P622" i="9"/>
  <c r="P412" i="9"/>
  <c r="L554" i="9"/>
  <c r="J555" i="9"/>
  <c r="P555" i="9" s="1"/>
  <c r="R53" i="9"/>
  <c r="P53" i="9"/>
  <c r="P54" i="9" s="1"/>
  <c r="Q165" i="9"/>
  <c r="Q302" i="9"/>
  <c r="M106" i="9"/>
  <c r="Q106" i="9" s="1"/>
  <c r="K107" i="9"/>
  <c r="M554" i="9"/>
  <c r="Q554" i="9" s="1"/>
  <c r="K555" i="9"/>
  <c r="L697" i="9"/>
  <c r="J698" i="9"/>
  <c r="P663" i="9"/>
  <c r="P697" i="9"/>
  <c r="L106" i="9"/>
  <c r="J107" i="9"/>
  <c r="P107" i="9" s="1"/>
  <c r="M663" i="8"/>
  <c r="Q663" i="8" s="1"/>
  <c r="K664" i="8"/>
  <c r="L622" i="8"/>
  <c r="L696" i="8"/>
  <c r="L553" i="8"/>
  <c r="L166" i="8"/>
  <c r="L664" i="8"/>
  <c r="L105" i="8"/>
  <c r="P52" i="8"/>
  <c r="K106" i="8"/>
  <c r="M105" i="8"/>
  <c r="Q105" i="8" s="1"/>
  <c r="M411" i="8"/>
  <c r="Q411" i="8" s="1"/>
  <c r="K412" i="8"/>
  <c r="M302" i="8"/>
  <c r="Q302" i="8" s="1"/>
  <c r="K303" i="8"/>
  <c r="L303" i="8"/>
  <c r="M697" i="8"/>
  <c r="Q697" i="8" s="1"/>
  <c r="K698" i="8"/>
  <c r="O53" i="8"/>
  <c r="M553" i="8"/>
  <c r="Q553" i="8" s="1"/>
  <c r="K554" i="8"/>
  <c r="L412" i="8"/>
  <c r="M166" i="8"/>
  <c r="Q166" i="8" s="1"/>
  <c r="K167" i="8"/>
  <c r="M622" i="8"/>
  <c r="Q622" i="8" s="1"/>
  <c r="K623" i="8"/>
  <c r="M623" i="8" s="1"/>
  <c r="L52" i="7"/>
  <c r="N52" i="7"/>
  <c r="P51" i="6"/>
  <c r="K52" i="6"/>
  <c r="M52" i="6" s="1"/>
  <c r="J52" i="6"/>
  <c r="N52" i="6" s="1"/>
  <c r="O47" i="4"/>
  <c r="P47" i="4" s="1"/>
  <c r="J49" i="4"/>
  <c r="L48" i="4"/>
  <c r="O48" i="4" s="1"/>
  <c r="L49" i="2"/>
  <c r="L50" i="2" s="1"/>
  <c r="K49" i="2"/>
  <c r="I50" i="2"/>
  <c r="K50" i="2" s="1"/>
  <c r="H50" i="2"/>
  <c r="J50" i="2" s="1"/>
  <c r="M50" i="2" s="1"/>
  <c r="J49" i="2"/>
  <c r="M49" i="2" s="1"/>
  <c r="Q606" i="9" l="1"/>
  <c r="Q607" i="9"/>
  <c r="Q522" i="9"/>
  <c r="Q523" i="9"/>
  <c r="M292" i="9"/>
  <c r="Q292" i="9" s="1"/>
  <c r="K293" i="9"/>
  <c r="M293" i="9" s="1"/>
  <c r="M193" i="9"/>
  <c r="Q193" i="9" s="1"/>
  <c r="K194" i="9"/>
  <c r="M194" i="9" s="1"/>
  <c r="M304" i="9"/>
  <c r="Q304" i="9" s="1"/>
  <c r="K305" i="9"/>
  <c r="J308" i="9"/>
  <c r="L307" i="9"/>
  <c r="M455" i="9"/>
  <c r="Q455" i="9" s="1"/>
  <c r="K456" i="9"/>
  <c r="M738" i="9"/>
  <c r="Q738" i="9" s="1"/>
  <c r="K739" i="9"/>
  <c r="P623" i="9"/>
  <c r="J624" i="9"/>
  <c r="M366" i="9"/>
  <c r="Q366" i="9" s="1"/>
  <c r="K367" i="9"/>
  <c r="M207" i="9"/>
  <c r="Q207" i="9" s="1"/>
  <c r="K208" i="9"/>
  <c r="M488" i="9"/>
  <c r="Q488" i="9" s="1"/>
  <c r="K489" i="9"/>
  <c r="M779" i="9"/>
  <c r="Q779" i="9" s="1"/>
  <c r="K780" i="9"/>
  <c r="J367" i="9"/>
  <c r="L366" i="9"/>
  <c r="L457" i="9"/>
  <c r="M72" i="9"/>
  <c r="Q72" i="9" s="1"/>
  <c r="K73" i="9"/>
  <c r="J490" i="9"/>
  <c r="L489" i="9"/>
  <c r="P210" i="9"/>
  <c r="J211" i="9"/>
  <c r="P211" i="9" s="1"/>
  <c r="L210" i="9"/>
  <c r="M624" i="9"/>
  <c r="Q624" i="9" s="1"/>
  <c r="K625" i="9"/>
  <c r="J402" i="9"/>
  <c r="L401" i="9"/>
  <c r="P475" i="9"/>
  <c r="L475" i="9"/>
  <c r="J476" i="9"/>
  <c r="K399" i="9"/>
  <c r="M398" i="9"/>
  <c r="Q398" i="9" s="1"/>
  <c r="J740" i="9"/>
  <c r="L739" i="9"/>
  <c r="M473" i="9"/>
  <c r="Q473" i="9" s="1"/>
  <c r="K474" i="9"/>
  <c r="K414" i="9"/>
  <c r="M413" i="9"/>
  <c r="Q413" i="9" s="1"/>
  <c r="M664" i="9"/>
  <c r="Q664" i="9" s="1"/>
  <c r="K665" i="9"/>
  <c r="L698" i="9"/>
  <c r="J699" i="9"/>
  <c r="J700" i="9" s="1"/>
  <c r="P698" i="9"/>
  <c r="M107" i="9"/>
  <c r="Q107" i="9" s="1"/>
  <c r="K108" i="9"/>
  <c r="L664" i="9"/>
  <c r="J665" i="9"/>
  <c r="Q303" i="9"/>
  <c r="M167" i="9"/>
  <c r="K168" i="9"/>
  <c r="M168" i="9" s="1"/>
  <c r="M555" i="9"/>
  <c r="Q555" i="9" s="1"/>
  <c r="K556" i="9"/>
  <c r="N56" i="9"/>
  <c r="O55" i="9"/>
  <c r="R55" i="9" s="1"/>
  <c r="P664" i="9"/>
  <c r="L413" i="9"/>
  <c r="J414" i="9"/>
  <c r="P414" i="9" s="1"/>
  <c r="Q166" i="9"/>
  <c r="L107" i="9"/>
  <c r="J108" i="9"/>
  <c r="P108" i="9" s="1"/>
  <c r="J556" i="9"/>
  <c r="L555" i="9"/>
  <c r="P556" i="9"/>
  <c r="L623" i="9"/>
  <c r="M698" i="9"/>
  <c r="Q698" i="9" s="1"/>
  <c r="K699" i="9"/>
  <c r="M167" i="8"/>
  <c r="Q167" i="8" s="1"/>
  <c r="K168" i="8"/>
  <c r="M168" i="8" s="1"/>
  <c r="L304" i="8"/>
  <c r="L554" i="8"/>
  <c r="M303" i="8"/>
  <c r="Q303" i="8" s="1"/>
  <c r="K304" i="8"/>
  <c r="M304" i="8" s="1"/>
  <c r="L623" i="8"/>
  <c r="M106" i="8"/>
  <c r="Q106" i="8" s="1"/>
  <c r="K107" i="8"/>
  <c r="M698" i="8"/>
  <c r="Q698" i="8" s="1"/>
  <c r="K699" i="8"/>
  <c r="M699" i="8" s="1"/>
  <c r="L697" i="8"/>
  <c r="L413" i="8"/>
  <c r="M412" i="8"/>
  <c r="Q412" i="8" s="1"/>
  <c r="K413" i="8"/>
  <c r="L665" i="8"/>
  <c r="M664" i="8"/>
  <c r="Q664" i="8" s="1"/>
  <c r="K665" i="8"/>
  <c r="M665" i="8" s="1"/>
  <c r="Q623" i="8"/>
  <c r="Q624" i="8"/>
  <c r="O54" i="8"/>
  <c r="R54" i="8" s="1"/>
  <c r="L167" i="8"/>
  <c r="Q52" i="8"/>
  <c r="L106" i="8"/>
  <c r="M554" i="8"/>
  <c r="Q554" i="8" s="1"/>
  <c r="K555" i="8"/>
  <c r="R53" i="8"/>
  <c r="P53" i="8"/>
  <c r="O52" i="7"/>
  <c r="P52" i="7" s="1"/>
  <c r="L52" i="6"/>
  <c r="P48" i="4"/>
  <c r="L49" i="4"/>
  <c r="N49" i="2"/>
  <c r="M699" i="9" l="1"/>
  <c r="K700" i="9"/>
  <c r="J741" i="9"/>
  <c r="L741" i="9" s="1"/>
  <c r="L740" i="9"/>
  <c r="K209" i="9"/>
  <c r="M208" i="9"/>
  <c r="Q208" i="9" s="1"/>
  <c r="J701" i="9"/>
  <c r="L700" i="9"/>
  <c r="J309" i="9"/>
  <c r="L308" i="9"/>
  <c r="K400" i="9"/>
  <c r="M399" i="9"/>
  <c r="Q399" i="9" s="1"/>
  <c r="P476" i="9"/>
  <c r="J477" i="9"/>
  <c r="L476" i="9"/>
  <c r="P477" i="9"/>
  <c r="M367" i="9"/>
  <c r="Q367" i="9" s="1"/>
  <c r="K368" i="9"/>
  <c r="M665" i="9"/>
  <c r="Q665" i="9" s="1"/>
  <c r="K666" i="9"/>
  <c r="L624" i="9"/>
  <c r="J625" i="9"/>
  <c r="M739" i="9"/>
  <c r="Q739" i="9" s="1"/>
  <c r="K740" i="9"/>
  <c r="K475" i="9"/>
  <c r="M474" i="9"/>
  <c r="Q474" i="9" s="1"/>
  <c r="J368" i="9"/>
  <c r="L367" i="9"/>
  <c r="M305" i="9"/>
  <c r="Q305" i="9" s="1"/>
  <c r="K306" i="9"/>
  <c r="L490" i="9"/>
  <c r="J491" i="9"/>
  <c r="Q194" i="9"/>
  <c r="Q195" i="9"/>
  <c r="Q293" i="9"/>
  <c r="Q294" i="9"/>
  <c r="P402" i="9"/>
  <c r="J403" i="9"/>
  <c r="L402" i="9"/>
  <c r="P403" i="9"/>
  <c r="P665" i="9"/>
  <c r="J666" i="9"/>
  <c r="M780" i="9"/>
  <c r="Q780" i="9" s="1"/>
  <c r="K781" i="9"/>
  <c r="M456" i="9"/>
  <c r="Q456" i="9" s="1"/>
  <c r="K457" i="9"/>
  <c r="M457" i="9" s="1"/>
  <c r="M489" i="9"/>
  <c r="K490" i="9"/>
  <c r="M73" i="9"/>
  <c r="Q73" i="9" s="1"/>
  <c r="K74" i="9"/>
  <c r="M625" i="9"/>
  <c r="Q625" i="9" s="1"/>
  <c r="K626" i="9"/>
  <c r="L211" i="9"/>
  <c r="P55" i="9"/>
  <c r="P56" i="9" s="1"/>
  <c r="Q56" i="9" s="1"/>
  <c r="M414" i="9"/>
  <c r="Q414" i="9" s="1"/>
  <c r="K415" i="9"/>
  <c r="M108" i="9"/>
  <c r="Q108" i="9" s="1"/>
  <c r="K109" i="9"/>
  <c r="L699" i="9"/>
  <c r="P699" i="9"/>
  <c r="L556" i="9"/>
  <c r="J557" i="9"/>
  <c r="N57" i="9"/>
  <c r="O56" i="9"/>
  <c r="R56" i="9" s="1"/>
  <c r="Q699" i="9"/>
  <c r="Q168" i="9"/>
  <c r="Q167" i="9"/>
  <c r="L414" i="9"/>
  <c r="J415" i="9"/>
  <c r="L665" i="9"/>
  <c r="L108" i="9"/>
  <c r="J109" i="9"/>
  <c r="M556" i="9"/>
  <c r="Q556" i="9" s="1"/>
  <c r="K557" i="9"/>
  <c r="P54" i="8"/>
  <c r="L168" i="8"/>
  <c r="L414" i="8"/>
  <c r="M413" i="8"/>
  <c r="Q413" i="8" s="1"/>
  <c r="K414" i="8"/>
  <c r="M107" i="8"/>
  <c r="Q107" i="8" s="1"/>
  <c r="K108" i="8"/>
  <c r="M555" i="8"/>
  <c r="Q555" i="8" s="1"/>
  <c r="K556" i="8"/>
  <c r="O55" i="8"/>
  <c r="R55" i="8" s="1"/>
  <c r="Q168" i="8"/>
  <c r="Q304" i="8"/>
  <c r="Q305" i="8"/>
  <c r="Q699" i="8"/>
  <c r="Q700" i="8"/>
  <c r="L555" i="8"/>
  <c r="L698" i="8"/>
  <c r="L107" i="8"/>
  <c r="Q665" i="8"/>
  <c r="Q666" i="8"/>
  <c r="Q52" i="7"/>
  <c r="R52" i="7"/>
  <c r="O52" i="6"/>
  <c r="P52" i="6" s="1"/>
  <c r="J53" i="6"/>
  <c r="K53" i="6"/>
  <c r="M49" i="4"/>
  <c r="O49" i="4" s="1"/>
  <c r="K50" i="4" s="1"/>
  <c r="K51" i="4" s="1"/>
  <c r="I51" i="2"/>
  <c r="K51" i="2" s="1"/>
  <c r="H51" i="2"/>
  <c r="N50" i="2"/>
  <c r="M490" i="9" l="1"/>
  <c r="Q490" i="9" s="1"/>
  <c r="K491" i="9"/>
  <c r="L309" i="9"/>
  <c r="J310" i="9"/>
  <c r="L491" i="9"/>
  <c r="J492" i="9"/>
  <c r="L701" i="9"/>
  <c r="J702" i="9"/>
  <c r="M306" i="9"/>
  <c r="Q306" i="9" s="1"/>
  <c r="K307" i="9"/>
  <c r="M781" i="9"/>
  <c r="Q781" i="9" s="1"/>
  <c r="K782" i="9"/>
  <c r="M782" i="9" s="1"/>
  <c r="Q783" i="9" s="1"/>
  <c r="L666" i="9"/>
  <c r="J667" i="9"/>
  <c r="L368" i="9"/>
  <c r="J369" i="9"/>
  <c r="L625" i="9"/>
  <c r="J626" i="9"/>
  <c r="M368" i="9"/>
  <c r="K369" i="9"/>
  <c r="M74" i="9"/>
  <c r="Q74" i="9" s="1"/>
  <c r="K75" i="9"/>
  <c r="M75" i="9" s="1"/>
  <c r="Q75" i="9" s="1"/>
  <c r="J404" i="9"/>
  <c r="L403" i="9"/>
  <c r="L477" i="9"/>
  <c r="M700" i="9"/>
  <c r="Q700" i="9" s="1"/>
  <c r="K701" i="9"/>
  <c r="K741" i="9"/>
  <c r="M741" i="9" s="1"/>
  <c r="M740" i="9"/>
  <c r="Q740" i="9" s="1"/>
  <c r="K401" i="9"/>
  <c r="M400" i="9"/>
  <c r="Q400" i="9" s="1"/>
  <c r="Q457" i="9"/>
  <c r="Q458" i="9"/>
  <c r="M666" i="9"/>
  <c r="Q666" i="9" s="1"/>
  <c r="K667" i="9"/>
  <c r="M209" i="9"/>
  <c r="Q209" i="9" s="1"/>
  <c r="K210" i="9"/>
  <c r="M626" i="9"/>
  <c r="Q626" i="9" s="1"/>
  <c r="K627" i="9"/>
  <c r="M475" i="9"/>
  <c r="Q475" i="9" s="1"/>
  <c r="K476" i="9"/>
  <c r="M415" i="9"/>
  <c r="Q415" i="9" s="1"/>
  <c r="K416" i="9"/>
  <c r="L109" i="9"/>
  <c r="J110" i="9"/>
  <c r="L415" i="9"/>
  <c r="J416" i="9"/>
  <c r="P416" i="9" s="1"/>
  <c r="P109" i="9"/>
  <c r="M557" i="9"/>
  <c r="Q557" i="9" s="1"/>
  <c r="K558" i="9"/>
  <c r="N58" i="9"/>
  <c r="O57" i="9"/>
  <c r="R57" i="9" s="1"/>
  <c r="M109" i="9"/>
  <c r="Q109" i="9" s="1"/>
  <c r="K110" i="9"/>
  <c r="L557" i="9"/>
  <c r="J558" i="9"/>
  <c r="P558" i="9" s="1"/>
  <c r="P557" i="9"/>
  <c r="P415" i="9"/>
  <c r="M556" i="8"/>
  <c r="Q556" i="8" s="1"/>
  <c r="K557" i="8"/>
  <c r="L108" i="8"/>
  <c r="L699" i="8"/>
  <c r="P55" i="8"/>
  <c r="M414" i="8"/>
  <c r="Q414" i="8" s="1"/>
  <c r="K415" i="8"/>
  <c r="L556" i="8"/>
  <c r="L415" i="8"/>
  <c r="O56" i="8"/>
  <c r="R56" i="8" s="1"/>
  <c r="M108" i="8"/>
  <c r="Q108" i="8" s="1"/>
  <c r="K109" i="8"/>
  <c r="M53" i="7"/>
  <c r="L53" i="7"/>
  <c r="N53" i="7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53" i="6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L53" i="6"/>
  <c r="J54" i="6"/>
  <c r="M53" i="6"/>
  <c r="K54" i="6"/>
  <c r="M50" i="4"/>
  <c r="P49" i="4"/>
  <c r="J50" i="4"/>
  <c r="N50" i="4" s="1"/>
  <c r="N51" i="4" s="1"/>
  <c r="J51" i="2"/>
  <c r="L51" i="2"/>
  <c r="J703" i="9" l="1"/>
  <c r="L702" i="9"/>
  <c r="M476" i="9"/>
  <c r="Q476" i="9" s="1"/>
  <c r="K477" i="9"/>
  <c r="M477" i="9" s="1"/>
  <c r="J627" i="9"/>
  <c r="L626" i="9"/>
  <c r="J370" i="9"/>
  <c r="L370" i="9" s="1"/>
  <c r="L369" i="9"/>
  <c r="M369" i="9"/>
  <c r="Q369" i="9" s="1"/>
  <c r="K370" i="9"/>
  <c r="M370" i="9" s="1"/>
  <c r="Q370" i="9" s="1"/>
  <c r="M701" i="9"/>
  <c r="Q701" i="9" s="1"/>
  <c r="K702" i="9"/>
  <c r="K211" i="9"/>
  <c r="M211" i="9" s="1"/>
  <c r="M210" i="9"/>
  <c r="Q210" i="9" s="1"/>
  <c r="L404" i="9"/>
  <c r="J405" i="9"/>
  <c r="P405" i="9"/>
  <c r="M307" i="9"/>
  <c r="Q307" i="9" s="1"/>
  <c r="K308" i="9"/>
  <c r="M401" i="9"/>
  <c r="Q401" i="9" s="1"/>
  <c r="K402" i="9"/>
  <c r="Q741" i="9"/>
  <c r="M627" i="9"/>
  <c r="K628" i="9"/>
  <c r="J311" i="9"/>
  <c r="P311" i="9"/>
  <c r="L310" i="9"/>
  <c r="J668" i="9"/>
  <c r="L667" i="9"/>
  <c r="M491" i="9"/>
  <c r="Q491" i="9" s="1"/>
  <c r="K492" i="9"/>
  <c r="J493" i="9"/>
  <c r="L492" i="9"/>
  <c r="K668" i="9"/>
  <c r="M667" i="9"/>
  <c r="Q667" i="9" s="1"/>
  <c r="P404" i="9"/>
  <c r="M416" i="9"/>
  <c r="Q416" i="9" s="1"/>
  <c r="K417" i="9"/>
  <c r="M110" i="9"/>
  <c r="Q110" i="9" s="1"/>
  <c r="K111" i="9"/>
  <c r="L416" i="9"/>
  <c r="J417" i="9"/>
  <c r="P417" i="9" s="1"/>
  <c r="N59" i="9"/>
  <c r="O58" i="9"/>
  <c r="R58" i="9" s="1"/>
  <c r="M558" i="9"/>
  <c r="Q558" i="9" s="1"/>
  <c r="K559" i="9"/>
  <c r="L110" i="9"/>
  <c r="J111" i="9"/>
  <c r="L558" i="9"/>
  <c r="J559" i="9"/>
  <c r="P57" i="9"/>
  <c r="L109" i="8"/>
  <c r="L416" i="8"/>
  <c r="M415" i="8"/>
  <c r="Q415" i="8" s="1"/>
  <c r="K416" i="8"/>
  <c r="O57" i="8"/>
  <c r="R57" i="8" s="1"/>
  <c r="P56" i="8"/>
  <c r="M109" i="8"/>
  <c r="Q109" i="8" s="1"/>
  <c r="K110" i="8"/>
  <c r="M557" i="8"/>
  <c r="Q557" i="8" s="1"/>
  <c r="K558" i="8"/>
  <c r="L557" i="8"/>
  <c r="L54" i="7"/>
  <c r="O53" i="7"/>
  <c r="M54" i="7"/>
  <c r="M54" i="6"/>
  <c r="K55" i="6"/>
  <c r="L54" i="6"/>
  <c r="J55" i="6"/>
  <c r="O53" i="6"/>
  <c r="P53" i="6" s="1"/>
  <c r="J51" i="4"/>
  <c r="L50" i="4"/>
  <c r="O50" i="4" s="1"/>
  <c r="M51" i="2"/>
  <c r="J494" i="9" l="1"/>
  <c r="L493" i="9"/>
  <c r="Q477" i="9"/>
  <c r="Q478" i="9"/>
  <c r="M668" i="9"/>
  <c r="Q668" i="9" s="1"/>
  <c r="K669" i="9"/>
  <c r="M308" i="9"/>
  <c r="K309" i="9"/>
  <c r="L627" i="9"/>
  <c r="J628" i="9"/>
  <c r="J669" i="9"/>
  <c r="L668" i="9"/>
  <c r="M702" i="9"/>
  <c r="Q702" i="9" s="1"/>
  <c r="K703" i="9"/>
  <c r="K403" i="9"/>
  <c r="M402" i="9"/>
  <c r="Q402" i="9" s="1"/>
  <c r="M628" i="9"/>
  <c r="Q628" i="9" s="1"/>
  <c r="K629" i="9"/>
  <c r="M492" i="9"/>
  <c r="Q492" i="9" s="1"/>
  <c r="K493" i="9"/>
  <c r="J406" i="9"/>
  <c r="L405" i="9"/>
  <c r="P406" i="9"/>
  <c r="J312" i="9"/>
  <c r="P312" i="9" s="1"/>
  <c r="L311" i="9"/>
  <c r="Q211" i="9"/>
  <c r="Q212" i="9"/>
  <c r="J704" i="9"/>
  <c r="L703" i="9"/>
  <c r="P704" i="9"/>
  <c r="P58" i="9"/>
  <c r="M417" i="9"/>
  <c r="Q417" i="9" s="1"/>
  <c r="K418" i="9"/>
  <c r="M559" i="9"/>
  <c r="Q559" i="9" s="1"/>
  <c r="K560" i="9"/>
  <c r="J560" i="9"/>
  <c r="L559" i="9"/>
  <c r="N60" i="9"/>
  <c r="O59" i="9"/>
  <c r="R59" i="9" s="1"/>
  <c r="L417" i="9"/>
  <c r="J418" i="9"/>
  <c r="P418" i="9" s="1"/>
  <c r="L111" i="9"/>
  <c r="J112" i="9"/>
  <c r="M111" i="9"/>
  <c r="K112" i="9"/>
  <c r="L558" i="8"/>
  <c r="M416" i="8"/>
  <c r="Q416" i="8" s="1"/>
  <c r="K417" i="8"/>
  <c r="M558" i="8"/>
  <c r="Q558" i="8" s="1"/>
  <c r="K559" i="8"/>
  <c r="L417" i="8"/>
  <c r="M110" i="8"/>
  <c r="Q110" i="8" s="1"/>
  <c r="K111" i="8"/>
  <c r="L110" i="8"/>
  <c r="O58" i="8"/>
  <c r="R58" i="8" s="1"/>
  <c r="P57" i="8"/>
  <c r="R53" i="7"/>
  <c r="P53" i="7"/>
  <c r="M55" i="7"/>
  <c r="L55" i="7"/>
  <c r="O55" i="7" s="1"/>
  <c r="R55" i="7" s="1"/>
  <c r="O54" i="7"/>
  <c r="R54" i="7" s="1"/>
  <c r="O54" i="6"/>
  <c r="P54" i="6" s="1"/>
  <c r="M55" i="6"/>
  <c r="K56" i="6"/>
  <c r="L55" i="6"/>
  <c r="J56" i="6"/>
  <c r="P50" i="4"/>
  <c r="M51" i="4"/>
  <c r="L51" i="4"/>
  <c r="I52" i="2"/>
  <c r="H52" i="2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N51" i="2"/>
  <c r="P628" i="9" l="1"/>
  <c r="L628" i="9"/>
  <c r="J629" i="9"/>
  <c r="P629" i="9"/>
  <c r="M629" i="9"/>
  <c r="Q629" i="9" s="1"/>
  <c r="K630" i="9"/>
  <c r="J705" i="9"/>
  <c r="L704" i="9"/>
  <c r="J670" i="9"/>
  <c r="L669" i="9"/>
  <c r="P670" i="9"/>
  <c r="L406" i="9"/>
  <c r="J407" i="9"/>
  <c r="M309" i="9"/>
  <c r="Q309" i="9" s="1"/>
  <c r="K310" i="9"/>
  <c r="M703" i="9"/>
  <c r="K704" i="9"/>
  <c r="M669" i="9"/>
  <c r="K670" i="9"/>
  <c r="M493" i="9"/>
  <c r="K494" i="9"/>
  <c r="M403" i="9"/>
  <c r="Q403" i="9" s="1"/>
  <c r="K404" i="9"/>
  <c r="P59" i="9"/>
  <c r="L312" i="9"/>
  <c r="J313" i="9"/>
  <c r="L494" i="9"/>
  <c r="J495" i="9"/>
  <c r="L495" i="9" s="1"/>
  <c r="M418" i="9"/>
  <c r="Q418" i="9" s="1"/>
  <c r="K419" i="9"/>
  <c r="N61" i="9"/>
  <c r="O60" i="9"/>
  <c r="R60" i="9" s="1"/>
  <c r="L112" i="9"/>
  <c r="J113" i="9"/>
  <c r="L560" i="9"/>
  <c r="J561" i="9"/>
  <c r="L418" i="9"/>
  <c r="J419" i="9"/>
  <c r="M560" i="9"/>
  <c r="K561" i="9"/>
  <c r="M112" i="9"/>
  <c r="Q112" i="9" s="1"/>
  <c r="K113" i="9"/>
  <c r="P58" i="8"/>
  <c r="M111" i="8"/>
  <c r="Q111" i="8" s="1"/>
  <c r="K112" i="8"/>
  <c r="L418" i="8"/>
  <c r="M559" i="8"/>
  <c r="Q559" i="8" s="1"/>
  <c r="K560" i="8"/>
  <c r="L111" i="8"/>
  <c r="M417" i="8"/>
  <c r="Q417" i="8" s="1"/>
  <c r="K418" i="8"/>
  <c r="O59" i="8"/>
  <c r="R59" i="8" s="1"/>
  <c r="L559" i="8"/>
  <c r="P54" i="7"/>
  <c r="P55" i="7" s="1"/>
  <c r="L56" i="7"/>
  <c r="M56" i="7"/>
  <c r="O55" i="6"/>
  <c r="P55" i="6" s="1"/>
  <c r="M56" i="6"/>
  <c r="K57" i="6"/>
  <c r="L56" i="6"/>
  <c r="J57" i="6"/>
  <c r="O51" i="4"/>
  <c r="K52" i="4" s="1"/>
  <c r="H53" i="2"/>
  <c r="J52" i="2"/>
  <c r="I53" i="2"/>
  <c r="K52" i="2"/>
  <c r="K671" i="9" l="1"/>
  <c r="M670" i="9"/>
  <c r="Q670" i="9" s="1"/>
  <c r="P313" i="9"/>
  <c r="L313" i="9"/>
  <c r="J314" i="9"/>
  <c r="P314" i="9"/>
  <c r="P561" i="9"/>
  <c r="J562" i="9"/>
  <c r="M494" i="9"/>
  <c r="Q494" i="9" s="1"/>
  <c r="K495" i="9"/>
  <c r="M495" i="9" s="1"/>
  <c r="L670" i="9"/>
  <c r="J671" i="9"/>
  <c r="M704" i="9"/>
  <c r="Q704" i="9" s="1"/>
  <c r="K705" i="9"/>
  <c r="M404" i="9"/>
  <c r="Q404" i="9" s="1"/>
  <c r="K405" i="9"/>
  <c r="K311" i="9"/>
  <c r="M310" i="9"/>
  <c r="L629" i="9"/>
  <c r="J630" i="9"/>
  <c r="P60" i="9"/>
  <c r="Q60" i="9" s="1"/>
  <c r="M561" i="9"/>
  <c r="Q561" i="9" s="1"/>
  <c r="K562" i="9"/>
  <c r="P705" i="9"/>
  <c r="L705" i="9"/>
  <c r="J706" i="9"/>
  <c r="P706" i="9"/>
  <c r="M630" i="9"/>
  <c r="Q630" i="9" s="1"/>
  <c r="K631" i="9"/>
  <c r="P407" i="9"/>
  <c r="L407" i="9"/>
  <c r="J408" i="9"/>
  <c r="K420" i="9"/>
  <c r="M419" i="9"/>
  <c r="Q419" i="9" s="1"/>
  <c r="M113" i="9"/>
  <c r="K114" i="9"/>
  <c r="L113" i="9"/>
  <c r="J114" i="9"/>
  <c r="P114" i="9" s="1"/>
  <c r="L419" i="9"/>
  <c r="J420" i="9"/>
  <c r="N62" i="9"/>
  <c r="O61" i="9"/>
  <c r="R61" i="9" s="1"/>
  <c r="L561" i="9"/>
  <c r="P61" i="9"/>
  <c r="P419" i="9"/>
  <c r="P59" i="8"/>
  <c r="L419" i="8"/>
  <c r="L112" i="8"/>
  <c r="M560" i="8"/>
  <c r="Q560" i="8" s="1"/>
  <c r="K561" i="8"/>
  <c r="M561" i="8" s="1"/>
  <c r="O60" i="8"/>
  <c r="R60" i="8" s="1"/>
  <c r="M418" i="8"/>
  <c r="Q418" i="8" s="1"/>
  <c r="K419" i="8"/>
  <c r="M112" i="8"/>
  <c r="Q112" i="8" s="1"/>
  <c r="K113" i="8"/>
  <c r="L560" i="8"/>
  <c r="M57" i="7"/>
  <c r="L57" i="7"/>
  <c r="O57" i="7" s="1"/>
  <c r="R57" i="7" s="1"/>
  <c r="O56" i="7"/>
  <c r="R56" i="7" s="1"/>
  <c r="O56" i="6"/>
  <c r="P56" i="6" s="1"/>
  <c r="L57" i="6"/>
  <c r="J58" i="6"/>
  <c r="M57" i="6"/>
  <c r="K58" i="6"/>
  <c r="J52" i="4"/>
  <c r="N52" i="4" s="1"/>
  <c r="P51" i="4"/>
  <c r="M52" i="2"/>
  <c r="I54" i="2"/>
  <c r="K53" i="2"/>
  <c r="J53" i="2"/>
  <c r="H54" i="2"/>
  <c r="N52" i="2"/>
  <c r="Q495" i="9" l="1"/>
  <c r="Q496" i="9"/>
  <c r="L562" i="9"/>
  <c r="J563" i="9"/>
  <c r="K312" i="9"/>
  <c r="M311" i="9"/>
  <c r="Q311" i="9" s="1"/>
  <c r="M631" i="9"/>
  <c r="Q631" i="9" s="1"/>
  <c r="K632" i="9"/>
  <c r="K406" i="9"/>
  <c r="M405" i="9"/>
  <c r="Q405" i="9" s="1"/>
  <c r="L706" i="9"/>
  <c r="J707" i="9"/>
  <c r="M705" i="9"/>
  <c r="Q705" i="9" s="1"/>
  <c r="K706" i="9"/>
  <c r="M562" i="9"/>
  <c r="Q562" i="9" s="1"/>
  <c r="K563" i="9"/>
  <c r="P630" i="9"/>
  <c r="J631" i="9"/>
  <c r="L630" i="9"/>
  <c r="J315" i="9"/>
  <c r="L314" i="9"/>
  <c r="P408" i="9"/>
  <c r="L408" i="9"/>
  <c r="J409" i="9"/>
  <c r="P671" i="9"/>
  <c r="L671" i="9"/>
  <c r="J672" i="9"/>
  <c r="P672" i="9"/>
  <c r="M671" i="9"/>
  <c r="Q671" i="9" s="1"/>
  <c r="K672" i="9"/>
  <c r="M420" i="9"/>
  <c r="Q420" i="9" s="1"/>
  <c r="K421" i="9"/>
  <c r="M114" i="9"/>
  <c r="Q114" i="9" s="1"/>
  <c r="K115" i="9"/>
  <c r="L420" i="9"/>
  <c r="J421" i="9"/>
  <c r="L114" i="9"/>
  <c r="J115" i="9"/>
  <c r="N63" i="9"/>
  <c r="O62" i="9"/>
  <c r="R62" i="9" s="1"/>
  <c r="L561" i="8"/>
  <c r="L113" i="8"/>
  <c r="M113" i="8"/>
  <c r="Q113" i="8" s="1"/>
  <c r="K114" i="8"/>
  <c r="M419" i="8"/>
  <c r="Q419" i="8" s="1"/>
  <c r="K420" i="8"/>
  <c r="L420" i="8"/>
  <c r="Q561" i="8"/>
  <c r="Q562" i="8"/>
  <c r="P60" i="8"/>
  <c r="O61" i="8"/>
  <c r="R61" i="8" s="1"/>
  <c r="P56" i="7"/>
  <c r="P57" i="7" s="1"/>
  <c r="L58" i="7"/>
  <c r="M58" i="7"/>
  <c r="M58" i="6"/>
  <c r="K59" i="6"/>
  <c r="L58" i="6"/>
  <c r="O58" i="6" s="1"/>
  <c r="P58" i="6" s="1"/>
  <c r="J59" i="6"/>
  <c r="O57" i="6"/>
  <c r="P57" i="6" s="1"/>
  <c r="M52" i="4"/>
  <c r="L52" i="4"/>
  <c r="M53" i="2"/>
  <c r="N53" i="2" s="1"/>
  <c r="J54" i="2"/>
  <c r="H55" i="2"/>
  <c r="I55" i="2"/>
  <c r="K54" i="2"/>
  <c r="M421" i="9" l="1"/>
  <c r="K422" i="9"/>
  <c r="M672" i="9"/>
  <c r="Q672" i="9" s="1"/>
  <c r="K673" i="9"/>
  <c r="M563" i="9"/>
  <c r="Q563" i="9" s="1"/>
  <c r="K564" i="9"/>
  <c r="M564" i="9" s="1"/>
  <c r="Q564" i="9" s="1"/>
  <c r="J673" i="9"/>
  <c r="L672" i="9"/>
  <c r="M706" i="9"/>
  <c r="Q706" i="9" s="1"/>
  <c r="K707" i="9"/>
  <c r="L563" i="9"/>
  <c r="J564" i="9"/>
  <c r="L564" i="9" s="1"/>
  <c r="K633" i="9"/>
  <c r="M632" i="9"/>
  <c r="Q632" i="9" s="1"/>
  <c r="J632" i="9"/>
  <c r="L631" i="9"/>
  <c r="K313" i="9"/>
  <c r="M312" i="9"/>
  <c r="Q312" i="9" s="1"/>
  <c r="J422" i="9"/>
  <c r="P409" i="9"/>
  <c r="L409" i="9"/>
  <c r="P707" i="9"/>
  <c r="J708" i="9"/>
  <c r="P708" i="9" s="1"/>
  <c r="L707" i="9"/>
  <c r="K407" i="9"/>
  <c r="M406" i="9"/>
  <c r="Q406" i="9" s="1"/>
  <c r="P315" i="9"/>
  <c r="J316" i="9"/>
  <c r="L315" i="9"/>
  <c r="P316" i="9"/>
  <c r="P62" i="9"/>
  <c r="L115" i="9"/>
  <c r="J116" i="9"/>
  <c r="P115" i="9"/>
  <c r="M115" i="9"/>
  <c r="Q115" i="9" s="1"/>
  <c r="K116" i="9"/>
  <c r="L421" i="9"/>
  <c r="N64" i="9"/>
  <c r="O63" i="9"/>
  <c r="R63" i="9" s="1"/>
  <c r="L421" i="8"/>
  <c r="O62" i="8"/>
  <c r="R62" i="8" s="1"/>
  <c r="P61" i="8"/>
  <c r="P62" i="8" s="1"/>
  <c r="L114" i="8"/>
  <c r="M420" i="8"/>
  <c r="Q420" i="8" s="1"/>
  <c r="K421" i="8"/>
  <c r="M421" i="8" s="1"/>
  <c r="M114" i="8"/>
  <c r="Q114" i="8" s="1"/>
  <c r="K115" i="8"/>
  <c r="M59" i="7"/>
  <c r="L59" i="7"/>
  <c r="O58" i="7"/>
  <c r="R58" i="7" s="1"/>
  <c r="L59" i="6"/>
  <c r="J60" i="6"/>
  <c r="M59" i="6"/>
  <c r="K60" i="6"/>
  <c r="O52" i="4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M54" i="2"/>
  <c r="K55" i="2"/>
  <c r="I56" i="2"/>
  <c r="H56" i="2"/>
  <c r="J55" i="2"/>
  <c r="M55" i="2" s="1"/>
  <c r="N54" i="2"/>
  <c r="L316" i="9" l="1"/>
  <c r="J317" i="9"/>
  <c r="P317" i="9"/>
  <c r="J674" i="9"/>
  <c r="L673" i="9"/>
  <c r="J633" i="9"/>
  <c r="L632" i="9"/>
  <c r="M707" i="9"/>
  <c r="Q707" i="9" s="1"/>
  <c r="K708" i="9"/>
  <c r="J423" i="9"/>
  <c r="L422" i="9"/>
  <c r="K314" i="9"/>
  <c r="M313" i="9"/>
  <c r="Q313" i="9" s="1"/>
  <c r="M407" i="9"/>
  <c r="Q407" i="9" s="1"/>
  <c r="K408" i="9"/>
  <c r="M673" i="9"/>
  <c r="Q673" i="9" s="1"/>
  <c r="K674" i="9"/>
  <c r="M422" i="9"/>
  <c r="Q422" i="9" s="1"/>
  <c r="K423" i="9"/>
  <c r="J709" i="9"/>
  <c r="L708" i="9"/>
  <c r="M633" i="9"/>
  <c r="Q633" i="9" s="1"/>
  <c r="K634" i="9"/>
  <c r="P63" i="9"/>
  <c r="N65" i="9"/>
  <c r="O64" i="9"/>
  <c r="R64" i="9" s="1"/>
  <c r="M116" i="9"/>
  <c r="Q116" i="9" s="1"/>
  <c r="K117" i="9"/>
  <c r="L116" i="9"/>
  <c r="J117" i="9"/>
  <c r="Q421" i="8"/>
  <c r="Q422" i="8"/>
  <c r="L115" i="8"/>
  <c r="M115" i="8"/>
  <c r="Q115" i="8" s="1"/>
  <c r="K116" i="8"/>
  <c r="O63" i="8"/>
  <c r="R63" i="8" s="1"/>
  <c r="P58" i="7"/>
  <c r="L60" i="7"/>
  <c r="O59" i="7"/>
  <c r="R59" i="7" s="1"/>
  <c r="M60" i="7"/>
  <c r="M60" i="6"/>
  <c r="K61" i="6"/>
  <c r="L60" i="6"/>
  <c r="O60" i="6" s="1"/>
  <c r="P60" i="6" s="1"/>
  <c r="J61" i="6"/>
  <c r="O59" i="6"/>
  <c r="P59" i="6" s="1"/>
  <c r="M53" i="4"/>
  <c r="M54" i="4"/>
  <c r="P52" i="4"/>
  <c r="J53" i="4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H57" i="2"/>
  <c r="J56" i="2"/>
  <c r="M56" i="2" s="1"/>
  <c r="I57" i="2"/>
  <c r="K56" i="2"/>
  <c r="N55" i="2"/>
  <c r="M634" i="9" l="1"/>
  <c r="K635" i="9"/>
  <c r="J424" i="9"/>
  <c r="L423" i="9"/>
  <c r="M708" i="9"/>
  <c r="Q708" i="9" s="1"/>
  <c r="K709" i="9"/>
  <c r="L674" i="9"/>
  <c r="J675" i="9"/>
  <c r="J318" i="9"/>
  <c r="L317" i="9"/>
  <c r="M314" i="9"/>
  <c r="Q314" i="9" s="1"/>
  <c r="K315" i="9"/>
  <c r="J710" i="9"/>
  <c r="L709" i="9"/>
  <c r="M423" i="9"/>
  <c r="Q423" i="9" s="1"/>
  <c r="K424" i="9"/>
  <c r="J634" i="9"/>
  <c r="L633" i="9"/>
  <c r="M674" i="9"/>
  <c r="Q674" i="9" s="1"/>
  <c r="K675" i="9"/>
  <c r="K409" i="9"/>
  <c r="M409" i="9" s="1"/>
  <c r="M408" i="9"/>
  <c r="Q408" i="9" s="1"/>
  <c r="N66" i="9"/>
  <c r="O65" i="9"/>
  <c r="R65" i="9" s="1"/>
  <c r="L117" i="9"/>
  <c r="J118" i="9"/>
  <c r="J119" i="9" s="1"/>
  <c r="M117" i="9"/>
  <c r="K118" i="9"/>
  <c r="P64" i="9"/>
  <c r="P65" i="9" s="1"/>
  <c r="P63" i="8"/>
  <c r="O64" i="8"/>
  <c r="R64" i="8" s="1"/>
  <c r="M116" i="8"/>
  <c r="Q116" i="8" s="1"/>
  <c r="K117" i="8"/>
  <c r="L116" i="8"/>
  <c r="P59" i="7"/>
  <c r="M61" i="7"/>
  <c r="L61" i="7"/>
  <c r="O61" i="7" s="1"/>
  <c r="R61" i="7" s="1"/>
  <c r="O60" i="7"/>
  <c r="R60" i="7" s="1"/>
  <c r="M61" i="6"/>
  <c r="K62" i="6"/>
  <c r="L61" i="6"/>
  <c r="J62" i="6"/>
  <c r="M55" i="4"/>
  <c r="J54" i="4"/>
  <c r="L53" i="4"/>
  <c r="O53" i="4" s="1"/>
  <c r="P53" i="4" s="1"/>
  <c r="K57" i="2"/>
  <c r="I58" i="2"/>
  <c r="J57" i="2"/>
  <c r="M57" i="2" s="1"/>
  <c r="H58" i="2"/>
  <c r="N56" i="2"/>
  <c r="M709" i="9" l="1"/>
  <c r="Q709" i="9" s="1"/>
  <c r="K710" i="9"/>
  <c r="J635" i="9"/>
  <c r="L634" i="9"/>
  <c r="M315" i="9"/>
  <c r="Q315" i="9" s="1"/>
  <c r="K316" i="9"/>
  <c r="L318" i="9"/>
  <c r="J319" i="9"/>
  <c r="L319" i="9" s="1"/>
  <c r="M675" i="9"/>
  <c r="Q675" i="9" s="1"/>
  <c r="K676" i="9"/>
  <c r="J676" i="9"/>
  <c r="L675" i="9"/>
  <c r="M118" i="9"/>
  <c r="K119" i="9"/>
  <c r="L119" i="9"/>
  <c r="J120" i="9"/>
  <c r="M635" i="9"/>
  <c r="Q635" i="9" s="1"/>
  <c r="K636" i="9"/>
  <c r="Q409" i="9"/>
  <c r="Q410" i="9"/>
  <c r="M424" i="9"/>
  <c r="K425" i="9"/>
  <c r="J425" i="9"/>
  <c r="L424" i="9"/>
  <c r="L710" i="9"/>
  <c r="J711" i="9"/>
  <c r="L118" i="9"/>
  <c r="P118" i="9"/>
  <c r="Q118" i="9"/>
  <c r="N67" i="9"/>
  <c r="O66" i="9"/>
  <c r="R66" i="9" s="1"/>
  <c r="L117" i="8"/>
  <c r="O65" i="8"/>
  <c r="R65" i="8" s="1"/>
  <c r="M117" i="8"/>
  <c r="Q117" i="8" s="1"/>
  <c r="K118" i="8"/>
  <c r="M118" i="8" s="1"/>
  <c r="P64" i="8"/>
  <c r="P60" i="7"/>
  <c r="P61" i="7" s="1"/>
  <c r="L62" i="7"/>
  <c r="M62" i="7"/>
  <c r="O61" i="6"/>
  <c r="P61" i="6" s="1"/>
  <c r="L62" i="6"/>
  <c r="J63" i="6"/>
  <c r="M62" i="6"/>
  <c r="K63" i="6"/>
  <c r="J55" i="4"/>
  <c r="L54" i="4"/>
  <c r="O54" i="4" s="1"/>
  <c r="P54" i="4" s="1"/>
  <c r="M56" i="4"/>
  <c r="K58" i="2"/>
  <c r="I59" i="2"/>
  <c r="H59" i="2"/>
  <c r="J58" i="2"/>
  <c r="N57" i="2"/>
  <c r="L425" i="9" l="1"/>
  <c r="J426" i="9"/>
  <c r="M676" i="9"/>
  <c r="K677" i="9"/>
  <c r="M677" i="9" s="1"/>
  <c r="J121" i="9"/>
  <c r="L120" i="9"/>
  <c r="J712" i="9"/>
  <c r="L711" i="9"/>
  <c r="J636" i="9"/>
  <c r="L635" i="9"/>
  <c r="J677" i="9"/>
  <c r="L677" i="9" s="1"/>
  <c r="L676" i="9"/>
  <c r="M636" i="9"/>
  <c r="K637" i="9"/>
  <c r="M316" i="9"/>
  <c r="Q316" i="9" s="1"/>
  <c r="K317" i="9"/>
  <c r="M119" i="9"/>
  <c r="Q119" i="9" s="1"/>
  <c r="K120" i="9"/>
  <c r="K711" i="9"/>
  <c r="M710" i="9"/>
  <c r="Q710" i="9" s="1"/>
  <c r="M425" i="9"/>
  <c r="Q425" i="9" s="1"/>
  <c r="K426" i="9"/>
  <c r="N68" i="9"/>
  <c r="O67" i="9"/>
  <c r="R67" i="9" s="1"/>
  <c r="P66" i="9"/>
  <c r="P67" i="9" s="1"/>
  <c r="N119" i="8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486" i="8" s="1"/>
  <c r="N487" i="8" s="1"/>
  <c r="N488" i="8" s="1"/>
  <c r="N489" i="8" s="1"/>
  <c r="N490" i="8" s="1"/>
  <c r="N491" i="8" s="1"/>
  <c r="N492" i="8" s="1"/>
  <c r="N493" i="8" s="1"/>
  <c r="N494" i="8" s="1"/>
  <c r="N495" i="8" s="1"/>
  <c r="N496" i="8" s="1"/>
  <c r="N497" i="8" s="1"/>
  <c r="N498" i="8" s="1"/>
  <c r="N499" i="8" s="1"/>
  <c r="N500" i="8" s="1"/>
  <c r="N501" i="8" s="1"/>
  <c r="N502" i="8" s="1"/>
  <c r="N503" i="8" s="1"/>
  <c r="N504" i="8" s="1"/>
  <c r="N505" i="8" s="1"/>
  <c r="N506" i="8" s="1"/>
  <c r="N507" i="8" s="1"/>
  <c r="N508" i="8" s="1"/>
  <c r="N509" i="8" s="1"/>
  <c r="N510" i="8" s="1"/>
  <c r="N511" i="8" s="1"/>
  <c r="N512" i="8" s="1"/>
  <c r="N513" i="8" s="1"/>
  <c r="N514" i="8" s="1"/>
  <c r="N515" i="8" s="1"/>
  <c r="N516" i="8" s="1"/>
  <c r="N517" i="8" s="1"/>
  <c r="N518" i="8" s="1"/>
  <c r="N519" i="8" s="1"/>
  <c r="N520" i="8" s="1"/>
  <c r="N521" i="8" s="1"/>
  <c r="N522" i="8" s="1"/>
  <c r="N523" i="8" s="1"/>
  <c r="N524" i="8" s="1"/>
  <c r="N525" i="8" s="1"/>
  <c r="N526" i="8" s="1"/>
  <c r="N527" i="8" s="1"/>
  <c r="N528" i="8" s="1"/>
  <c r="N529" i="8" s="1"/>
  <c r="N530" i="8" s="1"/>
  <c r="N531" i="8" s="1"/>
  <c r="N532" i="8" s="1"/>
  <c r="N533" i="8" s="1"/>
  <c r="N534" i="8" s="1"/>
  <c r="N535" i="8" s="1"/>
  <c r="N536" i="8" s="1"/>
  <c r="N537" i="8" s="1"/>
  <c r="N538" i="8" s="1"/>
  <c r="N539" i="8" s="1"/>
  <c r="N540" i="8" s="1"/>
  <c r="N541" i="8" s="1"/>
  <c r="N542" i="8" s="1"/>
  <c r="N543" i="8" s="1"/>
  <c r="N544" i="8" s="1"/>
  <c r="N545" i="8" s="1"/>
  <c r="N546" i="8" s="1"/>
  <c r="N547" i="8" s="1"/>
  <c r="N548" i="8" s="1"/>
  <c r="N549" i="8" s="1"/>
  <c r="N550" i="8" s="1"/>
  <c r="N551" i="8" s="1"/>
  <c r="N552" i="8" s="1"/>
  <c r="N553" i="8" s="1"/>
  <c r="N554" i="8" s="1"/>
  <c r="N555" i="8" s="1"/>
  <c r="N556" i="8" s="1"/>
  <c r="N557" i="8" s="1"/>
  <c r="N558" i="8" s="1"/>
  <c r="N559" i="8" s="1"/>
  <c r="N560" i="8" s="1"/>
  <c r="N561" i="8" s="1"/>
  <c r="N562" i="8" s="1"/>
  <c r="N563" i="8" s="1"/>
  <c r="N564" i="8" s="1"/>
  <c r="N565" i="8" s="1"/>
  <c r="N566" i="8" s="1"/>
  <c r="N567" i="8" s="1"/>
  <c r="N568" i="8" s="1"/>
  <c r="N569" i="8" s="1"/>
  <c r="N570" i="8" s="1"/>
  <c r="N571" i="8" s="1"/>
  <c r="N572" i="8" s="1"/>
  <c r="N573" i="8" s="1"/>
  <c r="N574" i="8" s="1"/>
  <c r="N575" i="8" s="1"/>
  <c r="N576" i="8" s="1"/>
  <c r="N577" i="8" s="1"/>
  <c r="N578" i="8" s="1"/>
  <c r="N579" i="8" s="1"/>
  <c r="N580" i="8" s="1"/>
  <c r="N581" i="8" s="1"/>
  <c r="N582" i="8" s="1"/>
  <c r="N583" i="8" s="1"/>
  <c r="N584" i="8" s="1"/>
  <c r="N585" i="8" s="1"/>
  <c r="N586" i="8" s="1"/>
  <c r="N587" i="8" s="1"/>
  <c r="N588" i="8" s="1"/>
  <c r="N589" i="8" s="1"/>
  <c r="N590" i="8" s="1"/>
  <c r="N591" i="8" s="1"/>
  <c r="N592" i="8" s="1"/>
  <c r="N593" i="8" s="1"/>
  <c r="N594" i="8" s="1"/>
  <c r="N595" i="8" s="1"/>
  <c r="N596" i="8" s="1"/>
  <c r="N597" i="8" s="1"/>
  <c r="N598" i="8" s="1"/>
  <c r="N599" i="8" s="1"/>
  <c r="N600" i="8" s="1"/>
  <c r="N601" i="8" s="1"/>
  <c r="N602" i="8" s="1"/>
  <c r="N603" i="8" s="1"/>
  <c r="N604" i="8" s="1"/>
  <c r="N605" i="8" s="1"/>
  <c r="N606" i="8" s="1"/>
  <c r="N607" i="8" s="1"/>
  <c r="N608" i="8" s="1"/>
  <c r="N609" i="8" s="1"/>
  <c r="N610" i="8" s="1"/>
  <c r="N611" i="8" s="1"/>
  <c r="N612" i="8" s="1"/>
  <c r="N613" i="8" s="1"/>
  <c r="N614" i="8" s="1"/>
  <c r="N615" i="8" s="1"/>
  <c r="N616" i="8" s="1"/>
  <c r="N617" i="8" s="1"/>
  <c r="N618" i="8" s="1"/>
  <c r="N619" i="8" s="1"/>
  <c r="N620" i="8" s="1"/>
  <c r="N621" i="8" s="1"/>
  <c r="N622" i="8" s="1"/>
  <c r="N623" i="8" s="1"/>
  <c r="N624" i="8" s="1"/>
  <c r="N625" i="8" s="1"/>
  <c r="N626" i="8" s="1"/>
  <c r="N627" i="8" s="1"/>
  <c r="N628" i="8" s="1"/>
  <c r="N629" i="8" s="1"/>
  <c r="N630" i="8" s="1"/>
  <c r="N631" i="8" s="1"/>
  <c r="N632" i="8" s="1"/>
  <c r="N633" i="8" s="1"/>
  <c r="N634" i="8" s="1"/>
  <c r="N635" i="8" s="1"/>
  <c r="N636" i="8" s="1"/>
  <c r="N637" i="8" s="1"/>
  <c r="N638" i="8" s="1"/>
  <c r="N639" i="8" s="1"/>
  <c r="N640" i="8" s="1"/>
  <c r="N641" i="8" s="1"/>
  <c r="N642" i="8" s="1"/>
  <c r="N643" i="8" s="1"/>
  <c r="N644" i="8" s="1"/>
  <c r="N645" i="8" s="1"/>
  <c r="N646" i="8" s="1"/>
  <c r="N647" i="8" s="1"/>
  <c r="N648" i="8" s="1"/>
  <c r="N649" i="8" s="1"/>
  <c r="N650" i="8" s="1"/>
  <c r="N651" i="8" s="1"/>
  <c r="N652" i="8" s="1"/>
  <c r="N653" i="8" s="1"/>
  <c r="N654" i="8" s="1"/>
  <c r="N655" i="8" s="1"/>
  <c r="N656" i="8" s="1"/>
  <c r="N657" i="8" s="1"/>
  <c r="N658" i="8" s="1"/>
  <c r="N659" i="8" s="1"/>
  <c r="N660" i="8" s="1"/>
  <c r="N661" i="8" s="1"/>
  <c r="N662" i="8" s="1"/>
  <c r="N663" i="8" s="1"/>
  <c r="N664" i="8" s="1"/>
  <c r="N665" i="8" s="1"/>
  <c r="N666" i="8" s="1"/>
  <c r="N667" i="8" s="1"/>
  <c r="N668" i="8" s="1"/>
  <c r="N669" i="8" s="1"/>
  <c r="N670" i="8" s="1"/>
  <c r="N671" i="8" s="1"/>
  <c r="N672" i="8" s="1"/>
  <c r="N673" i="8" s="1"/>
  <c r="N674" i="8" s="1"/>
  <c r="N675" i="8" s="1"/>
  <c r="N676" i="8" s="1"/>
  <c r="N677" i="8" s="1"/>
  <c r="N678" i="8" s="1"/>
  <c r="N679" i="8" s="1"/>
  <c r="N680" i="8" s="1"/>
  <c r="N681" i="8" s="1"/>
  <c r="N682" i="8" s="1"/>
  <c r="N683" i="8" s="1"/>
  <c r="N684" i="8" s="1"/>
  <c r="N685" i="8" s="1"/>
  <c r="N686" i="8" s="1"/>
  <c r="N687" i="8" s="1"/>
  <c r="N688" i="8" s="1"/>
  <c r="N689" i="8" s="1"/>
  <c r="N690" i="8" s="1"/>
  <c r="N691" i="8" s="1"/>
  <c r="N692" i="8" s="1"/>
  <c r="N693" i="8" s="1"/>
  <c r="N694" i="8" s="1"/>
  <c r="N695" i="8" s="1"/>
  <c r="N696" i="8" s="1"/>
  <c r="N697" i="8" s="1"/>
  <c r="N698" i="8" s="1"/>
  <c r="N699" i="8" s="1"/>
  <c r="N700" i="8" s="1"/>
  <c r="N701" i="8" s="1"/>
  <c r="N702" i="8" s="1"/>
  <c r="N703" i="8" s="1"/>
  <c r="N704" i="8" s="1"/>
  <c r="N705" i="8" s="1"/>
  <c r="N706" i="8" s="1"/>
  <c r="N707" i="8" s="1"/>
  <c r="N708" i="8" s="1"/>
  <c r="N709" i="8" s="1"/>
  <c r="N710" i="8" s="1"/>
  <c r="N711" i="8" s="1"/>
  <c r="N712" i="8" s="1"/>
  <c r="N713" i="8" s="1"/>
  <c r="N714" i="8" s="1"/>
  <c r="N715" i="8" s="1"/>
  <c r="N716" i="8" s="1"/>
  <c r="N717" i="8" s="1"/>
  <c r="N718" i="8" s="1"/>
  <c r="N719" i="8" s="1"/>
  <c r="N720" i="8" s="1"/>
  <c r="N721" i="8" s="1"/>
  <c r="N722" i="8" s="1"/>
  <c r="N723" i="8" s="1"/>
  <c r="N724" i="8" s="1"/>
  <c r="N725" i="8" s="1"/>
  <c r="N726" i="8" s="1"/>
  <c r="N727" i="8" s="1"/>
  <c r="N728" i="8" s="1"/>
  <c r="N729" i="8" s="1"/>
  <c r="N730" i="8" s="1"/>
  <c r="N731" i="8" s="1"/>
  <c r="N732" i="8" s="1"/>
  <c r="N733" i="8" s="1"/>
  <c r="N734" i="8" s="1"/>
  <c r="N735" i="8" s="1"/>
  <c r="N736" i="8" s="1"/>
  <c r="N737" i="8" s="1"/>
  <c r="N738" i="8" s="1"/>
  <c r="N739" i="8" s="1"/>
  <c r="N740" i="8" s="1"/>
  <c r="N741" i="8" s="1"/>
  <c r="N742" i="8" s="1"/>
  <c r="N743" i="8" s="1"/>
  <c r="N744" i="8" s="1"/>
  <c r="N745" i="8" s="1"/>
  <c r="N746" i="8" s="1"/>
  <c r="N747" i="8" s="1"/>
  <c r="N748" i="8" s="1"/>
  <c r="N749" i="8" s="1"/>
  <c r="N750" i="8" s="1"/>
  <c r="N751" i="8" s="1"/>
  <c r="N752" i="8" s="1"/>
  <c r="N753" i="8" s="1"/>
  <c r="N754" i="8" s="1"/>
  <c r="N755" i="8" s="1"/>
  <c r="N756" i="8" s="1"/>
  <c r="N757" i="8" s="1"/>
  <c r="N758" i="8" s="1"/>
  <c r="N759" i="8" s="1"/>
  <c r="N760" i="8" s="1"/>
  <c r="N761" i="8" s="1"/>
  <c r="N762" i="8" s="1"/>
  <c r="N763" i="8" s="1"/>
  <c r="N764" i="8" s="1"/>
  <c r="N765" i="8" s="1"/>
  <c r="N766" i="8" s="1"/>
  <c r="N767" i="8" s="1"/>
  <c r="N768" i="8" s="1"/>
  <c r="N769" i="8" s="1"/>
  <c r="N770" i="8" s="1"/>
  <c r="N771" i="8" s="1"/>
  <c r="N772" i="8" s="1"/>
  <c r="N773" i="8" s="1"/>
  <c r="N774" i="8" s="1"/>
  <c r="N775" i="8" s="1"/>
  <c r="N776" i="8" s="1"/>
  <c r="N777" i="8" s="1"/>
  <c r="N778" i="8" s="1"/>
  <c r="N779" i="8" s="1"/>
  <c r="N780" i="8" s="1"/>
  <c r="N781" i="8" s="1"/>
  <c r="N782" i="8" s="1"/>
  <c r="N783" i="8" s="1"/>
  <c r="N784" i="8" s="1"/>
  <c r="N785" i="8" s="1"/>
  <c r="N786" i="8" s="1"/>
  <c r="N787" i="8" s="1"/>
  <c r="N788" i="8" s="1"/>
  <c r="N789" i="8" s="1"/>
  <c r="N790" i="8" s="1"/>
  <c r="N791" i="8" s="1"/>
  <c r="N792" i="8" s="1"/>
  <c r="N793" i="8" s="1"/>
  <c r="N794" i="8" s="1"/>
  <c r="N795" i="8" s="1"/>
  <c r="N796" i="8" s="1"/>
  <c r="N797" i="8" s="1"/>
  <c r="N798" i="8" s="1"/>
  <c r="N799" i="8" s="1"/>
  <c r="N800" i="8" s="1"/>
  <c r="N801" i="8" s="1"/>
  <c r="N802" i="8" s="1"/>
  <c r="N803" i="8" s="1"/>
  <c r="N804" i="8" s="1"/>
  <c r="N805" i="8" s="1"/>
  <c r="N806" i="8" s="1"/>
  <c r="N807" i="8" s="1"/>
  <c r="N808" i="8" s="1"/>
  <c r="N809" i="8" s="1"/>
  <c r="N810" i="8" s="1"/>
  <c r="N811" i="8" s="1"/>
  <c r="N812" i="8" s="1"/>
  <c r="N813" i="8" s="1"/>
  <c r="P65" i="8"/>
  <c r="P66" i="8" s="1"/>
  <c r="O66" i="8"/>
  <c r="R66" i="8" s="1"/>
  <c r="L118" i="8"/>
  <c r="Q118" i="8"/>
  <c r="Q119" i="8"/>
  <c r="M63" i="7"/>
  <c r="L63" i="7"/>
  <c r="O62" i="7"/>
  <c r="R62" i="7" s="1"/>
  <c r="M63" i="6"/>
  <c r="K64" i="6"/>
  <c r="L63" i="6"/>
  <c r="O63" i="6" s="1"/>
  <c r="P63" i="6" s="1"/>
  <c r="J64" i="6"/>
  <c r="O62" i="6"/>
  <c r="P62" i="6" s="1"/>
  <c r="M57" i="4"/>
  <c r="J56" i="4"/>
  <c r="L55" i="4"/>
  <c r="O55" i="4" s="1"/>
  <c r="P55" i="4" s="1"/>
  <c r="M58" i="2"/>
  <c r="J59" i="2"/>
  <c r="M59" i="2" s="1"/>
  <c r="H60" i="2"/>
  <c r="K59" i="2"/>
  <c r="I60" i="2"/>
  <c r="N58" i="2"/>
  <c r="J637" i="9" l="1"/>
  <c r="L636" i="9"/>
  <c r="M711" i="9"/>
  <c r="Q711" i="9" s="1"/>
  <c r="K712" i="9"/>
  <c r="M120" i="9"/>
  <c r="Q120" i="9" s="1"/>
  <c r="K121" i="9"/>
  <c r="L121" i="9"/>
  <c r="J122" i="9"/>
  <c r="M317" i="9"/>
  <c r="Q317" i="9" s="1"/>
  <c r="K318" i="9"/>
  <c r="Q677" i="9"/>
  <c r="Q678" i="9"/>
  <c r="M637" i="9"/>
  <c r="Q637" i="9" s="1"/>
  <c r="K638" i="9"/>
  <c r="J427" i="9"/>
  <c r="L426" i="9"/>
  <c r="M426" i="9"/>
  <c r="Q426" i="9" s="1"/>
  <c r="K427" i="9"/>
  <c r="J713" i="9"/>
  <c r="L712" i="9"/>
  <c r="N69" i="9"/>
  <c r="O68" i="9"/>
  <c r="R68" i="9" s="1"/>
  <c r="O67" i="8"/>
  <c r="R67" i="8" s="1"/>
  <c r="P62" i="7"/>
  <c r="O63" i="7"/>
  <c r="R63" i="7" s="1"/>
  <c r="L64" i="7"/>
  <c r="M64" i="7"/>
  <c r="L64" i="6"/>
  <c r="J65" i="6"/>
  <c r="M64" i="6"/>
  <c r="K65" i="6"/>
  <c r="J57" i="4"/>
  <c r="L56" i="4"/>
  <c r="O56" i="4" s="1"/>
  <c r="P56" i="4" s="1"/>
  <c r="M58" i="4"/>
  <c r="I61" i="2"/>
  <c r="K60" i="2"/>
  <c r="H61" i="2"/>
  <c r="J60" i="2"/>
  <c r="N59" i="2"/>
  <c r="M318" i="9" l="1"/>
  <c r="Q318" i="9" s="1"/>
  <c r="K319" i="9"/>
  <c r="M319" i="9" s="1"/>
  <c r="Q319" i="9" s="1"/>
  <c r="J714" i="9"/>
  <c r="L713" i="9"/>
  <c r="M427" i="9"/>
  <c r="K428" i="9"/>
  <c r="M712" i="9"/>
  <c r="Q712" i="9" s="1"/>
  <c r="K713" i="9"/>
  <c r="J428" i="9"/>
  <c r="P428" i="9"/>
  <c r="L427" i="9"/>
  <c r="K639" i="9"/>
  <c r="M638" i="9"/>
  <c r="Q638" i="9" s="1"/>
  <c r="J123" i="9"/>
  <c r="L122" i="9"/>
  <c r="M121" i="9"/>
  <c r="Q121" i="9" s="1"/>
  <c r="K122" i="9"/>
  <c r="L637" i="9"/>
  <c r="J638" i="9"/>
  <c r="N70" i="9"/>
  <c r="O69" i="9"/>
  <c r="R69" i="9" s="1"/>
  <c r="P68" i="9"/>
  <c r="P69" i="9" s="1"/>
  <c r="P67" i="8"/>
  <c r="O68" i="8"/>
  <c r="R68" i="8" s="1"/>
  <c r="P63" i="7"/>
  <c r="M65" i="7"/>
  <c r="L65" i="7"/>
  <c r="O65" i="7" s="1"/>
  <c r="R65" i="7" s="1"/>
  <c r="O64" i="7"/>
  <c r="R64" i="7" s="1"/>
  <c r="M65" i="6"/>
  <c r="K66" i="6"/>
  <c r="L65" i="6"/>
  <c r="O65" i="6" s="1"/>
  <c r="P65" i="6" s="1"/>
  <c r="J66" i="6"/>
  <c r="O64" i="6"/>
  <c r="P64" i="6" s="1"/>
  <c r="M59" i="4"/>
  <c r="J58" i="4"/>
  <c r="L57" i="4"/>
  <c r="O57" i="4" s="1"/>
  <c r="P57" i="4" s="1"/>
  <c r="M60" i="2"/>
  <c r="N60" i="2" s="1"/>
  <c r="H62" i="2"/>
  <c r="J61" i="2"/>
  <c r="M61" i="2" s="1"/>
  <c r="K61" i="2"/>
  <c r="I62" i="2"/>
  <c r="M639" i="9" l="1"/>
  <c r="Q639" i="9" s="1"/>
  <c r="K640" i="9"/>
  <c r="J639" i="9"/>
  <c r="L638" i="9"/>
  <c r="M428" i="9"/>
  <c r="Q428" i="9" s="1"/>
  <c r="K429" i="9"/>
  <c r="M429" i="9" s="1"/>
  <c r="M122" i="9"/>
  <c r="Q122" i="9" s="1"/>
  <c r="K123" i="9"/>
  <c r="J429" i="9"/>
  <c r="L429" i="9" s="1"/>
  <c r="L428" i="9"/>
  <c r="P429" i="9"/>
  <c r="M713" i="9"/>
  <c r="Q713" i="9" s="1"/>
  <c r="K714" i="9"/>
  <c r="J715" i="9"/>
  <c r="L714" i="9"/>
  <c r="J124" i="9"/>
  <c r="P124" i="9"/>
  <c r="L123" i="9"/>
  <c r="N71" i="9"/>
  <c r="O70" i="9"/>
  <c r="R70" i="9" s="1"/>
  <c r="P68" i="8"/>
  <c r="O69" i="8"/>
  <c r="R69" i="8" s="1"/>
  <c r="P64" i="7"/>
  <c r="P65" i="7" s="1"/>
  <c r="M66" i="7"/>
  <c r="L66" i="7"/>
  <c r="O66" i="7" s="1"/>
  <c r="R66" i="7" s="1"/>
  <c r="M66" i="6"/>
  <c r="K67" i="6"/>
  <c r="L66" i="6"/>
  <c r="O66" i="6" s="1"/>
  <c r="P66" i="6" s="1"/>
  <c r="J67" i="6"/>
  <c r="J59" i="4"/>
  <c r="L58" i="4"/>
  <c r="O58" i="4" s="1"/>
  <c r="P58" i="4" s="1"/>
  <c r="M60" i="4"/>
  <c r="K62" i="2"/>
  <c r="I63" i="2"/>
  <c r="H63" i="2"/>
  <c r="J62" i="2"/>
  <c r="M62" i="2" s="1"/>
  <c r="N61" i="2"/>
  <c r="M123" i="9" l="1"/>
  <c r="K124" i="9"/>
  <c r="M640" i="9"/>
  <c r="K641" i="9"/>
  <c r="M641" i="9" s="1"/>
  <c r="Q429" i="9"/>
  <c r="Q430" i="9"/>
  <c r="L124" i="9"/>
  <c r="J125" i="9"/>
  <c r="J640" i="9"/>
  <c r="L639" i="9"/>
  <c r="L715" i="9"/>
  <c r="J716" i="9"/>
  <c r="M714" i="9"/>
  <c r="K715" i="9"/>
  <c r="N72" i="9"/>
  <c r="O71" i="9"/>
  <c r="R71" i="9" s="1"/>
  <c r="P70" i="9"/>
  <c r="O70" i="8"/>
  <c r="R70" i="8" s="1"/>
  <c r="P69" i="8"/>
  <c r="P70" i="8" s="1"/>
  <c r="P66" i="7"/>
  <c r="L67" i="7"/>
  <c r="M67" i="7"/>
  <c r="M67" i="6"/>
  <c r="K68" i="6"/>
  <c r="L67" i="6"/>
  <c r="O67" i="6" s="1"/>
  <c r="P67" i="6" s="1"/>
  <c r="J68" i="6"/>
  <c r="M61" i="4"/>
  <c r="J60" i="4"/>
  <c r="L59" i="4"/>
  <c r="O59" i="4" s="1"/>
  <c r="P59" i="4" s="1"/>
  <c r="H64" i="2"/>
  <c r="J63" i="2"/>
  <c r="M63" i="2" s="1"/>
  <c r="N63" i="2" s="1"/>
  <c r="I64" i="2"/>
  <c r="K63" i="2"/>
  <c r="N62" i="2"/>
  <c r="L716" i="9" l="1"/>
  <c r="J717" i="9"/>
  <c r="P125" i="9"/>
  <c r="L125" i="9"/>
  <c r="J126" i="9"/>
  <c r="P126" i="9"/>
  <c r="J641" i="9"/>
  <c r="L641" i="9" s="1"/>
  <c r="L640" i="9"/>
  <c r="M715" i="9"/>
  <c r="Q715" i="9" s="1"/>
  <c r="K716" i="9"/>
  <c r="P71" i="9"/>
  <c r="Q70" i="9"/>
  <c r="Q641" i="9"/>
  <c r="Q642" i="9"/>
  <c r="M124" i="9"/>
  <c r="Q124" i="9" s="1"/>
  <c r="K125" i="9"/>
  <c r="Q71" i="9"/>
  <c r="N73" i="9"/>
  <c r="O72" i="9"/>
  <c r="R72" i="9" s="1"/>
  <c r="O71" i="8"/>
  <c r="R71" i="8" s="1"/>
  <c r="L68" i="7"/>
  <c r="M68" i="7"/>
  <c r="O67" i="7"/>
  <c r="R67" i="7" s="1"/>
  <c r="L68" i="6"/>
  <c r="J69" i="6"/>
  <c r="M68" i="6"/>
  <c r="K69" i="6"/>
  <c r="J61" i="4"/>
  <c r="L60" i="4"/>
  <c r="O60" i="4" s="1"/>
  <c r="P60" i="4" s="1"/>
  <c r="M62" i="4"/>
  <c r="H65" i="2"/>
  <c r="J64" i="2"/>
  <c r="I65" i="2"/>
  <c r="K64" i="2"/>
  <c r="J127" i="9" l="1"/>
  <c r="L126" i="9"/>
  <c r="K717" i="9"/>
  <c r="M716" i="9"/>
  <c r="Q716" i="9" s="1"/>
  <c r="M125" i="9"/>
  <c r="Q125" i="9" s="1"/>
  <c r="K126" i="9"/>
  <c r="J718" i="9"/>
  <c r="L717" i="9"/>
  <c r="N74" i="9"/>
  <c r="O73" i="9"/>
  <c r="O72" i="8"/>
  <c r="R72" i="8" s="1"/>
  <c r="P71" i="8"/>
  <c r="P72" i="8" s="1"/>
  <c r="P67" i="7"/>
  <c r="L69" i="7"/>
  <c r="L70" i="7"/>
  <c r="O68" i="7"/>
  <c r="R68" i="7" s="1"/>
  <c r="M69" i="7"/>
  <c r="M70" i="7"/>
  <c r="M69" i="6"/>
  <c r="K70" i="6"/>
  <c r="M70" i="6" s="1"/>
  <c r="L69" i="6"/>
  <c r="O69" i="6" s="1"/>
  <c r="P69" i="6" s="1"/>
  <c r="J70" i="6"/>
  <c r="L70" i="6" s="1"/>
  <c r="O68" i="6"/>
  <c r="P68" i="6" s="1"/>
  <c r="M63" i="4"/>
  <c r="J62" i="4"/>
  <c r="L61" i="4"/>
  <c r="O61" i="4" s="1"/>
  <c r="P61" i="4" s="1"/>
  <c r="M64" i="2"/>
  <c r="K65" i="2"/>
  <c r="I66" i="2"/>
  <c r="H66" i="2"/>
  <c r="J65" i="2"/>
  <c r="M65" i="2" s="1"/>
  <c r="N64" i="2"/>
  <c r="J719" i="9" l="1"/>
  <c r="L719" i="9" s="1"/>
  <c r="L718" i="9"/>
  <c r="M126" i="9"/>
  <c r="Q126" i="9" s="1"/>
  <c r="K127" i="9"/>
  <c r="M717" i="9"/>
  <c r="Q717" i="9" s="1"/>
  <c r="K718" i="9"/>
  <c r="P127" i="9"/>
  <c r="J128" i="9"/>
  <c r="L127" i="9"/>
  <c r="P128" i="9"/>
  <c r="R73" i="9"/>
  <c r="P73" i="9"/>
  <c r="N75" i="9"/>
  <c r="O74" i="9"/>
  <c r="R74" i="9" s="1"/>
  <c r="Q71" i="8"/>
  <c r="O73" i="8"/>
  <c r="P68" i="7"/>
  <c r="O70" i="7"/>
  <c r="O69" i="7"/>
  <c r="R69" i="7" s="1"/>
  <c r="O70" i="6"/>
  <c r="J71" i="6" s="1"/>
  <c r="P70" i="6"/>
  <c r="K71" i="6"/>
  <c r="J63" i="4"/>
  <c r="L62" i="4"/>
  <c r="O62" i="4" s="1"/>
  <c r="P62" i="4" s="1"/>
  <c r="M64" i="4"/>
  <c r="J66" i="2"/>
  <c r="H67" i="2"/>
  <c r="K66" i="2"/>
  <c r="I67" i="2"/>
  <c r="N65" i="2"/>
  <c r="M718" i="9" l="1"/>
  <c r="K719" i="9"/>
  <c r="M719" i="9" s="1"/>
  <c r="Q719" i="9" s="1"/>
  <c r="M127" i="9"/>
  <c r="Q127" i="9" s="1"/>
  <c r="K128" i="9"/>
  <c r="L128" i="9"/>
  <c r="J129" i="9"/>
  <c r="P129" i="9"/>
  <c r="N76" i="9"/>
  <c r="O75" i="9"/>
  <c r="R75" i="9" s="1"/>
  <c r="P74" i="9"/>
  <c r="P75" i="9" s="1"/>
  <c r="O74" i="8"/>
  <c r="R74" i="8" s="1"/>
  <c r="R73" i="8"/>
  <c r="P73" i="8"/>
  <c r="P74" i="8" s="1"/>
  <c r="P69" i="7"/>
  <c r="P70" i="7" s="1"/>
  <c r="R70" i="7"/>
  <c r="N71" i="6"/>
  <c r="N72" i="6" s="1"/>
  <c r="L71" i="6"/>
  <c r="J72" i="6"/>
  <c r="L72" i="6" s="1"/>
  <c r="M71" i="6"/>
  <c r="K72" i="6"/>
  <c r="M72" i="6" s="1"/>
  <c r="J64" i="4"/>
  <c r="L63" i="4"/>
  <c r="O63" i="4" s="1"/>
  <c r="P63" i="4" s="1"/>
  <c r="M65" i="4"/>
  <c r="M66" i="2"/>
  <c r="N66" i="2" s="1"/>
  <c r="I68" i="2"/>
  <c r="K67" i="2"/>
  <c r="H68" i="2"/>
  <c r="J67" i="2"/>
  <c r="M67" i="2" s="1"/>
  <c r="L129" i="9" l="1"/>
  <c r="J130" i="9"/>
  <c r="P130" i="9"/>
  <c r="M128" i="9"/>
  <c r="Q128" i="9" s="1"/>
  <c r="K129" i="9"/>
  <c r="N77" i="9"/>
  <c r="O76" i="9"/>
  <c r="R76" i="9" s="1"/>
  <c r="O75" i="8"/>
  <c r="R75" i="8" s="1"/>
  <c r="L71" i="7"/>
  <c r="L72" i="7"/>
  <c r="N71" i="7"/>
  <c r="N72" i="7" s="1"/>
  <c r="M71" i="7"/>
  <c r="M72" i="7"/>
  <c r="O72" i="6"/>
  <c r="O71" i="6"/>
  <c r="P71" i="6" s="1"/>
  <c r="J65" i="4"/>
  <c r="L64" i="4"/>
  <c r="O64" i="4" s="1"/>
  <c r="P64" i="4" s="1"/>
  <c r="M66" i="4"/>
  <c r="H69" i="2"/>
  <c r="J69" i="2" s="1"/>
  <c r="J68" i="2"/>
  <c r="I69" i="2"/>
  <c r="K69" i="2" s="1"/>
  <c r="K68" i="2"/>
  <c r="N67" i="2"/>
  <c r="M129" i="9" l="1"/>
  <c r="Q129" i="9" s="1"/>
  <c r="K130" i="9"/>
  <c r="J131" i="9"/>
  <c r="L130" i="9"/>
  <c r="P131" i="9"/>
  <c r="N78" i="9"/>
  <c r="O77" i="9"/>
  <c r="P76" i="9"/>
  <c r="O76" i="8"/>
  <c r="R76" i="8" s="1"/>
  <c r="P75" i="8"/>
  <c r="O72" i="7"/>
  <c r="O71" i="7"/>
  <c r="P72" i="6"/>
  <c r="J73" i="6"/>
  <c r="K73" i="6"/>
  <c r="M67" i="4"/>
  <c r="J66" i="4"/>
  <c r="L65" i="4"/>
  <c r="O65" i="4" s="1"/>
  <c r="P65" i="4" s="1"/>
  <c r="M68" i="2"/>
  <c r="M69" i="2"/>
  <c r="N68" i="2"/>
  <c r="N69" i="2"/>
  <c r="L131" i="9" l="1"/>
  <c r="J132" i="9"/>
  <c r="P132" i="9"/>
  <c r="M130" i="9"/>
  <c r="Q130" i="9" s="1"/>
  <c r="K131" i="9"/>
  <c r="Q76" i="9"/>
  <c r="R77" i="9"/>
  <c r="P77" i="9"/>
  <c r="N79" i="9"/>
  <c r="O78" i="9"/>
  <c r="R78" i="9" s="1"/>
  <c r="P76" i="8"/>
  <c r="Q76" i="8" s="1"/>
  <c r="O77" i="8"/>
  <c r="R71" i="7"/>
  <c r="P71" i="7"/>
  <c r="P72" i="7" s="1"/>
  <c r="R72" i="7"/>
  <c r="N73" i="6"/>
  <c r="N74" i="6" s="1"/>
  <c r="N75" i="6" s="1"/>
  <c r="M73" i="6"/>
  <c r="K74" i="6"/>
  <c r="R73" i="6"/>
  <c r="L73" i="6"/>
  <c r="J74" i="6"/>
  <c r="J67" i="4"/>
  <c r="L66" i="4"/>
  <c r="O66" i="4" s="1"/>
  <c r="P66" i="4" s="1"/>
  <c r="M68" i="4"/>
  <c r="M69" i="4"/>
  <c r="H70" i="2"/>
  <c r="I70" i="2"/>
  <c r="K132" i="9" l="1"/>
  <c r="M131" i="9"/>
  <c r="Q131" i="9" s="1"/>
  <c r="L132" i="9"/>
  <c r="J133" i="9"/>
  <c r="P133" i="9"/>
  <c r="P78" i="9"/>
  <c r="N80" i="9"/>
  <c r="O79" i="9"/>
  <c r="R79" i="9" s="1"/>
  <c r="R77" i="8"/>
  <c r="P77" i="8"/>
  <c r="O78" i="8"/>
  <c r="R78" i="8" s="1"/>
  <c r="Q71" i="7"/>
  <c r="M73" i="7"/>
  <c r="L73" i="7"/>
  <c r="N73" i="7"/>
  <c r="N74" i="7" s="1"/>
  <c r="N75" i="7" s="1"/>
  <c r="L74" i="6"/>
  <c r="J75" i="6"/>
  <c r="L75" i="6" s="1"/>
  <c r="M74" i="6"/>
  <c r="K75" i="6"/>
  <c r="M75" i="6" s="1"/>
  <c r="O73" i="6"/>
  <c r="P73" i="6" s="1"/>
  <c r="J68" i="4"/>
  <c r="L67" i="4"/>
  <c r="O67" i="4" s="1"/>
  <c r="P67" i="4" s="1"/>
  <c r="L70" i="2"/>
  <c r="L71" i="2" s="1"/>
  <c r="K70" i="2"/>
  <c r="I71" i="2"/>
  <c r="K71" i="2" s="1"/>
  <c r="H71" i="2"/>
  <c r="J70" i="2"/>
  <c r="P79" i="9" l="1"/>
  <c r="Q78" i="9"/>
  <c r="J134" i="9"/>
  <c r="L134" i="9" s="1"/>
  <c r="L133" i="9"/>
  <c r="M132" i="9"/>
  <c r="Q132" i="9" s="1"/>
  <c r="K133" i="9"/>
  <c r="N81" i="9"/>
  <c r="O80" i="9"/>
  <c r="R80" i="9" s="1"/>
  <c r="Q79" i="9"/>
  <c r="O79" i="8"/>
  <c r="R79" i="8" s="1"/>
  <c r="P78" i="8"/>
  <c r="P79" i="8" s="1"/>
  <c r="O73" i="7"/>
  <c r="L74" i="7"/>
  <c r="L75" i="7"/>
  <c r="M74" i="7"/>
  <c r="M75" i="7"/>
  <c r="O75" i="6"/>
  <c r="O74" i="6"/>
  <c r="P74" i="6" s="1"/>
  <c r="J69" i="4"/>
  <c r="L68" i="4"/>
  <c r="O68" i="4" s="1"/>
  <c r="P68" i="4" s="1"/>
  <c r="M70" i="2"/>
  <c r="N70" i="2" s="1"/>
  <c r="J71" i="2"/>
  <c r="M71" i="2" s="1"/>
  <c r="M133" i="9" l="1"/>
  <c r="Q133" i="9" s="1"/>
  <c r="K134" i="9"/>
  <c r="M134" i="9" s="1"/>
  <c r="Q134" i="9" s="1"/>
  <c r="N82" i="9"/>
  <c r="O81" i="9"/>
  <c r="Q79" i="8"/>
  <c r="O80" i="8"/>
  <c r="R80" i="8" s="1"/>
  <c r="R73" i="7"/>
  <c r="P73" i="7"/>
  <c r="O75" i="7"/>
  <c r="O74" i="7"/>
  <c r="R74" i="7" s="1"/>
  <c r="P75" i="6"/>
  <c r="K76" i="6"/>
  <c r="M76" i="6" s="1"/>
  <c r="J76" i="6"/>
  <c r="N76" i="6" s="1"/>
  <c r="J70" i="4"/>
  <c r="L69" i="4"/>
  <c r="O69" i="4" s="1"/>
  <c r="R81" i="9" l="1"/>
  <c r="P81" i="9"/>
  <c r="N83" i="9"/>
  <c r="O82" i="9"/>
  <c r="R82" i="9" s="1"/>
  <c r="P80" i="8"/>
  <c r="P81" i="8" s="1"/>
  <c r="O81" i="8"/>
  <c r="R81" i="8" s="1"/>
  <c r="P74" i="7"/>
  <c r="P75" i="7" s="1"/>
  <c r="M76" i="7"/>
  <c r="R75" i="7"/>
  <c r="L76" i="6"/>
  <c r="P69" i="4"/>
  <c r="L70" i="4"/>
  <c r="I72" i="2"/>
  <c r="H72" i="2"/>
  <c r="L72" i="2" s="1"/>
  <c r="L73" i="2" s="1"/>
  <c r="L74" i="2" s="1"/>
  <c r="N71" i="2"/>
  <c r="P82" i="9" l="1"/>
  <c r="Q82" i="9" s="1"/>
  <c r="N84" i="9"/>
  <c r="O83" i="9"/>
  <c r="O82" i="8"/>
  <c r="R82" i="8" s="1"/>
  <c r="L76" i="7"/>
  <c r="N76" i="7"/>
  <c r="O76" i="6"/>
  <c r="P76" i="6" s="1"/>
  <c r="M70" i="4"/>
  <c r="O70" i="4" s="1"/>
  <c r="K71" i="4" s="1"/>
  <c r="K72" i="4" s="1"/>
  <c r="J72" i="2"/>
  <c r="H73" i="2"/>
  <c r="K72" i="2"/>
  <c r="I73" i="2"/>
  <c r="R83" i="9" l="1"/>
  <c r="P83" i="9"/>
  <c r="N85" i="9"/>
  <c r="O84" i="9"/>
  <c r="R84" i="9" s="1"/>
  <c r="P82" i="8"/>
  <c r="O83" i="8"/>
  <c r="R83" i="8" s="1"/>
  <c r="O76" i="7"/>
  <c r="P76" i="7" s="1"/>
  <c r="J77" i="6"/>
  <c r="N77" i="6" s="1"/>
  <c r="N78" i="6" s="1"/>
  <c r="K77" i="6"/>
  <c r="M77" i="6"/>
  <c r="K78" i="6"/>
  <c r="M78" i="6" s="1"/>
  <c r="M71" i="4"/>
  <c r="P70" i="4"/>
  <c r="J71" i="4"/>
  <c r="N71" i="4" s="1"/>
  <c r="N72" i="4" s="1"/>
  <c r="M72" i="2"/>
  <c r="N72" i="2"/>
  <c r="I74" i="2"/>
  <c r="K74" i="2" s="1"/>
  <c r="K73" i="2"/>
  <c r="H74" i="2"/>
  <c r="J74" i="2" s="1"/>
  <c r="M74" i="2" s="1"/>
  <c r="J73" i="2"/>
  <c r="M73" i="2" s="1"/>
  <c r="P84" i="9" l="1"/>
  <c r="Q84" i="9" s="1"/>
  <c r="N86" i="9"/>
  <c r="O85" i="9"/>
  <c r="R85" i="9" s="1"/>
  <c r="P83" i="8"/>
  <c r="O84" i="8"/>
  <c r="R84" i="8" s="1"/>
  <c r="Q76" i="7"/>
  <c r="R76" i="7"/>
  <c r="L77" i="6"/>
  <c r="J78" i="6"/>
  <c r="L78" i="6" s="1"/>
  <c r="O78" i="6"/>
  <c r="O77" i="6"/>
  <c r="P77" i="6" s="1"/>
  <c r="J72" i="4"/>
  <c r="L71" i="4"/>
  <c r="O71" i="4" s="1"/>
  <c r="N73" i="2"/>
  <c r="N87" i="9" l="1"/>
  <c r="O86" i="9"/>
  <c r="P84" i="8"/>
  <c r="O85" i="8"/>
  <c r="R85" i="8" s="1"/>
  <c r="M77" i="7"/>
  <c r="M78" i="7"/>
  <c r="L77" i="7"/>
  <c r="L78" i="7"/>
  <c r="N77" i="7"/>
  <c r="N78" i="7" s="1"/>
  <c r="P78" i="6"/>
  <c r="J79" i="6"/>
  <c r="K79" i="6"/>
  <c r="P71" i="4"/>
  <c r="L72" i="4"/>
  <c r="I75" i="2"/>
  <c r="K75" i="2" s="1"/>
  <c r="H75" i="2"/>
  <c r="N74" i="2"/>
  <c r="R86" i="9" l="1"/>
  <c r="P86" i="9"/>
  <c r="N88" i="9"/>
  <c r="O87" i="9"/>
  <c r="R87" i="9" s="1"/>
  <c r="P85" i="8"/>
  <c r="O86" i="8"/>
  <c r="O78" i="7"/>
  <c r="R78" i="7" s="1"/>
  <c r="O77" i="7"/>
  <c r="N79" i="6"/>
  <c r="N80" i="6" s="1"/>
  <c r="N81" i="6" s="1"/>
  <c r="N82" i="6" s="1"/>
  <c r="N83" i="6" s="1"/>
  <c r="N84" i="6" s="1"/>
  <c r="N85" i="6" s="1"/>
  <c r="M79" i="6"/>
  <c r="K80" i="6"/>
  <c r="L79" i="6"/>
  <c r="J80" i="6"/>
  <c r="M72" i="4"/>
  <c r="O72" i="4" s="1"/>
  <c r="K73" i="4" s="1"/>
  <c r="K74" i="4" s="1"/>
  <c r="K75" i="4" s="1"/>
  <c r="J75" i="2"/>
  <c r="L75" i="2"/>
  <c r="N89" i="9" l="1"/>
  <c r="O88" i="9"/>
  <c r="R88" i="9" s="1"/>
  <c r="P87" i="9"/>
  <c r="P88" i="9" s="1"/>
  <c r="R86" i="8"/>
  <c r="P86" i="8"/>
  <c r="O87" i="8"/>
  <c r="R87" i="8" s="1"/>
  <c r="R77" i="7"/>
  <c r="P77" i="7"/>
  <c r="P78" i="7" s="1"/>
  <c r="N79" i="7"/>
  <c r="N80" i="7" s="1"/>
  <c r="N81" i="7" s="1"/>
  <c r="N82" i="7" s="1"/>
  <c r="N83" i="7" s="1"/>
  <c r="N84" i="7" s="1"/>
  <c r="N85" i="7" s="1"/>
  <c r="M79" i="7"/>
  <c r="L79" i="7"/>
  <c r="O79" i="6"/>
  <c r="P79" i="6" s="1"/>
  <c r="L80" i="6"/>
  <c r="J81" i="6"/>
  <c r="M80" i="6"/>
  <c r="K81" i="6"/>
  <c r="P72" i="4"/>
  <c r="J73" i="4"/>
  <c r="M74" i="4"/>
  <c r="M73" i="4"/>
  <c r="M75" i="2"/>
  <c r="Q88" i="9" l="1"/>
  <c r="S52" i="9"/>
  <c r="N90" i="9"/>
  <c r="O89" i="9"/>
  <c r="R89" i="9" s="1"/>
  <c r="O88" i="8"/>
  <c r="R88" i="8" s="1"/>
  <c r="P87" i="8"/>
  <c r="O79" i="7"/>
  <c r="R79" i="7" s="1"/>
  <c r="P79" i="7"/>
  <c r="Q79" i="7"/>
  <c r="M80" i="7"/>
  <c r="L80" i="7"/>
  <c r="O80" i="7" s="1"/>
  <c r="R80" i="7" s="1"/>
  <c r="L81" i="6"/>
  <c r="J82" i="6"/>
  <c r="M81" i="6"/>
  <c r="K82" i="6"/>
  <c r="O80" i="6"/>
  <c r="P80" i="6" s="1"/>
  <c r="N73" i="4"/>
  <c r="N74" i="4" s="1"/>
  <c r="N75" i="4" s="1"/>
  <c r="R73" i="4"/>
  <c r="J74" i="4"/>
  <c r="L73" i="4"/>
  <c r="O73" i="4" s="1"/>
  <c r="P73" i="4" s="1"/>
  <c r="N75" i="2"/>
  <c r="I76" i="2"/>
  <c r="H76" i="2"/>
  <c r="N91" i="9" l="1"/>
  <c r="O90" i="9"/>
  <c r="R90" i="9" s="1"/>
  <c r="P88" i="8"/>
  <c r="O89" i="8"/>
  <c r="R89" i="8" s="1"/>
  <c r="P80" i="7"/>
  <c r="L81" i="7"/>
  <c r="M81" i="7"/>
  <c r="M82" i="6"/>
  <c r="K83" i="6"/>
  <c r="L82" i="6"/>
  <c r="O82" i="6" s="1"/>
  <c r="P82" i="6" s="1"/>
  <c r="J83" i="6"/>
  <c r="O81" i="6"/>
  <c r="P81" i="6" s="1"/>
  <c r="J75" i="4"/>
  <c r="L74" i="4"/>
  <c r="O74" i="4" s="1"/>
  <c r="L76" i="2"/>
  <c r="L77" i="2" s="1"/>
  <c r="H77" i="2"/>
  <c r="J77" i="2" s="1"/>
  <c r="J76" i="2"/>
  <c r="I77" i="2"/>
  <c r="K77" i="2" s="1"/>
  <c r="K76" i="2"/>
  <c r="N92" i="9" l="1"/>
  <c r="O91" i="9"/>
  <c r="Q88" i="8"/>
  <c r="P89" i="8"/>
  <c r="S52" i="8"/>
  <c r="O90" i="8"/>
  <c r="R90" i="8" s="1"/>
  <c r="M82" i="7"/>
  <c r="L82" i="7"/>
  <c r="O81" i="7"/>
  <c r="R81" i="7" s="1"/>
  <c r="M83" i="6"/>
  <c r="K84" i="6"/>
  <c r="L83" i="6"/>
  <c r="O83" i="6" s="1"/>
  <c r="P83" i="6" s="1"/>
  <c r="J84" i="6"/>
  <c r="M75" i="4"/>
  <c r="P74" i="4"/>
  <c r="L75" i="4"/>
  <c r="M77" i="2"/>
  <c r="M76" i="2"/>
  <c r="N76" i="2"/>
  <c r="R91" i="9" l="1"/>
  <c r="P91" i="9"/>
  <c r="N93" i="9"/>
  <c r="O92" i="9"/>
  <c r="R92" i="9" s="1"/>
  <c r="P90" i="8"/>
  <c r="P91" i="8" s="1"/>
  <c r="O91" i="8"/>
  <c r="R91" i="8" s="1"/>
  <c r="P81" i="7"/>
  <c r="L83" i="7"/>
  <c r="O82" i="7"/>
  <c r="R82" i="7" s="1"/>
  <c r="M83" i="7"/>
  <c r="L84" i="6"/>
  <c r="J85" i="6"/>
  <c r="L85" i="6" s="1"/>
  <c r="M84" i="6"/>
  <c r="K85" i="6"/>
  <c r="M85" i="6" s="1"/>
  <c r="O75" i="4"/>
  <c r="K76" i="4" s="1"/>
  <c r="N77" i="2"/>
  <c r="I78" i="2"/>
  <c r="H78" i="2"/>
  <c r="P92" i="9" l="1"/>
  <c r="Q92" i="9" s="1"/>
  <c r="N94" i="9"/>
  <c r="O93" i="9"/>
  <c r="R93" i="9" s="1"/>
  <c r="O92" i="8"/>
  <c r="R92" i="8" s="1"/>
  <c r="P82" i="7"/>
  <c r="M84" i="7"/>
  <c r="M85" i="7"/>
  <c r="L84" i="7"/>
  <c r="O84" i="7" s="1"/>
  <c r="R84" i="7" s="1"/>
  <c r="L85" i="7"/>
  <c r="O85" i="7" s="1"/>
  <c r="O83" i="7"/>
  <c r="R83" i="7" s="1"/>
  <c r="O85" i="6"/>
  <c r="O84" i="6"/>
  <c r="P84" i="6" s="1"/>
  <c r="J76" i="4"/>
  <c r="N76" i="4" s="1"/>
  <c r="P75" i="4"/>
  <c r="L78" i="2"/>
  <c r="L79" i="2" s="1"/>
  <c r="L80" i="2" s="1"/>
  <c r="L81" i="2" s="1"/>
  <c r="L82" i="2" s="1"/>
  <c r="L83" i="2" s="1"/>
  <c r="L84" i="2" s="1"/>
  <c r="J78" i="2"/>
  <c r="H79" i="2"/>
  <c r="K78" i="2"/>
  <c r="I79" i="2"/>
  <c r="N95" i="9" l="1"/>
  <c r="O94" i="9"/>
  <c r="R94" i="9" s="1"/>
  <c r="P92" i="8"/>
  <c r="O93" i="8"/>
  <c r="R93" i="8" s="1"/>
  <c r="P83" i="7"/>
  <c r="P84" i="7" s="1"/>
  <c r="P85" i="7" s="1"/>
  <c r="R85" i="7"/>
  <c r="P85" i="6"/>
  <c r="J86" i="6"/>
  <c r="K86" i="6"/>
  <c r="M76" i="4"/>
  <c r="L76" i="4"/>
  <c r="I80" i="2"/>
  <c r="K79" i="2"/>
  <c r="J79" i="2"/>
  <c r="M79" i="2" s="1"/>
  <c r="N79" i="2" s="1"/>
  <c r="H80" i="2"/>
  <c r="M78" i="2"/>
  <c r="N78" i="2" s="1"/>
  <c r="N96" i="9" l="1"/>
  <c r="O95" i="9"/>
  <c r="R95" i="9" s="1"/>
  <c r="P93" i="8"/>
  <c r="O94" i="8"/>
  <c r="R94" i="8" s="1"/>
  <c r="M86" i="7"/>
  <c r="M87" i="7"/>
  <c r="L86" i="7"/>
  <c r="L87" i="7"/>
  <c r="N86" i="7"/>
  <c r="N87" i="7" s="1"/>
  <c r="N86" i="6"/>
  <c r="N87" i="6" s="1"/>
  <c r="M86" i="6"/>
  <c r="K87" i="6"/>
  <c r="M87" i="6" s="1"/>
  <c r="L86" i="6"/>
  <c r="J87" i="6"/>
  <c r="L87" i="6" s="1"/>
  <c r="O76" i="4"/>
  <c r="K77" i="4" s="1"/>
  <c r="H81" i="2"/>
  <c r="J80" i="2"/>
  <c r="K80" i="2"/>
  <c r="I81" i="2"/>
  <c r="N97" i="9" l="1"/>
  <c r="O96" i="9"/>
  <c r="R96" i="9" s="1"/>
  <c r="P94" i="8"/>
  <c r="O95" i="8"/>
  <c r="R95" i="8" s="1"/>
  <c r="O87" i="7"/>
  <c r="O86" i="7"/>
  <c r="O87" i="6"/>
  <c r="O86" i="6"/>
  <c r="P86" i="6" s="1"/>
  <c r="K78" i="4"/>
  <c r="M77" i="4"/>
  <c r="P76" i="4"/>
  <c r="J77" i="4"/>
  <c r="N77" i="4" s="1"/>
  <c r="N78" i="4" s="1"/>
  <c r="K81" i="2"/>
  <c r="I82" i="2"/>
  <c r="M80" i="2"/>
  <c r="N80" i="2" s="1"/>
  <c r="H82" i="2"/>
  <c r="J81" i="2"/>
  <c r="M81" i="2" s="1"/>
  <c r="N81" i="2" s="1"/>
  <c r="N98" i="9" l="1"/>
  <c r="O97" i="9"/>
  <c r="R97" i="9" s="1"/>
  <c r="P95" i="8"/>
  <c r="P96" i="8" s="1"/>
  <c r="O96" i="8"/>
  <c r="R96" i="8" s="1"/>
  <c r="R86" i="7"/>
  <c r="P86" i="7"/>
  <c r="P87" i="7" s="1"/>
  <c r="R87" i="7"/>
  <c r="P87" i="6"/>
  <c r="K88" i="6"/>
  <c r="J88" i="6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N113" i="6" s="1"/>
  <c r="N114" i="6" s="1"/>
  <c r="N115" i="6" s="1"/>
  <c r="N116" i="6" s="1"/>
  <c r="N117" i="6" s="1"/>
  <c r="N118" i="6" s="1"/>
  <c r="J78" i="4"/>
  <c r="L77" i="4"/>
  <c r="O77" i="4" s="1"/>
  <c r="H83" i="2"/>
  <c r="J82" i="2"/>
  <c r="K82" i="2"/>
  <c r="I83" i="2"/>
  <c r="N99" i="9" l="1"/>
  <c r="O98" i="9"/>
  <c r="R98" i="9" s="1"/>
  <c r="O97" i="8"/>
  <c r="R97" i="8" s="1"/>
  <c r="L88" i="7"/>
  <c r="N88" i="7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M88" i="7"/>
  <c r="L88" i="6"/>
  <c r="J89" i="6"/>
  <c r="M88" i="6"/>
  <c r="K89" i="6"/>
  <c r="P77" i="4"/>
  <c r="L78" i="4"/>
  <c r="I84" i="2"/>
  <c r="K84" i="2" s="1"/>
  <c r="K83" i="2"/>
  <c r="M82" i="2"/>
  <c r="N82" i="2" s="1"/>
  <c r="H84" i="2"/>
  <c r="J84" i="2" s="1"/>
  <c r="M84" i="2" s="1"/>
  <c r="J83" i="2"/>
  <c r="M83" i="2" s="1"/>
  <c r="N83" i="2" s="1"/>
  <c r="N100" i="9" l="1"/>
  <c r="O99" i="9"/>
  <c r="R99" i="9" s="1"/>
  <c r="P97" i="8"/>
  <c r="P98" i="8" s="1"/>
  <c r="O98" i="8"/>
  <c r="R98" i="8" s="1"/>
  <c r="M89" i="7"/>
  <c r="L89" i="7"/>
  <c r="O89" i="7" s="1"/>
  <c r="R89" i="7" s="1"/>
  <c r="O88" i="7"/>
  <c r="M89" i="6"/>
  <c r="K90" i="6"/>
  <c r="L89" i="6"/>
  <c r="O89" i="6" s="1"/>
  <c r="P89" i="6" s="1"/>
  <c r="J90" i="6"/>
  <c r="O88" i="6"/>
  <c r="P88" i="6" s="1"/>
  <c r="M78" i="4"/>
  <c r="O78" i="4" s="1"/>
  <c r="K79" i="4" s="1"/>
  <c r="K80" i="4" s="1"/>
  <c r="K81" i="4" s="1"/>
  <c r="K82" i="4" s="1"/>
  <c r="K83" i="4" s="1"/>
  <c r="K84" i="4" s="1"/>
  <c r="K85" i="4" s="1"/>
  <c r="I85" i="2"/>
  <c r="H85" i="2"/>
  <c r="N84" i="2"/>
  <c r="N101" i="9" l="1"/>
  <c r="O100" i="9"/>
  <c r="R100" i="9" s="1"/>
  <c r="P99" i="8"/>
  <c r="O99" i="8"/>
  <c r="R99" i="8" s="1"/>
  <c r="R88" i="7"/>
  <c r="P88" i="7"/>
  <c r="P89" i="7" s="1"/>
  <c r="L90" i="7"/>
  <c r="M90" i="7"/>
  <c r="M90" i="6"/>
  <c r="K91" i="6"/>
  <c r="L90" i="6"/>
  <c r="O90" i="6" s="1"/>
  <c r="P90" i="6" s="1"/>
  <c r="J91" i="6"/>
  <c r="P78" i="4"/>
  <c r="J79" i="4"/>
  <c r="N79" i="4" s="1"/>
  <c r="N80" i="4" s="1"/>
  <c r="N81" i="4" s="1"/>
  <c r="N82" i="4" s="1"/>
  <c r="N83" i="4" s="1"/>
  <c r="N84" i="4" s="1"/>
  <c r="N85" i="4" s="1"/>
  <c r="M79" i="4"/>
  <c r="L85" i="2"/>
  <c r="L86" i="2" s="1"/>
  <c r="H86" i="2"/>
  <c r="J86" i="2" s="1"/>
  <c r="M86" i="2" s="1"/>
  <c r="J85" i="2"/>
  <c r="M85" i="2" s="1"/>
  <c r="N85" i="2" s="1"/>
  <c r="K85" i="2"/>
  <c r="I86" i="2"/>
  <c r="K86" i="2" s="1"/>
  <c r="N86" i="2"/>
  <c r="I87" i="2"/>
  <c r="H87" i="2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N102" i="9" l="1"/>
  <c r="O101" i="9"/>
  <c r="R101" i="9" s="1"/>
  <c r="O100" i="8"/>
  <c r="R100" i="8" s="1"/>
  <c r="P90" i="7"/>
  <c r="P91" i="7" s="1"/>
  <c r="Q88" i="7"/>
  <c r="S52" i="7"/>
  <c r="O90" i="7"/>
  <c r="R90" i="7" s="1"/>
  <c r="M91" i="7"/>
  <c r="L91" i="7"/>
  <c r="O91" i="7" s="1"/>
  <c r="R91" i="7" s="1"/>
  <c r="L91" i="6"/>
  <c r="J92" i="6"/>
  <c r="M91" i="6"/>
  <c r="K92" i="6"/>
  <c r="M80" i="4"/>
  <c r="J80" i="4"/>
  <c r="L79" i="4"/>
  <c r="O79" i="4" s="1"/>
  <c r="P79" i="4" s="1"/>
  <c r="K87" i="2"/>
  <c r="I88" i="2"/>
  <c r="H88" i="2"/>
  <c r="J87" i="2"/>
  <c r="M87" i="2" s="1"/>
  <c r="N103" i="9" l="1"/>
  <c r="O102" i="9"/>
  <c r="R102" i="9" s="1"/>
  <c r="P100" i="8"/>
  <c r="O101" i="8"/>
  <c r="R101" i="8" s="1"/>
  <c r="L92" i="7"/>
  <c r="M92" i="7"/>
  <c r="M92" i="6"/>
  <c r="K93" i="6"/>
  <c r="J93" i="6"/>
  <c r="L92" i="6"/>
  <c r="O92" i="6" s="1"/>
  <c r="P92" i="6" s="1"/>
  <c r="O91" i="6"/>
  <c r="P91" i="6" s="1"/>
  <c r="J81" i="4"/>
  <c r="L80" i="4"/>
  <c r="O80" i="4" s="1"/>
  <c r="P80" i="4" s="1"/>
  <c r="M81" i="4"/>
  <c r="N87" i="2"/>
  <c r="I89" i="2"/>
  <c r="K88" i="2"/>
  <c r="H89" i="2"/>
  <c r="J88" i="2"/>
  <c r="N104" i="9" l="1"/>
  <c r="O103" i="9"/>
  <c r="R103" i="9" s="1"/>
  <c r="P101" i="8"/>
  <c r="O102" i="8"/>
  <c r="R102" i="8" s="1"/>
  <c r="M93" i="7"/>
  <c r="L93" i="7"/>
  <c r="O92" i="7"/>
  <c r="L93" i="6"/>
  <c r="J94" i="6"/>
  <c r="M93" i="6"/>
  <c r="K94" i="6"/>
  <c r="M82" i="4"/>
  <c r="J82" i="4"/>
  <c r="L81" i="4"/>
  <c r="O81" i="4" s="1"/>
  <c r="P81" i="4" s="1"/>
  <c r="M88" i="2"/>
  <c r="N88" i="2" s="1"/>
  <c r="J89" i="2"/>
  <c r="H90" i="2"/>
  <c r="K89" i="2"/>
  <c r="I90" i="2"/>
  <c r="N105" i="9" l="1"/>
  <c r="O104" i="9"/>
  <c r="P102" i="8"/>
  <c r="P103" i="8" s="1"/>
  <c r="O103" i="8"/>
  <c r="R103" i="8" s="1"/>
  <c r="R92" i="7"/>
  <c r="P92" i="7"/>
  <c r="O93" i="7"/>
  <c r="R93" i="7" s="1"/>
  <c r="L94" i="7"/>
  <c r="M94" i="7"/>
  <c r="M94" i="6"/>
  <c r="K95" i="6"/>
  <c r="L94" i="6"/>
  <c r="O94" i="6" s="1"/>
  <c r="P94" i="6" s="1"/>
  <c r="J95" i="6"/>
  <c r="O93" i="6"/>
  <c r="P93" i="6" s="1"/>
  <c r="J83" i="4"/>
  <c r="L82" i="4"/>
  <c r="O82" i="4" s="1"/>
  <c r="P82" i="4" s="1"/>
  <c r="M84" i="4"/>
  <c r="M83" i="4"/>
  <c r="M89" i="2"/>
  <c r="N89" i="2" s="1"/>
  <c r="K90" i="2"/>
  <c r="I91" i="2"/>
  <c r="J90" i="2"/>
  <c r="H91" i="2"/>
  <c r="R104" i="9" l="1"/>
  <c r="P104" i="9"/>
  <c r="N106" i="9"/>
  <c r="O105" i="9"/>
  <c r="R105" i="9" s="1"/>
  <c r="O104" i="8"/>
  <c r="R104" i="8" s="1"/>
  <c r="P93" i="7"/>
  <c r="P94" i="7" s="1"/>
  <c r="M95" i="7"/>
  <c r="L95" i="7"/>
  <c r="O94" i="7"/>
  <c r="R94" i="7" s="1"/>
  <c r="L95" i="6"/>
  <c r="J96" i="6"/>
  <c r="M95" i="6"/>
  <c r="K96" i="6"/>
  <c r="J84" i="4"/>
  <c r="L83" i="4"/>
  <c r="O83" i="4" s="1"/>
  <c r="P83" i="4" s="1"/>
  <c r="M90" i="2"/>
  <c r="N90" i="2" s="1"/>
  <c r="H92" i="2"/>
  <c r="J91" i="2"/>
  <c r="M91" i="2" s="1"/>
  <c r="N91" i="2" s="1"/>
  <c r="K91" i="2"/>
  <c r="I92" i="2"/>
  <c r="P105" i="9" l="1"/>
  <c r="Q105" i="9" s="1"/>
  <c r="N107" i="9"/>
  <c r="O106" i="9"/>
  <c r="R106" i="9" s="1"/>
  <c r="P104" i="8"/>
  <c r="P105" i="8" s="1"/>
  <c r="O105" i="8"/>
  <c r="R105" i="8" s="1"/>
  <c r="O95" i="7"/>
  <c r="R95" i="7" s="1"/>
  <c r="L96" i="7"/>
  <c r="M96" i="7"/>
  <c r="M96" i="6"/>
  <c r="K97" i="6"/>
  <c r="L96" i="6"/>
  <c r="O96" i="6" s="1"/>
  <c r="P96" i="6" s="1"/>
  <c r="J97" i="6"/>
  <c r="O95" i="6"/>
  <c r="P95" i="6" s="1"/>
  <c r="J85" i="4"/>
  <c r="L84" i="4"/>
  <c r="O84" i="4" s="1"/>
  <c r="I93" i="2"/>
  <c r="K92" i="2"/>
  <c r="J92" i="2"/>
  <c r="M92" i="2" s="1"/>
  <c r="N92" i="2" s="1"/>
  <c r="H93" i="2"/>
  <c r="N108" i="9" l="1"/>
  <c r="O107" i="9"/>
  <c r="R107" i="9" s="1"/>
  <c r="O106" i="8"/>
  <c r="R106" i="8" s="1"/>
  <c r="P95" i="7"/>
  <c r="M97" i="7"/>
  <c r="L97" i="7"/>
  <c r="O96" i="7"/>
  <c r="R96" i="7" s="1"/>
  <c r="L97" i="6"/>
  <c r="J98" i="6"/>
  <c r="M97" i="6"/>
  <c r="K98" i="6"/>
  <c r="P84" i="4"/>
  <c r="L85" i="4"/>
  <c r="J93" i="2"/>
  <c r="H94" i="2"/>
  <c r="K93" i="2"/>
  <c r="I94" i="2"/>
  <c r="N109" i="9" l="1"/>
  <c r="O108" i="9"/>
  <c r="R108" i="9" s="1"/>
  <c r="P106" i="8"/>
  <c r="O107" i="8"/>
  <c r="R107" i="8" s="1"/>
  <c r="P96" i="7"/>
  <c r="O97" i="7"/>
  <c r="R97" i="7" s="1"/>
  <c r="L98" i="7"/>
  <c r="M98" i="7"/>
  <c r="M98" i="6"/>
  <c r="K99" i="6"/>
  <c r="L98" i="6"/>
  <c r="O98" i="6" s="1"/>
  <c r="P98" i="6" s="1"/>
  <c r="J99" i="6"/>
  <c r="O97" i="6"/>
  <c r="P97" i="6" s="1"/>
  <c r="M85" i="4"/>
  <c r="O85" i="4" s="1"/>
  <c r="K86" i="4" s="1"/>
  <c r="K87" i="4" s="1"/>
  <c r="M93" i="2"/>
  <c r="N93" i="2" s="1"/>
  <c r="I95" i="2"/>
  <c r="K94" i="2"/>
  <c r="H95" i="2"/>
  <c r="J94" i="2"/>
  <c r="M94" i="2" s="1"/>
  <c r="N94" i="2"/>
  <c r="N110" i="9" l="1"/>
  <c r="O109" i="9"/>
  <c r="R109" i="9" s="1"/>
  <c r="P107" i="8"/>
  <c r="O108" i="8"/>
  <c r="R108" i="8" s="1"/>
  <c r="P97" i="7"/>
  <c r="L99" i="7"/>
  <c r="M99" i="7"/>
  <c r="O98" i="7"/>
  <c r="R98" i="7" s="1"/>
  <c r="L99" i="6"/>
  <c r="J100" i="6"/>
  <c r="M99" i="6"/>
  <c r="K100" i="6"/>
  <c r="M86" i="4"/>
  <c r="P85" i="4"/>
  <c r="J86" i="4"/>
  <c r="N86" i="4" s="1"/>
  <c r="N87" i="4" s="1"/>
  <c r="H96" i="2"/>
  <c r="J95" i="2"/>
  <c r="I96" i="2"/>
  <c r="K95" i="2"/>
  <c r="N111" i="9" l="1"/>
  <c r="O110" i="9"/>
  <c r="P108" i="8"/>
  <c r="O109" i="8"/>
  <c r="R109" i="8" s="1"/>
  <c r="P98" i="7"/>
  <c r="L100" i="7"/>
  <c r="M100" i="7"/>
  <c r="O99" i="7"/>
  <c r="R99" i="7" s="1"/>
  <c r="M100" i="6"/>
  <c r="K101" i="6"/>
  <c r="L100" i="6"/>
  <c r="O100" i="6" s="1"/>
  <c r="P100" i="6" s="1"/>
  <c r="J101" i="6"/>
  <c r="O99" i="6"/>
  <c r="P99" i="6" s="1"/>
  <c r="J87" i="4"/>
  <c r="L86" i="4"/>
  <c r="O86" i="4" s="1"/>
  <c r="M95" i="2"/>
  <c r="N95" i="2" s="1"/>
  <c r="K96" i="2"/>
  <c r="I97" i="2"/>
  <c r="H97" i="2"/>
  <c r="J96" i="2"/>
  <c r="R110" i="9" l="1"/>
  <c r="P110" i="9"/>
  <c r="N112" i="9"/>
  <c r="O111" i="9"/>
  <c r="R111" i="9" s="1"/>
  <c r="P109" i="8"/>
  <c r="O110" i="8"/>
  <c r="R110" i="8" s="1"/>
  <c r="P99" i="7"/>
  <c r="M101" i="7"/>
  <c r="L101" i="7"/>
  <c r="O100" i="7"/>
  <c r="R100" i="7" s="1"/>
  <c r="L101" i="6"/>
  <c r="J102" i="6"/>
  <c r="M101" i="6"/>
  <c r="K102" i="6"/>
  <c r="P86" i="4"/>
  <c r="L87" i="4"/>
  <c r="M96" i="2"/>
  <c r="N96" i="2" s="1"/>
  <c r="H98" i="2"/>
  <c r="J97" i="2"/>
  <c r="M97" i="2" s="1"/>
  <c r="K97" i="2"/>
  <c r="I98" i="2"/>
  <c r="P111" i="9" l="1"/>
  <c r="Q111" i="9" s="1"/>
  <c r="N113" i="9"/>
  <c r="O112" i="9"/>
  <c r="P110" i="8"/>
  <c r="O111" i="8"/>
  <c r="R111" i="8" s="1"/>
  <c r="P100" i="7"/>
  <c r="O101" i="7"/>
  <c r="R101" i="7" s="1"/>
  <c r="L102" i="7"/>
  <c r="M102" i="7"/>
  <c r="M102" i="6"/>
  <c r="K103" i="6"/>
  <c r="L102" i="6"/>
  <c r="J103" i="6"/>
  <c r="O101" i="6"/>
  <c r="P101" i="6" s="1"/>
  <c r="M87" i="4"/>
  <c r="O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N97" i="2"/>
  <c r="K98" i="2"/>
  <c r="I99" i="2"/>
  <c r="J98" i="2"/>
  <c r="M98" i="2" s="1"/>
  <c r="H99" i="2"/>
  <c r="N98" i="2"/>
  <c r="R112" i="9" l="1"/>
  <c r="P112" i="9"/>
  <c r="N114" i="9"/>
  <c r="O113" i="9"/>
  <c r="R113" i="9" s="1"/>
  <c r="P111" i="8"/>
  <c r="O112" i="8"/>
  <c r="R112" i="8" s="1"/>
  <c r="P101" i="7"/>
  <c r="M103" i="7"/>
  <c r="L103" i="7"/>
  <c r="O102" i="7"/>
  <c r="R102" i="7" s="1"/>
  <c r="O102" i="6"/>
  <c r="P102" i="6" s="1"/>
  <c r="M103" i="6"/>
  <c r="K104" i="6"/>
  <c r="L103" i="6"/>
  <c r="J104" i="6"/>
  <c r="P87" i="4"/>
  <c r="J88" i="4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M88" i="4"/>
  <c r="H100" i="2"/>
  <c r="J99" i="2"/>
  <c r="M99" i="2" s="1"/>
  <c r="N99" i="2" s="1"/>
  <c r="I100" i="2"/>
  <c r="K99" i="2"/>
  <c r="P113" i="9" l="1"/>
  <c r="Q113" i="9" s="1"/>
  <c r="N115" i="9"/>
  <c r="O114" i="9"/>
  <c r="R114" i="9" s="1"/>
  <c r="P112" i="8"/>
  <c r="O113" i="8"/>
  <c r="R113" i="8" s="1"/>
  <c r="P102" i="7"/>
  <c r="O103" i="7"/>
  <c r="R103" i="7" s="1"/>
  <c r="L104" i="7"/>
  <c r="M104" i="7"/>
  <c r="O103" i="6"/>
  <c r="P103" i="6" s="1"/>
  <c r="L104" i="6"/>
  <c r="J105" i="6"/>
  <c r="M104" i="6"/>
  <c r="K105" i="6"/>
  <c r="J89" i="4"/>
  <c r="L88" i="4"/>
  <c r="O88" i="4" s="1"/>
  <c r="P88" i="4" s="1"/>
  <c r="M89" i="4"/>
  <c r="K100" i="2"/>
  <c r="I101" i="2"/>
  <c r="H101" i="2"/>
  <c r="J100" i="2"/>
  <c r="N116" i="9" l="1"/>
  <c r="O115" i="9"/>
  <c r="R115" i="9" s="1"/>
  <c r="P113" i="8"/>
  <c r="O114" i="8"/>
  <c r="R114" i="8" s="1"/>
  <c r="P103" i="7"/>
  <c r="M105" i="7"/>
  <c r="L105" i="7"/>
  <c r="O105" i="7" s="1"/>
  <c r="R105" i="7" s="1"/>
  <c r="O104" i="7"/>
  <c r="R104" i="7" s="1"/>
  <c r="M105" i="6"/>
  <c r="K106" i="6"/>
  <c r="L105" i="6"/>
  <c r="J106" i="6"/>
  <c r="O104" i="6"/>
  <c r="P104" i="6" s="1"/>
  <c r="M90" i="4"/>
  <c r="J90" i="4"/>
  <c r="L89" i="4"/>
  <c r="O89" i="4" s="1"/>
  <c r="P89" i="4" s="1"/>
  <c r="M100" i="2"/>
  <c r="N100" i="2" s="1"/>
  <c r="H102" i="2"/>
  <c r="J101" i="2"/>
  <c r="I102" i="2"/>
  <c r="K101" i="2"/>
  <c r="N117" i="9" l="1"/>
  <c r="O116" i="9"/>
  <c r="P114" i="8"/>
  <c r="P115" i="8" s="1"/>
  <c r="O115" i="8"/>
  <c r="R115" i="8" s="1"/>
  <c r="P104" i="7"/>
  <c r="P105" i="7" s="1"/>
  <c r="L106" i="7"/>
  <c r="M106" i="7"/>
  <c r="O105" i="6"/>
  <c r="P105" i="6" s="1"/>
  <c r="L106" i="6"/>
  <c r="J107" i="6"/>
  <c r="M106" i="6"/>
  <c r="K107" i="6"/>
  <c r="J91" i="4"/>
  <c r="L90" i="4"/>
  <c r="O90" i="4" s="1"/>
  <c r="P90" i="4" s="1"/>
  <c r="M91" i="4"/>
  <c r="M101" i="2"/>
  <c r="N101" i="2" s="1"/>
  <c r="K102" i="2"/>
  <c r="I103" i="2"/>
  <c r="H103" i="2"/>
  <c r="J102" i="2"/>
  <c r="R116" i="9" l="1"/>
  <c r="P116" i="9"/>
  <c r="N118" i="9"/>
  <c r="O117" i="9"/>
  <c r="R117" i="9" s="1"/>
  <c r="O116" i="8"/>
  <c r="R116" i="8" s="1"/>
  <c r="M107" i="7"/>
  <c r="L107" i="7"/>
  <c r="O107" i="7" s="1"/>
  <c r="R107" i="7" s="1"/>
  <c r="O106" i="7"/>
  <c r="R106" i="7" s="1"/>
  <c r="O106" i="6"/>
  <c r="P106" i="6" s="1"/>
  <c r="M107" i="6"/>
  <c r="K108" i="6"/>
  <c r="L107" i="6"/>
  <c r="O107" i="6" s="1"/>
  <c r="P107" i="6" s="1"/>
  <c r="J108" i="6"/>
  <c r="M92" i="4"/>
  <c r="J92" i="4"/>
  <c r="L91" i="4"/>
  <c r="O91" i="4" s="1"/>
  <c r="P91" i="4" s="1"/>
  <c r="M102" i="2"/>
  <c r="N102" i="2" s="1"/>
  <c r="H104" i="2"/>
  <c r="J103" i="2"/>
  <c r="I104" i="2"/>
  <c r="K103" i="2"/>
  <c r="P117" i="9" l="1"/>
  <c r="Q117" i="9" s="1"/>
  <c r="N119" i="9"/>
  <c r="O118" i="9"/>
  <c r="R118" i="9" s="1"/>
  <c r="P116" i="8"/>
  <c r="O117" i="8"/>
  <c r="R117" i="8" s="1"/>
  <c r="P106" i="7"/>
  <c r="P107" i="7" s="1"/>
  <c r="L108" i="7"/>
  <c r="M108" i="7"/>
  <c r="J109" i="6"/>
  <c r="L108" i="6"/>
  <c r="M108" i="6"/>
  <c r="K109" i="6"/>
  <c r="J93" i="4"/>
  <c r="L92" i="4"/>
  <c r="O92" i="4" s="1"/>
  <c r="P92" i="4" s="1"/>
  <c r="M93" i="4"/>
  <c r="M103" i="2"/>
  <c r="N103" i="2"/>
  <c r="K104" i="2"/>
  <c r="I105" i="2"/>
  <c r="H105" i="2"/>
  <c r="J104" i="2"/>
  <c r="M104" i="2" s="1"/>
  <c r="N104" i="2"/>
  <c r="N120" i="9" l="1"/>
  <c r="O119" i="9"/>
  <c r="P117" i="8"/>
  <c r="O118" i="8"/>
  <c r="R118" i="8" s="1"/>
  <c r="M109" i="7"/>
  <c r="L109" i="7"/>
  <c r="O109" i="7" s="1"/>
  <c r="R109" i="7" s="1"/>
  <c r="O108" i="7"/>
  <c r="R108" i="7" s="1"/>
  <c r="M109" i="6"/>
  <c r="K110" i="6"/>
  <c r="O108" i="6"/>
  <c r="P108" i="6" s="1"/>
  <c r="L109" i="6"/>
  <c r="J110" i="6"/>
  <c r="M94" i="4"/>
  <c r="J94" i="4"/>
  <c r="L93" i="4"/>
  <c r="O93" i="4" s="1"/>
  <c r="P93" i="4" s="1"/>
  <c r="J105" i="2"/>
  <c r="H106" i="2"/>
  <c r="K105" i="2"/>
  <c r="I106" i="2"/>
  <c r="R119" i="9" l="1"/>
  <c r="P119" i="9"/>
  <c r="P120" i="9" s="1"/>
  <c r="N121" i="9"/>
  <c r="O120" i="9"/>
  <c r="R120" i="9" s="1"/>
  <c r="P118" i="8"/>
  <c r="O119" i="8"/>
  <c r="P108" i="7"/>
  <c r="P109" i="7" s="1"/>
  <c r="L110" i="7"/>
  <c r="M110" i="7"/>
  <c r="O109" i="6"/>
  <c r="P109" i="6" s="1"/>
  <c r="L110" i="6"/>
  <c r="J111" i="6"/>
  <c r="M110" i="6"/>
  <c r="K111" i="6"/>
  <c r="J95" i="4"/>
  <c r="L94" i="4"/>
  <c r="O94" i="4" s="1"/>
  <c r="P94" i="4" s="1"/>
  <c r="M95" i="4"/>
  <c r="M105" i="2"/>
  <c r="N105" i="2" s="1"/>
  <c r="K106" i="2"/>
  <c r="I107" i="2"/>
  <c r="H107" i="2"/>
  <c r="J106" i="2"/>
  <c r="M106" i="2" s="1"/>
  <c r="N106" i="2"/>
  <c r="N122" i="9" l="1"/>
  <c r="O121" i="9"/>
  <c r="R121" i="9" s="1"/>
  <c r="P121" i="9"/>
  <c r="R119" i="8"/>
  <c r="P119" i="8"/>
  <c r="O120" i="8"/>
  <c r="R120" i="8" s="1"/>
  <c r="M111" i="7"/>
  <c r="L111" i="7"/>
  <c r="O111" i="7" s="1"/>
  <c r="R111" i="7" s="1"/>
  <c r="O110" i="7"/>
  <c r="R110" i="7" s="1"/>
  <c r="M111" i="6"/>
  <c r="K112" i="6"/>
  <c r="L111" i="6"/>
  <c r="O111" i="6" s="1"/>
  <c r="P111" i="6" s="1"/>
  <c r="J112" i="6"/>
  <c r="O110" i="6"/>
  <c r="P110" i="6" s="1"/>
  <c r="M96" i="4"/>
  <c r="J96" i="4"/>
  <c r="L95" i="4"/>
  <c r="O95" i="4" s="1"/>
  <c r="P95" i="4" s="1"/>
  <c r="H108" i="2"/>
  <c r="J107" i="2"/>
  <c r="K107" i="2"/>
  <c r="I108" i="2"/>
  <c r="N123" i="9" l="1"/>
  <c r="O122" i="9"/>
  <c r="R122" i="9" s="1"/>
  <c r="O121" i="8"/>
  <c r="R121" i="8" s="1"/>
  <c r="P120" i="8"/>
  <c r="P110" i="7"/>
  <c r="P111" i="7" s="1"/>
  <c r="L112" i="7"/>
  <c r="M112" i="7"/>
  <c r="L112" i="6"/>
  <c r="J113" i="6"/>
  <c r="M112" i="6"/>
  <c r="K113" i="6"/>
  <c r="J97" i="4"/>
  <c r="L96" i="4"/>
  <c r="O96" i="4" s="1"/>
  <c r="P96" i="4" s="1"/>
  <c r="M97" i="4"/>
  <c r="M107" i="2"/>
  <c r="I109" i="2"/>
  <c r="K108" i="2"/>
  <c r="N107" i="2"/>
  <c r="H109" i="2"/>
  <c r="J108" i="2"/>
  <c r="N124" i="9" l="1"/>
  <c r="O123" i="9"/>
  <c r="R123" i="9" s="1"/>
  <c r="P122" i="9"/>
  <c r="P123" i="9" s="1"/>
  <c r="Q123" i="9" s="1"/>
  <c r="P121" i="8"/>
  <c r="O122" i="8"/>
  <c r="R122" i="8" s="1"/>
  <c r="M113" i="7"/>
  <c r="L113" i="7"/>
  <c r="O113" i="7" s="1"/>
  <c r="R113" i="7" s="1"/>
  <c r="O112" i="7"/>
  <c r="R112" i="7" s="1"/>
  <c r="M113" i="6"/>
  <c r="K114" i="6"/>
  <c r="L113" i="6"/>
  <c r="O113" i="6" s="1"/>
  <c r="P113" i="6" s="1"/>
  <c r="J114" i="6"/>
  <c r="O112" i="6"/>
  <c r="P112" i="6" s="1"/>
  <c r="M98" i="4"/>
  <c r="J98" i="4"/>
  <c r="L97" i="4"/>
  <c r="O97" i="4" s="1"/>
  <c r="P97" i="4" s="1"/>
  <c r="N108" i="2"/>
  <c r="M108" i="2"/>
  <c r="H110" i="2"/>
  <c r="J109" i="2"/>
  <c r="M109" i="2" s="1"/>
  <c r="I110" i="2"/>
  <c r="K109" i="2"/>
  <c r="N125" i="9" l="1"/>
  <c r="O124" i="9"/>
  <c r="R124" i="9" s="1"/>
  <c r="P122" i="8"/>
  <c r="O123" i="8"/>
  <c r="R123" i="8" s="1"/>
  <c r="P112" i="7"/>
  <c r="P113" i="7" s="1"/>
  <c r="L114" i="7"/>
  <c r="M114" i="7"/>
  <c r="L114" i="6"/>
  <c r="J115" i="6"/>
  <c r="M114" i="6"/>
  <c r="K115" i="6"/>
  <c r="J99" i="4"/>
  <c r="L98" i="4"/>
  <c r="O98" i="4" s="1"/>
  <c r="P98" i="4" s="1"/>
  <c r="M99" i="4"/>
  <c r="K110" i="2"/>
  <c r="I111" i="2"/>
  <c r="N109" i="2"/>
  <c r="J110" i="2"/>
  <c r="H111" i="2"/>
  <c r="N126" i="9" l="1"/>
  <c r="O125" i="9"/>
  <c r="R125" i="9" s="1"/>
  <c r="P123" i="8"/>
  <c r="O124" i="8"/>
  <c r="R124" i="8" s="1"/>
  <c r="M115" i="7"/>
  <c r="L115" i="7"/>
  <c r="O115" i="7" s="1"/>
  <c r="R115" i="7" s="1"/>
  <c r="O114" i="7"/>
  <c r="R114" i="7" s="1"/>
  <c r="M115" i="6"/>
  <c r="K116" i="6"/>
  <c r="L115" i="6"/>
  <c r="O115" i="6" s="1"/>
  <c r="P115" i="6" s="1"/>
  <c r="J116" i="6"/>
  <c r="O114" i="6"/>
  <c r="P114" i="6" s="1"/>
  <c r="M100" i="4"/>
  <c r="J100" i="4"/>
  <c r="L99" i="4"/>
  <c r="O99" i="4" s="1"/>
  <c r="P99" i="4" s="1"/>
  <c r="M110" i="2"/>
  <c r="N110" i="2" s="1"/>
  <c r="J111" i="2"/>
  <c r="H112" i="2"/>
  <c r="K111" i="2"/>
  <c r="I112" i="2"/>
  <c r="N127" i="9" l="1"/>
  <c r="O126" i="9"/>
  <c r="R126" i="9" s="1"/>
  <c r="Q123" i="8"/>
  <c r="P124" i="8"/>
  <c r="P125" i="8" s="1"/>
  <c r="O125" i="8"/>
  <c r="R125" i="8" s="1"/>
  <c r="P114" i="7"/>
  <c r="P115" i="7" s="1"/>
  <c r="L116" i="7"/>
  <c r="M116" i="7"/>
  <c r="J117" i="6"/>
  <c r="L116" i="6"/>
  <c r="M116" i="6"/>
  <c r="K117" i="6"/>
  <c r="J101" i="4"/>
  <c r="L100" i="4"/>
  <c r="O100" i="4" s="1"/>
  <c r="P100" i="4" s="1"/>
  <c r="M101" i="4"/>
  <c r="M111" i="2"/>
  <c r="K112" i="2"/>
  <c r="I113" i="2"/>
  <c r="H113" i="2"/>
  <c r="J112" i="2"/>
  <c r="M112" i="2" s="1"/>
  <c r="N111" i="2"/>
  <c r="N112" i="2"/>
  <c r="N128" i="9" l="1"/>
  <c r="O127" i="9"/>
  <c r="R127" i="9" s="1"/>
  <c r="O126" i="8"/>
  <c r="R126" i="8" s="1"/>
  <c r="M117" i="7"/>
  <c r="M118" i="7"/>
  <c r="L117" i="7"/>
  <c r="O117" i="7" s="1"/>
  <c r="R117" i="7" s="1"/>
  <c r="L118" i="7"/>
  <c r="O118" i="7" s="1"/>
  <c r="O116" i="7"/>
  <c r="R116" i="7" s="1"/>
  <c r="M117" i="6"/>
  <c r="K118" i="6"/>
  <c r="M118" i="6" s="1"/>
  <c r="O116" i="6"/>
  <c r="P116" i="6" s="1"/>
  <c r="L117" i="6"/>
  <c r="O117" i="6" s="1"/>
  <c r="P117" i="6" s="1"/>
  <c r="J118" i="6"/>
  <c r="L118" i="6" s="1"/>
  <c r="O118" i="6" s="1"/>
  <c r="M102" i="4"/>
  <c r="J102" i="4"/>
  <c r="L101" i="4"/>
  <c r="O101" i="4" s="1"/>
  <c r="P101" i="4" s="1"/>
  <c r="J113" i="2"/>
  <c r="H114" i="2"/>
  <c r="K113" i="2"/>
  <c r="I114" i="2"/>
  <c r="N129" i="9" l="1"/>
  <c r="O128" i="9"/>
  <c r="R128" i="9" s="1"/>
  <c r="P126" i="8"/>
  <c r="O127" i="8"/>
  <c r="R127" i="8" s="1"/>
  <c r="P116" i="7"/>
  <c r="P117" i="7" s="1"/>
  <c r="P118" i="7" s="1"/>
  <c r="R118" i="7"/>
  <c r="P118" i="6"/>
  <c r="J119" i="6"/>
  <c r="N119" i="6" s="1"/>
  <c r="N120" i="6" s="1"/>
  <c r="N121" i="6" s="1"/>
  <c r="N122" i="6" s="1"/>
  <c r="K119" i="6"/>
  <c r="J103" i="4"/>
  <c r="L102" i="4"/>
  <c r="O102" i="4" s="1"/>
  <c r="P102" i="4" s="1"/>
  <c r="M103" i="4"/>
  <c r="M113" i="2"/>
  <c r="N113" i="2" s="1"/>
  <c r="K114" i="2"/>
  <c r="I115" i="2"/>
  <c r="J114" i="2"/>
  <c r="M114" i="2" s="1"/>
  <c r="N114" i="2" s="1"/>
  <c r="H115" i="2"/>
  <c r="N130" i="9" l="1"/>
  <c r="O129" i="9"/>
  <c r="R129" i="9" s="1"/>
  <c r="P127" i="8"/>
  <c r="O128" i="8"/>
  <c r="R128" i="8" s="1"/>
  <c r="M119" i="7"/>
  <c r="L119" i="7"/>
  <c r="N119" i="7"/>
  <c r="N120" i="7" s="1"/>
  <c r="N121" i="7" s="1"/>
  <c r="N122" i="7" s="1"/>
  <c r="M119" i="6"/>
  <c r="K120" i="6"/>
  <c r="L119" i="6"/>
  <c r="J120" i="6"/>
  <c r="M104" i="4"/>
  <c r="J104" i="4"/>
  <c r="L103" i="4"/>
  <c r="O103" i="4" s="1"/>
  <c r="P103" i="4" s="1"/>
  <c r="H116" i="2"/>
  <c r="J115" i="2"/>
  <c r="K115" i="2"/>
  <c r="I116" i="2"/>
  <c r="N131" i="9" l="1"/>
  <c r="O130" i="9"/>
  <c r="R130" i="9" s="1"/>
  <c r="P128" i="8"/>
  <c r="O129" i="8"/>
  <c r="R129" i="8" s="1"/>
  <c r="L120" i="7"/>
  <c r="O119" i="7"/>
  <c r="M120" i="7"/>
  <c r="O119" i="6"/>
  <c r="P119" i="6" s="1"/>
  <c r="M120" i="6"/>
  <c r="K121" i="6"/>
  <c r="L120" i="6"/>
  <c r="J121" i="6"/>
  <c r="J105" i="4"/>
  <c r="L104" i="4"/>
  <c r="O104" i="4" s="1"/>
  <c r="P104" i="4" s="1"/>
  <c r="M105" i="4"/>
  <c r="M115" i="2"/>
  <c r="N115" i="2" s="1"/>
  <c r="K116" i="2"/>
  <c r="I117" i="2"/>
  <c r="K117" i="2" s="1"/>
  <c r="J116" i="2"/>
  <c r="M116" i="2" s="1"/>
  <c r="H117" i="2"/>
  <c r="J117" i="2" s="1"/>
  <c r="M117" i="2" s="1"/>
  <c r="N116" i="2"/>
  <c r="N132" i="9" l="1"/>
  <c r="O131" i="9"/>
  <c r="R131" i="9" s="1"/>
  <c r="P129" i="8"/>
  <c r="O130" i="8"/>
  <c r="R130" i="8" s="1"/>
  <c r="R119" i="7"/>
  <c r="P119" i="7"/>
  <c r="L121" i="7"/>
  <c r="L122" i="7"/>
  <c r="O120" i="7"/>
  <c r="R120" i="7" s="1"/>
  <c r="M121" i="7"/>
  <c r="M122" i="7"/>
  <c r="O120" i="6"/>
  <c r="P120" i="6" s="1"/>
  <c r="L121" i="6"/>
  <c r="J122" i="6"/>
  <c r="L122" i="6" s="1"/>
  <c r="M121" i="6"/>
  <c r="K122" i="6"/>
  <c r="M122" i="6" s="1"/>
  <c r="M106" i="4"/>
  <c r="J106" i="4"/>
  <c r="L105" i="4"/>
  <c r="O105" i="4" s="1"/>
  <c r="P105" i="4" s="1"/>
  <c r="H118" i="2"/>
  <c r="L118" i="2" s="1"/>
  <c r="L119" i="2" s="1"/>
  <c r="L120" i="2" s="1"/>
  <c r="L121" i="2" s="1"/>
  <c r="I118" i="2"/>
  <c r="N117" i="2"/>
  <c r="N133" i="9" l="1"/>
  <c r="O132" i="9"/>
  <c r="R132" i="9" s="1"/>
  <c r="P130" i="8"/>
  <c r="O131" i="8"/>
  <c r="R131" i="8" s="1"/>
  <c r="P120" i="7"/>
  <c r="O122" i="7"/>
  <c r="O121" i="7"/>
  <c r="R121" i="7" s="1"/>
  <c r="O122" i="6"/>
  <c r="O121" i="6"/>
  <c r="P121" i="6" s="1"/>
  <c r="J107" i="4"/>
  <c r="L106" i="4"/>
  <c r="O106" i="4" s="1"/>
  <c r="P106" i="4" s="1"/>
  <c r="M107" i="4"/>
  <c r="K118" i="2"/>
  <c r="I119" i="2"/>
  <c r="H119" i="2"/>
  <c r="J118" i="2"/>
  <c r="M118" i="2" s="1"/>
  <c r="N134" i="9" l="1"/>
  <c r="O133" i="9"/>
  <c r="R133" i="9" s="1"/>
  <c r="P131" i="8"/>
  <c r="O132" i="8"/>
  <c r="R132" i="8" s="1"/>
  <c r="P121" i="7"/>
  <c r="P122" i="7" s="1"/>
  <c r="R122" i="7"/>
  <c r="P122" i="6"/>
  <c r="J123" i="6"/>
  <c r="K123" i="6"/>
  <c r="M108" i="4"/>
  <c r="J108" i="4"/>
  <c r="L107" i="4"/>
  <c r="O107" i="4" s="1"/>
  <c r="P107" i="4" s="1"/>
  <c r="H120" i="2"/>
  <c r="J119" i="2"/>
  <c r="I120" i="2"/>
  <c r="K119" i="2"/>
  <c r="N118" i="2"/>
  <c r="N135" i="9" l="1"/>
  <c r="O134" i="9"/>
  <c r="P132" i="8"/>
  <c r="P133" i="8" s="1"/>
  <c r="O133" i="8"/>
  <c r="R133" i="8" s="1"/>
  <c r="L123" i="7"/>
  <c r="N123" i="7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M123" i="7"/>
  <c r="N123" i="6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M123" i="6"/>
  <c r="K124" i="6"/>
  <c r="L123" i="6"/>
  <c r="J124" i="6"/>
  <c r="M109" i="4"/>
  <c r="J109" i="4"/>
  <c r="L108" i="4"/>
  <c r="O108" i="4" s="1"/>
  <c r="P108" i="4" s="1"/>
  <c r="M119" i="2"/>
  <c r="I121" i="2"/>
  <c r="K121" i="2" s="1"/>
  <c r="K120" i="2"/>
  <c r="J120" i="2"/>
  <c r="M120" i="2" s="1"/>
  <c r="H121" i="2"/>
  <c r="J121" i="2" s="1"/>
  <c r="M121" i="2" s="1"/>
  <c r="N119" i="2"/>
  <c r="R134" i="9" l="1"/>
  <c r="P134" i="9"/>
  <c r="N136" i="9"/>
  <c r="O135" i="9"/>
  <c r="R135" i="9" s="1"/>
  <c r="O134" i="8"/>
  <c r="M124" i="7"/>
  <c r="L124" i="7"/>
  <c r="O124" i="7" s="1"/>
  <c r="R124" i="7" s="1"/>
  <c r="O123" i="7"/>
  <c r="J125" i="6"/>
  <c r="L124" i="6"/>
  <c r="O123" i="6"/>
  <c r="P123" i="6" s="1"/>
  <c r="M124" i="6"/>
  <c r="K125" i="6"/>
  <c r="J110" i="4"/>
  <c r="L109" i="4"/>
  <c r="O109" i="4" s="1"/>
  <c r="P109" i="4" s="1"/>
  <c r="M110" i="4"/>
  <c r="H122" i="2"/>
  <c r="I122" i="2"/>
  <c r="N120" i="2"/>
  <c r="N121" i="2"/>
  <c r="P135" i="9" l="1"/>
  <c r="Q135" i="9"/>
  <c r="N137" i="9"/>
  <c r="O136" i="9"/>
  <c r="R136" i="9" s="1"/>
  <c r="R134" i="8"/>
  <c r="P134" i="8"/>
  <c r="O135" i="8"/>
  <c r="R135" i="8" s="1"/>
  <c r="R123" i="7"/>
  <c r="P123" i="7"/>
  <c r="M125" i="7"/>
  <c r="L125" i="7"/>
  <c r="O125" i="7" s="1"/>
  <c r="R125" i="7" s="1"/>
  <c r="O124" i="6"/>
  <c r="P124" i="6" s="1"/>
  <c r="M125" i="6"/>
  <c r="K126" i="6"/>
  <c r="L125" i="6"/>
  <c r="O125" i="6" s="1"/>
  <c r="P125" i="6" s="1"/>
  <c r="J126" i="6"/>
  <c r="M111" i="4"/>
  <c r="J111" i="4"/>
  <c r="L110" i="4"/>
  <c r="O110" i="4" s="1"/>
  <c r="P110" i="4" s="1"/>
  <c r="L122" i="2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I123" i="2"/>
  <c r="K122" i="2"/>
  <c r="H123" i="2"/>
  <c r="J122" i="2"/>
  <c r="M122" i="2" s="1"/>
  <c r="P136" i="9" l="1"/>
  <c r="Q136" i="9" s="1"/>
  <c r="N138" i="9"/>
  <c r="O137" i="9"/>
  <c r="O136" i="8"/>
  <c r="R136" i="8" s="1"/>
  <c r="P135" i="8"/>
  <c r="Q123" i="7"/>
  <c r="P124" i="7"/>
  <c r="P125" i="7" s="1"/>
  <c r="L126" i="7"/>
  <c r="M126" i="7"/>
  <c r="L126" i="6"/>
  <c r="J127" i="6"/>
  <c r="M126" i="6"/>
  <c r="K127" i="6"/>
  <c r="J112" i="4"/>
  <c r="L111" i="4"/>
  <c r="O111" i="4" s="1"/>
  <c r="P111" i="4" s="1"/>
  <c r="M112" i="4"/>
  <c r="J123" i="2"/>
  <c r="H124" i="2"/>
  <c r="K123" i="2"/>
  <c r="I124" i="2"/>
  <c r="N122" i="2"/>
  <c r="R137" i="9" l="1"/>
  <c r="P137" i="9"/>
  <c r="N139" i="9"/>
  <c r="O138" i="9"/>
  <c r="R138" i="9" s="1"/>
  <c r="Q135" i="8"/>
  <c r="P136" i="8"/>
  <c r="O137" i="8"/>
  <c r="R137" i="8" s="1"/>
  <c r="M127" i="7"/>
  <c r="L127" i="7"/>
  <c r="O127" i="7" s="1"/>
  <c r="R127" i="7" s="1"/>
  <c r="O126" i="7"/>
  <c r="R126" i="7" s="1"/>
  <c r="M127" i="6"/>
  <c r="K128" i="6"/>
  <c r="L127" i="6"/>
  <c r="J128" i="6"/>
  <c r="O126" i="6"/>
  <c r="P126" i="6" s="1"/>
  <c r="M113" i="4"/>
  <c r="J113" i="4"/>
  <c r="L112" i="4"/>
  <c r="O112" i="4" s="1"/>
  <c r="P112" i="4" s="1"/>
  <c r="M123" i="2"/>
  <c r="K124" i="2"/>
  <c r="I125" i="2"/>
  <c r="H125" i="2"/>
  <c r="J124" i="2"/>
  <c r="M124" i="2" s="1"/>
  <c r="N123" i="2"/>
  <c r="P138" i="9" l="1"/>
  <c r="N140" i="9"/>
  <c r="O139" i="9"/>
  <c r="R139" i="9" s="1"/>
  <c r="P137" i="8"/>
  <c r="O138" i="8"/>
  <c r="R138" i="8" s="1"/>
  <c r="P126" i="7"/>
  <c r="P127" i="7" s="1"/>
  <c r="L128" i="7"/>
  <c r="M128" i="7"/>
  <c r="O127" i="6"/>
  <c r="P127" i="6" s="1"/>
  <c r="L128" i="6"/>
  <c r="J129" i="6"/>
  <c r="M128" i="6"/>
  <c r="K129" i="6"/>
  <c r="J114" i="4"/>
  <c r="L113" i="4"/>
  <c r="O113" i="4" s="1"/>
  <c r="P113" i="4" s="1"/>
  <c r="M114" i="4"/>
  <c r="H126" i="2"/>
  <c r="J125" i="2"/>
  <c r="K125" i="2"/>
  <c r="I126" i="2"/>
  <c r="N124" i="2"/>
  <c r="P139" i="9" l="1"/>
  <c r="N141" i="9"/>
  <c r="O140" i="9"/>
  <c r="R140" i="9" s="1"/>
  <c r="P138" i="8"/>
  <c r="O139" i="8"/>
  <c r="R139" i="8" s="1"/>
  <c r="M129" i="7"/>
  <c r="L129" i="7"/>
  <c r="O129" i="7" s="1"/>
  <c r="R129" i="7" s="1"/>
  <c r="O128" i="7"/>
  <c r="R128" i="7" s="1"/>
  <c r="M129" i="6"/>
  <c r="K130" i="6"/>
  <c r="L129" i="6"/>
  <c r="O129" i="6" s="1"/>
  <c r="P129" i="6" s="1"/>
  <c r="J130" i="6"/>
  <c r="O128" i="6"/>
  <c r="P128" i="6" s="1"/>
  <c r="M115" i="4"/>
  <c r="J115" i="4"/>
  <c r="L114" i="4"/>
  <c r="O114" i="4" s="1"/>
  <c r="P114" i="4" s="1"/>
  <c r="M125" i="2"/>
  <c r="I127" i="2"/>
  <c r="K126" i="2"/>
  <c r="J126" i="2"/>
  <c r="M126" i="2" s="1"/>
  <c r="H127" i="2"/>
  <c r="N125" i="2"/>
  <c r="P140" i="9" l="1"/>
  <c r="N142" i="9"/>
  <c r="O141" i="9"/>
  <c r="R141" i="9" s="1"/>
  <c r="P139" i="8"/>
  <c r="O140" i="8"/>
  <c r="R140" i="8" s="1"/>
  <c r="P128" i="7"/>
  <c r="P129" i="7" s="1"/>
  <c r="L130" i="7"/>
  <c r="M130" i="7"/>
  <c r="L130" i="6"/>
  <c r="J131" i="6"/>
  <c r="M130" i="6"/>
  <c r="K131" i="6"/>
  <c r="J116" i="4"/>
  <c r="L115" i="4"/>
  <c r="O115" i="4" s="1"/>
  <c r="P115" i="4" s="1"/>
  <c r="M116" i="4"/>
  <c r="M117" i="4"/>
  <c r="H128" i="2"/>
  <c r="J127" i="2"/>
  <c r="K127" i="2"/>
  <c r="I128" i="2"/>
  <c r="N126" i="2"/>
  <c r="P141" i="9" l="1"/>
  <c r="Q141" i="9" s="1"/>
  <c r="N143" i="9"/>
  <c r="O142" i="9"/>
  <c r="P140" i="8"/>
  <c r="O141" i="8"/>
  <c r="R141" i="8" s="1"/>
  <c r="M131" i="7"/>
  <c r="L131" i="7"/>
  <c r="O130" i="7"/>
  <c r="M131" i="6"/>
  <c r="K132" i="6"/>
  <c r="L131" i="6"/>
  <c r="J132" i="6"/>
  <c r="O130" i="6"/>
  <c r="P130" i="6" s="1"/>
  <c r="J117" i="4"/>
  <c r="L116" i="4"/>
  <c r="O116" i="4" s="1"/>
  <c r="P116" i="4" s="1"/>
  <c r="M127" i="2"/>
  <c r="I129" i="2"/>
  <c r="K128" i="2"/>
  <c r="J128" i="2"/>
  <c r="H129" i="2"/>
  <c r="N127" i="2"/>
  <c r="R142" i="9" l="1"/>
  <c r="P142" i="9"/>
  <c r="N144" i="9"/>
  <c r="O143" i="9"/>
  <c r="R143" i="9" s="1"/>
  <c r="P141" i="8"/>
  <c r="O142" i="8"/>
  <c r="R142" i="8" s="1"/>
  <c r="R130" i="7"/>
  <c r="P130" i="7"/>
  <c r="P131" i="7" s="1"/>
  <c r="O131" i="7"/>
  <c r="R131" i="7" s="1"/>
  <c r="L132" i="7"/>
  <c r="L133" i="7"/>
  <c r="M132" i="7"/>
  <c r="M133" i="7"/>
  <c r="L132" i="6"/>
  <c r="J133" i="6"/>
  <c r="L133" i="6" s="1"/>
  <c r="O131" i="6"/>
  <c r="P131" i="6" s="1"/>
  <c r="M132" i="6"/>
  <c r="K133" i="6"/>
  <c r="M133" i="6" s="1"/>
  <c r="J118" i="4"/>
  <c r="L117" i="4"/>
  <c r="O117" i="4" s="1"/>
  <c r="M128" i="2"/>
  <c r="J129" i="2"/>
  <c r="H130" i="2"/>
  <c r="K129" i="2"/>
  <c r="I130" i="2"/>
  <c r="N128" i="2"/>
  <c r="P143" i="9" l="1"/>
  <c r="Q143" i="9" s="1"/>
  <c r="N145" i="9"/>
  <c r="O144" i="9"/>
  <c r="P142" i="8"/>
  <c r="O143" i="8"/>
  <c r="R143" i="8" s="1"/>
  <c r="O133" i="7"/>
  <c r="O132" i="7"/>
  <c r="R132" i="7" s="1"/>
  <c r="O132" i="6"/>
  <c r="P132" i="6" s="1"/>
  <c r="O133" i="6"/>
  <c r="P117" i="4"/>
  <c r="L118" i="4"/>
  <c r="M129" i="2"/>
  <c r="K130" i="2"/>
  <c r="I131" i="2"/>
  <c r="H131" i="2"/>
  <c r="J130" i="2"/>
  <c r="M130" i="2" s="1"/>
  <c r="N129" i="2"/>
  <c r="R144" i="9" l="1"/>
  <c r="P144" i="9"/>
  <c r="N146" i="9"/>
  <c r="O145" i="9"/>
  <c r="R145" i="9" s="1"/>
  <c r="P143" i="8"/>
  <c r="O144" i="8"/>
  <c r="R144" i="8" s="1"/>
  <c r="P132" i="7"/>
  <c r="P133" i="7" s="1"/>
  <c r="R133" i="7"/>
  <c r="M134" i="7"/>
  <c r="P133" i="6"/>
  <c r="J134" i="6"/>
  <c r="K134" i="6"/>
  <c r="M134" i="6" s="1"/>
  <c r="M118" i="4"/>
  <c r="O118" i="4" s="1"/>
  <c r="K119" i="4" s="1"/>
  <c r="K120" i="4" s="1"/>
  <c r="K121" i="4" s="1"/>
  <c r="K122" i="4" s="1"/>
  <c r="J131" i="2"/>
  <c r="H132" i="2"/>
  <c r="J132" i="2" s="1"/>
  <c r="I132" i="2"/>
  <c r="K132" i="2" s="1"/>
  <c r="K131" i="2"/>
  <c r="N130" i="2"/>
  <c r="P145" i="9" l="1"/>
  <c r="Q145" i="9" s="1"/>
  <c r="N147" i="9"/>
  <c r="O146" i="9"/>
  <c r="P144" i="8"/>
  <c r="O145" i="8"/>
  <c r="R145" i="8" s="1"/>
  <c r="L134" i="7"/>
  <c r="N134" i="7"/>
  <c r="N134" i="6"/>
  <c r="L134" i="6"/>
  <c r="P118" i="4"/>
  <c r="J119" i="4"/>
  <c r="N119" i="4" s="1"/>
  <c r="N120" i="4" s="1"/>
  <c r="N121" i="4" s="1"/>
  <c r="N122" i="4" s="1"/>
  <c r="M119" i="4"/>
  <c r="M132" i="2"/>
  <c r="M131" i="2"/>
  <c r="N131" i="2" s="1"/>
  <c r="H133" i="2"/>
  <c r="I133" i="2"/>
  <c r="K133" i="2" s="1"/>
  <c r="N132" i="2"/>
  <c r="R146" i="9" l="1"/>
  <c r="P146" i="9"/>
  <c r="N148" i="9"/>
  <c r="O147" i="9"/>
  <c r="R147" i="9" s="1"/>
  <c r="P145" i="8"/>
  <c r="O146" i="8"/>
  <c r="R146" i="8" s="1"/>
  <c r="O134" i="7"/>
  <c r="P134" i="7" s="1"/>
  <c r="O134" i="6"/>
  <c r="M120" i="4"/>
  <c r="M121" i="4"/>
  <c r="J120" i="4"/>
  <c r="L119" i="4"/>
  <c r="O119" i="4" s="1"/>
  <c r="P119" i="4" s="1"/>
  <c r="J133" i="2"/>
  <c r="L133" i="2"/>
  <c r="P147" i="9" l="1"/>
  <c r="Q147" i="9" s="1"/>
  <c r="N149" i="9"/>
  <c r="O148" i="9"/>
  <c r="P146" i="8"/>
  <c r="P147" i="8" s="1"/>
  <c r="O147" i="8"/>
  <c r="R147" i="8" s="1"/>
  <c r="R134" i="7"/>
  <c r="P134" i="6"/>
  <c r="J135" i="6"/>
  <c r="K135" i="6"/>
  <c r="J121" i="4"/>
  <c r="L120" i="4"/>
  <c r="O120" i="4" s="1"/>
  <c r="P120" i="4" s="1"/>
  <c r="M133" i="2"/>
  <c r="R148" i="9" l="1"/>
  <c r="P148" i="9"/>
  <c r="N150" i="9"/>
  <c r="O149" i="9"/>
  <c r="O148" i="8"/>
  <c r="R148" i="8" s="1"/>
  <c r="M135" i="7"/>
  <c r="L135" i="7"/>
  <c r="N135" i="7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35" i="6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M135" i="6"/>
  <c r="K136" i="6"/>
  <c r="L135" i="6"/>
  <c r="J136" i="6"/>
  <c r="J122" i="4"/>
  <c r="L121" i="4"/>
  <c r="O121" i="4" s="1"/>
  <c r="H134" i="2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I134" i="2"/>
  <c r="N133" i="2"/>
  <c r="R149" i="9" l="1"/>
  <c r="P149" i="9"/>
  <c r="N151" i="9"/>
  <c r="O150" i="9"/>
  <c r="R150" i="9" s="1"/>
  <c r="P148" i="8"/>
  <c r="O149" i="8"/>
  <c r="L136" i="7"/>
  <c r="O135" i="7"/>
  <c r="M136" i="7"/>
  <c r="O135" i="6"/>
  <c r="P135" i="6" s="1"/>
  <c r="L136" i="6"/>
  <c r="J137" i="6"/>
  <c r="M136" i="6"/>
  <c r="K137" i="6"/>
  <c r="P121" i="4"/>
  <c r="L122" i="4"/>
  <c r="I135" i="2"/>
  <c r="K134" i="2"/>
  <c r="J134" i="2"/>
  <c r="M134" i="2" s="1"/>
  <c r="H135" i="2"/>
  <c r="P150" i="9" l="1"/>
  <c r="Q149" i="9"/>
  <c r="N152" i="9"/>
  <c r="O151" i="9"/>
  <c r="R151" i="9" s="1"/>
  <c r="P151" i="9"/>
  <c r="R149" i="8"/>
  <c r="P149" i="8"/>
  <c r="P150" i="8" s="1"/>
  <c r="O150" i="8"/>
  <c r="R150" i="8" s="1"/>
  <c r="R135" i="7"/>
  <c r="P135" i="7"/>
  <c r="M137" i="7"/>
  <c r="L137" i="7"/>
  <c r="O137" i="7" s="1"/>
  <c r="R137" i="7" s="1"/>
  <c r="O136" i="7"/>
  <c r="R136" i="7" s="1"/>
  <c r="M137" i="6"/>
  <c r="K138" i="6"/>
  <c r="L137" i="6"/>
  <c r="O137" i="6" s="1"/>
  <c r="P137" i="6" s="1"/>
  <c r="J138" i="6"/>
  <c r="O136" i="6"/>
  <c r="P136" i="6" s="1"/>
  <c r="M122" i="4"/>
  <c r="O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H136" i="2"/>
  <c r="J135" i="2"/>
  <c r="I136" i="2"/>
  <c r="K135" i="2"/>
  <c r="N134" i="2"/>
  <c r="N153" i="9" l="1"/>
  <c r="O152" i="9"/>
  <c r="R152" i="9" s="1"/>
  <c r="O151" i="8"/>
  <c r="R151" i="8" s="1"/>
  <c r="Q135" i="7"/>
  <c r="P136" i="7"/>
  <c r="P137" i="7" s="1"/>
  <c r="L138" i="7"/>
  <c r="M138" i="7"/>
  <c r="L138" i="6"/>
  <c r="J139" i="6"/>
  <c r="M138" i="6"/>
  <c r="K139" i="6"/>
  <c r="M123" i="4"/>
  <c r="P122" i="4"/>
  <c r="J123" i="4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M135" i="2"/>
  <c r="K136" i="2"/>
  <c r="I137" i="2"/>
  <c r="H137" i="2"/>
  <c r="J136" i="2"/>
  <c r="M136" i="2" s="1"/>
  <c r="N135" i="2"/>
  <c r="N154" i="9" l="1"/>
  <c r="O153" i="9"/>
  <c r="R153" i="9" s="1"/>
  <c r="P152" i="9"/>
  <c r="O152" i="8"/>
  <c r="R152" i="8" s="1"/>
  <c r="P151" i="8"/>
  <c r="L139" i="7"/>
  <c r="M139" i="7"/>
  <c r="O138" i="7"/>
  <c r="R138" i="7" s="1"/>
  <c r="K140" i="6"/>
  <c r="M139" i="6"/>
  <c r="L139" i="6"/>
  <c r="O139" i="6" s="1"/>
  <c r="P139" i="6" s="1"/>
  <c r="J140" i="6"/>
  <c r="O138" i="6"/>
  <c r="P138" i="6" s="1"/>
  <c r="M124" i="4"/>
  <c r="J124" i="4"/>
  <c r="L123" i="4"/>
  <c r="O123" i="4" s="1"/>
  <c r="P123" i="4" s="1"/>
  <c r="H138" i="2"/>
  <c r="J137" i="2"/>
  <c r="M137" i="2" s="1"/>
  <c r="K137" i="2"/>
  <c r="I138" i="2"/>
  <c r="N136" i="2"/>
  <c r="P153" i="9" l="1"/>
  <c r="Q152" i="9"/>
  <c r="N155" i="9"/>
  <c r="O154" i="9"/>
  <c r="R154" i="9" s="1"/>
  <c r="O153" i="8"/>
  <c r="R153" i="8" s="1"/>
  <c r="P152" i="8"/>
  <c r="P153" i="8" s="1"/>
  <c r="P138" i="7"/>
  <c r="L140" i="7"/>
  <c r="M140" i="7"/>
  <c r="O139" i="7"/>
  <c r="R139" i="7" s="1"/>
  <c r="J141" i="6"/>
  <c r="L140" i="6"/>
  <c r="M140" i="6"/>
  <c r="K141" i="6"/>
  <c r="J125" i="4"/>
  <c r="L124" i="4"/>
  <c r="O124" i="4" s="1"/>
  <c r="P124" i="4" s="1"/>
  <c r="M125" i="4"/>
  <c r="K138" i="2"/>
  <c r="I139" i="2"/>
  <c r="H139" i="2"/>
  <c r="J138" i="2"/>
  <c r="M138" i="2" s="1"/>
  <c r="N137" i="2"/>
  <c r="N156" i="9" l="1"/>
  <c r="O155" i="9"/>
  <c r="R155" i="9" s="1"/>
  <c r="P154" i="9"/>
  <c r="O154" i="8"/>
  <c r="R154" i="8" s="1"/>
  <c r="P139" i="7"/>
  <c r="L141" i="7"/>
  <c r="M141" i="7"/>
  <c r="O140" i="7"/>
  <c r="R140" i="7" s="1"/>
  <c r="O140" i="6"/>
  <c r="P140" i="6" s="1"/>
  <c r="M141" i="6"/>
  <c r="K142" i="6"/>
  <c r="L141" i="6"/>
  <c r="O141" i="6" s="1"/>
  <c r="P141" i="6" s="1"/>
  <c r="J142" i="6"/>
  <c r="M126" i="4"/>
  <c r="J126" i="4"/>
  <c r="L125" i="4"/>
  <c r="O125" i="4" s="1"/>
  <c r="P125" i="4" s="1"/>
  <c r="H140" i="2"/>
  <c r="J139" i="2"/>
  <c r="I140" i="2"/>
  <c r="K139" i="2"/>
  <c r="N138" i="2"/>
  <c r="P155" i="9" l="1"/>
  <c r="Q154" i="9"/>
  <c r="N157" i="9"/>
  <c r="O156" i="9"/>
  <c r="R156" i="9" s="1"/>
  <c r="O155" i="8"/>
  <c r="R155" i="8" s="1"/>
  <c r="P154" i="8"/>
  <c r="P140" i="7"/>
  <c r="L142" i="7"/>
  <c r="M142" i="7"/>
  <c r="O141" i="7"/>
  <c r="R141" i="7" s="1"/>
  <c r="L142" i="6"/>
  <c r="J143" i="6"/>
  <c r="M142" i="6"/>
  <c r="K143" i="6"/>
  <c r="M127" i="4"/>
  <c r="J127" i="4"/>
  <c r="L126" i="4"/>
  <c r="O126" i="4" s="1"/>
  <c r="P126" i="4" s="1"/>
  <c r="M139" i="2"/>
  <c r="N139" i="2" s="1"/>
  <c r="K140" i="2"/>
  <c r="I141" i="2"/>
  <c r="J140" i="2"/>
  <c r="M140" i="2" s="1"/>
  <c r="H141" i="2"/>
  <c r="N158" i="9" l="1"/>
  <c r="O157" i="9"/>
  <c r="R157" i="9" s="1"/>
  <c r="P156" i="9"/>
  <c r="P157" i="9" s="1"/>
  <c r="P155" i="8"/>
  <c r="O156" i="8"/>
  <c r="R156" i="8" s="1"/>
  <c r="P141" i="7"/>
  <c r="M143" i="7"/>
  <c r="L143" i="7"/>
  <c r="O143" i="7" s="1"/>
  <c r="R143" i="7" s="1"/>
  <c r="O142" i="7"/>
  <c r="R142" i="7" s="1"/>
  <c r="M143" i="6"/>
  <c r="K144" i="6"/>
  <c r="L143" i="6"/>
  <c r="J144" i="6"/>
  <c r="O142" i="6"/>
  <c r="P142" i="6" s="1"/>
  <c r="J128" i="4"/>
  <c r="L127" i="4"/>
  <c r="O127" i="4" s="1"/>
  <c r="P127" i="4" s="1"/>
  <c r="M128" i="4"/>
  <c r="J141" i="2"/>
  <c r="H142" i="2"/>
  <c r="I142" i="2"/>
  <c r="K141" i="2"/>
  <c r="N140" i="2"/>
  <c r="N159" i="9" l="1"/>
  <c r="O158" i="9"/>
  <c r="R158" i="9" s="1"/>
  <c r="P156" i="8"/>
  <c r="O157" i="8"/>
  <c r="R157" i="8" s="1"/>
  <c r="P142" i="7"/>
  <c r="P143" i="7" s="1"/>
  <c r="L144" i="7"/>
  <c r="M144" i="7"/>
  <c r="O143" i="6"/>
  <c r="P143" i="6" s="1"/>
  <c r="L144" i="6"/>
  <c r="J145" i="6"/>
  <c r="M144" i="6"/>
  <c r="K145" i="6"/>
  <c r="M129" i="4"/>
  <c r="J129" i="4"/>
  <c r="L128" i="4"/>
  <c r="O128" i="4" s="1"/>
  <c r="P128" i="4" s="1"/>
  <c r="M141" i="2"/>
  <c r="N141" i="2" s="1"/>
  <c r="K142" i="2"/>
  <c r="I143" i="2"/>
  <c r="H143" i="2"/>
  <c r="J142" i="2"/>
  <c r="N160" i="9" l="1"/>
  <c r="O159" i="9"/>
  <c r="R159" i="9" s="1"/>
  <c r="P158" i="9"/>
  <c r="P159" i="9" s="1"/>
  <c r="P157" i="8"/>
  <c r="O158" i="8"/>
  <c r="R158" i="8" s="1"/>
  <c r="L145" i="7"/>
  <c r="M145" i="7"/>
  <c r="O144" i="7"/>
  <c r="R144" i="7" s="1"/>
  <c r="M145" i="6"/>
  <c r="K146" i="6"/>
  <c r="L145" i="6"/>
  <c r="O145" i="6" s="1"/>
  <c r="P145" i="6" s="1"/>
  <c r="J146" i="6"/>
  <c r="O144" i="6"/>
  <c r="P144" i="6" s="1"/>
  <c r="J130" i="4"/>
  <c r="L129" i="4"/>
  <c r="O129" i="4" s="1"/>
  <c r="P129" i="4" s="1"/>
  <c r="M130" i="4"/>
  <c r="M142" i="2"/>
  <c r="N142" i="2" s="1"/>
  <c r="H144" i="2"/>
  <c r="J143" i="2"/>
  <c r="I144" i="2"/>
  <c r="K143" i="2"/>
  <c r="N161" i="9" l="1"/>
  <c r="O160" i="9"/>
  <c r="R160" i="9" s="1"/>
  <c r="P158" i="8"/>
  <c r="O159" i="8"/>
  <c r="R159" i="8" s="1"/>
  <c r="P144" i="7"/>
  <c r="M146" i="7"/>
  <c r="L146" i="7"/>
  <c r="O146" i="7" s="1"/>
  <c r="R146" i="7" s="1"/>
  <c r="O145" i="7"/>
  <c r="R145" i="7" s="1"/>
  <c r="L146" i="6"/>
  <c r="J147" i="6"/>
  <c r="M146" i="6"/>
  <c r="K147" i="6"/>
  <c r="M132" i="4"/>
  <c r="M131" i="4"/>
  <c r="J131" i="4"/>
  <c r="L130" i="4"/>
  <c r="O130" i="4" s="1"/>
  <c r="P130" i="4" s="1"/>
  <c r="M143" i="2"/>
  <c r="K144" i="2"/>
  <c r="I145" i="2"/>
  <c r="H145" i="2"/>
  <c r="J144" i="2"/>
  <c r="M144" i="2" s="1"/>
  <c r="N143" i="2"/>
  <c r="N162" i="9" l="1"/>
  <c r="O161" i="9"/>
  <c r="R161" i="9" s="1"/>
  <c r="P160" i="9"/>
  <c r="P161" i="9" s="1"/>
  <c r="P159" i="8"/>
  <c r="O160" i="8"/>
  <c r="R160" i="8" s="1"/>
  <c r="P145" i="7"/>
  <c r="P146" i="7" s="1"/>
  <c r="L147" i="7"/>
  <c r="L148" i="7"/>
  <c r="M147" i="7"/>
  <c r="M148" i="7"/>
  <c r="M147" i="6"/>
  <c r="K148" i="6"/>
  <c r="M148" i="6" s="1"/>
  <c r="L147" i="6"/>
  <c r="O147" i="6" s="1"/>
  <c r="P147" i="6" s="1"/>
  <c r="J148" i="6"/>
  <c r="L148" i="6" s="1"/>
  <c r="O146" i="6"/>
  <c r="P146" i="6" s="1"/>
  <c r="J132" i="4"/>
  <c r="L131" i="4"/>
  <c r="O131" i="4" s="1"/>
  <c r="P131" i="4" s="1"/>
  <c r="H146" i="2"/>
  <c r="J145" i="2"/>
  <c r="I146" i="2"/>
  <c r="K145" i="2"/>
  <c r="N144" i="2"/>
  <c r="N163" i="9" l="1"/>
  <c r="O162" i="9"/>
  <c r="R162" i="9" s="1"/>
  <c r="P160" i="8"/>
  <c r="O161" i="8"/>
  <c r="R161" i="8" s="1"/>
  <c r="P161" i="8"/>
  <c r="O148" i="7"/>
  <c r="O147" i="7"/>
  <c r="R147" i="7" s="1"/>
  <c r="O148" i="6"/>
  <c r="P148" i="6"/>
  <c r="J149" i="6"/>
  <c r="K149" i="6"/>
  <c r="J133" i="4"/>
  <c r="L132" i="4"/>
  <c r="O132" i="4" s="1"/>
  <c r="M145" i="2"/>
  <c r="N145" i="2" s="1"/>
  <c r="K146" i="2"/>
  <c r="I147" i="2"/>
  <c r="K147" i="2" s="1"/>
  <c r="H147" i="2"/>
  <c r="J147" i="2" s="1"/>
  <c r="M147" i="2" s="1"/>
  <c r="J146" i="2"/>
  <c r="M146" i="2" s="1"/>
  <c r="N164" i="9" l="1"/>
  <c r="O163" i="9"/>
  <c r="R163" i="9" s="1"/>
  <c r="P162" i="9"/>
  <c r="O162" i="8"/>
  <c r="R162" i="8" s="1"/>
  <c r="P147" i="7"/>
  <c r="P148" i="7" s="1"/>
  <c r="R148" i="7"/>
  <c r="N149" i="6"/>
  <c r="N150" i="6" s="1"/>
  <c r="N151" i="6" s="1"/>
  <c r="N152" i="6" s="1"/>
  <c r="N153" i="6" s="1"/>
  <c r="N154" i="6" s="1"/>
  <c r="N155" i="6" s="1"/>
  <c r="N156" i="6" s="1"/>
  <c r="N157" i="6" s="1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M149" i="6"/>
  <c r="K150" i="6"/>
  <c r="L149" i="6"/>
  <c r="J150" i="6"/>
  <c r="P132" i="4"/>
  <c r="M133" i="4"/>
  <c r="L133" i="4"/>
  <c r="N146" i="2"/>
  <c r="P163" i="9" l="1"/>
  <c r="Q162" i="9"/>
  <c r="N165" i="9"/>
  <c r="O164" i="9"/>
  <c r="R164" i="9" s="1"/>
  <c r="O163" i="8"/>
  <c r="R163" i="8" s="1"/>
  <c r="P162" i="8"/>
  <c r="P163" i="8" s="1"/>
  <c r="M149" i="7"/>
  <c r="L149" i="7"/>
  <c r="N149" i="7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L150" i="6"/>
  <c r="J151" i="6"/>
  <c r="O149" i="6"/>
  <c r="P149" i="6" s="1"/>
  <c r="M150" i="6"/>
  <c r="K151" i="6"/>
  <c r="O133" i="4"/>
  <c r="K134" i="4" s="1"/>
  <c r="H148" i="2"/>
  <c r="I148" i="2"/>
  <c r="N147" i="2"/>
  <c r="N166" i="9" l="1"/>
  <c r="O165" i="9"/>
  <c r="R165" i="9" s="1"/>
  <c r="P164" i="9"/>
  <c r="P165" i="9" s="1"/>
  <c r="O164" i="8"/>
  <c r="R164" i="8" s="1"/>
  <c r="L150" i="7"/>
  <c r="M150" i="7"/>
  <c r="O149" i="7"/>
  <c r="M151" i="6"/>
  <c r="K152" i="6"/>
  <c r="L151" i="6"/>
  <c r="O151" i="6" s="1"/>
  <c r="P151" i="6" s="1"/>
  <c r="J152" i="6"/>
  <c r="O150" i="6"/>
  <c r="P150" i="6" s="1"/>
  <c r="J134" i="4"/>
  <c r="N134" i="4" s="1"/>
  <c r="P133" i="4"/>
  <c r="L148" i="2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K148" i="2"/>
  <c r="I149" i="2"/>
  <c r="H149" i="2"/>
  <c r="J148" i="2"/>
  <c r="M148" i="2" s="1"/>
  <c r="N167" i="9" l="1"/>
  <c r="O166" i="9"/>
  <c r="R166" i="9" s="1"/>
  <c r="O165" i="8"/>
  <c r="R165" i="8" s="1"/>
  <c r="P164" i="8"/>
  <c r="P165" i="8" s="1"/>
  <c r="R149" i="7"/>
  <c r="P149" i="7"/>
  <c r="L151" i="7"/>
  <c r="O150" i="7"/>
  <c r="R150" i="7" s="1"/>
  <c r="M151" i="7"/>
  <c r="L152" i="6"/>
  <c r="J153" i="6"/>
  <c r="M152" i="6"/>
  <c r="K153" i="6"/>
  <c r="M134" i="4"/>
  <c r="L134" i="4"/>
  <c r="J149" i="2"/>
  <c r="H150" i="2"/>
  <c r="K149" i="2"/>
  <c r="I150" i="2"/>
  <c r="N148" i="2"/>
  <c r="N168" i="9" l="1"/>
  <c r="O167" i="9"/>
  <c r="R167" i="9" s="1"/>
  <c r="P166" i="9"/>
  <c r="P167" i="9" s="1"/>
  <c r="O166" i="8"/>
  <c r="R166" i="8" s="1"/>
  <c r="P150" i="7"/>
  <c r="M152" i="7"/>
  <c r="L152" i="7"/>
  <c r="O152" i="7" s="1"/>
  <c r="R152" i="7" s="1"/>
  <c r="O151" i="7"/>
  <c r="R151" i="7" s="1"/>
  <c r="M153" i="6"/>
  <c r="K154" i="6"/>
  <c r="L153" i="6"/>
  <c r="O153" i="6" s="1"/>
  <c r="P153" i="6" s="1"/>
  <c r="J154" i="6"/>
  <c r="O152" i="6"/>
  <c r="P152" i="6" s="1"/>
  <c r="O134" i="4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M149" i="2"/>
  <c r="K150" i="2"/>
  <c r="I151" i="2"/>
  <c r="J150" i="2"/>
  <c r="M150" i="2" s="1"/>
  <c r="H151" i="2"/>
  <c r="N149" i="2"/>
  <c r="N169" i="9" l="1"/>
  <c r="O168" i="9"/>
  <c r="R168" i="9" s="1"/>
  <c r="P166" i="8"/>
  <c r="O167" i="8"/>
  <c r="R167" i="8" s="1"/>
  <c r="P151" i="7"/>
  <c r="P152" i="7" s="1"/>
  <c r="L153" i="7"/>
  <c r="M153" i="7"/>
  <c r="L154" i="6"/>
  <c r="J155" i="6"/>
  <c r="M154" i="6"/>
  <c r="K155" i="6"/>
  <c r="M135" i="4"/>
  <c r="P134" i="4"/>
  <c r="J135" i="4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M136" i="4"/>
  <c r="H152" i="2"/>
  <c r="J151" i="2"/>
  <c r="I152" i="2"/>
  <c r="K151" i="2"/>
  <c r="N150" i="2"/>
  <c r="N170" i="9" l="1"/>
  <c r="O169" i="9"/>
  <c r="R169" i="9" s="1"/>
  <c r="P168" i="9"/>
  <c r="P169" i="9" s="1"/>
  <c r="Q169" i="9" s="1"/>
  <c r="O168" i="8"/>
  <c r="R168" i="8" s="1"/>
  <c r="P167" i="8"/>
  <c r="P168" i="8" s="1"/>
  <c r="O153" i="7"/>
  <c r="R153" i="7" s="1"/>
  <c r="M154" i="7"/>
  <c r="L154" i="7"/>
  <c r="O154" i="7" s="1"/>
  <c r="R154" i="7" s="1"/>
  <c r="M155" i="6"/>
  <c r="K156" i="6"/>
  <c r="L155" i="6"/>
  <c r="O155" i="6" s="1"/>
  <c r="P155" i="6" s="1"/>
  <c r="J156" i="6"/>
  <c r="O154" i="6"/>
  <c r="P154" i="6" s="1"/>
  <c r="J136" i="4"/>
  <c r="L135" i="4"/>
  <c r="O135" i="4" s="1"/>
  <c r="P135" i="4" s="1"/>
  <c r="M137" i="4"/>
  <c r="M151" i="2"/>
  <c r="K152" i="2"/>
  <c r="I153" i="2"/>
  <c r="H153" i="2"/>
  <c r="J152" i="2"/>
  <c r="M152" i="2" s="1"/>
  <c r="N151" i="2"/>
  <c r="N152" i="2"/>
  <c r="N171" i="9" l="1"/>
  <c r="O170" i="9"/>
  <c r="R170" i="9" s="1"/>
  <c r="O169" i="8"/>
  <c r="R169" i="8" s="1"/>
  <c r="P153" i="7"/>
  <c r="P154" i="7" s="1"/>
  <c r="L155" i="7"/>
  <c r="M155" i="7"/>
  <c r="L156" i="6"/>
  <c r="J157" i="6"/>
  <c r="M156" i="6"/>
  <c r="K157" i="6"/>
  <c r="M138" i="4"/>
  <c r="J137" i="4"/>
  <c r="L136" i="4"/>
  <c r="O136" i="4" s="1"/>
  <c r="P136" i="4" s="1"/>
  <c r="H154" i="2"/>
  <c r="J153" i="2"/>
  <c r="M153" i="2" s="1"/>
  <c r="K153" i="2"/>
  <c r="I154" i="2"/>
  <c r="N172" i="9" l="1"/>
  <c r="O171" i="9"/>
  <c r="R171" i="9" s="1"/>
  <c r="O170" i="8"/>
  <c r="R170" i="8" s="1"/>
  <c r="P169" i="8"/>
  <c r="L156" i="7"/>
  <c r="M156" i="7"/>
  <c r="O155" i="7"/>
  <c r="R155" i="7" s="1"/>
  <c r="M157" i="6"/>
  <c r="K158" i="6"/>
  <c r="L157" i="6"/>
  <c r="O157" i="6" s="1"/>
  <c r="P157" i="6" s="1"/>
  <c r="J158" i="6"/>
  <c r="O156" i="6"/>
  <c r="P156" i="6" s="1"/>
  <c r="J138" i="4"/>
  <c r="L137" i="4"/>
  <c r="O137" i="4" s="1"/>
  <c r="P137" i="4" s="1"/>
  <c r="M139" i="4"/>
  <c r="I155" i="2"/>
  <c r="K154" i="2"/>
  <c r="H155" i="2"/>
  <c r="J154" i="2"/>
  <c r="M154" i="2" s="1"/>
  <c r="N153" i="2"/>
  <c r="N173" i="9" l="1"/>
  <c r="O172" i="9"/>
  <c r="Q169" i="8"/>
  <c r="P170" i="8"/>
  <c r="O171" i="8"/>
  <c r="R171" i="8" s="1"/>
  <c r="P155" i="7"/>
  <c r="M157" i="7"/>
  <c r="L157" i="7"/>
  <c r="O156" i="7"/>
  <c r="R156" i="7" s="1"/>
  <c r="L158" i="6"/>
  <c r="J159" i="6"/>
  <c r="M158" i="6"/>
  <c r="K159" i="6"/>
  <c r="M140" i="4"/>
  <c r="J139" i="4"/>
  <c r="L138" i="4"/>
  <c r="O138" i="4" s="1"/>
  <c r="P138" i="4" s="1"/>
  <c r="H156" i="2"/>
  <c r="J155" i="2"/>
  <c r="K155" i="2"/>
  <c r="I156" i="2"/>
  <c r="N154" i="2"/>
  <c r="R172" i="9" l="1"/>
  <c r="P172" i="9"/>
  <c r="P173" i="9" s="1"/>
  <c r="N174" i="9"/>
  <c r="O173" i="9"/>
  <c r="R173" i="9" s="1"/>
  <c r="P171" i="8"/>
  <c r="O172" i="8"/>
  <c r="P156" i="7"/>
  <c r="O157" i="7"/>
  <c r="R157" i="7" s="1"/>
  <c r="L158" i="7"/>
  <c r="M158" i="7"/>
  <c r="L159" i="6"/>
  <c r="J160" i="6"/>
  <c r="M159" i="6"/>
  <c r="K160" i="6"/>
  <c r="O158" i="6"/>
  <c r="P158" i="6" s="1"/>
  <c r="J140" i="4"/>
  <c r="L139" i="4"/>
  <c r="O139" i="4" s="1"/>
  <c r="P139" i="4" s="1"/>
  <c r="M141" i="4"/>
  <c r="M155" i="2"/>
  <c r="I157" i="2"/>
  <c r="K156" i="2"/>
  <c r="J156" i="2"/>
  <c r="M156" i="2" s="1"/>
  <c r="H157" i="2"/>
  <c r="N156" i="2"/>
  <c r="N155" i="2"/>
  <c r="N175" i="9" l="1"/>
  <c r="O174" i="9"/>
  <c r="R174" i="9" s="1"/>
  <c r="P174" i="9"/>
  <c r="R172" i="8"/>
  <c r="P172" i="8"/>
  <c r="O173" i="8"/>
  <c r="R173" i="8" s="1"/>
  <c r="P157" i="7"/>
  <c r="M159" i="7"/>
  <c r="L159" i="7"/>
  <c r="O158" i="7"/>
  <c r="R158" i="7" s="1"/>
  <c r="L160" i="6"/>
  <c r="J161" i="6"/>
  <c r="M160" i="6"/>
  <c r="K161" i="6"/>
  <c r="O159" i="6"/>
  <c r="P159" i="6" s="1"/>
  <c r="M142" i="4"/>
  <c r="J141" i="4"/>
  <c r="L140" i="4"/>
  <c r="O140" i="4" s="1"/>
  <c r="P140" i="4" s="1"/>
  <c r="H158" i="2"/>
  <c r="J157" i="2"/>
  <c r="K157" i="2"/>
  <c r="I158" i="2"/>
  <c r="N176" i="9" l="1"/>
  <c r="O175" i="9"/>
  <c r="R175" i="9" s="1"/>
  <c r="P173" i="8"/>
  <c r="O174" i="8"/>
  <c r="R174" i="8" s="1"/>
  <c r="P158" i="7"/>
  <c r="P159" i="7" s="1"/>
  <c r="O159" i="7"/>
  <c r="R159" i="7" s="1"/>
  <c r="L160" i="7"/>
  <c r="M160" i="7"/>
  <c r="L161" i="6"/>
  <c r="J162" i="6"/>
  <c r="M161" i="6"/>
  <c r="K162" i="6"/>
  <c r="O160" i="6"/>
  <c r="P160" i="6" s="1"/>
  <c r="J142" i="4"/>
  <c r="L141" i="4"/>
  <c r="O141" i="4" s="1"/>
  <c r="P141" i="4" s="1"/>
  <c r="M143" i="4"/>
  <c r="M157" i="2"/>
  <c r="I159" i="2"/>
  <c r="K158" i="2"/>
  <c r="J158" i="2"/>
  <c r="M158" i="2" s="1"/>
  <c r="H159" i="2"/>
  <c r="N157" i="2"/>
  <c r="N177" i="9" l="1"/>
  <c r="O176" i="9"/>
  <c r="P175" i="9"/>
  <c r="Q175" i="9" s="1"/>
  <c r="O175" i="8"/>
  <c r="R175" i="8" s="1"/>
  <c r="P174" i="8"/>
  <c r="M161" i="7"/>
  <c r="L161" i="7"/>
  <c r="O161" i="7" s="1"/>
  <c r="R161" i="7" s="1"/>
  <c r="O160" i="7"/>
  <c r="R160" i="7" s="1"/>
  <c r="L162" i="6"/>
  <c r="J163" i="6"/>
  <c r="M162" i="6"/>
  <c r="K163" i="6"/>
  <c r="O161" i="6"/>
  <c r="P161" i="6" s="1"/>
  <c r="M144" i="4"/>
  <c r="J143" i="4"/>
  <c r="L142" i="4"/>
  <c r="O142" i="4" s="1"/>
  <c r="P142" i="4" s="1"/>
  <c r="J159" i="2"/>
  <c r="H160" i="2"/>
  <c r="I160" i="2"/>
  <c r="K159" i="2"/>
  <c r="N158" i="2"/>
  <c r="R176" i="9" l="1"/>
  <c r="P176" i="9"/>
  <c r="N178" i="9"/>
  <c r="O177" i="9"/>
  <c r="R177" i="9" s="1"/>
  <c r="P175" i="8"/>
  <c r="O176" i="8"/>
  <c r="R176" i="8" s="1"/>
  <c r="P160" i="7"/>
  <c r="P161" i="7" s="1"/>
  <c r="L162" i="7"/>
  <c r="M162" i="7"/>
  <c r="L163" i="6"/>
  <c r="J164" i="6"/>
  <c r="M163" i="6"/>
  <c r="K164" i="6"/>
  <c r="O162" i="6"/>
  <c r="P162" i="6" s="1"/>
  <c r="J144" i="4"/>
  <c r="L143" i="4"/>
  <c r="O143" i="4" s="1"/>
  <c r="P143" i="4" s="1"/>
  <c r="M145" i="4"/>
  <c r="M159" i="2"/>
  <c r="N159" i="2" s="1"/>
  <c r="K160" i="2"/>
  <c r="I161" i="2"/>
  <c r="H161" i="2"/>
  <c r="J160" i="2"/>
  <c r="M160" i="2" s="1"/>
  <c r="N160" i="2"/>
  <c r="P177" i="9" l="1"/>
  <c r="Q177" i="9" s="1"/>
  <c r="N179" i="9"/>
  <c r="O178" i="9"/>
  <c r="R178" i="9" s="1"/>
  <c r="Q175" i="8"/>
  <c r="P176" i="8"/>
  <c r="P177" i="8" s="1"/>
  <c r="O177" i="8"/>
  <c r="R177" i="8" s="1"/>
  <c r="M163" i="7"/>
  <c r="L163" i="7"/>
  <c r="O163" i="7" s="1"/>
  <c r="R163" i="7" s="1"/>
  <c r="O162" i="7"/>
  <c r="R162" i="7" s="1"/>
  <c r="L164" i="6"/>
  <c r="J165" i="6"/>
  <c r="M164" i="6"/>
  <c r="K165" i="6"/>
  <c r="O163" i="6"/>
  <c r="P163" i="6" s="1"/>
  <c r="M146" i="4"/>
  <c r="M147" i="4"/>
  <c r="J145" i="4"/>
  <c r="L144" i="4"/>
  <c r="O144" i="4" s="1"/>
  <c r="P144" i="4" s="1"/>
  <c r="J161" i="2"/>
  <c r="H162" i="2"/>
  <c r="I162" i="2"/>
  <c r="K161" i="2"/>
  <c r="N180" i="9" l="1"/>
  <c r="O179" i="9"/>
  <c r="R179" i="9" s="1"/>
  <c r="O178" i="8"/>
  <c r="R178" i="8" s="1"/>
  <c r="P162" i="7"/>
  <c r="P163" i="7" s="1"/>
  <c r="L164" i="7"/>
  <c r="M164" i="7"/>
  <c r="M165" i="6"/>
  <c r="K166" i="6"/>
  <c r="L165" i="6"/>
  <c r="O165" i="6" s="1"/>
  <c r="P165" i="6" s="1"/>
  <c r="J166" i="6"/>
  <c r="O164" i="6"/>
  <c r="P164" i="6" s="1"/>
  <c r="J146" i="4"/>
  <c r="L145" i="4"/>
  <c r="O145" i="4" s="1"/>
  <c r="P145" i="4" s="1"/>
  <c r="M161" i="2"/>
  <c r="K162" i="2"/>
  <c r="I163" i="2"/>
  <c r="J162" i="2"/>
  <c r="M162" i="2" s="1"/>
  <c r="H163" i="2"/>
  <c r="N161" i="2"/>
  <c r="N181" i="9" l="1"/>
  <c r="O180" i="9"/>
  <c r="R180" i="9" s="1"/>
  <c r="P178" i="8"/>
  <c r="O179" i="8"/>
  <c r="R179" i="8" s="1"/>
  <c r="M165" i="7"/>
  <c r="L165" i="7"/>
  <c r="O165" i="7" s="1"/>
  <c r="R165" i="7" s="1"/>
  <c r="O164" i="7"/>
  <c r="R164" i="7" s="1"/>
  <c r="L166" i="6"/>
  <c r="J167" i="6"/>
  <c r="M166" i="6"/>
  <c r="K167" i="6"/>
  <c r="J147" i="4"/>
  <c r="L146" i="4"/>
  <c r="O146" i="4" s="1"/>
  <c r="P146" i="4" s="1"/>
  <c r="H164" i="2"/>
  <c r="J163" i="2"/>
  <c r="K163" i="2"/>
  <c r="I164" i="2"/>
  <c r="N162" i="2"/>
  <c r="N182" i="9" l="1"/>
  <c r="O181" i="9"/>
  <c r="R181" i="9" s="1"/>
  <c r="P179" i="8"/>
  <c r="O180" i="8"/>
  <c r="R180" i="8" s="1"/>
  <c r="P164" i="7"/>
  <c r="P165" i="7" s="1"/>
  <c r="M166" i="7"/>
  <c r="L166" i="7"/>
  <c r="O166" i="7" s="1"/>
  <c r="R166" i="7" s="1"/>
  <c r="M167" i="6"/>
  <c r="K168" i="6"/>
  <c r="M168" i="6" s="1"/>
  <c r="L167" i="6"/>
  <c r="O167" i="6" s="1"/>
  <c r="P167" i="6" s="1"/>
  <c r="J168" i="6"/>
  <c r="L168" i="6" s="1"/>
  <c r="O166" i="6"/>
  <c r="P166" i="6" s="1"/>
  <c r="J148" i="4"/>
  <c r="L147" i="4"/>
  <c r="O147" i="4" s="1"/>
  <c r="M163" i="2"/>
  <c r="I165" i="2"/>
  <c r="K164" i="2"/>
  <c r="H165" i="2"/>
  <c r="J164" i="2"/>
  <c r="M164" i="2" s="1"/>
  <c r="N163" i="2"/>
  <c r="N183" i="9" l="1"/>
  <c r="O182" i="9"/>
  <c r="P180" i="8"/>
  <c r="O181" i="8"/>
  <c r="R181" i="8" s="1"/>
  <c r="P166" i="7"/>
  <c r="M168" i="7"/>
  <c r="M167" i="7"/>
  <c r="L167" i="7"/>
  <c r="O167" i="7" s="1"/>
  <c r="R167" i="7" s="1"/>
  <c r="L168" i="7"/>
  <c r="O168" i="7" s="1"/>
  <c r="O168" i="6"/>
  <c r="P168" i="6"/>
  <c r="K169" i="6"/>
  <c r="J169" i="6"/>
  <c r="N169" i="6" s="1"/>
  <c r="N170" i="6" s="1"/>
  <c r="N171" i="6" s="1"/>
  <c r="P147" i="4"/>
  <c r="L148" i="4"/>
  <c r="J165" i="2"/>
  <c r="H166" i="2"/>
  <c r="K165" i="2"/>
  <c r="I166" i="2"/>
  <c r="N164" i="2"/>
  <c r="R182" i="9" l="1"/>
  <c r="P182" i="9"/>
  <c r="N184" i="9"/>
  <c r="O183" i="9"/>
  <c r="R183" i="9" s="1"/>
  <c r="P181" i="8"/>
  <c r="O182" i="8"/>
  <c r="R182" i="8" s="1"/>
  <c r="P167" i="7"/>
  <c r="P168" i="7" s="1"/>
  <c r="R168" i="7"/>
  <c r="L169" i="6"/>
  <c r="J170" i="6"/>
  <c r="M169" i="6"/>
  <c r="K170" i="6"/>
  <c r="M148" i="4"/>
  <c r="O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M165" i="2"/>
  <c r="H167" i="2"/>
  <c r="J167" i="2" s="1"/>
  <c r="J166" i="2"/>
  <c r="K166" i="2"/>
  <c r="I167" i="2"/>
  <c r="K167" i="2" s="1"/>
  <c r="N165" i="2"/>
  <c r="P183" i="9" l="1"/>
  <c r="Q183" i="9" s="1"/>
  <c r="N185" i="9"/>
  <c r="O184" i="9"/>
  <c r="P182" i="8"/>
  <c r="O183" i="8"/>
  <c r="R183" i="8" s="1"/>
  <c r="L169" i="7"/>
  <c r="N169" i="7"/>
  <c r="N170" i="7" s="1"/>
  <c r="N171" i="7" s="1"/>
  <c r="M169" i="7"/>
  <c r="M170" i="6"/>
  <c r="K171" i="6"/>
  <c r="M171" i="6" s="1"/>
  <c r="L170" i="6"/>
  <c r="O170" i="6" s="1"/>
  <c r="P170" i="6" s="1"/>
  <c r="J171" i="6"/>
  <c r="L171" i="6" s="1"/>
  <c r="O171" i="6" s="1"/>
  <c r="O169" i="6"/>
  <c r="P169" i="6" s="1"/>
  <c r="P148" i="4"/>
  <c r="J149" i="4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M149" i="4"/>
  <c r="M166" i="2"/>
  <c r="N166" i="2" s="1"/>
  <c r="M167" i="2"/>
  <c r="H168" i="2"/>
  <c r="L168" i="2" s="1"/>
  <c r="L169" i="2" s="1"/>
  <c r="L170" i="2" s="1"/>
  <c r="I168" i="2"/>
  <c r="N167" i="2"/>
  <c r="R184" i="9" l="1"/>
  <c r="P184" i="9"/>
  <c r="N186" i="9"/>
  <c r="O185" i="9"/>
  <c r="R185" i="9" s="1"/>
  <c r="P183" i="8"/>
  <c r="O184" i="8"/>
  <c r="R184" i="8" s="1"/>
  <c r="M170" i="7"/>
  <c r="M171" i="7"/>
  <c r="L170" i="7"/>
  <c r="O170" i="7" s="1"/>
  <c r="R170" i="7" s="1"/>
  <c r="L171" i="7"/>
  <c r="O171" i="7" s="1"/>
  <c r="O169" i="7"/>
  <c r="P171" i="6"/>
  <c r="K172" i="6"/>
  <c r="J172" i="6"/>
  <c r="N172" i="6" s="1"/>
  <c r="N173" i="6" s="1"/>
  <c r="N174" i="6" s="1"/>
  <c r="M150" i="4"/>
  <c r="J150" i="4"/>
  <c r="L149" i="4"/>
  <c r="O149" i="4" s="1"/>
  <c r="P149" i="4" s="1"/>
  <c r="K168" i="2"/>
  <c r="I169" i="2"/>
  <c r="H169" i="2"/>
  <c r="J168" i="2"/>
  <c r="M168" i="2" s="1"/>
  <c r="P185" i="9" l="1"/>
  <c r="Q185" i="9" s="1"/>
  <c r="N187" i="9"/>
  <c r="O186" i="9"/>
  <c r="P184" i="8"/>
  <c r="O185" i="8"/>
  <c r="R185" i="8" s="1"/>
  <c r="R169" i="7"/>
  <c r="P169" i="7"/>
  <c r="R171" i="7"/>
  <c r="L172" i="6"/>
  <c r="J173" i="6"/>
  <c r="M172" i="6"/>
  <c r="K173" i="6"/>
  <c r="J151" i="4"/>
  <c r="L150" i="4"/>
  <c r="O150" i="4" s="1"/>
  <c r="P150" i="4" s="1"/>
  <c r="M151" i="4"/>
  <c r="H170" i="2"/>
  <c r="J170" i="2" s="1"/>
  <c r="J169" i="2"/>
  <c r="I170" i="2"/>
  <c r="K170" i="2" s="1"/>
  <c r="K169" i="2"/>
  <c r="N168" i="2"/>
  <c r="R186" i="9" l="1"/>
  <c r="P186" i="9"/>
  <c r="N188" i="9"/>
  <c r="O187" i="9"/>
  <c r="R187" i="9" s="1"/>
  <c r="P185" i="8"/>
  <c r="O186" i="8"/>
  <c r="Q169" i="7"/>
  <c r="P170" i="7"/>
  <c r="P171" i="7" s="1"/>
  <c r="L172" i="7"/>
  <c r="N172" i="7"/>
  <c r="N173" i="7" s="1"/>
  <c r="N174" i="7" s="1"/>
  <c r="M172" i="7"/>
  <c r="M173" i="6"/>
  <c r="K174" i="6"/>
  <c r="M174" i="6" s="1"/>
  <c r="L173" i="6"/>
  <c r="O173" i="6" s="1"/>
  <c r="P173" i="6" s="1"/>
  <c r="J174" i="6"/>
  <c r="L174" i="6" s="1"/>
  <c r="O174" i="6" s="1"/>
  <c r="O172" i="6"/>
  <c r="P172" i="6" s="1"/>
  <c r="M152" i="4"/>
  <c r="J152" i="4"/>
  <c r="L151" i="4"/>
  <c r="O151" i="4" s="1"/>
  <c r="P151" i="4" s="1"/>
  <c r="M169" i="2"/>
  <c r="N169" i="2" s="1"/>
  <c r="M170" i="2"/>
  <c r="H171" i="2"/>
  <c r="I171" i="2"/>
  <c r="N170" i="2"/>
  <c r="P187" i="9" l="1"/>
  <c r="N189" i="9"/>
  <c r="O188" i="9"/>
  <c r="R188" i="9" s="1"/>
  <c r="R186" i="8"/>
  <c r="P186" i="8"/>
  <c r="O187" i="8"/>
  <c r="R187" i="8" s="1"/>
  <c r="M173" i="7"/>
  <c r="M174" i="7"/>
  <c r="L173" i="7"/>
  <c r="O173" i="7" s="1"/>
  <c r="R173" i="7" s="1"/>
  <c r="L174" i="7"/>
  <c r="O174" i="7" s="1"/>
  <c r="O172" i="7"/>
  <c r="P174" i="6"/>
  <c r="J175" i="6"/>
  <c r="K175" i="6"/>
  <c r="M153" i="4"/>
  <c r="J153" i="4"/>
  <c r="L152" i="4"/>
  <c r="O152" i="4" s="1"/>
  <c r="P152" i="4" s="1"/>
  <c r="L171" i="2"/>
  <c r="L172" i="2" s="1"/>
  <c r="L173" i="2" s="1"/>
  <c r="I172" i="2"/>
  <c r="K171" i="2"/>
  <c r="H172" i="2"/>
  <c r="J171" i="2"/>
  <c r="M171" i="2" s="1"/>
  <c r="N190" i="9" l="1"/>
  <c r="O189" i="9"/>
  <c r="R189" i="9" s="1"/>
  <c r="P188" i="9"/>
  <c r="Q188" i="9" s="1"/>
  <c r="P187" i="8"/>
  <c r="O188" i="8"/>
  <c r="R188" i="8" s="1"/>
  <c r="R172" i="7"/>
  <c r="P172" i="7"/>
  <c r="P173" i="7" s="1"/>
  <c r="P174" i="7" s="1"/>
  <c r="R174" i="7"/>
  <c r="N175" i="6"/>
  <c r="N176" i="6" s="1"/>
  <c r="N177" i="6" s="1"/>
  <c r="N178" i="6" s="1"/>
  <c r="N179" i="6" s="1"/>
  <c r="N180" i="6" s="1"/>
  <c r="N181" i="6" s="1"/>
  <c r="N182" i="6" s="1"/>
  <c r="N183" i="6" s="1"/>
  <c r="N184" i="6" s="1"/>
  <c r="N185" i="6" s="1"/>
  <c r="L175" i="6"/>
  <c r="J176" i="6"/>
  <c r="M175" i="6"/>
  <c r="K176" i="6"/>
  <c r="J154" i="4"/>
  <c r="L153" i="4"/>
  <c r="O153" i="4" s="1"/>
  <c r="P153" i="4" s="1"/>
  <c r="M154" i="4"/>
  <c r="H173" i="2"/>
  <c r="J173" i="2" s="1"/>
  <c r="J172" i="2"/>
  <c r="K172" i="2"/>
  <c r="I173" i="2"/>
  <c r="K173" i="2" s="1"/>
  <c r="N171" i="2"/>
  <c r="N191" i="9" l="1"/>
  <c r="O190" i="9"/>
  <c r="R190" i="9" s="1"/>
  <c r="O189" i="8"/>
  <c r="R189" i="8" s="1"/>
  <c r="P188" i="8"/>
  <c r="M175" i="7"/>
  <c r="L175" i="7"/>
  <c r="N175" i="7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M176" i="6"/>
  <c r="K177" i="6"/>
  <c r="L176" i="6"/>
  <c r="O176" i="6" s="1"/>
  <c r="P176" i="6" s="1"/>
  <c r="J177" i="6"/>
  <c r="O175" i="6"/>
  <c r="P175" i="6" s="1"/>
  <c r="M155" i="4"/>
  <c r="J155" i="4"/>
  <c r="L154" i="4"/>
  <c r="O154" i="4" s="1"/>
  <c r="P154" i="4" s="1"/>
  <c r="M172" i="2"/>
  <c r="N172" i="2" s="1"/>
  <c r="M173" i="2"/>
  <c r="I174" i="2"/>
  <c r="H174" i="2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N173" i="2"/>
  <c r="N192" i="9" l="1"/>
  <c r="O191" i="9"/>
  <c r="R191" i="9" s="1"/>
  <c r="Q188" i="8"/>
  <c r="P189" i="8"/>
  <c r="P190" i="8" s="1"/>
  <c r="O190" i="8"/>
  <c r="R190" i="8" s="1"/>
  <c r="L176" i="7"/>
  <c r="O175" i="7"/>
  <c r="M176" i="7"/>
  <c r="L177" i="6"/>
  <c r="J178" i="6"/>
  <c r="M177" i="6"/>
  <c r="K178" i="6"/>
  <c r="M156" i="4"/>
  <c r="J156" i="4"/>
  <c r="L155" i="4"/>
  <c r="O155" i="4" s="1"/>
  <c r="P155" i="4" s="1"/>
  <c r="J174" i="2"/>
  <c r="H175" i="2"/>
  <c r="I175" i="2"/>
  <c r="K174" i="2"/>
  <c r="N193" i="9" l="1"/>
  <c r="O192" i="9"/>
  <c r="R192" i="9" s="1"/>
  <c r="O191" i="8"/>
  <c r="R191" i="8" s="1"/>
  <c r="R175" i="7"/>
  <c r="P175" i="7"/>
  <c r="M177" i="7"/>
  <c r="O176" i="7"/>
  <c r="R176" i="7" s="1"/>
  <c r="L177" i="7"/>
  <c r="O177" i="7" s="1"/>
  <c r="R177" i="7" s="1"/>
  <c r="M178" i="6"/>
  <c r="K179" i="6"/>
  <c r="L178" i="6"/>
  <c r="O178" i="6" s="1"/>
  <c r="P178" i="6" s="1"/>
  <c r="J179" i="6"/>
  <c r="O177" i="6"/>
  <c r="P177" i="6" s="1"/>
  <c r="M157" i="4"/>
  <c r="J157" i="4"/>
  <c r="L156" i="4"/>
  <c r="O156" i="4" s="1"/>
  <c r="P156" i="4" s="1"/>
  <c r="M174" i="2"/>
  <c r="K175" i="2"/>
  <c r="I176" i="2"/>
  <c r="H176" i="2"/>
  <c r="J175" i="2"/>
  <c r="M175" i="2" s="1"/>
  <c r="N174" i="2"/>
  <c r="N194" i="9" l="1"/>
  <c r="O193" i="9"/>
  <c r="R193" i="9" s="1"/>
  <c r="P191" i="8"/>
  <c r="O192" i="8"/>
  <c r="R192" i="8" s="1"/>
  <c r="Q175" i="7"/>
  <c r="P176" i="7"/>
  <c r="P177" i="7" s="1"/>
  <c r="L178" i="7"/>
  <c r="M178" i="7"/>
  <c r="L179" i="6"/>
  <c r="J180" i="6"/>
  <c r="M179" i="6"/>
  <c r="K180" i="6"/>
  <c r="J158" i="4"/>
  <c r="L157" i="4"/>
  <c r="O157" i="4" s="1"/>
  <c r="P157" i="4" s="1"/>
  <c r="M158" i="4"/>
  <c r="H177" i="2"/>
  <c r="J176" i="2"/>
  <c r="I177" i="2"/>
  <c r="K176" i="2"/>
  <c r="N175" i="2"/>
  <c r="N195" i="9" l="1"/>
  <c r="O194" i="9"/>
  <c r="R194" i="9" s="1"/>
  <c r="P192" i="8"/>
  <c r="O193" i="8"/>
  <c r="R193" i="8" s="1"/>
  <c r="M179" i="7"/>
  <c r="L179" i="7"/>
  <c r="O179" i="7" s="1"/>
  <c r="R179" i="7" s="1"/>
  <c r="O178" i="7"/>
  <c r="R178" i="7" s="1"/>
  <c r="M180" i="6"/>
  <c r="K181" i="6"/>
  <c r="L180" i="6"/>
  <c r="O180" i="6" s="1"/>
  <c r="P180" i="6" s="1"/>
  <c r="J181" i="6"/>
  <c r="O179" i="6"/>
  <c r="P179" i="6" s="1"/>
  <c r="M159" i="4"/>
  <c r="J159" i="4"/>
  <c r="L158" i="4"/>
  <c r="O158" i="4" s="1"/>
  <c r="P158" i="4" s="1"/>
  <c r="M176" i="2"/>
  <c r="I178" i="2"/>
  <c r="K177" i="2"/>
  <c r="H178" i="2"/>
  <c r="J177" i="2"/>
  <c r="M177" i="2" s="1"/>
  <c r="N177" i="2" s="1"/>
  <c r="N176" i="2"/>
  <c r="N196" i="9" l="1"/>
  <c r="O195" i="9"/>
  <c r="P193" i="8"/>
  <c r="O194" i="8"/>
  <c r="R194" i="8" s="1"/>
  <c r="P178" i="7"/>
  <c r="P179" i="7" s="1"/>
  <c r="L180" i="7"/>
  <c r="M180" i="7"/>
  <c r="L181" i="6"/>
  <c r="J182" i="6"/>
  <c r="M181" i="6"/>
  <c r="K182" i="6"/>
  <c r="M160" i="4"/>
  <c r="J160" i="4"/>
  <c r="L159" i="4"/>
  <c r="O159" i="4" s="1"/>
  <c r="P159" i="4" s="1"/>
  <c r="H179" i="2"/>
  <c r="J178" i="2"/>
  <c r="K178" i="2"/>
  <c r="I179" i="2"/>
  <c r="R195" i="9" l="1"/>
  <c r="P195" i="9"/>
  <c r="N197" i="9"/>
  <c r="O196" i="9"/>
  <c r="R196" i="9" s="1"/>
  <c r="P194" i="8"/>
  <c r="P195" i="8" s="1"/>
  <c r="O195" i="8"/>
  <c r="R195" i="8" s="1"/>
  <c r="M181" i="7"/>
  <c r="L181" i="7"/>
  <c r="O181" i="7" s="1"/>
  <c r="R181" i="7" s="1"/>
  <c r="O180" i="7"/>
  <c r="R180" i="7" s="1"/>
  <c r="M182" i="6"/>
  <c r="K183" i="6"/>
  <c r="L182" i="6"/>
  <c r="O182" i="6" s="1"/>
  <c r="P182" i="6" s="1"/>
  <c r="J183" i="6"/>
  <c r="O181" i="6"/>
  <c r="P181" i="6" s="1"/>
  <c r="M161" i="4"/>
  <c r="J161" i="4"/>
  <c r="L160" i="4"/>
  <c r="O160" i="4" s="1"/>
  <c r="P160" i="4" s="1"/>
  <c r="M178" i="2"/>
  <c r="I180" i="2"/>
  <c r="K179" i="2"/>
  <c r="J179" i="2"/>
  <c r="M179" i="2" s="1"/>
  <c r="H180" i="2"/>
  <c r="N178" i="2"/>
  <c r="P196" i="9" l="1"/>
  <c r="Q196" i="9" s="1"/>
  <c r="N198" i="9"/>
  <c r="O197" i="9"/>
  <c r="O196" i="8"/>
  <c r="R196" i="8" s="1"/>
  <c r="P180" i="7"/>
  <c r="P181" i="7" s="1"/>
  <c r="L182" i="7"/>
  <c r="M182" i="7"/>
  <c r="L183" i="6"/>
  <c r="J184" i="6"/>
  <c r="M183" i="6"/>
  <c r="K184" i="6"/>
  <c r="J162" i="4"/>
  <c r="L161" i="4"/>
  <c r="O161" i="4" s="1"/>
  <c r="P161" i="4" s="1"/>
  <c r="M162" i="4"/>
  <c r="J180" i="2"/>
  <c r="H181" i="2"/>
  <c r="K180" i="2"/>
  <c r="I181" i="2"/>
  <c r="N179" i="2"/>
  <c r="R197" i="9" l="1"/>
  <c r="P197" i="9"/>
  <c r="N199" i="9"/>
  <c r="O198" i="9"/>
  <c r="R198" i="9" s="1"/>
  <c r="P196" i="8"/>
  <c r="O197" i="8"/>
  <c r="M183" i="7"/>
  <c r="L183" i="7"/>
  <c r="O183" i="7" s="1"/>
  <c r="R183" i="7" s="1"/>
  <c r="O182" i="7"/>
  <c r="R182" i="7" s="1"/>
  <c r="M184" i="6"/>
  <c r="K185" i="6"/>
  <c r="M185" i="6" s="1"/>
  <c r="L184" i="6"/>
  <c r="O184" i="6" s="1"/>
  <c r="P184" i="6" s="1"/>
  <c r="J185" i="6"/>
  <c r="L185" i="6" s="1"/>
  <c r="O185" i="6" s="1"/>
  <c r="O183" i="6"/>
  <c r="P183" i="6" s="1"/>
  <c r="M163" i="4"/>
  <c r="J163" i="4"/>
  <c r="L162" i="4"/>
  <c r="O162" i="4" s="1"/>
  <c r="P162" i="4" s="1"/>
  <c r="M180" i="2"/>
  <c r="I182" i="2"/>
  <c r="K181" i="2"/>
  <c r="H182" i="2"/>
  <c r="J181" i="2"/>
  <c r="M181" i="2" s="1"/>
  <c r="N180" i="2"/>
  <c r="N181" i="2"/>
  <c r="N200" i="9" l="1"/>
  <c r="O199" i="9"/>
  <c r="R199" i="9" s="1"/>
  <c r="P198" i="9"/>
  <c r="P199" i="9" s="1"/>
  <c r="R197" i="8"/>
  <c r="P197" i="8"/>
  <c r="O198" i="8"/>
  <c r="R198" i="8" s="1"/>
  <c r="P182" i="7"/>
  <c r="P183" i="7" s="1"/>
  <c r="L184" i="7"/>
  <c r="L185" i="7"/>
  <c r="M185" i="7"/>
  <c r="M184" i="7"/>
  <c r="P185" i="6"/>
  <c r="J186" i="6"/>
  <c r="K186" i="6"/>
  <c r="M164" i="4"/>
  <c r="J164" i="4"/>
  <c r="L163" i="4"/>
  <c r="O163" i="4" s="1"/>
  <c r="P163" i="4" s="1"/>
  <c r="H183" i="2"/>
  <c r="J182" i="2"/>
  <c r="K182" i="2"/>
  <c r="I183" i="2"/>
  <c r="N201" i="9" l="1"/>
  <c r="O200" i="9"/>
  <c r="R200" i="9" s="1"/>
  <c r="O199" i="8"/>
  <c r="R199" i="8" s="1"/>
  <c r="P198" i="8"/>
  <c r="P199" i="8" s="1"/>
  <c r="O185" i="7"/>
  <c r="O184" i="7"/>
  <c r="R184" i="7" s="1"/>
  <c r="N186" i="6"/>
  <c r="N187" i="6" s="1"/>
  <c r="L186" i="6"/>
  <c r="J187" i="6"/>
  <c r="L187" i="6" s="1"/>
  <c r="M186" i="6"/>
  <c r="K187" i="6"/>
  <c r="M187" i="6" s="1"/>
  <c r="J165" i="4"/>
  <c r="L164" i="4"/>
  <c r="O164" i="4" s="1"/>
  <c r="P164" i="4" s="1"/>
  <c r="M165" i="4"/>
  <c r="M182" i="2"/>
  <c r="I184" i="2"/>
  <c r="K184" i="2" s="1"/>
  <c r="K183" i="2"/>
  <c r="H184" i="2"/>
  <c r="J184" i="2" s="1"/>
  <c r="M184" i="2" s="1"/>
  <c r="J183" i="2"/>
  <c r="M183" i="2" s="1"/>
  <c r="N182" i="2"/>
  <c r="N183" i="2"/>
  <c r="N202" i="9" l="1"/>
  <c r="O201" i="9"/>
  <c r="P200" i="9"/>
  <c r="Q200" i="9" s="1"/>
  <c r="O200" i="8"/>
  <c r="R200" i="8" s="1"/>
  <c r="P184" i="7"/>
  <c r="P185" i="7" s="1"/>
  <c r="R185" i="7"/>
  <c r="O187" i="6"/>
  <c r="O186" i="6"/>
  <c r="P186" i="6" s="1"/>
  <c r="M166" i="4"/>
  <c r="M167" i="4"/>
  <c r="J166" i="4"/>
  <c r="L165" i="4"/>
  <c r="O165" i="4" s="1"/>
  <c r="P165" i="4" s="1"/>
  <c r="H185" i="2"/>
  <c r="I185" i="2"/>
  <c r="N184" i="2"/>
  <c r="R201" i="9" l="1"/>
  <c r="P201" i="9"/>
  <c r="N203" i="9"/>
  <c r="O202" i="9"/>
  <c r="R202" i="9" s="1"/>
  <c r="O201" i="8"/>
  <c r="P200" i="8"/>
  <c r="Q200" i="8" s="1"/>
  <c r="M186" i="7"/>
  <c r="M187" i="7"/>
  <c r="L186" i="7"/>
  <c r="L187" i="7"/>
  <c r="N186" i="7"/>
  <c r="N187" i="7" s="1"/>
  <c r="J188" i="6"/>
  <c r="K188" i="6"/>
  <c r="P187" i="6"/>
  <c r="J167" i="4"/>
  <c r="L166" i="4"/>
  <c r="O166" i="4" s="1"/>
  <c r="P166" i="4" s="1"/>
  <c r="L185" i="2"/>
  <c r="L186" i="2" s="1"/>
  <c r="K185" i="2"/>
  <c r="I186" i="2"/>
  <c r="K186" i="2" s="1"/>
  <c r="J185" i="2"/>
  <c r="M185" i="2" s="1"/>
  <c r="H186" i="2"/>
  <c r="J186" i="2" s="1"/>
  <c r="M186" i="2" s="1"/>
  <c r="N204" i="9" l="1"/>
  <c r="O203" i="9"/>
  <c r="R203" i="9" s="1"/>
  <c r="P202" i="9"/>
  <c r="Q202" i="9" s="1"/>
  <c r="R201" i="8"/>
  <c r="P201" i="8"/>
  <c r="O202" i="8"/>
  <c r="R202" i="8" s="1"/>
  <c r="O187" i="7"/>
  <c r="O186" i="7"/>
  <c r="N188" i="6"/>
  <c r="N189" i="6" s="1"/>
  <c r="N190" i="6" s="1"/>
  <c r="N191" i="6" s="1"/>
  <c r="N192" i="6" s="1"/>
  <c r="N193" i="6" s="1"/>
  <c r="N194" i="6" s="1"/>
  <c r="N195" i="6" s="1"/>
  <c r="N196" i="6" s="1"/>
  <c r="M188" i="6"/>
  <c r="K189" i="6"/>
  <c r="L188" i="6"/>
  <c r="J189" i="6"/>
  <c r="J168" i="4"/>
  <c r="L167" i="4"/>
  <c r="O167" i="4" s="1"/>
  <c r="N185" i="2"/>
  <c r="N205" i="9" l="1"/>
  <c r="O204" i="9"/>
  <c r="R204" i="9" s="1"/>
  <c r="O203" i="8"/>
  <c r="R203" i="8" s="1"/>
  <c r="P202" i="8"/>
  <c r="R186" i="7"/>
  <c r="P186" i="7"/>
  <c r="P187" i="7" s="1"/>
  <c r="R187" i="7"/>
  <c r="L189" i="6"/>
  <c r="J190" i="6"/>
  <c r="O188" i="6"/>
  <c r="P188" i="6" s="1"/>
  <c r="M189" i="6"/>
  <c r="K190" i="6"/>
  <c r="P167" i="4"/>
  <c r="L168" i="4"/>
  <c r="H187" i="2"/>
  <c r="I187" i="2"/>
  <c r="N186" i="2"/>
  <c r="N206" i="9" l="1"/>
  <c r="O205" i="9"/>
  <c r="R205" i="9" s="1"/>
  <c r="Q202" i="8"/>
  <c r="P203" i="8"/>
  <c r="P204" i="8" s="1"/>
  <c r="O204" i="8"/>
  <c r="R204" i="8" s="1"/>
  <c r="L188" i="7"/>
  <c r="N188" i="7"/>
  <c r="N189" i="7" s="1"/>
  <c r="N190" i="7" s="1"/>
  <c r="N191" i="7" s="1"/>
  <c r="N192" i="7" s="1"/>
  <c r="N193" i="7" s="1"/>
  <c r="N194" i="7" s="1"/>
  <c r="N195" i="7" s="1"/>
  <c r="N196" i="7" s="1"/>
  <c r="M188" i="7"/>
  <c r="M190" i="6"/>
  <c r="K191" i="6"/>
  <c r="L190" i="6"/>
  <c r="O190" i="6" s="1"/>
  <c r="P190" i="6" s="1"/>
  <c r="J191" i="6"/>
  <c r="O189" i="6"/>
  <c r="P189" i="6" s="1"/>
  <c r="M168" i="4"/>
  <c r="O168" i="4" s="1"/>
  <c r="K169" i="4" s="1"/>
  <c r="K170" i="4" s="1"/>
  <c r="K171" i="4" s="1"/>
  <c r="L187" i="2"/>
  <c r="L188" i="2" s="1"/>
  <c r="L189" i="2" s="1"/>
  <c r="L190" i="2" s="1"/>
  <c r="L191" i="2" s="1"/>
  <c r="L192" i="2" s="1"/>
  <c r="L193" i="2" s="1"/>
  <c r="L194" i="2" s="1"/>
  <c r="L195" i="2" s="1"/>
  <c r="K187" i="2"/>
  <c r="I188" i="2"/>
  <c r="H188" i="2"/>
  <c r="J187" i="2"/>
  <c r="M187" i="2" s="1"/>
  <c r="N207" i="9" l="1"/>
  <c r="O206" i="9"/>
  <c r="R206" i="9" s="1"/>
  <c r="O205" i="8"/>
  <c r="R205" i="8" s="1"/>
  <c r="M189" i="7"/>
  <c r="L189" i="7"/>
  <c r="O189" i="7" s="1"/>
  <c r="R189" i="7" s="1"/>
  <c r="O188" i="7"/>
  <c r="M191" i="6"/>
  <c r="K192" i="6"/>
  <c r="L191" i="6"/>
  <c r="O191" i="6" s="1"/>
  <c r="P191" i="6" s="1"/>
  <c r="J192" i="6"/>
  <c r="P168" i="4"/>
  <c r="J169" i="4"/>
  <c r="N169" i="4" s="1"/>
  <c r="N170" i="4" s="1"/>
  <c r="N171" i="4" s="1"/>
  <c r="M170" i="4"/>
  <c r="M169" i="4"/>
  <c r="K188" i="2"/>
  <c r="I189" i="2"/>
  <c r="J188" i="2"/>
  <c r="M188" i="2" s="1"/>
  <c r="H189" i="2"/>
  <c r="N187" i="2"/>
  <c r="N188" i="2"/>
  <c r="N208" i="9" l="1"/>
  <c r="O207" i="9"/>
  <c r="R207" i="9" s="1"/>
  <c r="P205" i="8"/>
  <c r="O206" i="8"/>
  <c r="R206" i="8" s="1"/>
  <c r="R188" i="7"/>
  <c r="P188" i="7"/>
  <c r="M190" i="7"/>
  <c r="L190" i="7"/>
  <c r="O190" i="7" s="1"/>
  <c r="R190" i="7" s="1"/>
  <c r="M192" i="6"/>
  <c r="K193" i="6"/>
  <c r="L192" i="6"/>
  <c r="O192" i="6" s="1"/>
  <c r="P192" i="6" s="1"/>
  <c r="J193" i="6"/>
  <c r="J170" i="4"/>
  <c r="L169" i="4"/>
  <c r="O169" i="4" s="1"/>
  <c r="P169" i="4" s="1"/>
  <c r="H190" i="2"/>
  <c r="J189" i="2"/>
  <c r="K189" i="2"/>
  <c r="I190" i="2"/>
  <c r="N209" i="9" l="1"/>
  <c r="O208" i="9"/>
  <c r="R208" i="9" s="1"/>
  <c r="P206" i="8"/>
  <c r="O207" i="8"/>
  <c r="R207" i="8" s="1"/>
  <c r="Q188" i="7"/>
  <c r="P189" i="7"/>
  <c r="P190" i="7" s="1"/>
  <c r="L191" i="7"/>
  <c r="M191" i="7"/>
  <c r="J194" i="6"/>
  <c r="L193" i="6"/>
  <c r="M193" i="6"/>
  <c r="K194" i="6"/>
  <c r="J171" i="4"/>
  <c r="L170" i="4"/>
  <c r="O170" i="4" s="1"/>
  <c r="M189" i="2"/>
  <c r="I191" i="2"/>
  <c r="K190" i="2"/>
  <c r="H191" i="2"/>
  <c r="J190" i="2"/>
  <c r="M190" i="2" s="1"/>
  <c r="N189" i="2"/>
  <c r="N210" i="9" l="1"/>
  <c r="O209" i="9"/>
  <c r="R209" i="9" s="1"/>
  <c r="P207" i="8"/>
  <c r="O208" i="8"/>
  <c r="R208" i="8" s="1"/>
  <c r="L192" i="7"/>
  <c r="M192" i="7"/>
  <c r="O191" i="7"/>
  <c r="R191" i="7" s="1"/>
  <c r="M194" i="6"/>
  <c r="K195" i="6"/>
  <c r="O193" i="6"/>
  <c r="P193" i="6" s="1"/>
  <c r="L194" i="6"/>
  <c r="J195" i="6"/>
  <c r="P170" i="4"/>
  <c r="L171" i="4"/>
  <c r="H192" i="2"/>
  <c r="J191" i="2"/>
  <c r="K191" i="2"/>
  <c r="I192" i="2"/>
  <c r="N190" i="2"/>
  <c r="N211" i="9" l="1"/>
  <c r="O210" i="9"/>
  <c r="R210" i="9" s="1"/>
  <c r="P208" i="8"/>
  <c r="O209" i="8"/>
  <c r="R209" i="8" s="1"/>
  <c r="P191" i="7"/>
  <c r="M193" i="7"/>
  <c r="L193" i="7"/>
  <c r="O193" i="7" s="1"/>
  <c r="R193" i="7" s="1"/>
  <c r="O192" i="7"/>
  <c r="R192" i="7" s="1"/>
  <c r="O194" i="6"/>
  <c r="P194" i="6" s="1"/>
  <c r="L195" i="6"/>
  <c r="J196" i="6"/>
  <c r="L196" i="6" s="1"/>
  <c r="M195" i="6"/>
  <c r="K196" i="6"/>
  <c r="M196" i="6" s="1"/>
  <c r="M171" i="4"/>
  <c r="O171" i="4" s="1"/>
  <c r="K172" i="4" s="1"/>
  <c r="K173" i="4" s="1"/>
  <c r="K174" i="4" s="1"/>
  <c r="M191" i="2"/>
  <c r="N191" i="2" s="1"/>
  <c r="K192" i="2"/>
  <c r="I193" i="2"/>
  <c r="J192" i="2"/>
  <c r="M192" i="2" s="1"/>
  <c r="H193" i="2"/>
  <c r="N212" i="9" l="1"/>
  <c r="O211" i="9"/>
  <c r="R211" i="9" s="1"/>
  <c r="P209" i="8"/>
  <c r="O210" i="8"/>
  <c r="R210" i="8" s="1"/>
  <c r="P192" i="7"/>
  <c r="P193" i="7" s="1"/>
  <c r="P194" i="7" s="1"/>
  <c r="M194" i="7"/>
  <c r="L194" i="7"/>
  <c r="O194" i="7" s="1"/>
  <c r="R194" i="7" s="1"/>
  <c r="O196" i="6"/>
  <c r="O195" i="6"/>
  <c r="P195" i="6" s="1"/>
  <c r="P171" i="4"/>
  <c r="J172" i="4"/>
  <c r="N172" i="4" s="1"/>
  <c r="N173" i="4" s="1"/>
  <c r="N174" i="4" s="1"/>
  <c r="M172" i="4"/>
  <c r="M173" i="4"/>
  <c r="H194" i="2"/>
  <c r="J193" i="2"/>
  <c r="I194" i="2"/>
  <c r="K193" i="2"/>
  <c r="N192" i="2"/>
  <c r="N213" i="9" l="1"/>
  <c r="O212" i="9"/>
  <c r="P210" i="8"/>
  <c r="O211" i="8"/>
  <c r="R211" i="8" s="1"/>
  <c r="L195" i="7"/>
  <c r="L196" i="7"/>
  <c r="M195" i="7"/>
  <c r="M196" i="7"/>
  <c r="P196" i="6"/>
  <c r="J197" i="6"/>
  <c r="K197" i="6"/>
  <c r="J173" i="4"/>
  <c r="L172" i="4"/>
  <c r="O172" i="4" s="1"/>
  <c r="P172" i="4" s="1"/>
  <c r="M193" i="2"/>
  <c r="I195" i="2"/>
  <c r="K195" i="2" s="1"/>
  <c r="K194" i="2"/>
  <c r="H195" i="2"/>
  <c r="J195" i="2" s="1"/>
  <c r="M195" i="2" s="1"/>
  <c r="J194" i="2"/>
  <c r="M194" i="2" s="1"/>
  <c r="N193" i="2"/>
  <c r="R212" i="9" l="1"/>
  <c r="P212" i="9"/>
  <c r="N214" i="9"/>
  <c r="O213" i="9"/>
  <c r="P211" i="8"/>
  <c r="O212" i="8"/>
  <c r="R212" i="8" s="1"/>
  <c r="O196" i="7"/>
  <c r="O195" i="7"/>
  <c r="N197" i="6"/>
  <c r="N198" i="6" s="1"/>
  <c r="N199" i="6" s="1"/>
  <c r="L197" i="6"/>
  <c r="J198" i="6"/>
  <c r="M197" i="6"/>
  <c r="K198" i="6"/>
  <c r="J174" i="4"/>
  <c r="L173" i="4"/>
  <c r="O173" i="4" s="1"/>
  <c r="N194" i="2"/>
  <c r="R213" i="9" l="1"/>
  <c r="P213" i="9"/>
  <c r="Q213" i="9" s="1"/>
  <c r="N215" i="9"/>
  <c r="O214" i="9"/>
  <c r="R214" i="9" s="1"/>
  <c r="P212" i="8"/>
  <c r="O213" i="8"/>
  <c r="R195" i="7"/>
  <c r="P195" i="7"/>
  <c r="P196" i="7" s="1"/>
  <c r="R196" i="7"/>
  <c r="M198" i="6"/>
  <c r="K199" i="6"/>
  <c r="M199" i="6" s="1"/>
  <c r="L198" i="6"/>
  <c r="J199" i="6"/>
  <c r="L199" i="6" s="1"/>
  <c r="O199" i="6" s="1"/>
  <c r="O197" i="6"/>
  <c r="P197" i="6" s="1"/>
  <c r="P173" i="4"/>
  <c r="L174" i="4"/>
  <c r="H196" i="2"/>
  <c r="I196" i="2"/>
  <c r="N195" i="2"/>
  <c r="N216" i="9" l="1"/>
  <c r="O215" i="9"/>
  <c r="R215" i="9" s="1"/>
  <c r="P214" i="9"/>
  <c r="P215" i="9" s="1"/>
  <c r="Q215" i="9" s="1"/>
  <c r="R213" i="8"/>
  <c r="P213" i="8"/>
  <c r="O214" i="8"/>
  <c r="R214" i="8" s="1"/>
  <c r="M197" i="7"/>
  <c r="L197" i="7"/>
  <c r="N197" i="7"/>
  <c r="N198" i="7" s="1"/>
  <c r="N199" i="7" s="1"/>
  <c r="O198" i="6"/>
  <c r="P198" i="6" s="1"/>
  <c r="P199" i="6"/>
  <c r="J200" i="6"/>
  <c r="K200" i="6"/>
  <c r="M200" i="6" s="1"/>
  <c r="M174" i="4"/>
  <c r="O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L196" i="2"/>
  <c r="L197" i="2" s="1"/>
  <c r="L198" i="2" s="1"/>
  <c r="K196" i="2"/>
  <c r="I197" i="2"/>
  <c r="H197" i="2"/>
  <c r="J196" i="2"/>
  <c r="M196" i="2" s="1"/>
  <c r="N196" i="2" s="1"/>
  <c r="N217" i="9" l="1"/>
  <c r="O216" i="9"/>
  <c r="R216" i="9" s="1"/>
  <c r="O215" i="8"/>
  <c r="R215" i="8" s="1"/>
  <c r="P214" i="8"/>
  <c r="P215" i="8" s="1"/>
  <c r="O197" i="7"/>
  <c r="L198" i="7"/>
  <c r="L199" i="7"/>
  <c r="M198" i="7"/>
  <c r="M199" i="7"/>
  <c r="N200" i="6"/>
  <c r="L200" i="6"/>
  <c r="P174" i="4"/>
  <c r="J175" i="4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M175" i="4"/>
  <c r="J197" i="2"/>
  <c r="H198" i="2"/>
  <c r="J198" i="2" s="1"/>
  <c r="K197" i="2"/>
  <c r="I198" i="2"/>
  <c r="K198" i="2" s="1"/>
  <c r="N218" i="9" l="1"/>
  <c r="O217" i="9"/>
  <c r="R217" i="9" s="1"/>
  <c r="Q215" i="8"/>
  <c r="O216" i="8"/>
  <c r="R216" i="8" s="1"/>
  <c r="R197" i="7"/>
  <c r="P197" i="7"/>
  <c r="O199" i="7"/>
  <c r="O198" i="7"/>
  <c r="R198" i="7" s="1"/>
  <c r="O200" i="6"/>
  <c r="M176" i="4"/>
  <c r="J176" i="4"/>
  <c r="L175" i="4"/>
  <c r="O175" i="4" s="1"/>
  <c r="P175" i="4" s="1"/>
  <c r="M198" i="2"/>
  <c r="M197" i="2"/>
  <c r="N197" i="2" s="1"/>
  <c r="H199" i="2"/>
  <c r="I199" i="2"/>
  <c r="K199" i="2" s="1"/>
  <c r="N198" i="2"/>
  <c r="N219" i="9" l="1"/>
  <c r="O218" i="9"/>
  <c r="P216" i="8"/>
  <c r="O217" i="8"/>
  <c r="R217" i="8" s="1"/>
  <c r="P198" i="7"/>
  <c r="P199" i="7" s="1"/>
  <c r="M200" i="7"/>
  <c r="R199" i="7"/>
  <c r="P200" i="6"/>
  <c r="J201" i="6"/>
  <c r="N201" i="6" s="1"/>
  <c r="K201" i="6"/>
  <c r="M201" i="6" s="1"/>
  <c r="J177" i="4"/>
  <c r="L176" i="4"/>
  <c r="O176" i="4" s="1"/>
  <c r="P176" i="4" s="1"/>
  <c r="M177" i="4"/>
  <c r="J199" i="2"/>
  <c r="L199" i="2"/>
  <c r="R218" i="9" l="1"/>
  <c r="P218" i="9"/>
  <c r="N220" i="9"/>
  <c r="O219" i="9"/>
  <c r="R219" i="9" s="1"/>
  <c r="P217" i="8"/>
  <c r="O218" i="8"/>
  <c r="R218" i="8" s="1"/>
  <c r="L200" i="7"/>
  <c r="N200" i="7"/>
  <c r="L201" i="6"/>
  <c r="M178" i="4"/>
  <c r="J178" i="4"/>
  <c r="L177" i="4"/>
  <c r="O177" i="4" s="1"/>
  <c r="P177" i="4" s="1"/>
  <c r="M199" i="2"/>
  <c r="H200" i="2"/>
  <c r="J200" i="2" s="1"/>
  <c r="I200" i="2"/>
  <c r="K200" i="2" s="1"/>
  <c r="N199" i="2"/>
  <c r="P219" i="9" l="1"/>
  <c r="Q219" i="9" s="1"/>
  <c r="N221" i="9"/>
  <c r="O220" i="9"/>
  <c r="P218" i="8"/>
  <c r="O219" i="8"/>
  <c r="R219" i="8" s="1"/>
  <c r="O200" i="7"/>
  <c r="P200" i="7" s="1"/>
  <c r="Q200" i="7" s="1"/>
  <c r="O201" i="6"/>
  <c r="J179" i="4"/>
  <c r="L178" i="4"/>
  <c r="O178" i="4" s="1"/>
  <c r="P178" i="4" s="1"/>
  <c r="M179" i="4"/>
  <c r="L200" i="2"/>
  <c r="M200" i="2" s="1"/>
  <c r="R220" i="9" l="1"/>
  <c r="P220" i="9"/>
  <c r="N222" i="9"/>
  <c r="O221" i="9"/>
  <c r="R221" i="9" s="1"/>
  <c r="P219" i="8"/>
  <c r="O220" i="8"/>
  <c r="R200" i="7"/>
  <c r="M201" i="7"/>
  <c r="P201" i="6"/>
  <c r="K202" i="6"/>
  <c r="J202" i="6"/>
  <c r="N202" i="6" s="1"/>
  <c r="N203" i="6" s="1"/>
  <c r="N204" i="6" s="1"/>
  <c r="N205" i="6" s="1"/>
  <c r="N206" i="6" s="1"/>
  <c r="N207" i="6" s="1"/>
  <c r="N208" i="6" s="1"/>
  <c r="N209" i="6" s="1"/>
  <c r="N210" i="6" s="1"/>
  <c r="N211" i="6" s="1"/>
  <c r="N212" i="6" s="1"/>
  <c r="M180" i="4"/>
  <c r="J180" i="4"/>
  <c r="L179" i="4"/>
  <c r="O179" i="4" s="1"/>
  <c r="P179" i="4" s="1"/>
  <c r="N223" i="9" l="1"/>
  <c r="O222" i="9"/>
  <c r="R222" i="9" s="1"/>
  <c r="P221" i="9"/>
  <c r="P222" i="9" s="1"/>
  <c r="R220" i="8"/>
  <c r="P220" i="8"/>
  <c r="O221" i="8"/>
  <c r="R221" i="8" s="1"/>
  <c r="L201" i="7"/>
  <c r="N201" i="7"/>
  <c r="M202" i="6"/>
  <c r="K203" i="6"/>
  <c r="L202" i="6"/>
  <c r="J203" i="6"/>
  <c r="M181" i="4"/>
  <c r="J181" i="4"/>
  <c r="L180" i="4"/>
  <c r="O180" i="4" s="1"/>
  <c r="P180" i="4" s="1"/>
  <c r="I201" i="2"/>
  <c r="H201" i="2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N200" i="2"/>
  <c r="N224" i="9" l="1"/>
  <c r="O223" i="9"/>
  <c r="R223" i="9" s="1"/>
  <c r="P221" i="8"/>
  <c r="O222" i="8"/>
  <c r="R222" i="8" s="1"/>
  <c r="O201" i="7"/>
  <c r="P201" i="7" s="1"/>
  <c r="L203" i="6"/>
  <c r="J204" i="6"/>
  <c r="O202" i="6"/>
  <c r="P202" i="6" s="1"/>
  <c r="M203" i="6"/>
  <c r="K204" i="6"/>
  <c r="M182" i="4"/>
  <c r="J182" i="4"/>
  <c r="L181" i="4"/>
  <c r="O181" i="4" s="1"/>
  <c r="P181" i="4" s="1"/>
  <c r="J201" i="2"/>
  <c r="H202" i="2"/>
  <c r="K201" i="2"/>
  <c r="I202" i="2"/>
  <c r="N225" i="9" l="1"/>
  <c r="O224" i="9"/>
  <c r="P223" i="9"/>
  <c r="Q223" i="9" s="1"/>
  <c r="O223" i="8"/>
  <c r="R223" i="8" s="1"/>
  <c r="P222" i="8"/>
  <c r="P223" i="8" s="1"/>
  <c r="Q223" i="8" s="1"/>
  <c r="R201" i="7"/>
  <c r="M204" i="6"/>
  <c r="K205" i="6"/>
  <c r="L204" i="6"/>
  <c r="O204" i="6" s="1"/>
  <c r="P204" i="6" s="1"/>
  <c r="J205" i="6"/>
  <c r="O203" i="6"/>
  <c r="P203" i="6" s="1"/>
  <c r="J183" i="4"/>
  <c r="L182" i="4"/>
  <c r="O182" i="4" s="1"/>
  <c r="P182" i="4" s="1"/>
  <c r="M183" i="4"/>
  <c r="M184" i="4"/>
  <c r="M201" i="2"/>
  <c r="K202" i="2"/>
  <c r="I203" i="2"/>
  <c r="H203" i="2"/>
  <c r="J202" i="2"/>
  <c r="M202" i="2" s="1"/>
  <c r="N201" i="2"/>
  <c r="N202" i="2"/>
  <c r="R224" i="9" l="1"/>
  <c r="P224" i="9"/>
  <c r="N226" i="9"/>
  <c r="O225" i="9"/>
  <c r="R225" i="9" s="1"/>
  <c r="O224" i="8"/>
  <c r="L202" i="7"/>
  <c r="N202" i="7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M202" i="7"/>
  <c r="L205" i="6"/>
  <c r="J206" i="6"/>
  <c r="M205" i="6"/>
  <c r="K206" i="6"/>
  <c r="J184" i="4"/>
  <c r="L183" i="4"/>
  <c r="O183" i="4" s="1"/>
  <c r="P183" i="4" s="1"/>
  <c r="H204" i="2"/>
  <c r="J203" i="2"/>
  <c r="I204" i="2"/>
  <c r="K203" i="2"/>
  <c r="N227" i="9" l="1"/>
  <c r="O226" i="9"/>
  <c r="R226" i="9" s="1"/>
  <c r="P225" i="9"/>
  <c r="P226" i="9" s="1"/>
  <c r="Q226" i="9" s="1"/>
  <c r="R224" i="8"/>
  <c r="P224" i="8"/>
  <c r="O225" i="8"/>
  <c r="R225" i="8" s="1"/>
  <c r="M203" i="7"/>
  <c r="L203" i="7"/>
  <c r="O203" i="7" s="1"/>
  <c r="R203" i="7" s="1"/>
  <c r="O202" i="7"/>
  <c r="M206" i="6"/>
  <c r="K207" i="6"/>
  <c r="L206" i="6"/>
  <c r="O206" i="6" s="1"/>
  <c r="P206" i="6" s="1"/>
  <c r="J207" i="6"/>
  <c r="O205" i="6"/>
  <c r="P205" i="6" s="1"/>
  <c r="J185" i="4"/>
  <c r="L184" i="4"/>
  <c r="O184" i="4" s="1"/>
  <c r="M203" i="2"/>
  <c r="I205" i="2"/>
  <c r="K204" i="2"/>
  <c r="H205" i="2"/>
  <c r="J204" i="2"/>
  <c r="M204" i="2" s="1"/>
  <c r="N204" i="2"/>
  <c r="N203" i="2"/>
  <c r="N228" i="9" l="1"/>
  <c r="O227" i="9"/>
  <c r="R227" i="9" s="1"/>
  <c r="P225" i="8"/>
  <c r="O226" i="8"/>
  <c r="R226" i="8" s="1"/>
  <c r="R202" i="7"/>
  <c r="P202" i="7"/>
  <c r="L204" i="7"/>
  <c r="M204" i="7"/>
  <c r="L207" i="6"/>
  <c r="J208" i="6"/>
  <c r="M207" i="6"/>
  <c r="K208" i="6"/>
  <c r="P184" i="4"/>
  <c r="L185" i="4"/>
  <c r="H206" i="2"/>
  <c r="J205" i="2"/>
  <c r="K205" i="2"/>
  <c r="I206" i="2"/>
  <c r="N229" i="9" l="1"/>
  <c r="O228" i="9"/>
  <c r="R228" i="9" s="1"/>
  <c r="O227" i="8"/>
  <c r="R227" i="8" s="1"/>
  <c r="P226" i="8"/>
  <c r="Q202" i="7"/>
  <c r="P203" i="7"/>
  <c r="M205" i="7"/>
  <c r="L205" i="7"/>
  <c r="O205" i="7" s="1"/>
  <c r="R205" i="7" s="1"/>
  <c r="O204" i="7"/>
  <c r="R204" i="7" s="1"/>
  <c r="M208" i="6"/>
  <c r="K209" i="6"/>
  <c r="L208" i="6"/>
  <c r="O208" i="6" s="1"/>
  <c r="P208" i="6" s="1"/>
  <c r="J209" i="6"/>
  <c r="O207" i="6"/>
  <c r="P207" i="6" s="1"/>
  <c r="M185" i="4"/>
  <c r="O185" i="4" s="1"/>
  <c r="K186" i="4" s="1"/>
  <c r="K187" i="4" s="1"/>
  <c r="M205" i="2"/>
  <c r="K206" i="2"/>
  <c r="I207" i="2"/>
  <c r="J206" i="2"/>
  <c r="M206" i="2" s="1"/>
  <c r="H207" i="2"/>
  <c r="N205" i="2"/>
  <c r="N230" i="9" l="1"/>
  <c r="O229" i="9"/>
  <c r="R229" i="9" s="1"/>
  <c r="Q226" i="8"/>
  <c r="P227" i="8"/>
  <c r="P228" i="8" s="1"/>
  <c r="O228" i="8"/>
  <c r="R228" i="8" s="1"/>
  <c r="P204" i="7"/>
  <c r="P205" i="7" s="1"/>
  <c r="L206" i="7"/>
  <c r="M206" i="7"/>
  <c r="L209" i="6"/>
  <c r="J210" i="6"/>
  <c r="M209" i="6"/>
  <c r="K210" i="6"/>
  <c r="M186" i="4"/>
  <c r="P185" i="4"/>
  <c r="J186" i="4"/>
  <c r="N186" i="4" s="1"/>
  <c r="N187" i="4" s="1"/>
  <c r="H208" i="2"/>
  <c r="J207" i="2"/>
  <c r="I208" i="2"/>
  <c r="K207" i="2"/>
  <c r="N206" i="2"/>
  <c r="N231" i="9" l="1"/>
  <c r="O230" i="9"/>
  <c r="R230" i="9" s="1"/>
  <c r="O229" i="8"/>
  <c r="R229" i="8" s="1"/>
  <c r="M207" i="7"/>
  <c r="L207" i="7"/>
  <c r="O207" i="7" s="1"/>
  <c r="R207" i="7" s="1"/>
  <c r="O206" i="7"/>
  <c r="R206" i="7" s="1"/>
  <c r="M210" i="6"/>
  <c r="K211" i="6"/>
  <c r="L210" i="6"/>
  <c r="O210" i="6" s="1"/>
  <c r="P210" i="6" s="1"/>
  <c r="J211" i="6"/>
  <c r="O209" i="6"/>
  <c r="P209" i="6" s="1"/>
  <c r="J187" i="4"/>
  <c r="L186" i="4"/>
  <c r="O186" i="4" s="1"/>
  <c r="M207" i="2"/>
  <c r="N207" i="2" s="1"/>
  <c r="I209" i="2"/>
  <c r="K208" i="2"/>
  <c r="H209" i="2"/>
  <c r="J208" i="2"/>
  <c r="M208" i="2" s="1"/>
  <c r="N232" i="9" l="1"/>
  <c r="O231" i="9"/>
  <c r="P229" i="8"/>
  <c r="O230" i="8"/>
  <c r="R230" i="8" s="1"/>
  <c r="P206" i="7"/>
  <c r="P207" i="7" s="1"/>
  <c r="L208" i="7"/>
  <c r="M208" i="7"/>
  <c r="L211" i="6"/>
  <c r="J212" i="6"/>
  <c r="L212" i="6" s="1"/>
  <c r="M211" i="6"/>
  <c r="K212" i="6"/>
  <c r="M212" i="6" s="1"/>
  <c r="P186" i="4"/>
  <c r="L187" i="4"/>
  <c r="J209" i="2"/>
  <c r="H210" i="2"/>
  <c r="K209" i="2"/>
  <c r="I210" i="2"/>
  <c r="N208" i="2"/>
  <c r="R231" i="9" l="1"/>
  <c r="P231" i="9"/>
  <c r="N233" i="9"/>
  <c r="O232" i="9"/>
  <c r="R232" i="9" s="1"/>
  <c r="P230" i="8"/>
  <c r="O231" i="8"/>
  <c r="R231" i="8" s="1"/>
  <c r="M209" i="7"/>
  <c r="L209" i="7"/>
  <c r="O208" i="7"/>
  <c r="R208" i="7" s="1"/>
  <c r="O212" i="6"/>
  <c r="O211" i="6"/>
  <c r="P211" i="6" s="1"/>
  <c r="M187" i="4"/>
  <c r="O187" i="4" s="1"/>
  <c r="K188" i="4" s="1"/>
  <c r="K189" i="4" s="1"/>
  <c r="K190" i="4" s="1"/>
  <c r="K191" i="4" s="1"/>
  <c r="K192" i="4" s="1"/>
  <c r="K193" i="4" s="1"/>
  <c r="K194" i="4" s="1"/>
  <c r="K195" i="4" s="1"/>
  <c r="K196" i="4" s="1"/>
  <c r="M209" i="2"/>
  <c r="K210" i="2"/>
  <c r="I211" i="2"/>
  <c r="K211" i="2" s="1"/>
  <c r="H211" i="2"/>
  <c r="J211" i="2" s="1"/>
  <c r="M211" i="2" s="1"/>
  <c r="J210" i="2"/>
  <c r="M210" i="2" s="1"/>
  <c r="N209" i="2"/>
  <c r="N210" i="2"/>
  <c r="P232" i="9" l="1"/>
  <c r="N234" i="9"/>
  <c r="O233" i="9"/>
  <c r="R233" i="9" s="1"/>
  <c r="P231" i="8"/>
  <c r="O232" i="8"/>
  <c r="R232" i="8" s="1"/>
  <c r="P208" i="7"/>
  <c r="P209" i="7" s="1"/>
  <c r="O209" i="7"/>
  <c r="R209" i="7" s="1"/>
  <c r="M210" i="7"/>
  <c r="L210" i="7"/>
  <c r="O210" i="7" s="1"/>
  <c r="R210" i="7" s="1"/>
  <c r="P212" i="6"/>
  <c r="J213" i="6"/>
  <c r="K213" i="6"/>
  <c r="P187" i="4"/>
  <c r="J188" i="4"/>
  <c r="N188" i="4" s="1"/>
  <c r="N189" i="4" s="1"/>
  <c r="N190" i="4" s="1"/>
  <c r="N191" i="4" s="1"/>
  <c r="N192" i="4" s="1"/>
  <c r="N193" i="4" s="1"/>
  <c r="N194" i="4" s="1"/>
  <c r="N195" i="4" s="1"/>
  <c r="N196" i="4" s="1"/>
  <c r="M188" i="4"/>
  <c r="H212" i="2"/>
  <c r="I212" i="2"/>
  <c r="N211" i="2"/>
  <c r="P233" i="9" l="1"/>
  <c r="Q233" i="9" s="1"/>
  <c r="N235" i="9"/>
  <c r="O234" i="9"/>
  <c r="R234" i="9" s="1"/>
  <c r="P232" i="8"/>
  <c r="O233" i="8"/>
  <c r="R233" i="8" s="1"/>
  <c r="P210" i="7"/>
  <c r="L211" i="7"/>
  <c r="L212" i="7"/>
  <c r="M211" i="7"/>
  <c r="M212" i="7"/>
  <c r="N213" i="6"/>
  <c r="N214" i="6" s="1"/>
  <c r="L213" i="6"/>
  <c r="J214" i="6"/>
  <c r="L214" i="6" s="1"/>
  <c r="M213" i="6"/>
  <c r="K214" i="6"/>
  <c r="M214" i="6" s="1"/>
  <c r="M189" i="4"/>
  <c r="J189" i="4"/>
  <c r="L188" i="4"/>
  <c r="O188" i="4" s="1"/>
  <c r="P188" i="4" s="1"/>
  <c r="L212" i="2"/>
  <c r="L213" i="2" s="1"/>
  <c r="I213" i="2"/>
  <c r="K213" i="2" s="1"/>
  <c r="K212" i="2"/>
  <c r="H213" i="2"/>
  <c r="J213" i="2" s="1"/>
  <c r="M213" i="2" s="1"/>
  <c r="J212" i="2"/>
  <c r="M212" i="2" s="1"/>
  <c r="N236" i="9" l="1"/>
  <c r="O235" i="9"/>
  <c r="R235" i="9" s="1"/>
  <c r="P233" i="8"/>
  <c r="O234" i="8"/>
  <c r="R234" i="8" s="1"/>
  <c r="O212" i="7"/>
  <c r="O211" i="7"/>
  <c r="R211" i="7" s="1"/>
  <c r="O214" i="6"/>
  <c r="O213" i="6"/>
  <c r="P213" i="6" s="1"/>
  <c r="J190" i="4"/>
  <c r="L189" i="4"/>
  <c r="O189" i="4" s="1"/>
  <c r="P189" i="4" s="1"/>
  <c r="M190" i="4"/>
  <c r="N212" i="2"/>
  <c r="N237" i="9" l="1"/>
  <c r="O236" i="9"/>
  <c r="R236" i="9" s="1"/>
  <c r="P234" i="8"/>
  <c r="O235" i="8"/>
  <c r="R235" i="8" s="1"/>
  <c r="P211" i="7"/>
  <c r="P212" i="7" s="1"/>
  <c r="R212" i="7"/>
  <c r="P214" i="6"/>
  <c r="J215" i="6"/>
  <c r="K215" i="6"/>
  <c r="M191" i="4"/>
  <c r="J191" i="4"/>
  <c r="L190" i="4"/>
  <c r="O190" i="4" s="1"/>
  <c r="P190" i="4" s="1"/>
  <c r="I214" i="2"/>
  <c r="H214" i="2"/>
  <c r="L214" i="2" s="1"/>
  <c r="L215" i="2" s="1"/>
  <c r="L216" i="2" s="1"/>
  <c r="L217" i="2" s="1"/>
  <c r="L218" i="2" s="1"/>
  <c r="N213" i="2"/>
  <c r="N238" i="9" l="1"/>
  <c r="O237" i="9"/>
  <c r="R237" i="9" s="1"/>
  <c r="P235" i="8"/>
  <c r="O236" i="8"/>
  <c r="R236" i="8" s="1"/>
  <c r="M213" i="7"/>
  <c r="M214" i="7"/>
  <c r="L213" i="7"/>
  <c r="L214" i="7"/>
  <c r="N213" i="7"/>
  <c r="N214" i="7" s="1"/>
  <c r="N215" i="6"/>
  <c r="N216" i="6" s="1"/>
  <c r="N217" i="6" s="1"/>
  <c r="N218" i="6" s="1"/>
  <c r="N219" i="6" s="1"/>
  <c r="M215" i="6"/>
  <c r="K216" i="6"/>
  <c r="L215" i="6"/>
  <c r="J216" i="6"/>
  <c r="J192" i="4"/>
  <c r="L191" i="4"/>
  <c r="O191" i="4" s="1"/>
  <c r="P191" i="4" s="1"/>
  <c r="M192" i="4"/>
  <c r="H215" i="2"/>
  <c r="J214" i="2"/>
  <c r="K214" i="2"/>
  <c r="I215" i="2"/>
  <c r="N239" i="9" l="1"/>
  <c r="O238" i="9"/>
  <c r="R238" i="9" s="1"/>
  <c r="P236" i="8"/>
  <c r="O237" i="8"/>
  <c r="R237" i="8" s="1"/>
  <c r="O214" i="7"/>
  <c r="O213" i="7"/>
  <c r="L216" i="6"/>
  <c r="J217" i="6"/>
  <c r="O215" i="6"/>
  <c r="P215" i="6" s="1"/>
  <c r="M216" i="6"/>
  <c r="K217" i="6"/>
  <c r="M193" i="4"/>
  <c r="J193" i="4"/>
  <c r="L192" i="4"/>
  <c r="O192" i="4" s="1"/>
  <c r="P192" i="4" s="1"/>
  <c r="M214" i="2"/>
  <c r="K215" i="2"/>
  <c r="I216" i="2"/>
  <c r="H216" i="2"/>
  <c r="J215" i="2"/>
  <c r="M215" i="2" s="1"/>
  <c r="N214" i="2"/>
  <c r="N240" i="9" l="1"/>
  <c r="O239" i="9"/>
  <c r="R239" i="9" s="1"/>
  <c r="P237" i="8"/>
  <c r="O238" i="8"/>
  <c r="R238" i="8" s="1"/>
  <c r="R213" i="7"/>
  <c r="P213" i="7"/>
  <c r="P214" i="7" s="1"/>
  <c r="R214" i="7"/>
  <c r="M217" i="6"/>
  <c r="K218" i="6"/>
  <c r="L217" i="6"/>
  <c r="O217" i="6" s="1"/>
  <c r="P217" i="6" s="1"/>
  <c r="J218" i="6"/>
  <c r="O216" i="6"/>
  <c r="P216" i="6" s="1"/>
  <c r="M194" i="4"/>
  <c r="M195" i="4"/>
  <c r="J194" i="4"/>
  <c r="L193" i="4"/>
  <c r="O193" i="4" s="1"/>
  <c r="P193" i="4" s="1"/>
  <c r="J216" i="2"/>
  <c r="H217" i="2"/>
  <c r="K216" i="2"/>
  <c r="I217" i="2"/>
  <c r="N215" i="2"/>
  <c r="N241" i="9" l="1"/>
  <c r="O240" i="9"/>
  <c r="P238" i="8"/>
  <c r="O239" i="8"/>
  <c r="R239" i="8" s="1"/>
  <c r="M215" i="7"/>
  <c r="L215" i="7"/>
  <c r="N215" i="7"/>
  <c r="N216" i="7" s="1"/>
  <c r="N217" i="7" s="1"/>
  <c r="N218" i="7" s="1"/>
  <c r="N219" i="7" s="1"/>
  <c r="L218" i="6"/>
  <c r="J219" i="6"/>
  <c r="L219" i="6" s="1"/>
  <c r="M218" i="6"/>
  <c r="K219" i="6"/>
  <c r="M219" i="6" s="1"/>
  <c r="J195" i="4"/>
  <c r="L194" i="4"/>
  <c r="O194" i="4" s="1"/>
  <c r="P194" i="4" s="1"/>
  <c r="M216" i="2"/>
  <c r="I218" i="2"/>
  <c r="K218" i="2" s="1"/>
  <c r="K217" i="2"/>
  <c r="H218" i="2"/>
  <c r="J218" i="2" s="1"/>
  <c r="M218" i="2" s="1"/>
  <c r="J217" i="2"/>
  <c r="M217" i="2" s="1"/>
  <c r="N216" i="2"/>
  <c r="R240" i="9" l="1"/>
  <c r="P240" i="9"/>
  <c r="N242" i="9"/>
  <c r="O241" i="9"/>
  <c r="R241" i="9" s="1"/>
  <c r="P239" i="8"/>
  <c r="O240" i="8"/>
  <c r="L216" i="7"/>
  <c r="O215" i="7"/>
  <c r="M216" i="7"/>
  <c r="O219" i="6"/>
  <c r="O218" i="6"/>
  <c r="P218" i="6" s="1"/>
  <c r="J196" i="4"/>
  <c r="L195" i="4"/>
  <c r="O195" i="4" s="1"/>
  <c r="N217" i="2"/>
  <c r="N243" i="9" l="1"/>
  <c r="O242" i="9"/>
  <c r="R242" i="9" s="1"/>
  <c r="P241" i="9"/>
  <c r="P242" i="9" s="1"/>
  <c r="Q242" i="9" s="1"/>
  <c r="R240" i="8"/>
  <c r="P240" i="8"/>
  <c r="O241" i="8"/>
  <c r="R241" i="8" s="1"/>
  <c r="R215" i="7"/>
  <c r="P215" i="7"/>
  <c r="M217" i="7"/>
  <c r="L217" i="7"/>
  <c r="O217" i="7" s="1"/>
  <c r="R217" i="7" s="1"/>
  <c r="O216" i="7"/>
  <c r="R216" i="7" s="1"/>
  <c r="P219" i="6"/>
  <c r="K220" i="6"/>
  <c r="J220" i="6"/>
  <c r="N220" i="6" s="1"/>
  <c r="N221" i="6" s="1"/>
  <c r="N222" i="6" s="1"/>
  <c r="P195" i="4"/>
  <c r="L196" i="4"/>
  <c r="H219" i="2"/>
  <c r="I219" i="2"/>
  <c r="N218" i="2"/>
  <c r="N244" i="9" l="1"/>
  <c r="O243" i="9"/>
  <c r="R243" i="9" s="1"/>
  <c r="P241" i="8"/>
  <c r="O242" i="8"/>
  <c r="R242" i="8" s="1"/>
  <c r="P242" i="8"/>
  <c r="Q215" i="7"/>
  <c r="P216" i="7"/>
  <c r="P217" i="7" s="1"/>
  <c r="L218" i="7"/>
  <c r="L219" i="7"/>
  <c r="M218" i="7"/>
  <c r="M219" i="7"/>
  <c r="L220" i="6"/>
  <c r="J221" i="6"/>
  <c r="M220" i="6"/>
  <c r="K221" i="6"/>
  <c r="M196" i="4"/>
  <c r="O196" i="4" s="1"/>
  <c r="K197" i="4" s="1"/>
  <c r="K198" i="4" s="1"/>
  <c r="K199" i="4" s="1"/>
  <c r="L219" i="2"/>
  <c r="L220" i="2" s="1"/>
  <c r="L221" i="2" s="1"/>
  <c r="I220" i="2"/>
  <c r="K219" i="2"/>
  <c r="H220" i="2"/>
  <c r="J219" i="2"/>
  <c r="M219" i="2" s="1"/>
  <c r="N245" i="9" l="1"/>
  <c r="O244" i="9"/>
  <c r="Q242" i="8"/>
  <c r="O243" i="8"/>
  <c r="R243" i="8" s="1"/>
  <c r="O219" i="7"/>
  <c r="O218" i="7"/>
  <c r="R218" i="7" s="1"/>
  <c r="M221" i="6"/>
  <c r="K222" i="6"/>
  <c r="M222" i="6" s="1"/>
  <c r="J222" i="6"/>
  <c r="L222" i="6" s="1"/>
  <c r="O222" i="6" s="1"/>
  <c r="L221" i="6"/>
  <c r="O221" i="6" s="1"/>
  <c r="P221" i="6" s="1"/>
  <c r="O220" i="6"/>
  <c r="P220" i="6" s="1"/>
  <c r="P196" i="4"/>
  <c r="J197" i="4"/>
  <c r="N197" i="4" s="1"/>
  <c r="N198" i="4" s="1"/>
  <c r="N199" i="4" s="1"/>
  <c r="M197" i="4"/>
  <c r="M198" i="4"/>
  <c r="H221" i="2"/>
  <c r="J221" i="2" s="1"/>
  <c r="J220" i="2"/>
  <c r="K220" i="2"/>
  <c r="I221" i="2"/>
  <c r="K221" i="2" s="1"/>
  <c r="N219" i="2"/>
  <c r="R244" i="9" l="1"/>
  <c r="P244" i="9"/>
  <c r="N246" i="9"/>
  <c r="O245" i="9"/>
  <c r="R245" i="9" s="1"/>
  <c r="P243" i="8"/>
  <c r="O244" i="8"/>
  <c r="R244" i="8" s="1"/>
  <c r="P218" i="7"/>
  <c r="P219" i="7" s="1"/>
  <c r="R219" i="7"/>
  <c r="P222" i="6"/>
  <c r="J223" i="6"/>
  <c r="K223" i="6"/>
  <c r="M223" i="6" s="1"/>
  <c r="J198" i="4"/>
  <c r="L197" i="4"/>
  <c r="O197" i="4" s="1"/>
  <c r="P197" i="4" s="1"/>
  <c r="M220" i="2"/>
  <c r="M221" i="2"/>
  <c r="N220" i="2"/>
  <c r="P245" i="9" l="1"/>
  <c r="Q245" i="9" s="1"/>
  <c r="N247" i="9"/>
  <c r="O246" i="9"/>
  <c r="P244" i="8"/>
  <c r="O245" i="8"/>
  <c r="R245" i="8" s="1"/>
  <c r="L220" i="7"/>
  <c r="N220" i="7"/>
  <c r="N221" i="7" s="1"/>
  <c r="N222" i="7" s="1"/>
  <c r="M220" i="7"/>
  <c r="N223" i="6"/>
  <c r="L223" i="6"/>
  <c r="J199" i="4"/>
  <c r="L198" i="4"/>
  <c r="O198" i="4" s="1"/>
  <c r="H222" i="2"/>
  <c r="I222" i="2"/>
  <c r="K222" i="2" s="1"/>
  <c r="N221" i="2"/>
  <c r="R246" i="9" l="1"/>
  <c r="P246" i="9"/>
  <c r="N248" i="9"/>
  <c r="O247" i="9"/>
  <c r="R247" i="9" s="1"/>
  <c r="P245" i="8"/>
  <c r="O246" i="8"/>
  <c r="M221" i="7"/>
  <c r="M222" i="7"/>
  <c r="L221" i="7"/>
  <c r="O221" i="7" s="1"/>
  <c r="R221" i="7" s="1"/>
  <c r="L222" i="7"/>
  <c r="O222" i="7" s="1"/>
  <c r="O220" i="7"/>
  <c r="O223" i="6"/>
  <c r="M199" i="4"/>
  <c r="P198" i="4"/>
  <c r="L199" i="4"/>
  <c r="J222" i="2"/>
  <c r="L222" i="2"/>
  <c r="N249" i="9" l="1"/>
  <c r="O248" i="9"/>
  <c r="R248" i="9" s="1"/>
  <c r="P247" i="9"/>
  <c r="R246" i="8"/>
  <c r="P246" i="8"/>
  <c r="O247" i="8"/>
  <c r="R247" i="8" s="1"/>
  <c r="R220" i="7"/>
  <c r="P220" i="7"/>
  <c r="P221" i="7" s="1"/>
  <c r="P222" i="7" s="1"/>
  <c r="R222" i="7"/>
  <c r="M223" i="7"/>
  <c r="K224" i="6"/>
  <c r="P223" i="6"/>
  <c r="J224" i="6"/>
  <c r="N224" i="6" s="1"/>
  <c r="N225" i="6" s="1"/>
  <c r="O199" i="4"/>
  <c r="K200" i="4" s="1"/>
  <c r="M222" i="2"/>
  <c r="P248" i="9" l="1"/>
  <c r="Q247" i="9"/>
  <c r="N250" i="9"/>
  <c r="O249" i="9"/>
  <c r="R249" i="9" s="1"/>
  <c r="O248" i="8"/>
  <c r="R248" i="8" s="1"/>
  <c r="P247" i="8"/>
  <c r="L223" i="7"/>
  <c r="N223" i="7"/>
  <c r="L224" i="6"/>
  <c r="J225" i="6"/>
  <c r="L225" i="6" s="1"/>
  <c r="M224" i="6"/>
  <c r="K225" i="6"/>
  <c r="M225" i="6" s="1"/>
  <c r="J200" i="4"/>
  <c r="N200" i="4" s="1"/>
  <c r="M200" i="4"/>
  <c r="P199" i="4"/>
  <c r="I223" i="2"/>
  <c r="H223" i="2"/>
  <c r="L223" i="2" s="1"/>
  <c r="L224" i="2" s="1"/>
  <c r="N222" i="2"/>
  <c r="N251" i="9" l="1"/>
  <c r="O250" i="9"/>
  <c r="P249" i="9"/>
  <c r="Q249" i="9" s="1"/>
  <c r="P248" i="8"/>
  <c r="O249" i="8"/>
  <c r="R249" i="8" s="1"/>
  <c r="O223" i="7"/>
  <c r="P223" i="7" s="1"/>
  <c r="Q223" i="7" s="1"/>
  <c r="O225" i="6"/>
  <c r="O224" i="6"/>
  <c r="P224" i="6" s="1"/>
  <c r="L200" i="4"/>
  <c r="H224" i="2"/>
  <c r="J224" i="2" s="1"/>
  <c r="J223" i="2"/>
  <c r="K223" i="2"/>
  <c r="I224" i="2"/>
  <c r="K224" i="2" s="1"/>
  <c r="R250" i="9" l="1"/>
  <c r="P250" i="9"/>
  <c r="N252" i="9"/>
  <c r="O251" i="9"/>
  <c r="R251" i="9" s="1"/>
  <c r="O250" i="8"/>
  <c r="P249" i="8"/>
  <c r="Q249" i="8" s="1"/>
  <c r="R223" i="7"/>
  <c r="P225" i="6"/>
  <c r="J226" i="6"/>
  <c r="K226" i="6"/>
  <c r="O200" i="4"/>
  <c r="K201" i="4" s="1"/>
  <c r="M223" i="2"/>
  <c r="M224" i="2"/>
  <c r="N223" i="2"/>
  <c r="N253" i="9" l="1"/>
  <c r="O252" i="9"/>
  <c r="R252" i="9" s="1"/>
  <c r="P251" i="9"/>
  <c r="P252" i="9" s="1"/>
  <c r="Q252" i="9" s="1"/>
  <c r="R250" i="8"/>
  <c r="P250" i="8"/>
  <c r="O251" i="8"/>
  <c r="R251" i="8" s="1"/>
  <c r="L224" i="7"/>
  <c r="L225" i="7"/>
  <c r="N224" i="7"/>
  <c r="N225" i="7" s="1"/>
  <c r="M224" i="7"/>
  <c r="M225" i="7"/>
  <c r="N226" i="6"/>
  <c r="N227" i="6" s="1"/>
  <c r="N228" i="6" s="1"/>
  <c r="N229" i="6" s="1"/>
  <c r="N230" i="6" s="1"/>
  <c r="N231" i="6" s="1"/>
  <c r="N232" i="6" s="1"/>
  <c r="N233" i="6" s="1"/>
  <c r="N234" i="6" s="1"/>
  <c r="N235" i="6" s="1"/>
  <c r="N236" i="6" s="1"/>
  <c r="N237" i="6" s="1"/>
  <c r="N238" i="6" s="1"/>
  <c r="N239" i="6" s="1"/>
  <c r="M226" i="6"/>
  <c r="K227" i="6"/>
  <c r="L226" i="6"/>
  <c r="J227" i="6"/>
  <c r="J201" i="4"/>
  <c r="N201" i="4" s="1"/>
  <c r="P200" i="4"/>
  <c r="H225" i="2"/>
  <c r="I225" i="2"/>
  <c r="N224" i="2"/>
  <c r="N254" i="9" l="1"/>
  <c r="O253" i="9"/>
  <c r="O252" i="8"/>
  <c r="R252" i="8" s="1"/>
  <c r="P251" i="8"/>
  <c r="P252" i="8" s="1"/>
  <c r="Q252" i="8" s="1"/>
  <c r="O225" i="7"/>
  <c r="O224" i="7"/>
  <c r="L227" i="6"/>
  <c r="J228" i="6"/>
  <c r="O226" i="6"/>
  <c r="P226" i="6" s="1"/>
  <c r="M227" i="6"/>
  <c r="K228" i="6"/>
  <c r="M201" i="4"/>
  <c r="L201" i="4"/>
  <c r="L225" i="2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I226" i="2"/>
  <c r="K225" i="2"/>
  <c r="J225" i="2"/>
  <c r="M225" i="2" s="1"/>
  <c r="H226" i="2"/>
  <c r="R253" i="9" l="1"/>
  <c r="P253" i="9"/>
  <c r="N255" i="9"/>
  <c r="O254" i="9"/>
  <c r="R254" i="9" s="1"/>
  <c r="O253" i="8"/>
  <c r="R224" i="7"/>
  <c r="P224" i="7"/>
  <c r="P225" i="7" s="1"/>
  <c r="R225" i="7"/>
  <c r="M228" i="6"/>
  <c r="K229" i="6"/>
  <c r="L228" i="6"/>
  <c r="O228" i="6" s="1"/>
  <c r="P228" i="6" s="1"/>
  <c r="J229" i="6"/>
  <c r="O227" i="6"/>
  <c r="P227" i="6" s="1"/>
  <c r="O201" i="4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H227" i="2"/>
  <c r="J226" i="2"/>
  <c r="I227" i="2"/>
  <c r="K226" i="2"/>
  <c r="N225" i="2"/>
  <c r="N256" i="9" l="1"/>
  <c r="O255" i="9"/>
  <c r="R255" i="9" s="1"/>
  <c r="P254" i="9"/>
  <c r="P255" i="9" s="1"/>
  <c r="Q255" i="9" s="1"/>
  <c r="R253" i="8"/>
  <c r="P253" i="8"/>
  <c r="O254" i="8"/>
  <c r="R254" i="8" s="1"/>
  <c r="M226" i="7"/>
  <c r="L226" i="7"/>
  <c r="N226" i="7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L229" i="6"/>
  <c r="J230" i="6"/>
  <c r="M229" i="6"/>
  <c r="K230" i="6"/>
  <c r="M202" i="4"/>
  <c r="P201" i="4"/>
  <c r="J202" i="4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M203" i="4"/>
  <c r="M226" i="2"/>
  <c r="I228" i="2"/>
  <c r="K227" i="2"/>
  <c r="H228" i="2"/>
  <c r="J227" i="2"/>
  <c r="M227" i="2" s="1"/>
  <c r="N227" i="2" s="1"/>
  <c r="N226" i="2"/>
  <c r="N257" i="9" l="1"/>
  <c r="O256" i="9"/>
  <c r="R256" i="9" s="1"/>
  <c r="P254" i="8"/>
  <c r="O255" i="8"/>
  <c r="R255" i="8" s="1"/>
  <c r="M227" i="7"/>
  <c r="L227" i="7"/>
  <c r="O227" i="7" s="1"/>
  <c r="R227" i="7" s="1"/>
  <c r="O226" i="7"/>
  <c r="M230" i="6"/>
  <c r="K231" i="6"/>
  <c r="L230" i="6"/>
  <c r="O230" i="6" s="1"/>
  <c r="P230" i="6" s="1"/>
  <c r="J231" i="6"/>
  <c r="O229" i="6"/>
  <c r="P229" i="6" s="1"/>
  <c r="J203" i="4"/>
  <c r="L202" i="4"/>
  <c r="O202" i="4" s="1"/>
  <c r="P202" i="4" s="1"/>
  <c r="M204" i="4"/>
  <c r="J228" i="2"/>
  <c r="H229" i="2"/>
  <c r="K228" i="2"/>
  <c r="I229" i="2"/>
  <c r="N258" i="9" l="1"/>
  <c r="O257" i="9"/>
  <c r="R257" i="9" s="1"/>
  <c r="O256" i="8"/>
  <c r="R256" i="8" s="1"/>
  <c r="P255" i="8"/>
  <c r="R226" i="7"/>
  <c r="P226" i="7"/>
  <c r="L228" i="7"/>
  <c r="M228" i="7"/>
  <c r="L231" i="6"/>
  <c r="J232" i="6"/>
  <c r="M231" i="6"/>
  <c r="K232" i="6"/>
  <c r="M205" i="4"/>
  <c r="J204" i="4"/>
  <c r="L203" i="4"/>
  <c r="O203" i="4" s="1"/>
  <c r="P203" i="4" s="1"/>
  <c r="M228" i="2"/>
  <c r="K229" i="2"/>
  <c r="I230" i="2"/>
  <c r="H230" i="2"/>
  <c r="J229" i="2"/>
  <c r="M229" i="2" s="1"/>
  <c r="N228" i="2"/>
  <c r="N259" i="9" l="1"/>
  <c r="O258" i="9"/>
  <c r="Q255" i="8"/>
  <c r="P256" i="8"/>
  <c r="P257" i="8" s="1"/>
  <c r="O257" i="8"/>
  <c r="R257" i="8" s="1"/>
  <c r="Q226" i="7"/>
  <c r="P227" i="7"/>
  <c r="M229" i="7"/>
  <c r="L229" i="7"/>
  <c r="O229" i="7" s="1"/>
  <c r="R229" i="7" s="1"/>
  <c r="O228" i="7"/>
  <c r="R228" i="7" s="1"/>
  <c r="J233" i="6"/>
  <c r="L232" i="6"/>
  <c r="M232" i="6"/>
  <c r="K233" i="6"/>
  <c r="O231" i="6"/>
  <c r="P231" i="6" s="1"/>
  <c r="M206" i="4"/>
  <c r="J205" i="4"/>
  <c r="L204" i="4"/>
  <c r="O204" i="4" s="1"/>
  <c r="P204" i="4" s="1"/>
  <c r="H231" i="2"/>
  <c r="J230" i="2"/>
  <c r="I231" i="2"/>
  <c r="K230" i="2"/>
  <c r="N229" i="2"/>
  <c r="R258" i="9" l="1"/>
  <c r="P258" i="9"/>
  <c r="N260" i="9"/>
  <c r="O259" i="9"/>
  <c r="R259" i="9" s="1"/>
  <c r="O258" i="8"/>
  <c r="R258" i="8" s="1"/>
  <c r="P228" i="7"/>
  <c r="P229" i="7" s="1"/>
  <c r="L230" i="7"/>
  <c r="M230" i="7"/>
  <c r="O232" i="6"/>
  <c r="P232" i="6" s="1"/>
  <c r="M233" i="6"/>
  <c r="K234" i="6"/>
  <c r="L233" i="6"/>
  <c r="O233" i="6" s="1"/>
  <c r="P233" i="6" s="1"/>
  <c r="J234" i="6"/>
  <c r="J206" i="4"/>
  <c r="L205" i="4"/>
  <c r="O205" i="4" s="1"/>
  <c r="P205" i="4" s="1"/>
  <c r="M207" i="4"/>
  <c r="M230" i="2"/>
  <c r="K231" i="2"/>
  <c r="I232" i="2"/>
  <c r="J231" i="2"/>
  <c r="M231" i="2" s="1"/>
  <c r="H232" i="2"/>
  <c r="N230" i="2"/>
  <c r="P259" i="9" l="1"/>
  <c r="Q259" i="9" s="1"/>
  <c r="N261" i="9"/>
  <c r="O260" i="9"/>
  <c r="R260" i="9" s="1"/>
  <c r="P258" i="8"/>
  <c r="O259" i="8"/>
  <c r="R259" i="8" s="1"/>
  <c r="L231" i="7"/>
  <c r="M231" i="7"/>
  <c r="O230" i="7"/>
  <c r="R230" i="7" s="1"/>
  <c r="L234" i="6"/>
  <c r="J235" i="6"/>
  <c r="M234" i="6"/>
  <c r="K235" i="6"/>
  <c r="M208" i="4"/>
  <c r="J207" i="4"/>
  <c r="L206" i="4"/>
  <c r="O206" i="4" s="1"/>
  <c r="P206" i="4" s="1"/>
  <c r="H233" i="2"/>
  <c r="J232" i="2"/>
  <c r="K232" i="2"/>
  <c r="I233" i="2"/>
  <c r="N231" i="2"/>
  <c r="N262" i="9" l="1"/>
  <c r="O261" i="9"/>
  <c r="R261" i="9" s="1"/>
  <c r="P259" i="8"/>
  <c r="P260" i="8" s="1"/>
  <c r="O260" i="8"/>
  <c r="R260" i="8" s="1"/>
  <c r="P230" i="7"/>
  <c r="L232" i="7"/>
  <c r="M232" i="7"/>
  <c r="O231" i="7"/>
  <c r="R231" i="7" s="1"/>
  <c r="M235" i="6"/>
  <c r="K236" i="6"/>
  <c r="L235" i="6"/>
  <c r="O235" i="6" s="1"/>
  <c r="P235" i="6" s="1"/>
  <c r="J236" i="6"/>
  <c r="O234" i="6"/>
  <c r="P234" i="6" s="1"/>
  <c r="J208" i="4"/>
  <c r="L207" i="4"/>
  <c r="O207" i="4" s="1"/>
  <c r="P207" i="4" s="1"/>
  <c r="M209" i="4"/>
  <c r="M232" i="2"/>
  <c r="I234" i="2"/>
  <c r="K233" i="2"/>
  <c r="J233" i="2"/>
  <c r="M233" i="2" s="1"/>
  <c r="H234" i="2"/>
  <c r="N232" i="2"/>
  <c r="N263" i="9" l="1"/>
  <c r="O262" i="9"/>
  <c r="R262" i="9" s="1"/>
  <c r="O261" i="8"/>
  <c r="R261" i="8" s="1"/>
  <c r="P231" i="7"/>
  <c r="M233" i="7"/>
  <c r="L233" i="7"/>
  <c r="O233" i="7" s="1"/>
  <c r="R233" i="7" s="1"/>
  <c r="O232" i="7"/>
  <c r="R232" i="7" s="1"/>
  <c r="L236" i="6"/>
  <c r="J237" i="6"/>
  <c r="M236" i="6"/>
  <c r="K237" i="6"/>
  <c r="M210" i="4"/>
  <c r="M211" i="4"/>
  <c r="J209" i="4"/>
  <c r="L208" i="4"/>
  <c r="O208" i="4" s="1"/>
  <c r="P208" i="4" s="1"/>
  <c r="J234" i="2"/>
  <c r="H235" i="2"/>
  <c r="K234" i="2"/>
  <c r="I235" i="2"/>
  <c r="N233" i="2"/>
  <c r="N264" i="9" l="1"/>
  <c r="O263" i="9"/>
  <c r="P261" i="8"/>
  <c r="O262" i="8"/>
  <c r="R262" i="8" s="1"/>
  <c r="P232" i="7"/>
  <c r="P233" i="7" s="1"/>
  <c r="L234" i="7"/>
  <c r="M234" i="7"/>
  <c r="L237" i="6"/>
  <c r="J238" i="6"/>
  <c r="M237" i="6"/>
  <c r="K238" i="6"/>
  <c r="O236" i="6"/>
  <c r="P236" i="6" s="1"/>
  <c r="J210" i="4"/>
  <c r="L209" i="4"/>
  <c r="O209" i="4" s="1"/>
  <c r="P209" i="4" s="1"/>
  <c r="M234" i="2"/>
  <c r="K235" i="2"/>
  <c r="I236" i="2"/>
  <c r="H236" i="2"/>
  <c r="J235" i="2"/>
  <c r="M235" i="2" s="1"/>
  <c r="N234" i="2"/>
  <c r="R263" i="9" l="1"/>
  <c r="P263" i="9"/>
  <c r="N265" i="9"/>
  <c r="O264" i="9"/>
  <c r="R264" i="9" s="1"/>
  <c r="P262" i="8"/>
  <c r="O263" i="8"/>
  <c r="M235" i="7"/>
  <c r="L235" i="7"/>
  <c r="O235" i="7" s="1"/>
  <c r="R235" i="7" s="1"/>
  <c r="O234" i="7"/>
  <c r="R234" i="7" s="1"/>
  <c r="L238" i="6"/>
  <c r="J239" i="6"/>
  <c r="L239" i="6" s="1"/>
  <c r="M238" i="6"/>
  <c r="K239" i="6"/>
  <c r="M239" i="6" s="1"/>
  <c r="O237" i="6"/>
  <c r="P237" i="6" s="1"/>
  <c r="J211" i="4"/>
  <c r="L210" i="4"/>
  <c r="O210" i="4" s="1"/>
  <c r="P210" i="4" s="1"/>
  <c r="J236" i="2"/>
  <c r="H237" i="2"/>
  <c r="I237" i="2"/>
  <c r="K236" i="2"/>
  <c r="N235" i="2"/>
  <c r="N266" i="9" l="1"/>
  <c r="O265" i="9"/>
  <c r="R265" i="9" s="1"/>
  <c r="P264" i="9"/>
  <c r="P265" i="9" s="1"/>
  <c r="Q265" i="9" s="1"/>
  <c r="R263" i="8"/>
  <c r="P263" i="8"/>
  <c r="O264" i="8"/>
  <c r="R264" i="8" s="1"/>
  <c r="P234" i="7"/>
  <c r="P235" i="7" s="1"/>
  <c r="L236" i="7"/>
  <c r="M236" i="7"/>
  <c r="O239" i="6"/>
  <c r="O238" i="6"/>
  <c r="P238" i="6" s="1"/>
  <c r="J212" i="4"/>
  <c r="L211" i="4"/>
  <c r="O211" i="4" s="1"/>
  <c r="M236" i="2"/>
  <c r="K237" i="2"/>
  <c r="I238" i="2"/>
  <c r="K238" i="2" s="1"/>
  <c r="H238" i="2"/>
  <c r="J238" i="2" s="1"/>
  <c r="M238" i="2" s="1"/>
  <c r="J237" i="2"/>
  <c r="M237" i="2" s="1"/>
  <c r="N236" i="2"/>
  <c r="N237" i="2"/>
  <c r="N267" i="9" l="1"/>
  <c r="O266" i="9"/>
  <c r="P264" i="8"/>
  <c r="O265" i="8"/>
  <c r="R265" i="8" s="1"/>
  <c r="L237" i="7"/>
  <c r="M237" i="7"/>
  <c r="O236" i="7"/>
  <c r="R236" i="7" s="1"/>
  <c r="P239" i="6"/>
  <c r="K240" i="6"/>
  <c r="J240" i="6"/>
  <c r="N240" i="6" s="1"/>
  <c r="N241" i="6" s="1"/>
  <c r="P211" i="4"/>
  <c r="L212" i="4"/>
  <c r="H239" i="2"/>
  <c r="I239" i="2"/>
  <c r="N238" i="2"/>
  <c r="R266" i="9" l="1"/>
  <c r="P266" i="9"/>
  <c r="N268" i="9"/>
  <c r="O267" i="9"/>
  <c r="R267" i="9" s="1"/>
  <c r="O266" i="8"/>
  <c r="P265" i="8"/>
  <c r="Q265" i="8" s="1"/>
  <c r="P236" i="7"/>
  <c r="M238" i="7"/>
  <c r="M239" i="7"/>
  <c r="L238" i="7"/>
  <c r="O238" i="7" s="1"/>
  <c r="R238" i="7" s="1"/>
  <c r="L239" i="7"/>
  <c r="O239" i="7" s="1"/>
  <c r="O237" i="7"/>
  <c r="R237" i="7" s="1"/>
  <c r="L240" i="6"/>
  <c r="J241" i="6"/>
  <c r="L241" i="6" s="1"/>
  <c r="M240" i="6"/>
  <c r="K241" i="6"/>
  <c r="M241" i="6" s="1"/>
  <c r="M212" i="4"/>
  <c r="O212" i="4" s="1"/>
  <c r="K213" i="4" s="1"/>
  <c r="K214" i="4" s="1"/>
  <c r="L239" i="2"/>
  <c r="L240" i="2" s="1"/>
  <c r="I240" i="2"/>
  <c r="K240" i="2" s="1"/>
  <c r="K239" i="2"/>
  <c r="J239" i="2"/>
  <c r="M239" i="2" s="1"/>
  <c r="H240" i="2"/>
  <c r="J240" i="2" s="1"/>
  <c r="M240" i="2" s="1"/>
  <c r="N269" i="9" l="1"/>
  <c r="O268" i="9"/>
  <c r="R268" i="9" s="1"/>
  <c r="P267" i="9"/>
  <c r="P268" i="9" s="1"/>
  <c r="Q268" i="9" s="1"/>
  <c r="R266" i="8"/>
  <c r="P266" i="8"/>
  <c r="O267" i="8"/>
  <c r="R267" i="8" s="1"/>
  <c r="P237" i="7"/>
  <c r="P238" i="7" s="1"/>
  <c r="P239" i="7" s="1"/>
  <c r="R239" i="7"/>
  <c r="O241" i="6"/>
  <c r="O240" i="6"/>
  <c r="P240" i="6" s="1"/>
  <c r="M213" i="4"/>
  <c r="P212" i="4"/>
  <c r="J213" i="4"/>
  <c r="N213" i="4" s="1"/>
  <c r="N214" i="4" s="1"/>
  <c r="N239" i="2"/>
  <c r="N270" i="9" l="1"/>
  <c r="O269" i="9"/>
  <c r="R269" i="9" s="1"/>
  <c r="O268" i="8"/>
  <c r="R268" i="8" s="1"/>
  <c r="P267" i="8"/>
  <c r="P268" i="8" s="1"/>
  <c r="L240" i="7"/>
  <c r="L241" i="7"/>
  <c r="N240" i="7"/>
  <c r="N241" i="7" s="1"/>
  <c r="M240" i="7"/>
  <c r="M241" i="7"/>
  <c r="P241" i="6"/>
  <c r="J242" i="6"/>
  <c r="K242" i="6"/>
  <c r="J214" i="4"/>
  <c r="L213" i="4"/>
  <c r="O213" i="4" s="1"/>
  <c r="H241" i="2"/>
  <c r="I241" i="2"/>
  <c r="N240" i="2"/>
  <c r="N271" i="9" l="1"/>
  <c r="O270" i="9"/>
  <c r="R270" i="9" s="1"/>
  <c r="Q268" i="8"/>
  <c r="O269" i="8"/>
  <c r="R269" i="8" s="1"/>
  <c r="O241" i="7"/>
  <c r="O240" i="7"/>
  <c r="N242" i="6"/>
  <c r="N243" i="6" s="1"/>
  <c r="N244" i="6" s="1"/>
  <c r="N245" i="6" s="1"/>
  <c r="M242" i="6"/>
  <c r="K243" i="6"/>
  <c r="L242" i="6"/>
  <c r="J243" i="6"/>
  <c r="P213" i="4"/>
  <c r="L214" i="4"/>
  <c r="L241" i="2"/>
  <c r="L242" i="2" s="1"/>
  <c r="L243" i="2" s="1"/>
  <c r="L244" i="2" s="1"/>
  <c r="I242" i="2"/>
  <c r="K241" i="2"/>
  <c r="H242" i="2"/>
  <c r="J241" i="2"/>
  <c r="M241" i="2" s="1"/>
  <c r="N272" i="9" l="1"/>
  <c r="O271" i="9"/>
  <c r="R271" i="9" s="1"/>
  <c r="P269" i="8"/>
  <c r="O270" i="8"/>
  <c r="R270" i="8" s="1"/>
  <c r="R240" i="7"/>
  <c r="P240" i="7"/>
  <c r="P241" i="7" s="1"/>
  <c r="R241" i="7"/>
  <c r="L243" i="6"/>
  <c r="J244" i="6"/>
  <c r="O242" i="6"/>
  <c r="P242" i="6" s="1"/>
  <c r="M243" i="6"/>
  <c r="K244" i="6"/>
  <c r="M214" i="4"/>
  <c r="O214" i="4" s="1"/>
  <c r="K215" i="4" s="1"/>
  <c r="K216" i="4" s="1"/>
  <c r="K217" i="4" s="1"/>
  <c r="K218" i="4" s="1"/>
  <c r="K219" i="4" s="1"/>
  <c r="J242" i="2"/>
  <c r="H243" i="2"/>
  <c r="K242" i="2"/>
  <c r="I243" i="2"/>
  <c r="N241" i="2"/>
  <c r="N273" i="9" l="1"/>
  <c r="O272" i="9"/>
  <c r="R272" i="9" s="1"/>
  <c r="P270" i="8"/>
  <c r="O271" i="8"/>
  <c r="R271" i="8" s="1"/>
  <c r="M242" i="7"/>
  <c r="L242" i="7"/>
  <c r="N242" i="7"/>
  <c r="N243" i="7" s="1"/>
  <c r="N244" i="7" s="1"/>
  <c r="N245" i="7" s="1"/>
  <c r="M244" i="6"/>
  <c r="K245" i="6"/>
  <c r="M245" i="6" s="1"/>
  <c r="L244" i="6"/>
  <c r="O244" i="6" s="1"/>
  <c r="P244" i="6" s="1"/>
  <c r="J245" i="6"/>
  <c r="L245" i="6" s="1"/>
  <c r="O245" i="6" s="1"/>
  <c r="O243" i="6"/>
  <c r="P243" i="6" s="1"/>
  <c r="P214" i="4"/>
  <c r="J215" i="4"/>
  <c r="N215" i="4" s="1"/>
  <c r="N216" i="4" s="1"/>
  <c r="N217" i="4" s="1"/>
  <c r="N218" i="4" s="1"/>
  <c r="N219" i="4" s="1"/>
  <c r="M215" i="4"/>
  <c r="M242" i="2"/>
  <c r="N242" i="2" s="1"/>
  <c r="I244" i="2"/>
  <c r="K244" i="2" s="1"/>
  <c r="K243" i="2"/>
  <c r="H244" i="2"/>
  <c r="J244" i="2" s="1"/>
  <c r="M244" i="2" s="1"/>
  <c r="J243" i="2"/>
  <c r="M243" i="2" s="1"/>
  <c r="N274" i="9" l="1"/>
  <c r="O273" i="9"/>
  <c r="P271" i="8"/>
  <c r="O272" i="8"/>
  <c r="R272" i="8" s="1"/>
  <c r="L243" i="7"/>
  <c r="M243" i="7"/>
  <c r="O242" i="7"/>
  <c r="P245" i="6"/>
  <c r="J246" i="6"/>
  <c r="N246" i="6" s="1"/>
  <c r="N247" i="6" s="1"/>
  <c r="N248" i="6" s="1"/>
  <c r="K246" i="6"/>
  <c r="J216" i="4"/>
  <c r="L215" i="4"/>
  <c r="O215" i="4" s="1"/>
  <c r="P215" i="4" s="1"/>
  <c r="M216" i="4"/>
  <c r="N243" i="2"/>
  <c r="R273" i="9" l="1"/>
  <c r="P273" i="9"/>
  <c r="N275" i="9"/>
  <c r="O274" i="9"/>
  <c r="P272" i="8"/>
  <c r="O273" i="8"/>
  <c r="R273" i="8" s="1"/>
  <c r="R242" i="7"/>
  <c r="P242" i="7"/>
  <c r="M244" i="7"/>
  <c r="M245" i="7"/>
  <c r="L244" i="7"/>
  <c r="O244" i="7" s="1"/>
  <c r="R244" i="7" s="1"/>
  <c r="L245" i="7"/>
  <c r="O245" i="7" s="1"/>
  <c r="O243" i="7"/>
  <c r="R243" i="7" s="1"/>
  <c r="M246" i="6"/>
  <c r="K247" i="6"/>
  <c r="L246" i="6"/>
  <c r="J247" i="6"/>
  <c r="M218" i="4"/>
  <c r="M217" i="4"/>
  <c r="J217" i="4"/>
  <c r="L216" i="4"/>
  <c r="O216" i="4" s="1"/>
  <c r="P216" i="4" s="1"/>
  <c r="H245" i="2"/>
  <c r="I245" i="2"/>
  <c r="N244" i="2"/>
  <c r="R274" i="9" l="1"/>
  <c r="P274" i="9"/>
  <c r="Q274" i="9" s="1"/>
  <c r="N276" i="9"/>
  <c r="O275" i="9"/>
  <c r="R275" i="9" s="1"/>
  <c r="P273" i="8"/>
  <c r="O274" i="8"/>
  <c r="Q242" i="7"/>
  <c r="P243" i="7"/>
  <c r="P244" i="7" s="1"/>
  <c r="P245" i="7" s="1"/>
  <c r="R245" i="7"/>
  <c r="L247" i="6"/>
  <c r="J248" i="6"/>
  <c r="L248" i="6" s="1"/>
  <c r="O246" i="6"/>
  <c r="P246" i="6" s="1"/>
  <c r="M247" i="6"/>
  <c r="K248" i="6"/>
  <c r="M248" i="6" s="1"/>
  <c r="J218" i="4"/>
  <c r="L217" i="4"/>
  <c r="O217" i="4" s="1"/>
  <c r="P217" i="4" s="1"/>
  <c r="L245" i="2"/>
  <c r="L246" i="2" s="1"/>
  <c r="L247" i="2" s="1"/>
  <c r="I246" i="2"/>
  <c r="K245" i="2"/>
  <c r="H246" i="2"/>
  <c r="J245" i="2"/>
  <c r="M245" i="2" s="1"/>
  <c r="N277" i="9" l="1"/>
  <c r="O276" i="9"/>
  <c r="R276" i="9" s="1"/>
  <c r="P275" i="9"/>
  <c r="P276" i="9" s="1"/>
  <c r="Q276" i="9" s="1"/>
  <c r="R274" i="8"/>
  <c r="P274" i="8"/>
  <c r="O275" i="8"/>
  <c r="R275" i="8" s="1"/>
  <c r="L246" i="7"/>
  <c r="N246" i="7"/>
  <c r="N247" i="7" s="1"/>
  <c r="N248" i="7" s="1"/>
  <c r="M246" i="7"/>
  <c r="O248" i="6"/>
  <c r="O247" i="6"/>
  <c r="P247" i="6" s="1"/>
  <c r="J219" i="4"/>
  <c r="L218" i="4"/>
  <c r="O218" i="4" s="1"/>
  <c r="J246" i="2"/>
  <c r="H247" i="2"/>
  <c r="J247" i="2" s="1"/>
  <c r="K246" i="2"/>
  <c r="I247" i="2"/>
  <c r="K247" i="2" s="1"/>
  <c r="N245" i="2"/>
  <c r="N278" i="9" l="1"/>
  <c r="O277" i="9"/>
  <c r="O276" i="8"/>
  <c r="R276" i="8" s="1"/>
  <c r="P275" i="8"/>
  <c r="P276" i="8" s="1"/>
  <c r="Q276" i="8" s="1"/>
  <c r="L247" i="7"/>
  <c r="L248" i="7"/>
  <c r="M248" i="7"/>
  <c r="M247" i="7"/>
  <c r="O246" i="7"/>
  <c r="P248" i="6"/>
  <c r="K249" i="6"/>
  <c r="M249" i="6" s="1"/>
  <c r="J249" i="6"/>
  <c r="N249" i="6" s="1"/>
  <c r="P218" i="4"/>
  <c r="L219" i="4"/>
  <c r="M247" i="2"/>
  <c r="M246" i="2"/>
  <c r="N246" i="2"/>
  <c r="R277" i="9" l="1"/>
  <c r="P277" i="9"/>
  <c r="N279" i="9"/>
  <c r="O278" i="9"/>
  <c r="R278" i="9" s="1"/>
  <c r="O277" i="8"/>
  <c r="R246" i="7"/>
  <c r="P246" i="7"/>
  <c r="O248" i="7"/>
  <c r="O247" i="7"/>
  <c r="R247" i="7" s="1"/>
  <c r="L249" i="6"/>
  <c r="M219" i="4"/>
  <c r="O219" i="4" s="1"/>
  <c r="K220" i="4" s="1"/>
  <c r="K221" i="4" s="1"/>
  <c r="K222" i="4" s="1"/>
  <c r="H248" i="2"/>
  <c r="I248" i="2"/>
  <c r="K248" i="2" s="1"/>
  <c r="N247" i="2"/>
  <c r="N280" i="9" l="1"/>
  <c r="O279" i="9"/>
  <c r="R279" i="9" s="1"/>
  <c r="P278" i="9"/>
  <c r="P279" i="9" s="1"/>
  <c r="R277" i="8"/>
  <c r="P277" i="8"/>
  <c r="O278" i="8"/>
  <c r="R278" i="8" s="1"/>
  <c r="P247" i="7"/>
  <c r="P248" i="7" s="1"/>
  <c r="R248" i="7"/>
  <c r="M249" i="7"/>
  <c r="O249" i="6"/>
  <c r="P249" i="6"/>
  <c r="K250" i="6"/>
  <c r="J250" i="6"/>
  <c r="N250" i="6" s="1"/>
  <c r="N251" i="6" s="1"/>
  <c r="P219" i="4"/>
  <c r="J220" i="4"/>
  <c r="N220" i="4" s="1"/>
  <c r="N221" i="4" s="1"/>
  <c r="N222" i="4" s="1"/>
  <c r="M221" i="4"/>
  <c r="M220" i="4"/>
  <c r="J248" i="2"/>
  <c r="L248" i="2"/>
  <c r="N281" i="9" l="1"/>
  <c r="O280" i="9"/>
  <c r="R280" i="9" s="1"/>
  <c r="O279" i="8"/>
  <c r="R279" i="8" s="1"/>
  <c r="P278" i="8"/>
  <c r="P279" i="8" s="1"/>
  <c r="L249" i="7"/>
  <c r="N249" i="7"/>
  <c r="L250" i="6"/>
  <c r="J251" i="6"/>
  <c r="L251" i="6" s="1"/>
  <c r="M250" i="6"/>
  <c r="K251" i="6"/>
  <c r="M251" i="6" s="1"/>
  <c r="J221" i="4"/>
  <c r="L220" i="4"/>
  <c r="O220" i="4" s="1"/>
  <c r="P220" i="4" s="1"/>
  <c r="M248" i="2"/>
  <c r="N282" i="9" l="1"/>
  <c r="O281" i="9"/>
  <c r="R281" i="9" s="1"/>
  <c r="P280" i="9"/>
  <c r="P281" i="9" s="1"/>
  <c r="O280" i="8"/>
  <c r="R280" i="8" s="1"/>
  <c r="O249" i="7"/>
  <c r="P249" i="7" s="1"/>
  <c r="Q249" i="7" s="1"/>
  <c r="O251" i="6"/>
  <c r="O250" i="6"/>
  <c r="P250" i="6" s="1"/>
  <c r="J222" i="4"/>
  <c r="L221" i="4"/>
  <c r="O221" i="4" s="1"/>
  <c r="H249" i="2"/>
  <c r="I249" i="2"/>
  <c r="N248" i="2"/>
  <c r="N283" i="9" l="1"/>
  <c r="O282" i="9"/>
  <c r="R282" i="9" s="1"/>
  <c r="P280" i="8"/>
  <c r="O281" i="8"/>
  <c r="R281" i="8" s="1"/>
  <c r="P281" i="8"/>
  <c r="R249" i="7"/>
  <c r="P251" i="6"/>
  <c r="J252" i="6"/>
  <c r="K252" i="6"/>
  <c r="M252" i="6" s="1"/>
  <c r="M222" i="4"/>
  <c r="P221" i="4"/>
  <c r="L222" i="4"/>
  <c r="L249" i="2"/>
  <c r="L250" i="2" s="1"/>
  <c r="I250" i="2"/>
  <c r="K250" i="2" s="1"/>
  <c r="K249" i="2"/>
  <c r="J249" i="2"/>
  <c r="M249" i="2" s="1"/>
  <c r="H250" i="2"/>
  <c r="J250" i="2" s="1"/>
  <c r="M250" i="2" s="1"/>
  <c r="N284" i="9" l="1"/>
  <c r="O283" i="9"/>
  <c r="R283" i="9" s="1"/>
  <c r="P282" i="9"/>
  <c r="P283" i="9" s="1"/>
  <c r="Q283" i="9" s="1"/>
  <c r="O282" i="8"/>
  <c r="R282" i="8" s="1"/>
  <c r="M250" i="7"/>
  <c r="M251" i="7"/>
  <c r="L250" i="7"/>
  <c r="L251" i="7"/>
  <c r="N250" i="7"/>
  <c r="N251" i="7" s="1"/>
  <c r="N252" i="6"/>
  <c r="L252" i="6"/>
  <c r="O222" i="4"/>
  <c r="K223" i="4" s="1"/>
  <c r="N249" i="2"/>
  <c r="N285" i="9" l="1"/>
  <c r="O284" i="9"/>
  <c r="O283" i="8"/>
  <c r="R283" i="8" s="1"/>
  <c r="P282" i="8"/>
  <c r="P283" i="8" s="1"/>
  <c r="Q283" i="8" s="1"/>
  <c r="O251" i="7"/>
  <c r="O250" i="7"/>
  <c r="O252" i="6"/>
  <c r="J223" i="4"/>
  <c r="N223" i="4" s="1"/>
  <c r="P222" i="4"/>
  <c r="H251" i="2"/>
  <c r="I251" i="2"/>
  <c r="K251" i="2" s="1"/>
  <c r="N250" i="2"/>
  <c r="R284" i="9" l="1"/>
  <c r="P284" i="9"/>
  <c r="N286" i="9"/>
  <c r="O285" i="9"/>
  <c r="R285" i="9" s="1"/>
  <c r="O284" i="8"/>
  <c r="R250" i="7"/>
  <c r="P250" i="7"/>
  <c r="P251" i="7" s="1"/>
  <c r="R251" i="7"/>
  <c r="M252" i="7"/>
  <c r="P252" i="6"/>
  <c r="K253" i="6"/>
  <c r="J253" i="6"/>
  <c r="N253" i="6" s="1"/>
  <c r="N254" i="6" s="1"/>
  <c r="M223" i="4"/>
  <c r="L223" i="4"/>
  <c r="J251" i="2"/>
  <c r="L251" i="2"/>
  <c r="N287" i="9" l="1"/>
  <c r="O286" i="9"/>
  <c r="R286" i="9" s="1"/>
  <c r="P285" i="9"/>
  <c r="Q285" i="9" s="1"/>
  <c r="R284" i="8"/>
  <c r="P284" i="8"/>
  <c r="O285" i="8"/>
  <c r="R285" i="8" s="1"/>
  <c r="L252" i="7"/>
  <c r="N252" i="7"/>
  <c r="L253" i="6"/>
  <c r="J254" i="6"/>
  <c r="L254" i="6" s="1"/>
  <c r="M253" i="6"/>
  <c r="K254" i="6"/>
  <c r="M254" i="6" s="1"/>
  <c r="O223" i="4"/>
  <c r="K224" i="4" s="1"/>
  <c r="M251" i="2"/>
  <c r="N288" i="9" l="1"/>
  <c r="O287" i="9"/>
  <c r="R287" i="9" s="1"/>
  <c r="O286" i="8"/>
  <c r="R286" i="8" s="1"/>
  <c r="P285" i="8"/>
  <c r="O252" i="7"/>
  <c r="P252" i="7" s="1"/>
  <c r="Q252" i="7" s="1"/>
  <c r="O254" i="6"/>
  <c r="O253" i="6"/>
  <c r="P253" i="6" s="1"/>
  <c r="K225" i="4"/>
  <c r="M224" i="4"/>
  <c r="P223" i="4"/>
  <c r="J224" i="4"/>
  <c r="N224" i="4" s="1"/>
  <c r="N225" i="4" s="1"/>
  <c r="I252" i="2"/>
  <c r="H252" i="2"/>
  <c r="L252" i="2" s="1"/>
  <c r="L253" i="2" s="1"/>
  <c r="N251" i="2"/>
  <c r="N289" i="9" l="1"/>
  <c r="O288" i="9"/>
  <c r="R288" i="9" s="1"/>
  <c r="Q285" i="8"/>
  <c r="P286" i="8"/>
  <c r="O287" i="8"/>
  <c r="R287" i="8" s="1"/>
  <c r="R252" i="7"/>
  <c r="P254" i="6"/>
  <c r="K255" i="6"/>
  <c r="J255" i="6"/>
  <c r="N255" i="6" s="1"/>
  <c r="N256" i="6" s="1"/>
  <c r="N257" i="6" s="1"/>
  <c r="N258" i="6" s="1"/>
  <c r="N259" i="6" s="1"/>
  <c r="N260" i="6" s="1"/>
  <c r="N261" i="6" s="1"/>
  <c r="N262" i="6" s="1"/>
  <c r="J225" i="4"/>
  <c r="L224" i="4"/>
  <c r="O224" i="4" s="1"/>
  <c r="J252" i="2"/>
  <c r="H253" i="2"/>
  <c r="J253" i="2" s="1"/>
  <c r="K252" i="2"/>
  <c r="I253" i="2"/>
  <c r="K253" i="2" s="1"/>
  <c r="N290" i="9" l="1"/>
  <c r="O289" i="9"/>
  <c r="R289" i="9" s="1"/>
  <c r="P287" i="8"/>
  <c r="O288" i="8"/>
  <c r="R288" i="8" s="1"/>
  <c r="M253" i="7"/>
  <c r="M254" i="7"/>
  <c r="L254" i="7"/>
  <c r="L253" i="7"/>
  <c r="N253" i="7"/>
  <c r="N254" i="7" s="1"/>
  <c r="L255" i="6"/>
  <c r="J256" i="6"/>
  <c r="M255" i="6"/>
  <c r="K256" i="6"/>
  <c r="P224" i="4"/>
  <c r="L225" i="4"/>
  <c r="M253" i="2"/>
  <c r="M252" i="2"/>
  <c r="N252" i="2"/>
  <c r="N291" i="9" l="1"/>
  <c r="O290" i="9"/>
  <c r="R290" i="9" s="1"/>
  <c r="P288" i="8"/>
  <c r="O289" i="8"/>
  <c r="R289" i="8" s="1"/>
  <c r="O253" i="7"/>
  <c r="O254" i="7"/>
  <c r="M256" i="6"/>
  <c r="K257" i="6"/>
  <c r="L256" i="6"/>
  <c r="O256" i="6" s="1"/>
  <c r="P256" i="6" s="1"/>
  <c r="J257" i="6"/>
  <c r="O255" i="6"/>
  <c r="P255" i="6" s="1"/>
  <c r="M225" i="4"/>
  <c r="O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H254" i="2"/>
  <c r="L254" i="2" s="1"/>
  <c r="L255" i="2" s="1"/>
  <c r="L256" i="2" s="1"/>
  <c r="L257" i="2" s="1"/>
  <c r="L258" i="2" s="1"/>
  <c r="L259" i="2" s="1"/>
  <c r="L260" i="2" s="1"/>
  <c r="L261" i="2" s="1"/>
  <c r="I254" i="2"/>
  <c r="N253" i="2"/>
  <c r="N292" i="9" l="1"/>
  <c r="O291" i="9"/>
  <c r="R291" i="9" s="1"/>
  <c r="P289" i="8"/>
  <c r="O290" i="8"/>
  <c r="R290" i="8" s="1"/>
  <c r="R253" i="7"/>
  <c r="P253" i="7"/>
  <c r="P254" i="7" s="1"/>
  <c r="R254" i="7"/>
  <c r="L257" i="6"/>
  <c r="J258" i="6"/>
  <c r="M257" i="6"/>
  <c r="K258" i="6"/>
  <c r="P225" i="4"/>
  <c r="J226" i="4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M226" i="4"/>
  <c r="K254" i="2"/>
  <c r="I255" i="2"/>
  <c r="H255" i="2"/>
  <c r="J254" i="2"/>
  <c r="M254" i="2" s="1"/>
  <c r="N293" i="9" l="1"/>
  <c r="O292" i="9"/>
  <c r="R292" i="9" s="1"/>
  <c r="P290" i="8"/>
  <c r="O291" i="8"/>
  <c r="R291" i="8" s="1"/>
  <c r="M255" i="7"/>
  <c r="L255" i="7"/>
  <c r="N255" i="7"/>
  <c r="N256" i="7" s="1"/>
  <c r="N257" i="7" s="1"/>
  <c r="N258" i="7" s="1"/>
  <c r="N259" i="7" s="1"/>
  <c r="N260" i="7" s="1"/>
  <c r="N261" i="7" s="1"/>
  <c r="N262" i="7" s="1"/>
  <c r="M258" i="6"/>
  <c r="K259" i="6"/>
  <c r="L258" i="6"/>
  <c r="O258" i="6" s="1"/>
  <c r="P258" i="6" s="1"/>
  <c r="J259" i="6"/>
  <c r="O257" i="6"/>
  <c r="P257" i="6" s="1"/>
  <c r="M227" i="4"/>
  <c r="J227" i="4"/>
  <c r="L226" i="4"/>
  <c r="O226" i="4" s="1"/>
  <c r="P226" i="4" s="1"/>
  <c r="K255" i="2"/>
  <c r="I256" i="2"/>
  <c r="H256" i="2"/>
  <c r="J255" i="2"/>
  <c r="M255" i="2" s="1"/>
  <c r="N254" i="2"/>
  <c r="N294" i="9" l="1"/>
  <c r="O293" i="9"/>
  <c r="R293" i="9" s="1"/>
  <c r="P291" i="8"/>
  <c r="O292" i="8"/>
  <c r="R292" i="8" s="1"/>
  <c r="O255" i="7"/>
  <c r="L256" i="7"/>
  <c r="M256" i="7"/>
  <c r="L259" i="6"/>
  <c r="J260" i="6"/>
  <c r="M259" i="6"/>
  <c r="K260" i="6"/>
  <c r="J228" i="4"/>
  <c r="L227" i="4"/>
  <c r="O227" i="4" s="1"/>
  <c r="P227" i="4" s="1"/>
  <c r="M228" i="4"/>
  <c r="H257" i="2"/>
  <c r="J256" i="2"/>
  <c r="K256" i="2"/>
  <c r="I257" i="2"/>
  <c r="N255" i="2"/>
  <c r="N295" i="9" l="1"/>
  <c r="O294" i="9"/>
  <c r="P292" i="8"/>
  <c r="O293" i="8"/>
  <c r="R293" i="8" s="1"/>
  <c r="R255" i="7"/>
  <c r="P255" i="7"/>
  <c r="L257" i="7"/>
  <c r="O256" i="7"/>
  <c r="R256" i="7" s="1"/>
  <c r="M257" i="7"/>
  <c r="M260" i="6"/>
  <c r="K261" i="6"/>
  <c r="L260" i="6"/>
  <c r="O260" i="6" s="1"/>
  <c r="P260" i="6" s="1"/>
  <c r="J261" i="6"/>
  <c r="O259" i="6"/>
  <c r="P259" i="6" s="1"/>
  <c r="M229" i="4"/>
  <c r="J229" i="4"/>
  <c r="L228" i="4"/>
  <c r="O228" i="4" s="1"/>
  <c r="P228" i="4" s="1"/>
  <c r="M256" i="2"/>
  <c r="N256" i="2" s="1"/>
  <c r="K257" i="2"/>
  <c r="I258" i="2"/>
  <c r="J257" i="2"/>
  <c r="M257" i="2" s="1"/>
  <c r="H258" i="2"/>
  <c r="R294" i="9" l="1"/>
  <c r="P294" i="9"/>
  <c r="N296" i="9"/>
  <c r="O295" i="9"/>
  <c r="R295" i="9" s="1"/>
  <c r="P293" i="8"/>
  <c r="O294" i="8"/>
  <c r="R294" i="8" s="1"/>
  <c r="Q255" i="7"/>
  <c r="P256" i="7"/>
  <c r="P257" i="7" s="1"/>
  <c r="L258" i="7"/>
  <c r="M258" i="7"/>
  <c r="O257" i="7"/>
  <c r="R257" i="7" s="1"/>
  <c r="L261" i="6"/>
  <c r="J262" i="6"/>
  <c r="L262" i="6" s="1"/>
  <c r="M261" i="6"/>
  <c r="K262" i="6"/>
  <c r="M262" i="6" s="1"/>
  <c r="J230" i="4"/>
  <c r="L229" i="4"/>
  <c r="O229" i="4" s="1"/>
  <c r="P229" i="4" s="1"/>
  <c r="M230" i="4"/>
  <c r="H259" i="2"/>
  <c r="J258" i="2"/>
  <c r="I259" i="2"/>
  <c r="K258" i="2"/>
  <c r="N257" i="2"/>
  <c r="P295" i="9" l="1"/>
  <c r="Q295" i="9" s="1"/>
  <c r="N297" i="9"/>
  <c r="O296" i="9"/>
  <c r="R296" i="9" s="1"/>
  <c r="P294" i="8"/>
  <c r="O295" i="8"/>
  <c r="R295" i="8" s="1"/>
  <c r="M259" i="7"/>
  <c r="L259" i="7"/>
  <c r="O259" i="7" s="1"/>
  <c r="R259" i="7" s="1"/>
  <c r="O258" i="7"/>
  <c r="R258" i="7" s="1"/>
  <c r="O262" i="6"/>
  <c r="O261" i="6"/>
  <c r="P261" i="6" s="1"/>
  <c r="M231" i="4"/>
  <c r="J231" i="4"/>
  <c r="L230" i="4"/>
  <c r="O230" i="4" s="1"/>
  <c r="P230" i="4" s="1"/>
  <c r="M258" i="2"/>
  <c r="N258" i="2" s="1"/>
  <c r="K259" i="2"/>
  <c r="I260" i="2"/>
  <c r="H260" i="2"/>
  <c r="J259" i="2"/>
  <c r="M259" i="2" s="1"/>
  <c r="N298" i="9" l="1"/>
  <c r="O297" i="9"/>
  <c r="R297" i="9" s="1"/>
  <c r="P295" i="8"/>
  <c r="O296" i="8"/>
  <c r="R296" i="8" s="1"/>
  <c r="P258" i="7"/>
  <c r="P259" i="7" s="1"/>
  <c r="M260" i="7"/>
  <c r="L260" i="7"/>
  <c r="P262" i="6"/>
  <c r="K263" i="6"/>
  <c r="J263" i="6"/>
  <c r="N263" i="6" s="1"/>
  <c r="N264" i="6" s="1"/>
  <c r="J232" i="4"/>
  <c r="L231" i="4"/>
  <c r="O231" i="4" s="1"/>
  <c r="P231" i="4" s="1"/>
  <c r="M232" i="4"/>
  <c r="H261" i="2"/>
  <c r="J261" i="2" s="1"/>
  <c r="J260" i="2"/>
  <c r="M260" i="2" s="1"/>
  <c r="K260" i="2"/>
  <c r="I261" i="2"/>
  <c r="K261" i="2" s="1"/>
  <c r="N259" i="2"/>
  <c r="N260" i="2"/>
  <c r="N299" i="9" l="1"/>
  <c r="O298" i="9"/>
  <c r="R298" i="9" s="1"/>
  <c r="P296" i="8"/>
  <c r="O297" i="8"/>
  <c r="R297" i="8" s="1"/>
  <c r="O260" i="7"/>
  <c r="R260" i="7" s="1"/>
  <c r="L261" i="7"/>
  <c r="L262" i="7"/>
  <c r="M261" i="7"/>
  <c r="M262" i="7"/>
  <c r="L263" i="6"/>
  <c r="J264" i="6"/>
  <c r="L264" i="6" s="1"/>
  <c r="M263" i="6"/>
  <c r="K264" i="6"/>
  <c r="M264" i="6" s="1"/>
  <c r="M233" i="4"/>
  <c r="J233" i="4"/>
  <c r="L232" i="4"/>
  <c r="O232" i="4" s="1"/>
  <c r="P232" i="4" s="1"/>
  <c r="M261" i="2"/>
  <c r="I262" i="2"/>
  <c r="H262" i="2"/>
  <c r="L262" i="2" s="1"/>
  <c r="L263" i="2" s="1"/>
  <c r="N261" i="2"/>
  <c r="N300" i="9" l="1"/>
  <c r="O299" i="9"/>
  <c r="R299" i="9" s="1"/>
  <c r="P297" i="8"/>
  <c r="O298" i="8"/>
  <c r="R298" i="8" s="1"/>
  <c r="P260" i="7"/>
  <c r="O262" i="7"/>
  <c r="O261" i="7"/>
  <c r="R261" i="7" s="1"/>
  <c r="O264" i="6"/>
  <c r="O263" i="6"/>
  <c r="P263" i="6" s="1"/>
  <c r="M234" i="4"/>
  <c r="J234" i="4"/>
  <c r="L233" i="4"/>
  <c r="O233" i="4" s="1"/>
  <c r="P233" i="4" s="1"/>
  <c r="H263" i="2"/>
  <c r="J263" i="2" s="1"/>
  <c r="J262" i="2"/>
  <c r="K262" i="2"/>
  <c r="I263" i="2"/>
  <c r="K263" i="2" s="1"/>
  <c r="N301" i="9" l="1"/>
  <c r="O300" i="9"/>
  <c r="R300" i="9" s="1"/>
  <c r="P298" i="8"/>
  <c r="O299" i="8"/>
  <c r="R299" i="8" s="1"/>
  <c r="P261" i="7"/>
  <c r="P262" i="7" s="1"/>
  <c r="R262" i="7"/>
  <c r="P264" i="6"/>
  <c r="K265" i="6"/>
  <c r="M265" i="6" s="1"/>
  <c r="J265" i="6"/>
  <c r="N265" i="6" s="1"/>
  <c r="M235" i="4"/>
  <c r="J235" i="4"/>
  <c r="L234" i="4"/>
  <c r="O234" i="4" s="1"/>
  <c r="P234" i="4" s="1"/>
  <c r="M262" i="2"/>
  <c r="M263" i="2"/>
  <c r="N262" i="2"/>
  <c r="N302" i="9" l="1"/>
  <c r="O301" i="9"/>
  <c r="R301" i="9" s="1"/>
  <c r="P299" i="8"/>
  <c r="O300" i="8"/>
  <c r="R300" i="8" s="1"/>
  <c r="L263" i="7"/>
  <c r="L264" i="7"/>
  <c r="N263" i="7"/>
  <c r="N264" i="7" s="1"/>
  <c r="M264" i="7"/>
  <c r="M263" i="7"/>
  <c r="L265" i="6"/>
  <c r="J236" i="4"/>
  <c r="L235" i="4"/>
  <c r="O235" i="4" s="1"/>
  <c r="P235" i="4" s="1"/>
  <c r="M236" i="4"/>
  <c r="H264" i="2"/>
  <c r="I264" i="2"/>
  <c r="K264" i="2" s="1"/>
  <c r="N263" i="2"/>
  <c r="N303" i="9" l="1"/>
  <c r="O302" i="9"/>
  <c r="R302" i="9" s="1"/>
  <c r="P300" i="8"/>
  <c r="O301" i="8"/>
  <c r="R301" i="8" s="1"/>
  <c r="O264" i="7"/>
  <c r="O263" i="7"/>
  <c r="O265" i="6"/>
  <c r="M238" i="4"/>
  <c r="M237" i="4"/>
  <c r="J237" i="4"/>
  <c r="L236" i="4"/>
  <c r="O236" i="4" s="1"/>
  <c r="P236" i="4" s="1"/>
  <c r="J264" i="2"/>
  <c r="L264" i="2"/>
  <c r="N304" i="9" l="1"/>
  <c r="O303" i="9"/>
  <c r="R303" i="9" s="1"/>
  <c r="P301" i="8"/>
  <c r="O302" i="8"/>
  <c r="R302" i="8" s="1"/>
  <c r="R263" i="7"/>
  <c r="P263" i="7"/>
  <c r="P264" i="7" s="1"/>
  <c r="R264" i="7"/>
  <c r="M265" i="7"/>
  <c r="P265" i="6"/>
  <c r="J266" i="6"/>
  <c r="K266" i="6"/>
  <c r="J238" i="4"/>
  <c r="L237" i="4"/>
  <c r="O237" i="4" s="1"/>
  <c r="P237" i="4" s="1"/>
  <c r="M264" i="2"/>
  <c r="N305" i="9" l="1"/>
  <c r="O304" i="9"/>
  <c r="R304" i="9" s="1"/>
  <c r="P302" i="8"/>
  <c r="O303" i="8"/>
  <c r="R303" i="8" s="1"/>
  <c r="L265" i="7"/>
  <c r="N265" i="7"/>
  <c r="N266" i="6"/>
  <c r="N267" i="6" s="1"/>
  <c r="M266" i="6"/>
  <c r="K267" i="6"/>
  <c r="M267" i="6" s="1"/>
  <c r="L266" i="6"/>
  <c r="J267" i="6"/>
  <c r="L267" i="6" s="1"/>
  <c r="J239" i="4"/>
  <c r="L238" i="4"/>
  <c r="O238" i="4" s="1"/>
  <c r="I265" i="2"/>
  <c r="H265" i="2"/>
  <c r="L265" i="2" s="1"/>
  <c r="L266" i="2" s="1"/>
  <c r="N264" i="2"/>
  <c r="N306" i="9" l="1"/>
  <c r="O305" i="9"/>
  <c r="P303" i="8"/>
  <c r="O304" i="8"/>
  <c r="R304" i="8" s="1"/>
  <c r="O265" i="7"/>
  <c r="P265" i="7" s="1"/>
  <c r="Q265" i="7" s="1"/>
  <c r="O267" i="6"/>
  <c r="O266" i="6"/>
  <c r="P266" i="6" s="1"/>
  <c r="P238" i="4"/>
  <c r="L239" i="4"/>
  <c r="H266" i="2"/>
  <c r="J266" i="2" s="1"/>
  <c r="J265" i="2"/>
  <c r="I266" i="2"/>
  <c r="K266" i="2" s="1"/>
  <c r="K265" i="2"/>
  <c r="R305" i="9" l="1"/>
  <c r="P305" i="9"/>
  <c r="N307" i="9"/>
  <c r="O306" i="9"/>
  <c r="R306" i="9" s="1"/>
  <c r="P304" i="8"/>
  <c r="O305" i="8"/>
  <c r="R265" i="7"/>
  <c r="P267" i="6"/>
  <c r="K268" i="6"/>
  <c r="J268" i="6"/>
  <c r="N268" i="6" s="1"/>
  <c r="N269" i="6" s="1"/>
  <c r="N270" i="6" s="1"/>
  <c r="N271" i="6" s="1"/>
  <c r="N272" i="6" s="1"/>
  <c r="N273" i="6" s="1"/>
  <c r="M239" i="4"/>
  <c r="O239" i="4"/>
  <c r="K240" i="4" s="1"/>
  <c r="K241" i="4" s="1"/>
  <c r="M265" i="2"/>
  <c r="M266" i="2"/>
  <c r="N265" i="2"/>
  <c r="N308" i="9" l="1"/>
  <c r="O307" i="9"/>
  <c r="R307" i="9" s="1"/>
  <c r="P306" i="9"/>
  <c r="P307" i="9" s="1"/>
  <c r="R305" i="8"/>
  <c r="P305" i="8"/>
  <c r="O306" i="8"/>
  <c r="R306" i="8" s="1"/>
  <c r="M266" i="7"/>
  <c r="M267" i="7"/>
  <c r="L266" i="7"/>
  <c r="L267" i="7"/>
  <c r="N266" i="7"/>
  <c r="N267" i="7" s="1"/>
  <c r="L268" i="6"/>
  <c r="J269" i="6"/>
  <c r="M268" i="6"/>
  <c r="K269" i="6"/>
  <c r="M240" i="4"/>
  <c r="P239" i="4"/>
  <c r="J240" i="4"/>
  <c r="N240" i="4" s="1"/>
  <c r="N241" i="4" s="1"/>
  <c r="I267" i="2"/>
  <c r="H267" i="2"/>
  <c r="L267" i="2" s="1"/>
  <c r="L268" i="2" s="1"/>
  <c r="L269" i="2" s="1"/>
  <c r="L270" i="2" s="1"/>
  <c r="L271" i="2" s="1"/>
  <c r="L272" i="2" s="1"/>
  <c r="N266" i="2"/>
  <c r="N309" i="9" l="1"/>
  <c r="O308" i="9"/>
  <c r="R308" i="9" s="1"/>
  <c r="O307" i="8"/>
  <c r="R307" i="8" s="1"/>
  <c r="P306" i="8"/>
  <c r="P307" i="8" s="1"/>
  <c r="O266" i="7"/>
  <c r="O267" i="7"/>
  <c r="M269" i="6"/>
  <c r="K270" i="6"/>
  <c r="J270" i="6"/>
  <c r="L269" i="6"/>
  <c r="O269" i="6" s="1"/>
  <c r="P269" i="6" s="1"/>
  <c r="O268" i="6"/>
  <c r="P268" i="6" s="1"/>
  <c r="J241" i="4"/>
  <c r="L240" i="4"/>
  <c r="O240" i="4" s="1"/>
  <c r="H268" i="2"/>
  <c r="J267" i="2"/>
  <c r="K267" i="2"/>
  <c r="I268" i="2"/>
  <c r="N310" i="9" l="1"/>
  <c r="O309" i="9"/>
  <c r="P308" i="9"/>
  <c r="Q308" i="9" s="1"/>
  <c r="O308" i="8"/>
  <c r="R308" i="8" s="1"/>
  <c r="R266" i="7"/>
  <c r="P266" i="7"/>
  <c r="P267" i="7" s="1"/>
  <c r="R267" i="7"/>
  <c r="L270" i="6"/>
  <c r="J271" i="6"/>
  <c r="M270" i="6"/>
  <c r="K271" i="6"/>
  <c r="P240" i="4"/>
  <c r="L241" i="4"/>
  <c r="M267" i="2"/>
  <c r="I269" i="2"/>
  <c r="K268" i="2"/>
  <c r="H269" i="2"/>
  <c r="J268" i="2"/>
  <c r="M268" i="2" s="1"/>
  <c r="N267" i="2"/>
  <c r="R309" i="9" l="1"/>
  <c r="P309" i="9"/>
  <c r="N311" i="9"/>
  <c r="O310" i="9"/>
  <c r="R310" i="9" s="1"/>
  <c r="O309" i="8"/>
  <c r="P308" i="8"/>
  <c r="Q308" i="8" s="1"/>
  <c r="L268" i="7"/>
  <c r="N268" i="7"/>
  <c r="N269" i="7" s="1"/>
  <c r="N270" i="7" s="1"/>
  <c r="N271" i="7" s="1"/>
  <c r="N272" i="7" s="1"/>
  <c r="N273" i="7" s="1"/>
  <c r="M268" i="7"/>
  <c r="M271" i="6"/>
  <c r="K272" i="6"/>
  <c r="L271" i="6"/>
  <c r="O271" i="6" s="1"/>
  <c r="P271" i="6" s="1"/>
  <c r="J272" i="6"/>
  <c r="O270" i="6"/>
  <c r="P270" i="6" s="1"/>
  <c r="M241" i="4"/>
  <c r="O241" i="4" s="1"/>
  <c r="K242" i="4" s="1"/>
  <c r="K243" i="4" s="1"/>
  <c r="K244" i="4" s="1"/>
  <c r="K245" i="4" s="1"/>
  <c r="H270" i="2"/>
  <c r="J269" i="2"/>
  <c r="K269" i="2"/>
  <c r="I270" i="2"/>
  <c r="N268" i="2"/>
  <c r="N312" i="9" l="1"/>
  <c r="O311" i="9"/>
  <c r="R311" i="9" s="1"/>
  <c r="P310" i="9"/>
  <c r="Q310" i="9" s="1"/>
  <c r="R309" i="8"/>
  <c r="P309" i="8"/>
  <c r="O310" i="8"/>
  <c r="R310" i="8" s="1"/>
  <c r="M269" i="7"/>
  <c r="L269" i="7"/>
  <c r="O269" i="7" s="1"/>
  <c r="R269" i="7" s="1"/>
  <c r="O268" i="7"/>
  <c r="L272" i="6"/>
  <c r="J273" i="6"/>
  <c r="L273" i="6" s="1"/>
  <c r="M272" i="6"/>
  <c r="K273" i="6"/>
  <c r="M273" i="6" s="1"/>
  <c r="P241" i="4"/>
  <c r="J242" i="4"/>
  <c r="N242" i="4" s="1"/>
  <c r="N243" i="4" s="1"/>
  <c r="N244" i="4" s="1"/>
  <c r="N245" i="4" s="1"/>
  <c r="M242" i="4"/>
  <c r="M269" i="2"/>
  <c r="I271" i="2"/>
  <c r="K270" i="2"/>
  <c r="J270" i="2"/>
  <c r="M270" i="2" s="1"/>
  <c r="H271" i="2"/>
  <c r="N269" i="2"/>
  <c r="N313" i="9" l="1"/>
  <c r="O312" i="9"/>
  <c r="R312" i="9" s="1"/>
  <c r="O311" i="8"/>
  <c r="R311" i="8" s="1"/>
  <c r="P310" i="8"/>
  <c r="R268" i="7"/>
  <c r="P268" i="7"/>
  <c r="L270" i="7"/>
  <c r="M270" i="7"/>
  <c r="O273" i="6"/>
  <c r="O272" i="6"/>
  <c r="P272" i="6" s="1"/>
  <c r="M244" i="4"/>
  <c r="M243" i="4"/>
  <c r="J243" i="4"/>
  <c r="L242" i="4"/>
  <c r="O242" i="4" s="1"/>
  <c r="P242" i="4" s="1"/>
  <c r="H272" i="2"/>
  <c r="J272" i="2" s="1"/>
  <c r="J271" i="2"/>
  <c r="I272" i="2"/>
  <c r="K272" i="2" s="1"/>
  <c r="K271" i="2"/>
  <c r="N270" i="2"/>
  <c r="N314" i="9" l="1"/>
  <c r="O313" i="9"/>
  <c r="R313" i="9" s="1"/>
  <c r="Q310" i="8"/>
  <c r="P311" i="8"/>
  <c r="O312" i="8"/>
  <c r="R312" i="8" s="1"/>
  <c r="Q268" i="7"/>
  <c r="P269" i="7"/>
  <c r="P270" i="7" s="1"/>
  <c r="L271" i="7"/>
  <c r="M271" i="7"/>
  <c r="O270" i="7"/>
  <c r="R270" i="7" s="1"/>
  <c r="P273" i="6"/>
  <c r="K274" i="6"/>
  <c r="J274" i="6"/>
  <c r="N274" i="6" s="1"/>
  <c r="N275" i="6" s="1"/>
  <c r="J244" i="4"/>
  <c r="L243" i="4"/>
  <c r="O243" i="4" s="1"/>
  <c r="P243" i="4" s="1"/>
  <c r="M271" i="2"/>
  <c r="N271" i="2" s="1"/>
  <c r="M272" i="2"/>
  <c r="H273" i="2"/>
  <c r="L273" i="2" s="1"/>
  <c r="L274" i="2" s="1"/>
  <c r="I273" i="2"/>
  <c r="N272" i="2"/>
  <c r="N315" i="9" l="1"/>
  <c r="O314" i="9"/>
  <c r="R314" i="9" s="1"/>
  <c r="P312" i="8"/>
  <c r="O313" i="8"/>
  <c r="R313" i="8" s="1"/>
  <c r="M272" i="7"/>
  <c r="M273" i="7"/>
  <c r="L272" i="7"/>
  <c r="O272" i="7" s="1"/>
  <c r="R272" i="7" s="1"/>
  <c r="L273" i="7"/>
  <c r="O273" i="7" s="1"/>
  <c r="O271" i="7"/>
  <c r="R271" i="7" s="1"/>
  <c r="L274" i="6"/>
  <c r="J275" i="6"/>
  <c r="L275" i="6" s="1"/>
  <c r="M274" i="6"/>
  <c r="K275" i="6"/>
  <c r="M275" i="6" s="1"/>
  <c r="J245" i="4"/>
  <c r="L244" i="4"/>
  <c r="O244" i="4" s="1"/>
  <c r="K273" i="2"/>
  <c r="I274" i="2"/>
  <c r="K274" i="2" s="1"/>
  <c r="J273" i="2"/>
  <c r="M273" i="2" s="1"/>
  <c r="H274" i="2"/>
  <c r="J274" i="2" s="1"/>
  <c r="M274" i="2" s="1"/>
  <c r="N316" i="9" l="1"/>
  <c r="O315" i="9"/>
  <c r="R315" i="9" s="1"/>
  <c r="P313" i="8"/>
  <c r="O314" i="8"/>
  <c r="R314" i="8" s="1"/>
  <c r="P271" i="7"/>
  <c r="P272" i="7" s="1"/>
  <c r="P273" i="7" s="1"/>
  <c r="R273" i="7"/>
  <c r="O275" i="6"/>
  <c r="O274" i="6"/>
  <c r="P274" i="6" s="1"/>
  <c r="P244" i="4"/>
  <c r="L245" i="4"/>
  <c r="N273" i="2"/>
  <c r="N317" i="9" l="1"/>
  <c r="O316" i="9"/>
  <c r="R316" i="9" s="1"/>
  <c r="P314" i="8"/>
  <c r="O315" i="8"/>
  <c r="R315" i="8" s="1"/>
  <c r="M274" i="7"/>
  <c r="M275" i="7"/>
  <c r="L274" i="7"/>
  <c r="L275" i="7"/>
  <c r="N274" i="7"/>
  <c r="N275" i="7" s="1"/>
  <c r="P275" i="6"/>
  <c r="K276" i="6"/>
  <c r="M276" i="6" s="1"/>
  <c r="J276" i="6"/>
  <c r="N276" i="6" s="1"/>
  <c r="M245" i="4"/>
  <c r="O245" i="4" s="1"/>
  <c r="K246" i="4" s="1"/>
  <c r="K247" i="4" s="1"/>
  <c r="K248" i="4" s="1"/>
  <c r="H275" i="2"/>
  <c r="I275" i="2"/>
  <c r="K275" i="2" s="1"/>
  <c r="N274" i="2"/>
  <c r="N318" i="9" l="1"/>
  <c r="O317" i="9"/>
  <c r="R317" i="9" s="1"/>
  <c r="P315" i="8"/>
  <c r="O316" i="8"/>
  <c r="R316" i="8" s="1"/>
  <c r="O275" i="7"/>
  <c r="O274" i="7"/>
  <c r="M276" i="7"/>
  <c r="L276" i="7"/>
  <c r="R275" i="7"/>
  <c r="N276" i="7"/>
  <c r="L276" i="6"/>
  <c r="P245" i="4"/>
  <c r="J246" i="4"/>
  <c r="N246" i="4" s="1"/>
  <c r="N247" i="4" s="1"/>
  <c r="N248" i="4" s="1"/>
  <c r="M246" i="4"/>
  <c r="M247" i="4"/>
  <c r="J275" i="2"/>
  <c r="L275" i="2"/>
  <c r="N319" i="9" l="1"/>
  <c r="O318" i="9"/>
  <c r="P316" i="8"/>
  <c r="O317" i="8"/>
  <c r="R317" i="8" s="1"/>
  <c r="R274" i="7"/>
  <c r="P274" i="7"/>
  <c r="P275" i="7" s="1"/>
  <c r="P276" i="7" s="1"/>
  <c r="Q276" i="7" s="1"/>
  <c r="O276" i="7"/>
  <c r="O276" i="6"/>
  <c r="J247" i="4"/>
  <c r="L246" i="4"/>
  <c r="O246" i="4" s="1"/>
  <c r="P246" i="4" s="1"/>
  <c r="M275" i="2"/>
  <c r="R318" i="9" l="1"/>
  <c r="P318" i="9"/>
  <c r="N320" i="9"/>
  <c r="O319" i="9"/>
  <c r="R319" i="9" s="1"/>
  <c r="P317" i="8"/>
  <c r="O318" i="8"/>
  <c r="R276" i="7"/>
  <c r="P276" i="6"/>
  <c r="K277" i="6"/>
  <c r="J277" i="6"/>
  <c r="N277" i="6" s="1"/>
  <c r="N278" i="6" s="1"/>
  <c r="N279" i="6" s="1"/>
  <c r="N280" i="6" s="1"/>
  <c r="N281" i="6" s="1"/>
  <c r="N282" i="6" s="1"/>
  <c r="J248" i="4"/>
  <c r="L247" i="4"/>
  <c r="O247" i="4" s="1"/>
  <c r="I276" i="2"/>
  <c r="H276" i="2"/>
  <c r="L276" i="2" s="1"/>
  <c r="L277" i="2" s="1"/>
  <c r="L278" i="2" s="1"/>
  <c r="L279" i="2" s="1"/>
  <c r="L280" i="2" s="1"/>
  <c r="L281" i="2" s="1"/>
  <c r="N275" i="2"/>
  <c r="N321" i="9" l="1"/>
  <c r="O320" i="9"/>
  <c r="R320" i="9" s="1"/>
  <c r="P319" i="9"/>
  <c r="P320" i="9" s="1"/>
  <c r="Q320" i="9" s="1"/>
  <c r="R318" i="8"/>
  <c r="P318" i="8"/>
  <c r="O319" i="8"/>
  <c r="R319" i="8" s="1"/>
  <c r="L277" i="7"/>
  <c r="N277" i="7"/>
  <c r="N278" i="7" s="1"/>
  <c r="N279" i="7" s="1"/>
  <c r="N280" i="7" s="1"/>
  <c r="N281" i="7" s="1"/>
  <c r="N282" i="7" s="1"/>
  <c r="M277" i="7"/>
  <c r="L277" i="6"/>
  <c r="J278" i="6"/>
  <c r="M277" i="6"/>
  <c r="K278" i="6"/>
  <c r="M248" i="4"/>
  <c r="P247" i="4"/>
  <c r="L248" i="4"/>
  <c r="H277" i="2"/>
  <c r="J276" i="2"/>
  <c r="I277" i="2"/>
  <c r="K276" i="2"/>
  <c r="N322" i="9" l="1"/>
  <c r="O321" i="9"/>
  <c r="O320" i="8"/>
  <c r="R320" i="8" s="1"/>
  <c r="P319" i="8"/>
  <c r="O277" i="7"/>
  <c r="M278" i="7"/>
  <c r="L278" i="7"/>
  <c r="O278" i="7" s="1"/>
  <c r="R278" i="7" s="1"/>
  <c r="L278" i="6"/>
  <c r="J279" i="6"/>
  <c r="M278" i="6"/>
  <c r="K279" i="6"/>
  <c r="O277" i="6"/>
  <c r="P277" i="6" s="1"/>
  <c r="O248" i="4"/>
  <c r="K249" i="4" s="1"/>
  <c r="M276" i="2"/>
  <c r="K277" i="2"/>
  <c r="I278" i="2"/>
  <c r="H278" i="2"/>
  <c r="J277" i="2"/>
  <c r="M277" i="2" s="1"/>
  <c r="N277" i="2" s="1"/>
  <c r="N276" i="2"/>
  <c r="R321" i="9" l="1"/>
  <c r="P321" i="9"/>
  <c r="Q321" i="9" s="1"/>
  <c r="N323" i="9"/>
  <c r="O322" i="9"/>
  <c r="R322" i="9" s="1"/>
  <c r="P320" i="8"/>
  <c r="Q320" i="8" s="1"/>
  <c r="O321" i="8"/>
  <c r="R277" i="7"/>
  <c r="P277" i="7"/>
  <c r="P278" i="7" s="1"/>
  <c r="P279" i="7" s="1"/>
  <c r="M279" i="7"/>
  <c r="L279" i="7"/>
  <c r="O279" i="7" s="1"/>
  <c r="R279" i="7" s="1"/>
  <c r="M279" i="6"/>
  <c r="K280" i="6"/>
  <c r="L279" i="6"/>
  <c r="O279" i="6" s="1"/>
  <c r="P279" i="6" s="1"/>
  <c r="J280" i="6"/>
  <c r="O278" i="6"/>
  <c r="P278" i="6" s="1"/>
  <c r="J249" i="4"/>
  <c r="N249" i="4" s="1"/>
  <c r="P248" i="4"/>
  <c r="H279" i="2"/>
  <c r="J278" i="2"/>
  <c r="I279" i="2"/>
  <c r="K278" i="2"/>
  <c r="N324" i="9" l="1"/>
  <c r="O323" i="9"/>
  <c r="R323" i="9" s="1"/>
  <c r="P322" i="9"/>
  <c r="P323" i="9" s="1"/>
  <c r="R321" i="8"/>
  <c r="P321" i="8"/>
  <c r="O322" i="8"/>
  <c r="R322" i="8" s="1"/>
  <c r="L280" i="7"/>
  <c r="M280" i="7"/>
  <c r="L280" i="6"/>
  <c r="J281" i="6"/>
  <c r="M280" i="6"/>
  <c r="K281" i="6"/>
  <c r="M249" i="4"/>
  <c r="L249" i="4"/>
  <c r="M278" i="2"/>
  <c r="I280" i="2"/>
  <c r="K279" i="2"/>
  <c r="J279" i="2"/>
  <c r="M279" i="2" s="1"/>
  <c r="H280" i="2"/>
  <c r="N278" i="2"/>
  <c r="N325" i="9" l="1"/>
  <c r="O324" i="9"/>
  <c r="R324" i="9" s="1"/>
  <c r="O323" i="8"/>
  <c r="R323" i="8" s="1"/>
  <c r="P322" i="8"/>
  <c r="P323" i="8" s="1"/>
  <c r="L281" i="7"/>
  <c r="L282" i="7"/>
  <c r="M281" i="7"/>
  <c r="M282" i="7"/>
  <c r="O280" i="7"/>
  <c r="M281" i="6"/>
  <c r="K282" i="6"/>
  <c r="M282" i="6" s="1"/>
  <c r="L281" i="6"/>
  <c r="O281" i="6" s="1"/>
  <c r="P281" i="6" s="1"/>
  <c r="J282" i="6"/>
  <c r="L282" i="6" s="1"/>
  <c r="O282" i="6" s="1"/>
  <c r="O280" i="6"/>
  <c r="P280" i="6" s="1"/>
  <c r="O249" i="4"/>
  <c r="K250" i="4" s="1"/>
  <c r="H281" i="2"/>
  <c r="J281" i="2" s="1"/>
  <c r="J280" i="2"/>
  <c r="K280" i="2"/>
  <c r="I281" i="2"/>
  <c r="K281" i="2" s="1"/>
  <c r="N279" i="2"/>
  <c r="N326" i="9" l="1"/>
  <c r="O325" i="9"/>
  <c r="R325" i="9" s="1"/>
  <c r="P324" i="9"/>
  <c r="Q324" i="9" s="1"/>
  <c r="O324" i="8"/>
  <c r="R324" i="8" s="1"/>
  <c r="R280" i="7"/>
  <c r="P280" i="7"/>
  <c r="P281" i="7" s="1"/>
  <c r="P282" i="7" s="1"/>
  <c r="O282" i="7"/>
  <c r="O281" i="7"/>
  <c r="R281" i="7" s="1"/>
  <c r="P282" i="6"/>
  <c r="K283" i="6"/>
  <c r="M283" i="6" s="1"/>
  <c r="J283" i="6"/>
  <c r="N283" i="6" s="1"/>
  <c r="K251" i="4"/>
  <c r="M250" i="4"/>
  <c r="P249" i="4"/>
  <c r="J250" i="4"/>
  <c r="N250" i="4" s="1"/>
  <c r="N251" i="4" s="1"/>
  <c r="M280" i="2"/>
  <c r="M281" i="2"/>
  <c r="N280" i="2"/>
  <c r="N327" i="9" l="1"/>
  <c r="O326" i="9"/>
  <c r="O325" i="8"/>
  <c r="R325" i="8" s="1"/>
  <c r="P324" i="8"/>
  <c r="R282" i="7"/>
  <c r="M283" i="7"/>
  <c r="L283" i="6"/>
  <c r="J251" i="4"/>
  <c r="L250" i="4"/>
  <c r="O250" i="4" s="1"/>
  <c r="H282" i="2"/>
  <c r="I282" i="2"/>
  <c r="K282" i="2" s="1"/>
  <c r="N281" i="2"/>
  <c r="R326" i="9" l="1"/>
  <c r="P326" i="9"/>
  <c r="P327" i="9" s="1"/>
  <c r="N328" i="9"/>
  <c r="O327" i="9"/>
  <c r="R327" i="9" s="1"/>
  <c r="Q324" i="8"/>
  <c r="P325" i="8"/>
  <c r="O326" i="8"/>
  <c r="L283" i="7"/>
  <c r="N283" i="7"/>
  <c r="O283" i="6"/>
  <c r="P250" i="4"/>
  <c r="M251" i="4"/>
  <c r="L251" i="4"/>
  <c r="J282" i="2"/>
  <c r="L282" i="2"/>
  <c r="N329" i="9" l="1"/>
  <c r="O328" i="9"/>
  <c r="R328" i="9" s="1"/>
  <c r="P328" i="9"/>
  <c r="Q328" i="9" s="1"/>
  <c r="R326" i="8"/>
  <c r="P326" i="8"/>
  <c r="O327" i="8"/>
  <c r="R327" i="8" s="1"/>
  <c r="O283" i="7"/>
  <c r="P283" i="7" s="1"/>
  <c r="Q283" i="7" s="1"/>
  <c r="P283" i="6"/>
  <c r="K284" i="6"/>
  <c r="M284" i="6" s="1"/>
  <c r="J284" i="6"/>
  <c r="N284" i="6" s="1"/>
  <c r="O251" i="4"/>
  <c r="K252" i="4" s="1"/>
  <c r="M282" i="2"/>
  <c r="N330" i="9" l="1"/>
  <c r="O329" i="9"/>
  <c r="O328" i="8"/>
  <c r="R328" i="8" s="1"/>
  <c r="P327" i="8"/>
  <c r="P328" i="8" s="1"/>
  <c r="Q328" i="8" s="1"/>
  <c r="R283" i="7"/>
  <c r="M284" i="7"/>
  <c r="L284" i="6"/>
  <c r="J252" i="4"/>
  <c r="N252" i="4" s="1"/>
  <c r="P251" i="4"/>
  <c r="H283" i="2"/>
  <c r="I283" i="2"/>
  <c r="K283" i="2" s="1"/>
  <c r="N282" i="2"/>
  <c r="R329" i="9" l="1"/>
  <c r="P329" i="9"/>
  <c r="N331" i="9"/>
  <c r="O330" i="9"/>
  <c r="R330" i="9" s="1"/>
  <c r="O329" i="8"/>
  <c r="L284" i="7"/>
  <c r="N284" i="7"/>
  <c r="O284" i="6"/>
  <c r="M252" i="4"/>
  <c r="L252" i="4"/>
  <c r="J283" i="2"/>
  <c r="L283" i="2"/>
  <c r="N332" i="9" l="1"/>
  <c r="O331" i="9"/>
  <c r="R331" i="9" s="1"/>
  <c r="P330" i="9"/>
  <c r="P331" i="9" s="1"/>
  <c r="Q331" i="9" s="1"/>
  <c r="R329" i="8"/>
  <c r="P329" i="8"/>
  <c r="O330" i="8"/>
  <c r="R330" i="8" s="1"/>
  <c r="O284" i="7"/>
  <c r="P284" i="7" s="1"/>
  <c r="P284" i="6"/>
  <c r="K285" i="6"/>
  <c r="J285" i="6"/>
  <c r="N285" i="6" s="1"/>
  <c r="N286" i="6" s="1"/>
  <c r="N287" i="6" s="1"/>
  <c r="N288" i="6" s="1"/>
  <c r="N289" i="6" s="1"/>
  <c r="N290" i="6" s="1"/>
  <c r="N291" i="6" s="1"/>
  <c r="N292" i="6" s="1"/>
  <c r="N293" i="6" s="1"/>
  <c r="N294" i="6" s="1"/>
  <c r="N295" i="6" s="1"/>
  <c r="N296" i="6" s="1"/>
  <c r="N297" i="6" s="1"/>
  <c r="N298" i="6" s="1"/>
  <c r="N299" i="6" s="1"/>
  <c r="N300" i="6" s="1"/>
  <c r="N301" i="6" s="1"/>
  <c r="N302" i="6" s="1"/>
  <c r="N303" i="6" s="1"/>
  <c r="N304" i="6" s="1"/>
  <c r="O252" i="4"/>
  <c r="K253" i="4" s="1"/>
  <c r="M283" i="2"/>
  <c r="N333" i="9" l="1"/>
  <c r="O332" i="9"/>
  <c r="R332" i="9" s="1"/>
  <c r="P330" i="8"/>
  <c r="O331" i="8"/>
  <c r="R331" i="8" s="1"/>
  <c r="R284" i="7"/>
  <c r="L285" i="6"/>
  <c r="J286" i="6"/>
  <c r="M285" i="6"/>
  <c r="K286" i="6"/>
  <c r="K254" i="4"/>
  <c r="M253" i="4"/>
  <c r="P252" i="4"/>
  <c r="J253" i="4"/>
  <c r="N253" i="4" s="1"/>
  <c r="N254" i="4" s="1"/>
  <c r="H284" i="2"/>
  <c r="I284" i="2"/>
  <c r="N283" i="2"/>
  <c r="N334" i="9" l="1"/>
  <c r="O333" i="9"/>
  <c r="R333" i="9" s="1"/>
  <c r="O332" i="8"/>
  <c r="R332" i="8" s="1"/>
  <c r="P331" i="8"/>
  <c r="L285" i="7"/>
  <c r="N285" i="7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M285" i="7"/>
  <c r="M286" i="6"/>
  <c r="K287" i="6"/>
  <c r="L286" i="6"/>
  <c r="O286" i="6" s="1"/>
  <c r="P286" i="6" s="1"/>
  <c r="J287" i="6"/>
  <c r="O285" i="6"/>
  <c r="P285" i="6" s="1"/>
  <c r="J254" i="4"/>
  <c r="L253" i="4"/>
  <c r="O253" i="4" s="1"/>
  <c r="L284" i="2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K284" i="2"/>
  <c r="I285" i="2"/>
  <c r="J284" i="2"/>
  <c r="M284" i="2" s="1"/>
  <c r="H285" i="2"/>
  <c r="N335" i="9" l="1"/>
  <c r="O334" i="9"/>
  <c r="Q331" i="8"/>
  <c r="P332" i="8"/>
  <c r="O333" i="8"/>
  <c r="R333" i="8" s="1"/>
  <c r="M286" i="7"/>
  <c r="L286" i="7"/>
  <c r="O285" i="7"/>
  <c r="L287" i="6"/>
  <c r="J288" i="6"/>
  <c r="M287" i="6"/>
  <c r="K288" i="6"/>
  <c r="P253" i="4"/>
  <c r="L254" i="4"/>
  <c r="J285" i="2"/>
  <c r="H286" i="2"/>
  <c r="I286" i="2"/>
  <c r="K285" i="2"/>
  <c r="N284" i="2"/>
  <c r="R334" i="9" l="1"/>
  <c r="P334" i="9"/>
  <c r="N336" i="9"/>
  <c r="O335" i="9"/>
  <c r="R335" i="9" s="1"/>
  <c r="P333" i="8"/>
  <c r="O334" i="8"/>
  <c r="R285" i="7"/>
  <c r="P285" i="7"/>
  <c r="O286" i="7"/>
  <c r="R286" i="7" s="1"/>
  <c r="L287" i="7"/>
  <c r="M287" i="7"/>
  <c r="M288" i="6"/>
  <c r="K289" i="6"/>
  <c r="L288" i="6"/>
  <c r="O288" i="6" s="1"/>
  <c r="P288" i="6" s="1"/>
  <c r="J289" i="6"/>
  <c r="O287" i="6"/>
  <c r="P287" i="6" s="1"/>
  <c r="M254" i="4"/>
  <c r="O254" i="4" s="1"/>
  <c r="K255" i="4" s="1"/>
  <c r="K256" i="4" s="1"/>
  <c r="K257" i="4" s="1"/>
  <c r="K258" i="4" s="1"/>
  <c r="K259" i="4" s="1"/>
  <c r="K260" i="4" s="1"/>
  <c r="K261" i="4" s="1"/>
  <c r="K262" i="4" s="1"/>
  <c r="M285" i="2"/>
  <c r="K286" i="2"/>
  <c r="I287" i="2"/>
  <c r="H287" i="2"/>
  <c r="J286" i="2"/>
  <c r="M286" i="2" s="1"/>
  <c r="N286" i="2"/>
  <c r="N285" i="2"/>
  <c r="N337" i="9" l="1"/>
  <c r="O336" i="9"/>
  <c r="R336" i="9" s="1"/>
  <c r="P335" i="9"/>
  <c r="Q335" i="9" s="1"/>
  <c r="R334" i="8"/>
  <c r="P334" i="8"/>
  <c r="O335" i="8"/>
  <c r="R335" i="8" s="1"/>
  <c r="Q285" i="7"/>
  <c r="P286" i="7"/>
  <c r="L288" i="7"/>
  <c r="M288" i="7"/>
  <c r="O287" i="7"/>
  <c r="R287" i="7" s="1"/>
  <c r="L289" i="6"/>
  <c r="J290" i="6"/>
  <c r="M289" i="6"/>
  <c r="K290" i="6"/>
  <c r="P254" i="4"/>
  <c r="J255" i="4"/>
  <c r="N255" i="4" s="1"/>
  <c r="N256" i="4" s="1"/>
  <c r="N257" i="4" s="1"/>
  <c r="N258" i="4" s="1"/>
  <c r="N259" i="4" s="1"/>
  <c r="N260" i="4" s="1"/>
  <c r="N261" i="4" s="1"/>
  <c r="N262" i="4" s="1"/>
  <c r="M255" i="4"/>
  <c r="H288" i="2"/>
  <c r="J287" i="2"/>
  <c r="K287" i="2"/>
  <c r="I288" i="2"/>
  <c r="N338" i="9" l="1"/>
  <c r="O337" i="9"/>
  <c r="O336" i="8"/>
  <c r="R336" i="8" s="1"/>
  <c r="P335" i="8"/>
  <c r="P287" i="7"/>
  <c r="M289" i="7"/>
  <c r="L289" i="7"/>
  <c r="O288" i="7"/>
  <c r="R288" i="7" s="1"/>
  <c r="M290" i="6"/>
  <c r="K291" i="6"/>
  <c r="L290" i="6"/>
  <c r="O290" i="6" s="1"/>
  <c r="P290" i="6" s="1"/>
  <c r="J291" i="6"/>
  <c r="O289" i="6"/>
  <c r="P289" i="6" s="1"/>
  <c r="M256" i="4"/>
  <c r="J256" i="4"/>
  <c r="L255" i="4"/>
  <c r="O255" i="4" s="1"/>
  <c r="P255" i="4" s="1"/>
  <c r="M287" i="2"/>
  <c r="K288" i="2"/>
  <c r="I289" i="2"/>
  <c r="H289" i="2"/>
  <c r="J288" i="2"/>
  <c r="M288" i="2" s="1"/>
  <c r="N287" i="2"/>
  <c r="R337" i="9" l="1"/>
  <c r="P337" i="9"/>
  <c r="N339" i="9"/>
  <c r="O338" i="9"/>
  <c r="R338" i="9" s="1"/>
  <c r="Q335" i="8"/>
  <c r="P336" i="8"/>
  <c r="O337" i="8"/>
  <c r="P288" i="7"/>
  <c r="P289" i="7" s="1"/>
  <c r="O289" i="7"/>
  <c r="R289" i="7" s="1"/>
  <c r="L290" i="7"/>
  <c r="M290" i="7"/>
  <c r="L291" i="6"/>
  <c r="J292" i="6"/>
  <c r="M291" i="6"/>
  <c r="K292" i="6"/>
  <c r="J257" i="4"/>
  <c r="L256" i="4"/>
  <c r="O256" i="4" s="1"/>
  <c r="P256" i="4" s="1"/>
  <c r="M257" i="4"/>
  <c r="H290" i="2"/>
  <c r="J289" i="2"/>
  <c r="I290" i="2"/>
  <c r="K289" i="2"/>
  <c r="N288" i="2"/>
  <c r="N340" i="9" l="1"/>
  <c r="O339" i="9"/>
  <c r="R339" i="9" s="1"/>
  <c r="P338" i="9"/>
  <c r="P339" i="9" s="1"/>
  <c r="Q339" i="9" s="1"/>
  <c r="R337" i="8"/>
  <c r="P337" i="8"/>
  <c r="O338" i="8"/>
  <c r="R338" i="8" s="1"/>
  <c r="M291" i="7"/>
  <c r="L291" i="7"/>
  <c r="O291" i="7" s="1"/>
  <c r="R291" i="7" s="1"/>
  <c r="O290" i="7"/>
  <c r="R290" i="7" s="1"/>
  <c r="L292" i="6"/>
  <c r="J293" i="6"/>
  <c r="M292" i="6"/>
  <c r="K293" i="6"/>
  <c r="O291" i="6"/>
  <c r="P291" i="6" s="1"/>
  <c r="M258" i="4"/>
  <c r="J258" i="4"/>
  <c r="L257" i="4"/>
  <c r="O257" i="4" s="1"/>
  <c r="P257" i="4" s="1"/>
  <c r="M289" i="2"/>
  <c r="I291" i="2"/>
  <c r="K290" i="2"/>
  <c r="H291" i="2"/>
  <c r="J290" i="2"/>
  <c r="M290" i="2" s="1"/>
  <c r="N289" i="2"/>
  <c r="N341" i="9" l="1"/>
  <c r="O340" i="9"/>
  <c r="O339" i="8"/>
  <c r="R339" i="8" s="1"/>
  <c r="P338" i="8"/>
  <c r="P339" i="8" s="1"/>
  <c r="Q339" i="8" s="1"/>
  <c r="P290" i="7"/>
  <c r="P291" i="7" s="1"/>
  <c r="L292" i="7"/>
  <c r="M292" i="7"/>
  <c r="M293" i="6"/>
  <c r="K294" i="6"/>
  <c r="L293" i="6"/>
  <c r="J294" i="6"/>
  <c r="O292" i="6"/>
  <c r="P292" i="6" s="1"/>
  <c r="J259" i="4"/>
  <c r="L258" i="4"/>
  <c r="O258" i="4" s="1"/>
  <c r="P258" i="4" s="1"/>
  <c r="M259" i="4"/>
  <c r="J291" i="2"/>
  <c r="H292" i="2"/>
  <c r="K291" i="2"/>
  <c r="I292" i="2"/>
  <c r="N290" i="2"/>
  <c r="R340" i="9" l="1"/>
  <c r="P340" i="9"/>
  <c r="N342" i="9"/>
  <c r="O341" i="9"/>
  <c r="R341" i="9" s="1"/>
  <c r="O340" i="8"/>
  <c r="L293" i="7"/>
  <c r="M293" i="7"/>
  <c r="O292" i="7"/>
  <c r="R292" i="7" s="1"/>
  <c r="O293" i="6"/>
  <c r="P293" i="6" s="1"/>
  <c r="L294" i="6"/>
  <c r="J295" i="6"/>
  <c r="M294" i="6"/>
  <c r="K295" i="6"/>
  <c r="M260" i="4"/>
  <c r="M261" i="4"/>
  <c r="J260" i="4"/>
  <c r="L259" i="4"/>
  <c r="O259" i="4" s="1"/>
  <c r="P259" i="4" s="1"/>
  <c r="M291" i="2"/>
  <c r="I293" i="2"/>
  <c r="K292" i="2"/>
  <c r="H293" i="2"/>
  <c r="J292" i="2"/>
  <c r="M292" i="2" s="1"/>
  <c r="N291" i="2"/>
  <c r="N343" i="9" l="1"/>
  <c r="O342" i="9"/>
  <c r="R342" i="9" s="1"/>
  <c r="P341" i="9"/>
  <c r="P342" i="9" s="1"/>
  <c r="Q342" i="9" s="1"/>
  <c r="R340" i="8"/>
  <c r="P340" i="8"/>
  <c r="O341" i="8"/>
  <c r="R341" i="8" s="1"/>
  <c r="P292" i="7"/>
  <c r="M294" i="7"/>
  <c r="L294" i="7"/>
  <c r="O294" i="7" s="1"/>
  <c r="R294" i="7" s="1"/>
  <c r="O293" i="7"/>
  <c r="R293" i="7" s="1"/>
  <c r="M295" i="6"/>
  <c r="K296" i="6"/>
  <c r="L295" i="6"/>
  <c r="O295" i="6" s="1"/>
  <c r="P295" i="6" s="1"/>
  <c r="J296" i="6"/>
  <c r="O294" i="6"/>
  <c r="P294" i="6" s="1"/>
  <c r="J261" i="4"/>
  <c r="L260" i="4"/>
  <c r="O260" i="4" s="1"/>
  <c r="P260" i="4" s="1"/>
  <c r="H294" i="2"/>
  <c r="J293" i="2"/>
  <c r="K293" i="2"/>
  <c r="I294" i="2"/>
  <c r="N292" i="2"/>
  <c r="N344" i="9" l="1"/>
  <c r="O343" i="9"/>
  <c r="R343" i="9" s="1"/>
  <c r="O342" i="8"/>
  <c r="R342" i="8" s="1"/>
  <c r="P341" i="8"/>
  <c r="P342" i="8" s="1"/>
  <c r="P293" i="7"/>
  <c r="P294" i="7" s="1"/>
  <c r="P295" i="7" s="1"/>
  <c r="M295" i="7"/>
  <c r="L295" i="7"/>
  <c r="O295" i="7" s="1"/>
  <c r="R295" i="7" s="1"/>
  <c r="L296" i="6"/>
  <c r="J297" i="6"/>
  <c r="M296" i="6"/>
  <c r="K297" i="6"/>
  <c r="J262" i="4"/>
  <c r="L261" i="4"/>
  <c r="O261" i="4" s="1"/>
  <c r="M293" i="2"/>
  <c r="K294" i="2"/>
  <c r="I295" i="2"/>
  <c r="J294" i="2"/>
  <c r="M294" i="2" s="1"/>
  <c r="H295" i="2"/>
  <c r="N293" i="2"/>
  <c r="N345" i="9" l="1"/>
  <c r="O344" i="9"/>
  <c r="P343" i="9"/>
  <c r="Q343" i="9" s="1"/>
  <c r="O343" i="8"/>
  <c r="R343" i="8" s="1"/>
  <c r="L296" i="7"/>
  <c r="M296" i="7"/>
  <c r="M297" i="6"/>
  <c r="K298" i="6"/>
  <c r="L297" i="6"/>
  <c r="O297" i="6" s="1"/>
  <c r="P297" i="6" s="1"/>
  <c r="J298" i="6"/>
  <c r="O296" i="6"/>
  <c r="P296" i="6" s="1"/>
  <c r="P261" i="4"/>
  <c r="L262" i="4"/>
  <c r="H296" i="2"/>
  <c r="J295" i="2"/>
  <c r="I296" i="2"/>
  <c r="K295" i="2"/>
  <c r="N294" i="2"/>
  <c r="R344" i="9" l="1"/>
  <c r="P344" i="9"/>
  <c r="N346" i="9"/>
  <c r="O345" i="9"/>
  <c r="R345" i="9" s="1"/>
  <c r="O344" i="8"/>
  <c r="P343" i="8"/>
  <c r="Q343" i="8" s="1"/>
  <c r="M297" i="7"/>
  <c r="L297" i="7"/>
  <c r="O297" i="7" s="1"/>
  <c r="R297" i="7" s="1"/>
  <c r="O296" i="7"/>
  <c r="L298" i="6"/>
  <c r="J299" i="6"/>
  <c r="M298" i="6"/>
  <c r="K299" i="6"/>
  <c r="M262" i="4"/>
  <c r="O262" i="4" s="1"/>
  <c r="K263" i="4" s="1"/>
  <c r="K264" i="4" s="1"/>
  <c r="M295" i="2"/>
  <c r="I297" i="2"/>
  <c r="K296" i="2"/>
  <c r="H297" i="2"/>
  <c r="J296" i="2"/>
  <c r="M296" i="2" s="1"/>
  <c r="N295" i="2"/>
  <c r="N347" i="9" l="1"/>
  <c r="O346" i="9"/>
  <c r="R346" i="9" s="1"/>
  <c r="P345" i="9"/>
  <c r="P346" i="9" s="1"/>
  <c r="R344" i="8"/>
  <c r="P344" i="8"/>
  <c r="O345" i="8"/>
  <c r="R345" i="8" s="1"/>
  <c r="R296" i="7"/>
  <c r="P296" i="7"/>
  <c r="P297" i="7" s="1"/>
  <c r="L298" i="7"/>
  <c r="M298" i="7"/>
  <c r="M299" i="6"/>
  <c r="K300" i="6"/>
  <c r="L299" i="6"/>
  <c r="O299" i="6" s="1"/>
  <c r="P299" i="6" s="1"/>
  <c r="J300" i="6"/>
  <c r="O298" i="6"/>
  <c r="P298" i="6" s="1"/>
  <c r="M263" i="4"/>
  <c r="P262" i="4"/>
  <c r="J263" i="4"/>
  <c r="N263" i="4" s="1"/>
  <c r="N264" i="4" s="1"/>
  <c r="H298" i="2"/>
  <c r="J297" i="2"/>
  <c r="I298" i="2"/>
  <c r="K297" i="2"/>
  <c r="N296" i="2"/>
  <c r="N348" i="9" l="1"/>
  <c r="O347" i="9"/>
  <c r="R347" i="9" s="1"/>
  <c r="O346" i="8"/>
  <c r="R346" i="8" s="1"/>
  <c r="P345" i="8"/>
  <c r="P346" i="8" s="1"/>
  <c r="M299" i="7"/>
  <c r="L299" i="7"/>
  <c r="O299" i="7" s="1"/>
  <c r="R299" i="7" s="1"/>
  <c r="O298" i="7"/>
  <c r="R298" i="7" s="1"/>
  <c r="L300" i="6"/>
  <c r="J301" i="6"/>
  <c r="M300" i="6"/>
  <c r="K301" i="6"/>
  <c r="J264" i="4"/>
  <c r="L263" i="4"/>
  <c r="O263" i="4" s="1"/>
  <c r="M297" i="2"/>
  <c r="I299" i="2"/>
  <c r="K298" i="2"/>
  <c r="H299" i="2"/>
  <c r="J298" i="2"/>
  <c r="M298" i="2" s="1"/>
  <c r="N297" i="2"/>
  <c r="N349" i="9" l="1"/>
  <c r="O348" i="9"/>
  <c r="R348" i="9" s="1"/>
  <c r="P347" i="9"/>
  <c r="Q347" i="9" s="1"/>
  <c r="O347" i="8"/>
  <c r="R347" i="8" s="1"/>
  <c r="P298" i="7"/>
  <c r="P299" i="7" s="1"/>
  <c r="P300" i="7" s="1"/>
  <c r="M300" i="7"/>
  <c r="L300" i="7"/>
  <c r="O300" i="7" s="1"/>
  <c r="R300" i="7" s="1"/>
  <c r="M301" i="6"/>
  <c r="K302" i="6"/>
  <c r="L301" i="6"/>
  <c r="O301" i="6" s="1"/>
  <c r="P301" i="6" s="1"/>
  <c r="J302" i="6"/>
  <c r="O300" i="6"/>
  <c r="P300" i="6" s="1"/>
  <c r="P263" i="4"/>
  <c r="M264" i="4"/>
  <c r="L264" i="4"/>
  <c r="J299" i="2"/>
  <c r="H300" i="2"/>
  <c r="K299" i="2"/>
  <c r="I300" i="2"/>
  <c r="N298" i="2"/>
  <c r="N350" i="9" l="1"/>
  <c r="O349" i="9"/>
  <c r="R349" i="9" s="1"/>
  <c r="O348" i="8"/>
  <c r="R348" i="8" s="1"/>
  <c r="P347" i="8"/>
  <c r="L301" i="7"/>
  <c r="M301" i="7"/>
  <c r="L302" i="6"/>
  <c r="J303" i="6"/>
  <c r="M302" i="6"/>
  <c r="K303" i="6"/>
  <c r="O264" i="4"/>
  <c r="K265" i="4" s="1"/>
  <c r="M299" i="2"/>
  <c r="I301" i="2"/>
  <c r="K300" i="2"/>
  <c r="J300" i="2"/>
  <c r="M300" i="2" s="1"/>
  <c r="H301" i="2"/>
  <c r="N299" i="2"/>
  <c r="N351" i="9" l="1"/>
  <c r="O350" i="9"/>
  <c r="R350" i="9" s="1"/>
  <c r="Q347" i="8"/>
  <c r="P348" i="8"/>
  <c r="O349" i="8"/>
  <c r="R349" i="8" s="1"/>
  <c r="M302" i="7"/>
  <c r="L302" i="7"/>
  <c r="O302" i="7" s="1"/>
  <c r="R302" i="7" s="1"/>
  <c r="O301" i="7"/>
  <c r="J304" i="6"/>
  <c r="L304" i="6" s="1"/>
  <c r="L303" i="6"/>
  <c r="M303" i="6"/>
  <c r="K304" i="6"/>
  <c r="M304" i="6" s="1"/>
  <c r="O302" i="6"/>
  <c r="P302" i="6" s="1"/>
  <c r="J265" i="4"/>
  <c r="N265" i="4" s="1"/>
  <c r="P264" i="4"/>
  <c r="J301" i="2"/>
  <c r="H302" i="2"/>
  <c r="I302" i="2"/>
  <c r="K301" i="2"/>
  <c r="N300" i="2"/>
  <c r="N352" i="9" l="1"/>
  <c r="O351" i="9"/>
  <c r="R351" i="9" s="1"/>
  <c r="P349" i="8"/>
  <c r="O350" i="8"/>
  <c r="R350" i="8" s="1"/>
  <c r="R301" i="7"/>
  <c r="P301" i="7"/>
  <c r="P302" i="7" s="1"/>
  <c r="L303" i="7"/>
  <c r="L304" i="7"/>
  <c r="M304" i="7"/>
  <c r="M303" i="7"/>
  <c r="O303" i="6"/>
  <c r="P303" i="6" s="1"/>
  <c r="O304" i="6"/>
  <c r="M265" i="4"/>
  <c r="L265" i="4"/>
  <c r="M301" i="2"/>
  <c r="K302" i="2"/>
  <c r="I303" i="2"/>
  <c r="K303" i="2" s="1"/>
  <c r="J302" i="2"/>
  <c r="M302" i="2" s="1"/>
  <c r="H303" i="2"/>
  <c r="J303" i="2" s="1"/>
  <c r="M303" i="2" s="1"/>
  <c r="N301" i="2"/>
  <c r="N302" i="2"/>
  <c r="N353" i="9" l="1"/>
  <c r="O352" i="9"/>
  <c r="R352" i="9" s="1"/>
  <c r="P350" i="8"/>
  <c r="O351" i="8"/>
  <c r="R351" i="8" s="1"/>
  <c r="O304" i="7"/>
  <c r="O303" i="7"/>
  <c r="R303" i="7" s="1"/>
  <c r="P304" i="6"/>
  <c r="J305" i="6"/>
  <c r="N305" i="6" s="1"/>
  <c r="N306" i="6" s="1"/>
  <c r="N307" i="6" s="1"/>
  <c r="K305" i="6"/>
  <c r="O265" i="4"/>
  <c r="K266" i="4" s="1"/>
  <c r="H304" i="2"/>
  <c r="I304" i="2"/>
  <c r="N303" i="2"/>
  <c r="N354" i="9" l="1"/>
  <c r="O353" i="9"/>
  <c r="R353" i="9" s="1"/>
  <c r="P351" i="8"/>
  <c r="O352" i="8"/>
  <c r="R352" i="8" s="1"/>
  <c r="P303" i="7"/>
  <c r="P304" i="7" s="1"/>
  <c r="R304" i="7"/>
  <c r="M305" i="6"/>
  <c r="K306" i="6"/>
  <c r="L305" i="6"/>
  <c r="J306" i="6"/>
  <c r="K267" i="4"/>
  <c r="M266" i="4"/>
  <c r="P265" i="4"/>
  <c r="J266" i="4"/>
  <c r="N266" i="4" s="1"/>
  <c r="N267" i="4" s="1"/>
  <c r="L304" i="2"/>
  <c r="L305" i="2" s="1"/>
  <c r="L306" i="2" s="1"/>
  <c r="I305" i="2"/>
  <c r="K304" i="2"/>
  <c r="J304" i="2"/>
  <c r="M304" i="2" s="1"/>
  <c r="H305" i="2"/>
  <c r="N355" i="9" l="1"/>
  <c r="O354" i="9"/>
  <c r="R354" i="9" s="1"/>
  <c r="P352" i="8"/>
  <c r="O353" i="8"/>
  <c r="R353" i="8" s="1"/>
  <c r="M305" i="7"/>
  <c r="L305" i="7"/>
  <c r="N305" i="7"/>
  <c r="N306" i="7" s="1"/>
  <c r="N307" i="7" s="1"/>
  <c r="L306" i="6"/>
  <c r="J307" i="6"/>
  <c r="L307" i="6" s="1"/>
  <c r="O305" i="6"/>
  <c r="P305" i="6" s="1"/>
  <c r="M306" i="6"/>
  <c r="K307" i="6"/>
  <c r="M307" i="6" s="1"/>
  <c r="J267" i="4"/>
  <c r="L266" i="4"/>
  <c r="O266" i="4" s="1"/>
  <c r="J305" i="2"/>
  <c r="H306" i="2"/>
  <c r="J306" i="2" s="1"/>
  <c r="K305" i="2"/>
  <c r="I306" i="2"/>
  <c r="K306" i="2" s="1"/>
  <c r="N304" i="2"/>
  <c r="N356" i="9" l="1"/>
  <c r="O355" i="9"/>
  <c r="R355" i="9" s="1"/>
  <c r="P353" i="8"/>
  <c r="O354" i="8"/>
  <c r="R354" i="8" s="1"/>
  <c r="L306" i="7"/>
  <c r="L307" i="7"/>
  <c r="O305" i="7"/>
  <c r="M306" i="7"/>
  <c r="M307" i="7"/>
  <c r="O307" i="6"/>
  <c r="O306" i="6"/>
  <c r="P306" i="6" s="1"/>
  <c r="P266" i="4"/>
  <c r="L267" i="4"/>
  <c r="M306" i="2"/>
  <c r="M305" i="2"/>
  <c r="N305" i="2" s="1"/>
  <c r="H307" i="2"/>
  <c r="I307" i="2"/>
  <c r="K307" i="2" s="1"/>
  <c r="N306" i="2"/>
  <c r="N357" i="9" l="1"/>
  <c r="O356" i="9"/>
  <c r="P354" i="8"/>
  <c r="O355" i="8"/>
  <c r="R355" i="8" s="1"/>
  <c r="R305" i="7"/>
  <c r="P305" i="7"/>
  <c r="O307" i="7"/>
  <c r="O306" i="7"/>
  <c r="R306" i="7" s="1"/>
  <c r="P307" i="6"/>
  <c r="K308" i="6"/>
  <c r="M308" i="6" s="1"/>
  <c r="J308" i="6"/>
  <c r="N308" i="6" s="1"/>
  <c r="M267" i="4"/>
  <c r="O267" i="4" s="1"/>
  <c r="K268" i="4" s="1"/>
  <c r="K269" i="4" s="1"/>
  <c r="K270" i="4" s="1"/>
  <c r="K271" i="4" s="1"/>
  <c r="K272" i="4" s="1"/>
  <c r="K273" i="4" s="1"/>
  <c r="J307" i="2"/>
  <c r="L307" i="2"/>
  <c r="R356" i="9" l="1"/>
  <c r="P356" i="9"/>
  <c r="N358" i="9"/>
  <c r="O357" i="9"/>
  <c r="R357" i="9" s="1"/>
  <c r="P355" i="8"/>
  <c r="O356" i="8"/>
  <c r="R356" i="8" s="1"/>
  <c r="P306" i="7"/>
  <c r="P307" i="7" s="1"/>
  <c r="R307" i="7"/>
  <c r="M308" i="7"/>
  <c r="L308" i="6"/>
  <c r="P267" i="4"/>
  <c r="J268" i="4"/>
  <c r="N268" i="4" s="1"/>
  <c r="N269" i="4" s="1"/>
  <c r="N270" i="4" s="1"/>
  <c r="N271" i="4" s="1"/>
  <c r="N272" i="4" s="1"/>
  <c r="N273" i="4" s="1"/>
  <c r="M268" i="4"/>
  <c r="M307" i="2"/>
  <c r="P357" i="9" l="1"/>
  <c r="Q357" i="9" s="1"/>
  <c r="N359" i="9"/>
  <c r="O358" i="9"/>
  <c r="R358" i="9" s="1"/>
  <c r="P356" i="8"/>
  <c r="O357" i="8"/>
  <c r="R357" i="8" s="1"/>
  <c r="L308" i="7"/>
  <c r="N308" i="7"/>
  <c r="O308" i="6"/>
  <c r="J269" i="4"/>
  <c r="L268" i="4"/>
  <c r="O268" i="4" s="1"/>
  <c r="P268" i="4" s="1"/>
  <c r="M269" i="4"/>
  <c r="I308" i="2"/>
  <c r="K308" i="2" s="1"/>
  <c r="H308" i="2"/>
  <c r="N307" i="2"/>
  <c r="N360" i="9" l="1"/>
  <c r="O359" i="9"/>
  <c r="R359" i="9" s="1"/>
  <c r="P357" i="8"/>
  <c r="O358" i="8"/>
  <c r="R358" i="8" s="1"/>
  <c r="O308" i="7"/>
  <c r="P308" i="7" s="1"/>
  <c r="Q308" i="7" s="1"/>
  <c r="P308" i="6"/>
  <c r="J309" i="6"/>
  <c r="K309" i="6"/>
  <c r="M309" i="6" s="1"/>
  <c r="M270" i="4"/>
  <c r="J270" i="4"/>
  <c r="L269" i="4"/>
  <c r="O269" i="4" s="1"/>
  <c r="P269" i="4" s="1"/>
  <c r="J308" i="2"/>
  <c r="L308" i="2"/>
  <c r="N361" i="9" l="1"/>
  <c r="O360" i="9"/>
  <c r="P358" i="8"/>
  <c r="O359" i="8"/>
  <c r="R359" i="8" s="1"/>
  <c r="R308" i="7"/>
  <c r="M309" i="7"/>
  <c r="N309" i="6"/>
  <c r="L309" i="6"/>
  <c r="J271" i="4"/>
  <c r="L270" i="4"/>
  <c r="O270" i="4" s="1"/>
  <c r="P270" i="4" s="1"/>
  <c r="M271" i="4"/>
  <c r="M272" i="4"/>
  <c r="M308" i="2"/>
  <c r="R360" i="9" l="1"/>
  <c r="P360" i="9"/>
  <c r="N362" i="9"/>
  <c r="O361" i="9"/>
  <c r="R361" i="9" s="1"/>
  <c r="P359" i="8"/>
  <c r="O360" i="8"/>
  <c r="R360" i="8" s="1"/>
  <c r="L309" i="7"/>
  <c r="N309" i="7"/>
  <c r="O309" i="6"/>
  <c r="J272" i="4"/>
  <c r="L271" i="4"/>
  <c r="O271" i="4" s="1"/>
  <c r="P271" i="4" s="1"/>
  <c r="H309" i="2"/>
  <c r="I309" i="2"/>
  <c r="N308" i="2"/>
  <c r="P361" i="9" l="1"/>
  <c r="Q361" i="9" s="1"/>
  <c r="N363" i="9"/>
  <c r="O362" i="9"/>
  <c r="P360" i="8"/>
  <c r="O361" i="8"/>
  <c r="R361" i="8" s="1"/>
  <c r="O309" i="7"/>
  <c r="P309" i="7" s="1"/>
  <c r="P309" i="6"/>
  <c r="J310" i="6"/>
  <c r="N310" i="6" s="1"/>
  <c r="N311" i="6" s="1"/>
  <c r="N312" i="6" s="1"/>
  <c r="N313" i="6" s="1"/>
  <c r="N314" i="6" s="1"/>
  <c r="N315" i="6" s="1"/>
  <c r="N316" i="6" s="1"/>
  <c r="N317" i="6" s="1"/>
  <c r="K310" i="6"/>
  <c r="J273" i="4"/>
  <c r="L272" i="4"/>
  <c r="O272" i="4" s="1"/>
  <c r="L309" i="2"/>
  <c r="L310" i="2" s="1"/>
  <c r="L311" i="2" s="1"/>
  <c r="L312" i="2" s="1"/>
  <c r="L313" i="2" s="1"/>
  <c r="L314" i="2" s="1"/>
  <c r="L315" i="2" s="1"/>
  <c r="L316" i="2" s="1"/>
  <c r="I310" i="2"/>
  <c r="K309" i="2"/>
  <c r="H310" i="2"/>
  <c r="J309" i="2"/>
  <c r="M309" i="2" s="1"/>
  <c r="R362" i="9" l="1"/>
  <c r="P362" i="9"/>
  <c r="N364" i="9"/>
  <c r="O363" i="9"/>
  <c r="R363" i="9" s="1"/>
  <c r="P361" i="8"/>
  <c r="O362" i="8"/>
  <c r="R309" i="7"/>
  <c r="L310" i="6"/>
  <c r="J311" i="6"/>
  <c r="M310" i="6"/>
  <c r="K311" i="6"/>
  <c r="P272" i="4"/>
  <c r="L273" i="4"/>
  <c r="H311" i="2"/>
  <c r="J310" i="2"/>
  <c r="I311" i="2"/>
  <c r="K310" i="2"/>
  <c r="N309" i="2"/>
  <c r="N365" i="9" l="1"/>
  <c r="O364" i="9"/>
  <c r="R364" i="9" s="1"/>
  <c r="P363" i="9"/>
  <c r="P364" i="9" s="1"/>
  <c r="R362" i="8"/>
  <c r="P362" i="8"/>
  <c r="O363" i="8"/>
  <c r="R363" i="8" s="1"/>
  <c r="L310" i="7"/>
  <c r="N310" i="7"/>
  <c r="N311" i="7" s="1"/>
  <c r="N312" i="7" s="1"/>
  <c r="N313" i="7" s="1"/>
  <c r="N314" i="7" s="1"/>
  <c r="N315" i="7" s="1"/>
  <c r="N316" i="7" s="1"/>
  <c r="N317" i="7" s="1"/>
  <c r="M310" i="7"/>
  <c r="M311" i="6"/>
  <c r="K312" i="6"/>
  <c r="L311" i="6"/>
  <c r="O311" i="6" s="1"/>
  <c r="P311" i="6" s="1"/>
  <c r="J312" i="6"/>
  <c r="O310" i="6"/>
  <c r="P310" i="6" s="1"/>
  <c r="M273" i="4"/>
  <c r="O273" i="4" s="1"/>
  <c r="K274" i="4" s="1"/>
  <c r="K275" i="4" s="1"/>
  <c r="M310" i="2"/>
  <c r="I312" i="2"/>
  <c r="K311" i="2"/>
  <c r="H312" i="2"/>
  <c r="J311" i="2"/>
  <c r="M311" i="2" s="1"/>
  <c r="N310" i="2"/>
  <c r="N366" i="9" l="1"/>
  <c r="O365" i="9"/>
  <c r="R365" i="9" s="1"/>
  <c r="O364" i="8"/>
  <c r="R364" i="8" s="1"/>
  <c r="P363" i="8"/>
  <c r="P364" i="8" s="1"/>
  <c r="M311" i="7"/>
  <c r="L311" i="7"/>
  <c r="O311" i="7" s="1"/>
  <c r="R311" i="7" s="1"/>
  <c r="O310" i="7"/>
  <c r="L312" i="6"/>
  <c r="J313" i="6"/>
  <c r="M312" i="6"/>
  <c r="K313" i="6"/>
  <c r="M274" i="4"/>
  <c r="P273" i="4"/>
  <c r="J274" i="4"/>
  <c r="N274" i="4" s="1"/>
  <c r="N275" i="4" s="1"/>
  <c r="J312" i="2"/>
  <c r="H313" i="2"/>
  <c r="K312" i="2"/>
  <c r="I313" i="2"/>
  <c r="N311" i="2"/>
  <c r="N367" i="9" l="1"/>
  <c r="O366" i="9"/>
  <c r="P365" i="9"/>
  <c r="Q365" i="9" s="1"/>
  <c r="O365" i="8"/>
  <c r="R365" i="8" s="1"/>
  <c r="R310" i="7"/>
  <c r="P310" i="7"/>
  <c r="L312" i="7"/>
  <c r="M312" i="7"/>
  <c r="M313" i="6"/>
  <c r="K314" i="6"/>
  <c r="L313" i="6"/>
  <c r="J314" i="6"/>
  <c r="O312" i="6"/>
  <c r="P312" i="6" s="1"/>
  <c r="J275" i="4"/>
  <c r="L274" i="4"/>
  <c r="O274" i="4" s="1"/>
  <c r="M312" i="2"/>
  <c r="I314" i="2"/>
  <c r="K313" i="2"/>
  <c r="H314" i="2"/>
  <c r="J313" i="2"/>
  <c r="M313" i="2" s="1"/>
  <c r="N313" i="2" s="1"/>
  <c r="N312" i="2"/>
  <c r="R366" i="9" l="1"/>
  <c r="P366" i="9"/>
  <c r="N368" i="9"/>
  <c r="O367" i="9"/>
  <c r="R367" i="9" s="1"/>
  <c r="O366" i="8"/>
  <c r="P365" i="8"/>
  <c r="Q365" i="8" s="1"/>
  <c r="Q310" i="7"/>
  <c r="P311" i="7"/>
  <c r="M313" i="7"/>
  <c r="L313" i="7"/>
  <c r="O313" i="7" s="1"/>
  <c r="R313" i="7" s="1"/>
  <c r="O312" i="7"/>
  <c r="R312" i="7" s="1"/>
  <c r="O313" i="6"/>
  <c r="P313" i="6" s="1"/>
  <c r="L314" i="6"/>
  <c r="J315" i="6"/>
  <c r="M314" i="6"/>
  <c r="K315" i="6"/>
  <c r="M275" i="4"/>
  <c r="P274" i="4"/>
  <c r="L275" i="4"/>
  <c r="J314" i="2"/>
  <c r="H315" i="2"/>
  <c r="I315" i="2"/>
  <c r="K314" i="2"/>
  <c r="N369" i="9" l="1"/>
  <c r="O368" i="9"/>
  <c r="R368" i="9" s="1"/>
  <c r="P367" i="9"/>
  <c r="P368" i="9" s="1"/>
  <c r="Q368" i="9" s="1"/>
  <c r="R366" i="8"/>
  <c r="P366" i="8"/>
  <c r="O367" i="8"/>
  <c r="R367" i="8" s="1"/>
  <c r="P312" i="7"/>
  <c r="P313" i="7" s="1"/>
  <c r="L314" i="7"/>
  <c r="M314" i="7"/>
  <c r="M315" i="6"/>
  <c r="K316" i="6"/>
  <c r="L315" i="6"/>
  <c r="O315" i="6" s="1"/>
  <c r="P315" i="6" s="1"/>
  <c r="J316" i="6"/>
  <c r="O314" i="6"/>
  <c r="P314" i="6" s="1"/>
  <c r="O275" i="4"/>
  <c r="K276" i="4" s="1"/>
  <c r="M314" i="2"/>
  <c r="K315" i="2"/>
  <c r="I316" i="2"/>
  <c r="K316" i="2" s="1"/>
  <c r="H316" i="2"/>
  <c r="J316" i="2" s="1"/>
  <c r="M316" i="2" s="1"/>
  <c r="J315" i="2"/>
  <c r="M315" i="2" s="1"/>
  <c r="N314" i="2"/>
  <c r="N315" i="2"/>
  <c r="N370" i="9" l="1"/>
  <c r="O369" i="9"/>
  <c r="O368" i="8"/>
  <c r="R368" i="8" s="1"/>
  <c r="P367" i="8"/>
  <c r="P368" i="8" s="1"/>
  <c r="Q368" i="8" s="1"/>
  <c r="M315" i="7"/>
  <c r="L315" i="7"/>
  <c r="O315" i="7" s="1"/>
  <c r="R315" i="7" s="1"/>
  <c r="O314" i="7"/>
  <c r="L316" i="6"/>
  <c r="J317" i="6"/>
  <c r="L317" i="6" s="1"/>
  <c r="M316" i="6"/>
  <c r="K317" i="6"/>
  <c r="M317" i="6" s="1"/>
  <c r="J276" i="4"/>
  <c r="N276" i="4" s="1"/>
  <c r="P275" i="4"/>
  <c r="I317" i="2"/>
  <c r="H317" i="2"/>
  <c r="L317" i="2" s="1"/>
  <c r="L318" i="2" s="1"/>
  <c r="N316" i="2"/>
  <c r="R369" i="9" l="1"/>
  <c r="P369" i="9"/>
  <c r="N371" i="9"/>
  <c r="O370" i="9"/>
  <c r="R370" i="9" s="1"/>
  <c r="O369" i="8"/>
  <c r="R314" i="7"/>
  <c r="P314" i="7"/>
  <c r="P315" i="7" s="1"/>
  <c r="L316" i="7"/>
  <c r="L317" i="7"/>
  <c r="M316" i="7"/>
  <c r="M317" i="7"/>
  <c r="O317" i="6"/>
  <c r="O316" i="6"/>
  <c r="P316" i="6" s="1"/>
  <c r="M276" i="4"/>
  <c r="L276" i="4"/>
  <c r="J317" i="2"/>
  <c r="H318" i="2"/>
  <c r="J318" i="2" s="1"/>
  <c r="K317" i="2"/>
  <c r="I318" i="2"/>
  <c r="K318" i="2" s="1"/>
  <c r="N372" i="9" l="1"/>
  <c r="O371" i="9"/>
  <c r="R371" i="9" s="1"/>
  <c r="P370" i="9"/>
  <c r="P371" i="9" s="1"/>
  <c r="Q371" i="9" s="1"/>
  <c r="R369" i="8"/>
  <c r="P369" i="8"/>
  <c r="O370" i="8"/>
  <c r="R370" i="8" s="1"/>
  <c r="O317" i="7"/>
  <c r="O316" i="7"/>
  <c r="R316" i="7" s="1"/>
  <c r="P317" i="6"/>
  <c r="K318" i="6"/>
  <c r="J318" i="6"/>
  <c r="N318" i="6" s="1"/>
  <c r="N319" i="6" s="1"/>
  <c r="O276" i="4"/>
  <c r="K277" i="4" s="1"/>
  <c r="K278" i="4" s="1"/>
  <c r="K279" i="4" s="1"/>
  <c r="K280" i="4" s="1"/>
  <c r="K281" i="4" s="1"/>
  <c r="K282" i="4" s="1"/>
  <c r="M318" i="2"/>
  <c r="M317" i="2"/>
  <c r="N317" i="2"/>
  <c r="N373" i="9" l="1"/>
  <c r="O372" i="9"/>
  <c r="O371" i="8"/>
  <c r="R371" i="8" s="1"/>
  <c r="P370" i="8"/>
  <c r="P371" i="8" s="1"/>
  <c r="Q371" i="8" s="1"/>
  <c r="P316" i="7"/>
  <c r="P317" i="7" s="1"/>
  <c r="R317" i="7"/>
  <c r="L318" i="6"/>
  <c r="J319" i="6"/>
  <c r="L319" i="6" s="1"/>
  <c r="M318" i="6"/>
  <c r="K319" i="6"/>
  <c r="M319" i="6" s="1"/>
  <c r="M277" i="4"/>
  <c r="P276" i="4"/>
  <c r="J277" i="4"/>
  <c r="N277" i="4" s="1"/>
  <c r="N278" i="4" s="1"/>
  <c r="N279" i="4" s="1"/>
  <c r="N280" i="4" s="1"/>
  <c r="N281" i="4" s="1"/>
  <c r="N282" i="4" s="1"/>
  <c r="M278" i="4"/>
  <c r="I319" i="2"/>
  <c r="K319" i="2" s="1"/>
  <c r="H319" i="2"/>
  <c r="N318" i="2"/>
  <c r="R372" i="9" l="1"/>
  <c r="P372" i="9"/>
  <c r="Q372" i="9" s="1"/>
  <c r="N374" i="9"/>
  <c r="O373" i="9"/>
  <c r="R373" i="9" s="1"/>
  <c r="O372" i="8"/>
  <c r="M318" i="7"/>
  <c r="M319" i="7"/>
  <c r="L318" i="7"/>
  <c r="L319" i="7"/>
  <c r="N318" i="7"/>
  <c r="N319" i="7" s="1"/>
  <c r="O319" i="6"/>
  <c r="O318" i="6"/>
  <c r="P318" i="6" s="1"/>
  <c r="J278" i="4"/>
  <c r="L277" i="4"/>
  <c r="O277" i="4" s="1"/>
  <c r="P277" i="4" s="1"/>
  <c r="M279" i="4"/>
  <c r="J319" i="2"/>
  <c r="L319" i="2"/>
  <c r="N375" i="9" l="1"/>
  <c r="O374" i="9"/>
  <c r="R374" i="9" s="1"/>
  <c r="P373" i="9"/>
  <c r="Q373" i="9" s="1"/>
  <c r="R372" i="8"/>
  <c r="P372" i="8"/>
  <c r="O373" i="8"/>
  <c r="R373" i="8" s="1"/>
  <c r="O319" i="7"/>
  <c r="O318" i="7"/>
  <c r="P319" i="6"/>
  <c r="J320" i="6"/>
  <c r="K320" i="6"/>
  <c r="M320" i="6" s="1"/>
  <c r="M280" i="4"/>
  <c r="M281" i="4"/>
  <c r="J279" i="4"/>
  <c r="L278" i="4"/>
  <c r="O278" i="4" s="1"/>
  <c r="P278" i="4" s="1"/>
  <c r="M319" i="2"/>
  <c r="N376" i="9" l="1"/>
  <c r="O375" i="9"/>
  <c r="R375" i="9" s="1"/>
  <c r="O374" i="8"/>
  <c r="R374" i="8" s="1"/>
  <c r="P373" i="8"/>
  <c r="R318" i="7"/>
  <c r="P318" i="7"/>
  <c r="P319" i="7" s="1"/>
  <c r="M320" i="7"/>
  <c r="R319" i="7"/>
  <c r="N320" i="6"/>
  <c r="L320" i="6"/>
  <c r="J280" i="4"/>
  <c r="L279" i="4"/>
  <c r="O279" i="4" s="1"/>
  <c r="P279" i="4" s="1"/>
  <c r="I320" i="2"/>
  <c r="H320" i="2"/>
  <c r="L320" i="2" s="1"/>
  <c r="L321" i="2" s="1"/>
  <c r="L322" i="2" s="1"/>
  <c r="N319" i="2"/>
  <c r="N377" i="9" l="1"/>
  <c r="O376" i="9"/>
  <c r="R376" i="9" s="1"/>
  <c r="Q373" i="8"/>
  <c r="P374" i="8"/>
  <c r="O375" i="8"/>
  <c r="R375" i="8" s="1"/>
  <c r="L320" i="7"/>
  <c r="N320" i="7"/>
  <c r="O320" i="6"/>
  <c r="J281" i="4"/>
  <c r="L280" i="4"/>
  <c r="O280" i="4" s="1"/>
  <c r="P280" i="4" s="1"/>
  <c r="H321" i="2"/>
  <c r="J320" i="2"/>
  <c r="K320" i="2"/>
  <c r="I321" i="2"/>
  <c r="N378" i="9" l="1"/>
  <c r="O377" i="9"/>
  <c r="R377" i="9" s="1"/>
  <c r="P375" i="8"/>
  <c r="O376" i="8"/>
  <c r="R376" i="8" s="1"/>
  <c r="O320" i="7"/>
  <c r="P320" i="7" s="1"/>
  <c r="Q320" i="7" s="1"/>
  <c r="K321" i="6"/>
  <c r="P320" i="6"/>
  <c r="J321" i="6"/>
  <c r="N321" i="6" s="1"/>
  <c r="N322" i="6" s="1"/>
  <c r="N323" i="6" s="1"/>
  <c r="J282" i="4"/>
  <c r="L281" i="4"/>
  <c r="O281" i="4" s="1"/>
  <c r="M320" i="2"/>
  <c r="K321" i="2"/>
  <c r="I322" i="2"/>
  <c r="K322" i="2" s="1"/>
  <c r="J321" i="2"/>
  <c r="M321" i="2" s="1"/>
  <c r="H322" i="2"/>
  <c r="J322" i="2" s="1"/>
  <c r="M322" i="2" s="1"/>
  <c r="N320" i="2"/>
  <c r="N321" i="2"/>
  <c r="N379" i="9" l="1"/>
  <c r="O378" i="9"/>
  <c r="P376" i="8"/>
  <c r="O377" i="8"/>
  <c r="R377" i="8" s="1"/>
  <c r="R320" i="7"/>
  <c r="L321" i="6"/>
  <c r="J322" i="6"/>
  <c r="M321" i="6"/>
  <c r="K322" i="6"/>
  <c r="M282" i="4"/>
  <c r="P281" i="4"/>
  <c r="L282" i="4"/>
  <c r="I323" i="2"/>
  <c r="H323" i="2"/>
  <c r="L323" i="2" s="1"/>
  <c r="L324" i="2" s="1"/>
  <c r="N322" i="2"/>
  <c r="R378" i="9" l="1"/>
  <c r="P378" i="9"/>
  <c r="N380" i="9"/>
  <c r="O379" i="9"/>
  <c r="R379" i="9" s="1"/>
  <c r="P377" i="8"/>
  <c r="O378" i="8"/>
  <c r="L321" i="7"/>
  <c r="N321" i="7"/>
  <c r="N322" i="7" s="1"/>
  <c r="N323" i="7" s="1"/>
  <c r="M321" i="7"/>
  <c r="M322" i="6"/>
  <c r="K323" i="6"/>
  <c r="M323" i="6" s="1"/>
  <c r="L322" i="6"/>
  <c r="O322" i="6" s="1"/>
  <c r="P322" i="6" s="1"/>
  <c r="J323" i="6"/>
  <c r="L323" i="6" s="1"/>
  <c r="O323" i="6" s="1"/>
  <c r="O321" i="6"/>
  <c r="P321" i="6" s="1"/>
  <c r="O282" i="4"/>
  <c r="K283" i="4" s="1"/>
  <c r="H324" i="2"/>
  <c r="J324" i="2" s="1"/>
  <c r="J323" i="2"/>
  <c r="I324" i="2"/>
  <c r="K324" i="2" s="1"/>
  <c r="K323" i="2"/>
  <c r="N381" i="9" l="1"/>
  <c r="O380" i="9"/>
  <c r="R380" i="9" s="1"/>
  <c r="P379" i="9"/>
  <c r="P380" i="9" s="1"/>
  <c r="Q380" i="9" s="1"/>
  <c r="R378" i="8"/>
  <c r="P378" i="8"/>
  <c r="O379" i="8"/>
  <c r="R379" i="8" s="1"/>
  <c r="M322" i="7"/>
  <c r="M323" i="7"/>
  <c r="L322" i="7"/>
  <c r="O322" i="7" s="1"/>
  <c r="R322" i="7" s="1"/>
  <c r="L323" i="7"/>
  <c r="O323" i="7" s="1"/>
  <c r="O321" i="7"/>
  <c r="P323" i="6"/>
  <c r="K324" i="6"/>
  <c r="J324" i="6"/>
  <c r="N324" i="6" s="1"/>
  <c r="N325" i="6" s="1"/>
  <c r="J283" i="4"/>
  <c r="N283" i="4" s="1"/>
  <c r="M283" i="4"/>
  <c r="P282" i="4"/>
  <c r="M323" i="2"/>
  <c r="M324" i="2"/>
  <c r="N323" i="2"/>
  <c r="N382" i="9" l="1"/>
  <c r="O381" i="9"/>
  <c r="R381" i="9" s="1"/>
  <c r="O380" i="8"/>
  <c r="R380" i="8" s="1"/>
  <c r="P379" i="8"/>
  <c r="P380" i="8" s="1"/>
  <c r="R321" i="7"/>
  <c r="P321" i="7"/>
  <c r="P322" i="7" s="1"/>
  <c r="P323" i="7" s="1"/>
  <c r="R323" i="7"/>
  <c r="L324" i="6"/>
  <c r="J325" i="6"/>
  <c r="L325" i="6" s="1"/>
  <c r="M324" i="6"/>
  <c r="K325" i="6"/>
  <c r="M325" i="6" s="1"/>
  <c r="L283" i="4"/>
  <c r="I325" i="2"/>
  <c r="H325" i="2"/>
  <c r="L325" i="2" s="1"/>
  <c r="L326" i="2" s="1"/>
  <c r="N324" i="2"/>
  <c r="N383" i="9" l="1"/>
  <c r="O382" i="9"/>
  <c r="R382" i="9" s="1"/>
  <c r="P381" i="9"/>
  <c r="P382" i="9" s="1"/>
  <c r="Q382" i="9" s="1"/>
  <c r="O381" i="8"/>
  <c r="R381" i="8" s="1"/>
  <c r="L324" i="7"/>
  <c r="L325" i="7"/>
  <c r="N324" i="7"/>
  <c r="N325" i="7" s="1"/>
  <c r="M324" i="7"/>
  <c r="M325" i="7"/>
  <c r="O325" i="6"/>
  <c r="O324" i="6"/>
  <c r="P324" i="6" s="1"/>
  <c r="O283" i="4"/>
  <c r="K284" i="4" s="1"/>
  <c r="J325" i="2"/>
  <c r="H326" i="2"/>
  <c r="J326" i="2" s="1"/>
  <c r="I326" i="2"/>
  <c r="K326" i="2" s="1"/>
  <c r="K325" i="2"/>
  <c r="N384" i="9" l="1"/>
  <c r="O383" i="9"/>
  <c r="R383" i="9" s="1"/>
  <c r="O382" i="8"/>
  <c r="R382" i="8" s="1"/>
  <c r="P381" i="8"/>
  <c r="P382" i="8" s="1"/>
  <c r="O325" i="7"/>
  <c r="O324" i="7"/>
  <c r="P325" i="6"/>
  <c r="J326" i="6"/>
  <c r="K326" i="6"/>
  <c r="J284" i="4"/>
  <c r="N284" i="4" s="1"/>
  <c r="P283" i="4"/>
  <c r="M326" i="2"/>
  <c r="M325" i="2"/>
  <c r="N325" i="2"/>
  <c r="N385" i="9" l="1"/>
  <c r="O384" i="9"/>
  <c r="R384" i="9" s="1"/>
  <c r="Q382" i="8"/>
  <c r="O383" i="8"/>
  <c r="R383" i="8" s="1"/>
  <c r="R324" i="7"/>
  <c r="P324" i="7"/>
  <c r="R325" i="7"/>
  <c r="N326" i="6"/>
  <c r="N327" i="6" s="1"/>
  <c r="L326" i="6"/>
  <c r="J327" i="6"/>
  <c r="L327" i="6" s="1"/>
  <c r="M326" i="6"/>
  <c r="K327" i="6"/>
  <c r="M327" i="6" s="1"/>
  <c r="M284" i="4"/>
  <c r="L284" i="4"/>
  <c r="H327" i="2"/>
  <c r="I327" i="2"/>
  <c r="K327" i="2" s="1"/>
  <c r="N326" i="2"/>
  <c r="N386" i="9" l="1"/>
  <c r="O385" i="9"/>
  <c r="P383" i="8"/>
  <c r="O384" i="8"/>
  <c r="R384" i="8" s="1"/>
  <c r="Q324" i="7"/>
  <c r="P325" i="7"/>
  <c r="M326" i="7"/>
  <c r="M327" i="7"/>
  <c r="L326" i="7"/>
  <c r="L327" i="7"/>
  <c r="N326" i="7"/>
  <c r="N327" i="7" s="1"/>
  <c r="O327" i="6"/>
  <c r="O326" i="6"/>
  <c r="P326" i="6" s="1"/>
  <c r="O284" i="4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J327" i="2"/>
  <c r="L327" i="2"/>
  <c r="R385" i="9" l="1"/>
  <c r="P385" i="9"/>
  <c r="N387" i="9"/>
  <c r="O386" i="9"/>
  <c r="R386" i="9" s="1"/>
  <c r="P384" i="8"/>
  <c r="O385" i="8"/>
  <c r="O327" i="7"/>
  <c r="O326" i="7"/>
  <c r="P327" i="6"/>
  <c r="K328" i="6"/>
  <c r="M328" i="6" s="1"/>
  <c r="J328" i="6"/>
  <c r="N328" i="6" s="1"/>
  <c r="M285" i="4"/>
  <c r="P284" i="4"/>
  <c r="J285" i="4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M286" i="4"/>
  <c r="M327" i="2"/>
  <c r="N388" i="9" l="1"/>
  <c r="O387" i="9"/>
  <c r="R387" i="9" s="1"/>
  <c r="P386" i="9"/>
  <c r="P387" i="9" s="1"/>
  <c r="R385" i="8"/>
  <c r="P385" i="8"/>
  <c r="O386" i="8"/>
  <c r="R386" i="8" s="1"/>
  <c r="R326" i="7"/>
  <c r="P326" i="7"/>
  <c r="P327" i="7" s="1"/>
  <c r="M328" i="7"/>
  <c r="R327" i="7"/>
  <c r="L328" i="6"/>
  <c r="J286" i="4"/>
  <c r="L285" i="4"/>
  <c r="O285" i="4" s="1"/>
  <c r="P285" i="4" s="1"/>
  <c r="M287" i="4"/>
  <c r="I328" i="2"/>
  <c r="H328" i="2"/>
  <c r="L328" i="2" s="1"/>
  <c r="L329" i="2" s="1"/>
  <c r="N327" i="2"/>
  <c r="N389" i="9" l="1"/>
  <c r="O388" i="9"/>
  <c r="R388" i="9" s="1"/>
  <c r="O387" i="8"/>
  <c r="R387" i="8" s="1"/>
  <c r="P386" i="8"/>
  <c r="P387" i="8" s="1"/>
  <c r="L328" i="7"/>
  <c r="N328" i="7"/>
  <c r="O328" i="6"/>
  <c r="M288" i="4"/>
  <c r="J287" i="4"/>
  <c r="L286" i="4"/>
  <c r="O286" i="4" s="1"/>
  <c r="P286" i="4" s="1"/>
  <c r="H329" i="2"/>
  <c r="J329" i="2" s="1"/>
  <c r="J328" i="2"/>
  <c r="I329" i="2"/>
  <c r="K329" i="2" s="1"/>
  <c r="K328" i="2"/>
  <c r="N390" i="9" l="1"/>
  <c r="O389" i="9"/>
  <c r="R389" i="9" s="1"/>
  <c r="P388" i="9"/>
  <c r="Q388" i="9" s="1"/>
  <c r="O388" i="8"/>
  <c r="R388" i="8" s="1"/>
  <c r="O328" i="7"/>
  <c r="P328" i="7" s="1"/>
  <c r="Q328" i="7" s="1"/>
  <c r="P328" i="6"/>
  <c r="K329" i="6"/>
  <c r="J329" i="6"/>
  <c r="N329" i="6" s="1"/>
  <c r="N330" i="6" s="1"/>
  <c r="J288" i="4"/>
  <c r="L287" i="4"/>
  <c r="O287" i="4" s="1"/>
  <c r="P287" i="4" s="1"/>
  <c r="M289" i="4"/>
  <c r="M328" i="2"/>
  <c r="M329" i="2"/>
  <c r="N328" i="2"/>
  <c r="N391" i="9" l="1"/>
  <c r="O390" i="9"/>
  <c r="R390" i="9" s="1"/>
  <c r="O389" i="8"/>
  <c r="R389" i="8" s="1"/>
  <c r="P388" i="8"/>
  <c r="R328" i="7"/>
  <c r="L329" i="6"/>
  <c r="J330" i="6"/>
  <c r="L330" i="6" s="1"/>
  <c r="M329" i="6"/>
  <c r="K330" i="6"/>
  <c r="M330" i="6" s="1"/>
  <c r="M290" i="4"/>
  <c r="J289" i="4"/>
  <c r="L288" i="4"/>
  <c r="O288" i="4" s="1"/>
  <c r="P288" i="4" s="1"/>
  <c r="I330" i="2"/>
  <c r="H330" i="2"/>
  <c r="L330" i="2" s="1"/>
  <c r="L331" i="2" s="1"/>
  <c r="L332" i="2" s="1"/>
  <c r="N329" i="2"/>
  <c r="N392" i="9" l="1"/>
  <c r="O391" i="9"/>
  <c r="R391" i="9" s="1"/>
  <c r="Q388" i="8"/>
  <c r="P389" i="8"/>
  <c r="O390" i="8"/>
  <c r="R390" i="8" s="1"/>
  <c r="L329" i="7"/>
  <c r="L330" i="7"/>
  <c r="N329" i="7"/>
  <c r="N330" i="7" s="1"/>
  <c r="M329" i="7"/>
  <c r="M330" i="7"/>
  <c r="O330" i="6"/>
  <c r="O329" i="6"/>
  <c r="P329" i="6" s="1"/>
  <c r="J290" i="4"/>
  <c r="L289" i="4"/>
  <c r="O289" i="4" s="1"/>
  <c r="P289" i="4" s="1"/>
  <c r="M291" i="4"/>
  <c r="J330" i="2"/>
  <c r="H331" i="2"/>
  <c r="K330" i="2"/>
  <c r="I331" i="2"/>
  <c r="N393" i="9" l="1"/>
  <c r="O392" i="9"/>
  <c r="P390" i="8"/>
  <c r="O391" i="8"/>
  <c r="R391" i="8" s="1"/>
  <c r="O330" i="7"/>
  <c r="O329" i="7"/>
  <c r="P330" i="6"/>
  <c r="K331" i="6"/>
  <c r="J331" i="6"/>
  <c r="N331" i="6" s="1"/>
  <c r="N332" i="6" s="1"/>
  <c r="N333" i="6" s="1"/>
  <c r="M292" i="4"/>
  <c r="J291" i="4"/>
  <c r="L290" i="4"/>
  <c r="O290" i="4" s="1"/>
  <c r="P290" i="4" s="1"/>
  <c r="M330" i="2"/>
  <c r="I332" i="2"/>
  <c r="K332" i="2" s="1"/>
  <c r="K331" i="2"/>
  <c r="H332" i="2"/>
  <c r="J332" i="2" s="1"/>
  <c r="M332" i="2" s="1"/>
  <c r="J331" i="2"/>
  <c r="M331" i="2" s="1"/>
  <c r="N330" i="2"/>
  <c r="R392" i="9" l="1"/>
  <c r="P392" i="9"/>
  <c r="N394" i="9"/>
  <c r="O393" i="9"/>
  <c r="R393" i="9" s="1"/>
  <c r="P391" i="8"/>
  <c r="O392" i="8"/>
  <c r="R329" i="7"/>
  <c r="P329" i="7"/>
  <c r="P330" i="7" s="1"/>
  <c r="R330" i="7"/>
  <c r="L331" i="6"/>
  <c r="J332" i="6"/>
  <c r="M331" i="6"/>
  <c r="K332" i="6"/>
  <c r="J292" i="4"/>
  <c r="L291" i="4"/>
  <c r="O291" i="4" s="1"/>
  <c r="P291" i="4" s="1"/>
  <c r="M293" i="4"/>
  <c r="N331" i="2"/>
  <c r="N395" i="9" l="1"/>
  <c r="O394" i="9"/>
  <c r="R394" i="9" s="1"/>
  <c r="P393" i="9"/>
  <c r="P394" i="9" s="1"/>
  <c r="Q394" i="9" s="1"/>
  <c r="R392" i="8"/>
  <c r="P392" i="8"/>
  <c r="O393" i="8"/>
  <c r="R393" i="8" s="1"/>
  <c r="M331" i="7"/>
  <c r="L331" i="7"/>
  <c r="N331" i="7"/>
  <c r="N332" i="7" s="1"/>
  <c r="N333" i="7" s="1"/>
  <c r="L332" i="6"/>
  <c r="J333" i="6"/>
  <c r="L333" i="6" s="1"/>
  <c r="M332" i="6"/>
  <c r="K333" i="6"/>
  <c r="M333" i="6" s="1"/>
  <c r="O331" i="6"/>
  <c r="P331" i="6" s="1"/>
  <c r="M294" i="4"/>
  <c r="J293" i="4"/>
  <c r="L292" i="4"/>
  <c r="O292" i="4" s="1"/>
  <c r="P292" i="4" s="1"/>
  <c r="I333" i="2"/>
  <c r="K333" i="2" s="1"/>
  <c r="H333" i="2"/>
  <c r="N332" i="2"/>
  <c r="N396" i="9" l="1"/>
  <c r="O395" i="9"/>
  <c r="R395" i="9" s="1"/>
  <c r="O394" i="8"/>
  <c r="R394" i="8" s="1"/>
  <c r="P393" i="8"/>
  <c r="P394" i="8" s="1"/>
  <c r="L332" i="7"/>
  <c r="L333" i="7"/>
  <c r="O331" i="7"/>
  <c r="M332" i="7"/>
  <c r="M333" i="7"/>
  <c r="O333" i="6"/>
  <c r="O332" i="6"/>
  <c r="P332" i="6" s="1"/>
  <c r="J294" i="4"/>
  <c r="L293" i="4"/>
  <c r="O293" i="4" s="1"/>
  <c r="P293" i="4" s="1"/>
  <c r="M295" i="4"/>
  <c r="J333" i="2"/>
  <c r="L333" i="2"/>
  <c r="N397" i="9" l="1"/>
  <c r="O396" i="9"/>
  <c r="R396" i="9" s="1"/>
  <c r="Q394" i="8"/>
  <c r="O395" i="8"/>
  <c r="R395" i="8" s="1"/>
  <c r="R331" i="7"/>
  <c r="P331" i="7"/>
  <c r="O333" i="7"/>
  <c r="O332" i="7"/>
  <c r="R332" i="7" s="1"/>
  <c r="P333" i="6"/>
  <c r="K334" i="6"/>
  <c r="M334" i="6" s="1"/>
  <c r="J334" i="6"/>
  <c r="N334" i="6" s="1"/>
  <c r="M296" i="4"/>
  <c r="J295" i="4"/>
  <c r="L294" i="4"/>
  <c r="O294" i="4" s="1"/>
  <c r="P294" i="4" s="1"/>
  <c r="M333" i="2"/>
  <c r="N398" i="9" l="1"/>
  <c r="O397" i="9"/>
  <c r="R397" i="9" s="1"/>
  <c r="P395" i="8"/>
  <c r="O396" i="8"/>
  <c r="R396" i="8" s="1"/>
  <c r="Q331" i="7"/>
  <c r="P332" i="7"/>
  <c r="P333" i="7" s="1"/>
  <c r="R333" i="7"/>
  <c r="M334" i="7"/>
  <c r="L334" i="6"/>
  <c r="J296" i="4"/>
  <c r="L295" i="4"/>
  <c r="O295" i="4" s="1"/>
  <c r="P295" i="4" s="1"/>
  <c r="M297" i="4"/>
  <c r="H334" i="2"/>
  <c r="I334" i="2"/>
  <c r="N333" i="2"/>
  <c r="N399" i="9" l="1"/>
  <c r="O398" i="9"/>
  <c r="R398" i="9" s="1"/>
  <c r="P396" i="8"/>
  <c r="O397" i="8"/>
  <c r="R397" i="8" s="1"/>
  <c r="L334" i="7"/>
  <c r="N334" i="7"/>
  <c r="O334" i="6"/>
  <c r="M298" i="4"/>
  <c r="J297" i="4"/>
  <c r="L296" i="4"/>
  <c r="O296" i="4" s="1"/>
  <c r="P296" i="4" s="1"/>
  <c r="L334" i="2"/>
  <c r="L335" i="2" s="1"/>
  <c r="I335" i="2"/>
  <c r="K335" i="2" s="1"/>
  <c r="K334" i="2"/>
  <c r="J334" i="2"/>
  <c r="M334" i="2" s="1"/>
  <c r="H335" i="2"/>
  <c r="J335" i="2" s="1"/>
  <c r="M335" i="2" s="1"/>
  <c r="N400" i="9" l="1"/>
  <c r="O399" i="9"/>
  <c r="R399" i="9" s="1"/>
  <c r="P397" i="8"/>
  <c r="O398" i="8"/>
  <c r="R398" i="8" s="1"/>
  <c r="O334" i="7"/>
  <c r="P334" i="7" s="1"/>
  <c r="P334" i="6"/>
  <c r="J335" i="6"/>
  <c r="K335" i="6"/>
  <c r="J298" i="4"/>
  <c r="L297" i="4"/>
  <c r="O297" i="4" s="1"/>
  <c r="P297" i="4" s="1"/>
  <c r="M299" i="4"/>
  <c r="N334" i="2"/>
  <c r="N401" i="9" l="1"/>
  <c r="O400" i="9"/>
  <c r="R400" i="9" s="1"/>
  <c r="P398" i="8"/>
  <c r="O399" i="8"/>
  <c r="R399" i="8" s="1"/>
  <c r="R334" i="7"/>
  <c r="N335" i="6"/>
  <c r="N336" i="6" s="1"/>
  <c r="L335" i="6"/>
  <c r="J336" i="6"/>
  <c r="L336" i="6" s="1"/>
  <c r="M335" i="6"/>
  <c r="K336" i="6"/>
  <c r="M336" i="6" s="1"/>
  <c r="M300" i="4"/>
  <c r="J299" i="4"/>
  <c r="L298" i="4"/>
  <c r="O298" i="4" s="1"/>
  <c r="P298" i="4" s="1"/>
  <c r="H336" i="2"/>
  <c r="I336" i="2"/>
  <c r="N335" i="2"/>
  <c r="N402" i="9" l="1"/>
  <c r="O401" i="9"/>
  <c r="R401" i="9" s="1"/>
  <c r="P399" i="8"/>
  <c r="O400" i="8"/>
  <c r="R400" i="8" s="1"/>
  <c r="L335" i="7"/>
  <c r="L336" i="7"/>
  <c r="N335" i="7"/>
  <c r="N336" i="7" s="1"/>
  <c r="M336" i="7"/>
  <c r="M335" i="7"/>
  <c r="O336" i="6"/>
  <c r="O335" i="6"/>
  <c r="P335" i="6" s="1"/>
  <c r="J300" i="4"/>
  <c r="L299" i="4"/>
  <c r="O299" i="4" s="1"/>
  <c r="P299" i="4" s="1"/>
  <c r="M301" i="4"/>
  <c r="L336" i="2"/>
  <c r="L337" i="2" s="1"/>
  <c r="I337" i="2"/>
  <c r="K337" i="2" s="1"/>
  <c r="K336" i="2"/>
  <c r="J336" i="2"/>
  <c r="M336" i="2" s="1"/>
  <c r="H337" i="2"/>
  <c r="J337" i="2" s="1"/>
  <c r="M337" i="2" s="1"/>
  <c r="N403" i="9" l="1"/>
  <c r="O402" i="9"/>
  <c r="R402" i="9" s="1"/>
  <c r="P400" i="8"/>
  <c r="O401" i="8"/>
  <c r="R401" i="8" s="1"/>
  <c r="O336" i="7"/>
  <c r="O335" i="7"/>
  <c r="K337" i="6"/>
  <c r="P336" i="6"/>
  <c r="J337" i="6"/>
  <c r="N337" i="6" s="1"/>
  <c r="N338" i="6" s="1"/>
  <c r="M302" i="4"/>
  <c r="M303" i="4"/>
  <c r="J301" i="4"/>
  <c r="L300" i="4"/>
  <c r="O300" i="4" s="1"/>
  <c r="P300" i="4" s="1"/>
  <c r="N336" i="2"/>
  <c r="N404" i="9" l="1"/>
  <c r="O403" i="9"/>
  <c r="R403" i="9" s="1"/>
  <c r="P401" i="8"/>
  <c r="O402" i="8"/>
  <c r="R402" i="8" s="1"/>
  <c r="R335" i="7"/>
  <c r="P335" i="7"/>
  <c r="R336" i="7"/>
  <c r="L337" i="6"/>
  <c r="J338" i="6"/>
  <c r="L338" i="6" s="1"/>
  <c r="M337" i="6"/>
  <c r="K338" i="6"/>
  <c r="M338" i="6" s="1"/>
  <c r="J302" i="4"/>
  <c r="L301" i="4"/>
  <c r="O301" i="4" s="1"/>
  <c r="P301" i="4" s="1"/>
  <c r="I338" i="2"/>
  <c r="K338" i="2" s="1"/>
  <c r="H338" i="2"/>
  <c r="N337" i="2"/>
  <c r="N405" i="9" l="1"/>
  <c r="O404" i="9"/>
  <c r="R404" i="9" s="1"/>
  <c r="P402" i="8"/>
  <c r="O403" i="8"/>
  <c r="R403" i="8" s="1"/>
  <c r="Q335" i="7"/>
  <c r="P336" i="7"/>
  <c r="M337" i="7"/>
  <c r="M338" i="7"/>
  <c r="L337" i="7"/>
  <c r="L338" i="7"/>
  <c r="N337" i="7"/>
  <c r="N338" i="7" s="1"/>
  <c r="O338" i="6"/>
  <c r="O337" i="6"/>
  <c r="P337" i="6" s="1"/>
  <c r="J303" i="4"/>
  <c r="L302" i="4"/>
  <c r="O302" i="4" s="1"/>
  <c r="P302" i="4" s="1"/>
  <c r="J338" i="2"/>
  <c r="L338" i="2"/>
  <c r="N406" i="9" l="1"/>
  <c r="O405" i="9"/>
  <c r="R405" i="9" s="1"/>
  <c r="P403" i="8"/>
  <c r="O404" i="8"/>
  <c r="R404" i="8" s="1"/>
  <c r="O338" i="7"/>
  <c r="O337" i="7"/>
  <c r="P338" i="6"/>
  <c r="J339" i="6"/>
  <c r="K339" i="6"/>
  <c r="M339" i="6" s="1"/>
  <c r="J304" i="4"/>
  <c r="L303" i="4"/>
  <c r="O303" i="4" s="1"/>
  <c r="M338" i="2"/>
  <c r="N407" i="9" l="1"/>
  <c r="O406" i="9"/>
  <c r="R406" i="9" s="1"/>
  <c r="P404" i="8"/>
  <c r="O405" i="8"/>
  <c r="R405" i="8" s="1"/>
  <c r="R337" i="7"/>
  <c r="P337" i="7"/>
  <c r="P338" i="7" s="1"/>
  <c r="R338" i="7"/>
  <c r="M339" i="7"/>
  <c r="N339" i="6"/>
  <c r="L339" i="6"/>
  <c r="P303" i="4"/>
  <c r="L304" i="4"/>
  <c r="I339" i="2"/>
  <c r="H339" i="2"/>
  <c r="L339" i="2" s="1"/>
  <c r="L340" i="2" s="1"/>
  <c r="L341" i="2" s="1"/>
  <c r="N338" i="2"/>
  <c r="N408" i="9" l="1"/>
  <c r="O407" i="9"/>
  <c r="R407" i="9" s="1"/>
  <c r="P405" i="8"/>
  <c r="O406" i="8"/>
  <c r="R406" i="8" s="1"/>
  <c r="L339" i="7"/>
  <c r="N339" i="7"/>
  <c r="O339" i="6"/>
  <c r="M304" i="4"/>
  <c r="O304" i="4"/>
  <c r="K305" i="4" s="1"/>
  <c r="K306" i="4" s="1"/>
  <c r="K307" i="4" s="1"/>
  <c r="J339" i="2"/>
  <c r="H340" i="2"/>
  <c r="K339" i="2"/>
  <c r="I340" i="2"/>
  <c r="N409" i="9" l="1"/>
  <c r="O408" i="9"/>
  <c r="R408" i="9" s="1"/>
  <c r="P406" i="8"/>
  <c r="O407" i="8"/>
  <c r="R407" i="8" s="1"/>
  <c r="O339" i="7"/>
  <c r="P339" i="7" s="1"/>
  <c r="Q339" i="7" s="1"/>
  <c r="P339" i="6"/>
  <c r="K340" i="6"/>
  <c r="J340" i="6"/>
  <c r="N340" i="6" s="1"/>
  <c r="N341" i="6" s="1"/>
  <c r="N342" i="6" s="1"/>
  <c r="P304" i="4"/>
  <c r="J305" i="4"/>
  <c r="N305" i="4" s="1"/>
  <c r="N306" i="4" s="1"/>
  <c r="N307" i="4" s="1"/>
  <c r="M305" i="4"/>
  <c r="M306" i="4"/>
  <c r="M339" i="2"/>
  <c r="I341" i="2"/>
  <c r="K341" i="2" s="1"/>
  <c r="K340" i="2"/>
  <c r="J340" i="2"/>
  <c r="M340" i="2" s="1"/>
  <c r="H341" i="2"/>
  <c r="J341" i="2" s="1"/>
  <c r="M341" i="2" s="1"/>
  <c r="N339" i="2"/>
  <c r="N340" i="2"/>
  <c r="N410" i="9" l="1"/>
  <c r="O409" i="9"/>
  <c r="R409" i="9" s="1"/>
  <c r="P407" i="8"/>
  <c r="O408" i="8"/>
  <c r="R408" i="8" s="1"/>
  <c r="R339" i="7"/>
  <c r="L340" i="6"/>
  <c r="J341" i="6"/>
  <c r="M340" i="6"/>
  <c r="K341" i="6"/>
  <c r="J306" i="4"/>
  <c r="L305" i="4"/>
  <c r="O305" i="4" s="1"/>
  <c r="P305" i="4" s="1"/>
  <c r="H342" i="2"/>
  <c r="I342" i="2"/>
  <c r="K342" i="2" s="1"/>
  <c r="N341" i="2"/>
  <c r="N411" i="9" l="1"/>
  <c r="O410" i="9"/>
  <c r="P408" i="8"/>
  <c r="O409" i="8"/>
  <c r="R409" i="8" s="1"/>
  <c r="L340" i="7"/>
  <c r="N340" i="7"/>
  <c r="N341" i="7" s="1"/>
  <c r="N342" i="7" s="1"/>
  <c r="M340" i="7"/>
  <c r="M341" i="6"/>
  <c r="K342" i="6"/>
  <c r="M342" i="6" s="1"/>
  <c r="L341" i="6"/>
  <c r="O341" i="6" s="1"/>
  <c r="P341" i="6" s="1"/>
  <c r="J342" i="6"/>
  <c r="L342" i="6" s="1"/>
  <c r="O342" i="6" s="1"/>
  <c r="O340" i="6"/>
  <c r="P340" i="6" s="1"/>
  <c r="J307" i="4"/>
  <c r="L306" i="4"/>
  <c r="O306" i="4" s="1"/>
  <c r="J342" i="2"/>
  <c r="L342" i="2"/>
  <c r="R410" i="9" l="1"/>
  <c r="P410" i="9"/>
  <c r="N412" i="9"/>
  <c r="O411" i="9"/>
  <c r="R411" i="9" s="1"/>
  <c r="P409" i="8"/>
  <c r="O410" i="8"/>
  <c r="R410" i="8" s="1"/>
  <c r="M341" i="7"/>
  <c r="M342" i="7"/>
  <c r="L341" i="7"/>
  <c r="O341" i="7" s="1"/>
  <c r="R341" i="7" s="1"/>
  <c r="L342" i="7"/>
  <c r="O342" i="7" s="1"/>
  <c r="O340" i="7"/>
  <c r="P342" i="6"/>
  <c r="K343" i="6"/>
  <c r="M343" i="6" s="1"/>
  <c r="J343" i="6"/>
  <c r="N343" i="6" s="1"/>
  <c r="P306" i="4"/>
  <c r="M307" i="4"/>
  <c r="L307" i="4"/>
  <c r="M342" i="2"/>
  <c r="P411" i="9" l="1"/>
  <c r="Q411" i="9" s="1"/>
  <c r="N413" i="9"/>
  <c r="O412" i="9"/>
  <c r="R412" i="9" s="1"/>
  <c r="P410" i="8"/>
  <c r="O411" i="8"/>
  <c r="R411" i="8" s="1"/>
  <c r="R340" i="7"/>
  <c r="P340" i="7"/>
  <c r="P341" i="7" s="1"/>
  <c r="P342" i="7" s="1"/>
  <c r="R342" i="7"/>
  <c r="M343" i="7"/>
  <c r="L343" i="6"/>
  <c r="O307" i="4"/>
  <c r="K308" i="4" s="1"/>
  <c r="H343" i="2"/>
  <c r="I343" i="2"/>
  <c r="N342" i="2"/>
  <c r="N414" i="9" l="1"/>
  <c r="O413" i="9"/>
  <c r="R413" i="9" s="1"/>
  <c r="P411" i="8"/>
  <c r="O412" i="8"/>
  <c r="R412" i="8" s="1"/>
  <c r="L343" i="7"/>
  <c r="N343" i="7"/>
  <c r="O343" i="6"/>
  <c r="J308" i="4"/>
  <c r="N308" i="4" s="1"/>
  <c r="P307" i="4"/>
  <c r="M308" i="4"/>
  <c r="L343" i="2"/>
  <c r="L344" i="2" s="1"/>
  <c r="L345" i="2" s="1"/>
  <c r="I344" i="2"/>
  <c r="K343" i="2"/>
  <c r="J343" i="2"/>
  <c r="M343" i="2" s="1"/>
  <c r="H344" i="2"/>
  <c r="N415" i="9" l="1"/>
  <c r="O414" i="9"/>
  <c r="R414" i="9" s="1"/>
  <c r="P412" i="8"/>
  <c r="O413" i="8"/>
  <c r="R413" i="8" s="1"/>
  <c r="O343" i="7"/>
  <c r="P343" i="7" s="1"/>
  <c r="Q343" i="7" s="1"/>
  <c r="P343" i="6"/>
  <c r="K344" i="6"/>
  <c r="J344" i="6"/>
  <c r="N344" i="6" s="1"/>
  <c r="N345" i="6" s="1"/>
  <c r="N346" i="6" s="1"/>
  <c r="L308" i="4"/>
  <c r="H345" i="2"/>
  <c r="J345" i="2" s="1"/>
  <c r="J344" i="2"/>
  <c r="K344" i="2"/>
  <c r="I345" i="2"/>
  <c r="K345" i="2" s="1"/>
  <c r="N343" i="2"/>
  <c r="N416" i="9" l="1"/>
  <c r="O415" i="9"/>
  <c r="R415" i="9" s="1"/>
  <c r="P413" i="8"/>
  <c r="O414" i="8"/>
  <c r="R414" i="8" s="1"/>
  <c r="R343" i="7"/>
  <c r="L344" i="6"/>
  <c r="J345" i="6"/>
  <c r="M344" i="6"/>
  <c r="K345" i="6"/>
  <c r="O308" i="4"/>
  <c r="K309" i="4" s="1"/>
  <c r="M344" i="2"/>
  <c r="N344" i="2" s="1"/>
  <c r="M345" i="2"/>
  <c r="H346" i="2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I346" i="2"/>
  <c r="N345" i="2"/>
  <c r="N417" i="9" l="1"/>
  <c r="O416" i="9"/>
  <c r="R416" i="9" s="1"/>
  <c r="P414" i="8"/>
  <c r="O415" i="8"/>
  <c r="R415" i="8" s="1"/>
  <c r="L344" i="7"/>
  <c r="N344" i="7"/>
  <c r="N345" i="7" s="1"/>
  <c r="N346" i="7" s="1"/>
  <c r="M344" i="7"/>
  <c r="M345" i="6"/>
  <c r="K346" i="6"/>
  <c r="M346" i="6" s="1"/>
  <c r="L345" i="6"/>
  <c r="O345" i="6" s="1"/>
  <c r="P345" i="6" s="1"/>
  <c r="J346" i="6"/>
  <c r="L346" i="6" s="1"/>
  <c r="O346" i="6" s="1"/>
  <c r="O344" i="6"/>
  <c r="P344" i="6" s="1"/>
  <c r="J309" i="4"/>
  <c r="N309" i="4" s="1"/>
  <c r="P308" i="4"/>
  <c r="H347" i="2"/>
  <c r="J346" i="2"/>
  <c r="I347" i="2"/>
  <c r="K346" i="2"/>
  <c r="N418" i="9" l="1"/>
  <c r="O417" i="9"/>
  <c r="R417" i="9" s="1"/>
  <c r="P415" i="8"/>
  <c r="O416" i="8"/>
  <c r="R416" i="8" s="1"/>
  <c r="M345" i="7"/>
  <c r="M346" i="7"/>
  <c r="L345" i="7"/>
  <c r="O345" i="7" s="1"/>
  <c r="R345" i="7" s="1"/>
  <c r="L346" i="7"/>
  <c r="O346" i="7" s="1"/>
  <c r="O344" i="7"/>
  <c r="P346" i="6"/>
  <c r="J347" i="6"/>
  <c r="K347" i="6"/>
  <c r="M309" i="4"/>
  <c r="L309" i="4"/>
  <c r="M346" i="2"/>
  <c r="I348" i="2"/>
  <c r="K347" i="2"/>
  <c r="J347" i="2"/>
  <c r="M347" i="2" s="1"/>
  <c r="H348" i="2"/>
  <c r="N346" i="2"/>
  <c r="N347" i="2"/>
  <c r="N419" i="9" l="1"/>
  <c r="O418" i="9"/>
  <c r="R418" i="9" s="1"/>
  <c r="P416" i="8"/>
  <c r="O417" i="8"/>
  <c r="R417" i="8" s="1"/>
  <c r="R344" i="7"/>
  <c r="P344" i="7"/>
  <c r="P345" i="7" s="1"/>
  <c r="P346" i="7" s="1"/>
  <c r="R346" i="7"/>
  <c r="N347" i="6"/>
  <c r="N348" i="6" s="1"/>
  <c r="N349" i="6" s="1"/>
  <c r="N350" i="6" s="1"/>
  <c r="N351" i="6" s="1"/>
  <c r="N352" i="6" s="1"/>
  <c r="N353" i="6" s="1"/>
  <c r="N354" i="6" s="1"/>
  <c r="N355" i="6" s="1"/>
  <c r="N356" i="6" s="1"/>
  <c r="N357" i="6" s="1"/>
  <c r="N358" i="6" s="1"/>
  <c r="N359" i="6" s="1"/>
  <c r="N360" i="6" s="1"/>
  <c r="N361" i="6" s="1"/>
  <c r="L347" i="6"/>
  <c r="J348" i="6"/>
  <c r="M347" i="6"/>
  <c r="K348" i="6"/>
  <c r="O309" i="4"/>
  <c r="K310" i="4" s="1"/>
  <c r="K311" i="4" s="1"/>
  <c r="K312" i="4" s="1"/>
  <c r="K313" i="4" s="1"/>
  <c r="K314" i="4" s="1"/>
  <c r="K315" i="4" s="1"/>
  <c r="K316" i="4" s="1"/>
  <c r="K317" i="4" s="1"/>
  <c r="J348" i="2"/>
  <c r="H349" i="2"/>
  <c r="I349" i="2"/>
  <c r="K348" i="2"/>
  <c r="N420" i="9" l="1"/>
  <c r="O419" i="9"/>
  <c r="R419" i="9" s="1"/>
  <c r="P417" i="8"/>
  <c r="O418" i="8"/>
  <c r="R418" i="8" s="1"/>
  <c r="M347" i="7"/>
  <c r="L347" i="7"/>
  <c r="N347" i="7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L348" i="6"/>
  <c r="J349" i="6"/>
  <c r="M348" i="6"/>
  <c r="K349" i="6"/>
  <c r="O347" i="6"/>
  <c r="P347" i="6" s="1"/>
  <c r="M310" i="4"/>
  <c r="M311" i="4"/>
  <c r="P309" i="4"/>
  <c r="J310" i="4"/>
  <c r="N310" i="4" s="1"/>
  <c r="N311" i="4" s="1"/>
  <c r="N312" i="4" s="1"/>
  <c r="N313" i="4" s="1"/>
  <c r="N314" i="4" s="1"/>
  <c r="N315" i="4" s="1"/>
  <c r="N316" i="4" s="1"/>
  <c r="N317" i="4" s="1"/>
  <c r="M348" i="2"/>
  <c r="I350" i="2"/>
  <c r="K349" i="2"/>
  <c r="H350" i="2"/>
  <c r="J349" i="2"/>
  <c r="M349" i="2" s="1"/>
  <c r="N349" i="2" s="1"/>
  <c r="N348" i="2"/>
  <c r="N421" i="9" l="1"/>
  <c r="O420" i="9"/>
  <c r="P418" i="8"/>
  <c r="O419" i="8"/>
  <c r="R419" i="8" s="1"/>
  <c r="L348" i="7"/>
  <c r="O347" i="7"/>
  <c r="M348" i="7"/>
  <c r="O348" i="6"/>
  <c r="P348" i="6" s="1"/>
  <c r="M349" i="6"/>
  <c r="K350" i="6"/>
  <c r="L349" i="6"/>
  <c r="O349" i="6" s="1"/>
  <c r="P349" i="6" s="1"/>
  <c r="J350" i="6"/>
  <c r="J311" i="4"/>
  <c r="L310" i="4"/>
  <c r="O310" i="4" s="1"/>
  <c r="P310" i="4" s="1"/>
  <c r="M312" i="4"/>
  <c r="J350" i="2"/>
  <c r="H351" i="2"/>
  <c r="I351" i="2"/>
  <c r="K350" i="2"/>
  <c r="R420" i="9" l="1"/>
  <c r="P420" i="9"/>
  <c r="N422" i="9"/>
  <c r="O421" i="9"/>
  <c r="R421" i="9" s="1"/>
  <c r="P419" i="8"/>
  <c r="O420" i="8"/>
  <c r="R420" i="8" s="1"/>
  <c r="R347" i="7"/>
  <c r="P347" i="7"/>
  <c r="M349" i="7"/>
  <c r="L349" i="7"/>
  <c r="O349" i="7" s="1"/>
  <c r="R349" i="7" s="1"/>
  <c r="O348" i="7"/>
  <c r="R348" i="7" s="1"/>
  <c r="L350" i="6"/>
  <c r="J351" i="6"/>
  <c r="M350" i="6"/>
  <c r="K351" i="6"/>
  <c r="M313" i="4"/>
  <c r="J312" i="4"/>
  <c r="L311" i="4"/>
  <c r="O311" i="4" s="1"/>
  <c r="P311" i="4" s="1"/>
  <c r="M350" i="2"/>
  <c r="K351" i="2"/>
  <c r="I352" i="2"/>
  <c r="J351" i="2"/>
  <c r="M351" i="2" s="1"/>
  <c r="H352" i="2"/>
  <c r="N350" i="2"/>
  <c r="P421" i="9" l="1"/>
  <c r="Q421" i="9" s="1"/>
  <c r="N423" i="9"/>
  <c r="O422" i="9"/>
  <c r="P420" i="8"/>
  <c r="O421" i="8"/>
  <c r="R421" i="8" s="1"/>
  <c r="Q347" i="7"/>
  <c r="P348" i="7"/>
  <c r="P349" i="7" s="1"/>
  <c r="L350" i="7"/>
  <c r="M350" i="7"/>
  <c r="M351" i="6"/>
  <c r="K352" i="6"/>
  <c r="L351" i="6"/>
  <c r="O351" i="6" s="1"/>
  <c r="P351" i="6" s="1"/>
  <c r="J352" i="6"/>
  <c r="O350" i="6"/>
  <c r="P350" i="6" s="1"/>
  <c r="M314" i="4"/>
  <c r="J313" i="4"/>
  <c r="L312" i="4"/>
  <c r="O312" i="4" s="1"/>
  <c r="P312" i="4" s="1"/>
  <c r="H353" i="2"/>
  <c r="J352" i="2"/>
  <c r="I353" i="2"/>
  <c r="K352" i="2"/>
  <c r="N351" i="2"/>
  <c r="R422" i="9" l="1"/>
  <c r="P422" i="9"/>
  <c r="N424" i="9"/>
  <c r="O423" i="9"/>
  <c r="R423" i="9" s="1"/>
  <c r="P421" i="8"/>
  <c r="O422" i="8"/>
  <c r="M351" i="7"/>
  <c r="L351" i="7"/>
  <c r="O351" i="7" s="1"/>
  <c r="R351" i="7" s="1"/>
  <c r="O350" i="7"/>
  <c r="R350" i="7" s="1"/>
  <c r="L352" i="6"/>
  <c r="J353" i="6"/>
  <c r="M352" i="6"/>
  <c r="K353" i="6"/>
  <c r="J314" i="4"/>
  <c r="L313" i="4"/>
  <c r="O313" i="4" s="1"/>
  <c r="P313" i="4" s="1"/>
  <c r="M315" i="4"/>
  <c r="M316" i="4"/>
  <c r="M352" i="2"/>
  <c r="K353" i="2"/>
  <c r="I354" i="2"/>
  <c r="H354" i="2"/>
  <c r="J353" i="2"/>
  <c r="M353" i="2" s="1"/>
  <c r="N352" i="2"/>
  <c r="N425" i="9" l="1"/>
  <c r="O424" i="9"/>
  <c r="R424" i="9" s="1"/>
  <c r="P423" i="9"/>
  <c r="P424" i="9" s="1"/>
  <c r="Q424" i="9" s="1"/>
  <c r="R422" i="8"/>
  <c r="P422" i="8"/>
  <c r="O423" i="8"/>
  <c r="R423" i="8" s="1"/>
  <c r="P350" i="7"/>
  <c r="P351" i="7" s="1"/>
  <c r="L352" i="7"/>
  <c r="M352" i="7"/>
  <c r="M353" i="6"/>
  <c r="K354" i="6"/>
  <c r="L353" i="6"/>
  <c r="J354" i="6"/>
  <c r="O352" i="6"/>
  <c r="P352" i="6" s="1"/>
  <c r="J315" i="4"/>
  <c r="L314" i="4"/>
  <c r="O314" i="4" s="1"/>
  <c r="P314" i="4" s="1"/>
  <c r="K354" i="2"/>
  <c r="I355" i="2"/>
  <c r="H355" i="2"/>
  <c r="J354" i="2"/>
  <c r="M354" i="2" s="1"/>
  <c r="N353" i="2"/>
  <c r="N426" i="9" l="1"/>
  <c r="O425" i="9"/>
  <c r="P423" i="8"/>
  <c r="O424" i="8"/>
  <c r="R424" i="8" s="1"/>
  <c r="M353" i="7"/>
  <c r="L353" i="7"/>
  <c r="O353" i="7" s="1"/>
  <c r="R353" i="7" s="1"/>
  <c r="O352" i="7"/>
  <c r="R352" i="7" s="1"/>
  <c r="O353" i="6"/>
  <c r="P353" i="6" s="1"/>
  <c r="L354" i="6"/>
  <c r="J355" i="6"/>
  <c r="M354" i="6"/>
  <c r="K355" i="6"/>
  <c r="J316" i="4"/>
  <c r="L315" i="4"/>
  <c r="O315" i="4" s="1"/>
  <c r="P315" i="4" s="1"/>
  <c r="J355" i="2"/>
  <c r="H356" i="2"/>
  <c r="I356" i="2"/>
  <c r="K355" i="2"/>
  <c r="N354" i="2"/>
  <c r="R425" i="9" l="1"/>
  <c r="P425" i="9"/>
  <c r="N427" i="9"/>
  <c r="O426" i="9"/>
  <c r="R426" i="9" s="1"/>
  <c r="P424" i="8"/>
  <c r="Q424" i="8" s="1"/>
  <c r="O425" i="8"/>
  <c r="P352" i="7"/>
  <c r="P353" i="7" s="1"/>
  <c r="L354" i="7"/>
  <c r="M354" i="7"/>
  <c r="L355" i="6"/>
  <c r="J356" i="6"/>
  <c r="M355" i="6"/>
  <c r="K356" i="6"/>
  <c r="O354" i="6"/>
  <c r="P354" i="6" s="1"/>
  <c r="J317" i="4"/>
  <c r="L316" i="4"/>
  <c r="O316" i="4" s="1"/>
  <c r="M355" i="2"/>
  <c r="K356" i="2"/>
  <c r="I357" i="2"/>
  <c r="H357" i="2"/>
  <c r="J356" i="2"/>
  <c r="M356" i="2" s="1"/>
  <c r="N355" i="2"/>
  <c r="N356" i="2"/>
  <c r="N428" i="9" l="1"/>
  <c r="O427" i="9"/>
  <c r="R427" i="9" s="1"/>
  <c r="P426" i="9"/>
  <c r="P427" i="9" s="1"/>
  <c r="Q427" i="9" s="1"/>
  <c r="R425" i="8"/>
  <c r="P425" i="8"/>
  <c r="O426" i="8"/>
  <c r="R426" i="8" s="1"/>
  <c r="M355" i="7"/>
  <c r="L355" i="7"/>
  <c r="O355" i="7" s="1"/>
  <c r="R355" i="7" s="1"/>
  <c r="O354" i="7"/>
  <c r="R354" i="7" s="1"/>
  <c r="M356" i="6"/>
  <c r="K357" i="6"/>
  <c r="L356" i="6"/>
  <c r="O356" i="6" s="1"/>
  <c r="P356" i="6" s="1"/>
  <c r="J357" i="6"/>
  <c r="O355" i="6"/>
  <c r="P355" i="6" s="1"/>
  <c r="P316" i="4"/>
  <c r="L317" i="4"/>
  <c r="J357" i="2"/>
  <c r="H358" i="2"/>
  <c r="I358" i="2"/>
  <c r="K357" i="2"/>
  <c r="N429" i="9" l="1"/>
  <c r="O428" i="9"/>
  <c r="R428" i="9" s="1"/>
  <c r="O427" i="8"/>
  <c r="R427" i="8" s="1"/>
  <c r="P426" i="8"/>
  <c r="P427" i="8" s="1"/>
  <c r="P354" i="7"/>
  <c r="P355" i="7" s="1"/>
  <c r="L356" i="7"/>
  <c r="M356" i="7"/>
  <c r="L357" i="6"/>
  <c r="J358" i="6"/>
  <c r="M357" i="6"/>
  <c r="K358" i="6"/>
  <c r="M317" i="4"/>
  <c r="O317" i="4" s="1"/>
  <c r="K318" i="4" s="1"/>
  <c r="K319" i="4" s="1"/>
  <c r="M357" i="2"/>
  <c r="I359" i="2"/>
  <c r="K358" i="2"/>
  <c r="H359" i="2"/>
  <c r="J358" i="2"/>
  <c r="M358" i="2" s="1"/>
  <c r="N358" i="2" s="1"/>
  <c r="N357" i="2"/>
  <c r="N430" i="9" l="1"/>
  <c r="O429" i="9"/>
  <c r="R429" i="9" s="1"/>
  <c r="Q427" i="8"/>
  <c r="O428" i="8"/>
  <c r="R428" i="8" s="1"/>
  <c r="M357" i="7"/>
  <c r="L357" i="7"/>
  <c r="O357" i="7" s="1"/>
  <c r="R357" i="7" s="1"/>
  <c r="O356" i="7"/>
  <c r="R356" i="7" s="1"/>
  <c r="M358" i="6"/>
  <c r="K359" i="6"/>
  <c r="L358" i="6"/>
  <c r="J359" i="6"/>
  <c r="O357" i="6"/>
  <c r="P357" i="6" s="1"/>
  <c r="M318" i="4"/>
  <c r="P317" i="4"/>
  <c r="J318" i="4"/>
  <c r="N318" i="4" s="1"/>
  <c r="N319" i="4" s="1"/>
  <c r="J359" i="2"/>
  <c r="H360" i="2"/>
  <c r="J360" i="2" s="1"/>
  <c r="K359" i="2"/>
  <c r="I360" i="2"/>
  <c r="K360" i="2" s="1"/>
  <c r="N431" i="9" l="1"/>
  <c r="O430" i="9"/>
  <c r="P428" i="8"/>
  <c r="O429" i="8"/>
  <c r="R429" i="8" s="1"/>
  <c r="P356" i="7"/>
  <c r="P357" i="7" s="1"/>
  <c r="L358" i="7"/>
  <c r="M358" i="7"/>
  <c r="O358" i="6"/>
  <c r="P358" i="6" s="1"/>
  <c r="L359" i="6"/>
  <c r="J360" i="6"/>
  <c r="M359" i="6"/>
  <c r="K360" i="6"/>
  <c r="J319" i="4"/>
  <c r="L318" i="4"/>
  <c r="O318" i="4" s="1"/>
  <c r="M360" i="2"/>
  <c r="M359" i="2"/>
  <c r="N359" i="2"/>
  <c r="R430" i="9" l="1"/>
  <c r="P430" i="9"/>
  <c r="N432" i="9"/>
  <c r="O431" i="9"/>
  <c r="R431" i="9" s="1"/>
  <c r="P429" i="8"/>
  <c r="O430" i="8"/>
  <c r="M359" i="7"/>
  <c r="L359" i="7"/>
  <c r="O359" i="7" s="1"/>
  <c r="R359" i="7" s="1"/>
  <c r="O358" i="7"/>
  <c r="R358" i="7" s="1"/>
  <c r="M360" i="6"/>
  <c r="K361" i="6"/>
  <c r="M361" i="6" s="1"/>
  <c r="L360" i="6"/>
  <c r="O360" i="6" s="1"/>
  <c r="P360" i="6" s="1"/>
  <c r="J361" i="6"/>
  <c r="L361" i="6" s="1"/>
  <c r="O361" i="6" s="1"/>
  <c r="O359" i="6"/>
  <c r="P359" i="6" s="1"/>
  <c r="P318" i="4"/>
  <c r="M319" i="4"/>
  <c r="L319" i="4"/>
  <c r="H361" i="2"/>
  <c r="I361" i="2"/>
  <c r="N360" i="2"/>
  <c r="N433" i="9" l="1"/>
  <c r="O432" i="9"/>
  <c r="R432" i="9" s="1"/>
  <c r="P431" i="9"/>
  <c r="R430" i="8"/>
  <c r="P430" i="8"/>
  <c r="O431" i="8"/>
  <c r="R431" i="8" s="1"/>
  <c r="P358" i="7"/>
  <c r="P359" i="7" s="1"/>
  <c r="L360" i="7"/>
  <c r="L361" i="7"/>
  <c r="M360" i="7"/>
  <c r="M361" i="7"/>
  <c r="P361" i="6"/>
  <c r="K362" i="6"/>
  <c r="J362" i="6"/>
  <c r="N362" i="6" s="1"/>
  <c r="N363" i="6" s="1"/>
  <c r="N364" i="6" s="1"/>
  <c r="O319" i="4"/>
  <c r="K320" i="4" s="1"/>
  <c r="L361" i="2"/>
  <c r="L362" i="2" s="1"/>
  <c r="L363" i="2" s="1"/>
  <c r="I362" i="2"/>
  <c r="K361" i="2"/>
  <c r="H362" i="2"/>
  <c r="J361" i="2"/>
  <c r="M361" i="2" s="1"/>
  <c r="P432" i="9" l="1"/>
  <c r="Q431" i="9"/>
  <c r="N434" i="9"/>
  <c r="O433" i="9"/>
  <c r="R433" i="9" s="1"/>
  <c r="P431" i="8"/>
  <c r="O432" i="8"/>
  <c r="R432" i="8" s="1"/>
  <c r="P432" i="8"/>
  <c r="O361" i="7"/>
  <c r="O360" i="7"/>
  <c r="R360" i="7" s="1"/>
  <c r="L362" i="6"/>
  <c r="J363" i="6"/>
  <c r="M362" i="6"/>
  <c r="K363" i="6"/>
  <c r="J320" i="4"/>
  <c r="N320" i="4" s="1"/>
  <c r="P319" i="4"/>
  <c r="J362" i="2"/>
  <c r="H363" i="2"/>
  <c r="J363" i="2" s="1"/>
  <c r="I363" i="2"/>
  <c r="K363" i="2" s="1"/>
  <c r="K362" i="2"/>
  <c r="N361" i="2"/>
  <c r="N435" i="9" l="1"/>
  <c r="O434" i="9"/>
  <c r="P433" i="9"/>
  <c r="Q433" i="9" s="1"/>
  <c r="O433" i="8"/>
  <c r="R433" i="8" s="1"/>
  <c r="P360" i="7"/>
  <c r="P361" i="7" s="1"/>
  <c r="R361" i="7"/>
  <c r="M363" i="6"/>
  <c r="K364" i="6"/>
  <c r="M364" i="6" s="1"/>
  <c r="L363" i="6"/>
  <c r="O363" i="6" s="1"/>
  <c r="P363" i="6" s="1"/>
  <c r="J364" i="6"/>
  <c r="L364" i="6" s="1"/>
  <c r="O364" i="6" s="1"/>
  <c r="O362" i="6"/>
  <c r="P362" i="6" s="1"/>
  <c r="M320" i="4"/>
  <c r="L320" i="4"/>
  <c r="M363" i="2"/>
  <c r="M362" i="2"/>
  <c r="N362" i="2" s="1"/>
  <c r="H364" i="2"/>
  <c r="I364" i="2"/>
  <c r="K364" i="2" s="1"/>
  <c r="N363" i="2"/>
  <c r="R434" i="9" l="1"/>
  <c r="P434" i="9"/>
  <c r="N436" i="9"/>
  <c r="O435" i="9"/>
  <c r="R435" i="9" s="1"/>
  <c r="O434" i="8"/>
  <c r="P433" i="8"/>
  <c r="Q433" i="8" s="1"/>
  <c r="L362" i="7"/>
  <c r="N362" i="7"/>
  <c r="N363" i="7" s="1"/>
  <c r="N364" i="7" s="1"/>
  <c r="M362" i="7"/>
  <c r="P364" i="6"/>
  <c r="K365" i="6"/>
  <c r="M365" i="6" s="1"/>
  <c r="J365" i="6"/>
  <c r="N365" i="6" s="1"/>
  <c r="O320" i="4"/>
  <c r="K321" i="4" s="1"/>
  <c r="K322" i="4" s="1"/>
  <c r="K323" i="4" s="1"/>
  <c r="J364" i="2"/>
  <c r="L364" i="2"/>
  <c r="N437" i="9" l="1"/>
  <c r="O436" i="9"/>
  <c r="R436" i="9" s="1"/>
  <c r="P435" i="9"/>
  <c r="P436" i="9" s="1"/>
  <c r="Q436" i="9" s="1"/>
  <c r="R434" i="8"/>
  <c r="P434" i="8"/>
  <c r="O435" i="8"/>
  <c r="R435" i="8" s="1"/>
  <c r="M363" i="7"/>
  <c r="M364" i="7"/>
  <c r="L363" i="7"/>
  <c r="O363" i="7" s="1"/>
  <c r="R363" i="7" s="1"/>
  <c r="L364" i="7"/>
  <c r="O364" i="7" s="1"/>
  <c r="O362" i="7"/>
  <c r="L365" i="6"/>
  <c r="M321" i="4"/>
  <c r="M322" i="4"/>
  <c r="P320" i="4"/>
  <c r="J321" i="4"/>
  <c r="N321" i="4" s="1"/>
  <c r="N322" i="4" s="1"/>
  <c r="N323" i="4" s="1"/>
  <c r="M364" i="2"/>
  <c r="N438" i="9" l="1"/>
  <c r="O437" i="9"/>
  <c r="R437" i="9" s="1"/>
  <c r="O436" i="8"/>
  <c r="R436" i="8" s="1"/>
  <c r="P435" i="8"/>
  <c r="P436" i="8" s="1"/>
  <c r="R362" i="7"/>
  <c r="P362" i="7"/>
  <c r="P363" i="7" s="1"/>
  <c r="P364" i="7" s="1"/>
  <c r="R364" i="7"/>
  <c r="M365" i="7"/>
  <c r="O365" i="6"/>
  <c r="J322" i="4"/>
  <c r="L321" i="4"/>
  <c r="O321" i="4" s="1"/>
  <c r="P321" i="4" s="1"/>
  <c r="I365" i="2"/>
  <c r="H365" i="2"/>
  <c r="L365" i="2" s="1"/>
  <c r="L366" i="2" s="1"/>
  <c r="N364" i="2"/>
  <c r="N439" i="9" l="1"/>
  <c r="O438" i="9"/>
  <c r="R438" i="9" s="1"/>
  <c r="Q436" i="8"/>
  <c r="O437" i="8"/>
  <c r="R437" i="8" s="1"/>
  <c r="L365" i="7"/>
  <c r="N365" i="7"/>
  <c r="P365" i="6"/>
  <c r="J366" i="6"/>
  <c r="K366" i="6"/>
  <c r="J323" i="4"/>
  <c r="L322" i="4"/>
  <c r="O322" i="4" s="1"/>
  <c r="H366" i="2"/>
  <c r="J366" i="2" s="1"/>
  <c r="J365" i="2"/>
  <c r="M365" i="2" s="1"/>
  <c r="K365" i="2"/>
  <c r="I366" i="2"/>
  <c r="K366" i="2" s="1"/>
  <c r="N440" i="9" l="1"/>
  <c r="O439" i="9"/>
  <c r="P437" i="8"/>
  <c r="O438" i="8"/>
  <c r="R438" i="8" s="1"/>
  <c r="O365" i="7"/>
  <c r="P365" i="7" s="1"/>
  <c r="Q365" i="7" s="1"/>
  <c r="N366" i="6"/>
  <c r="N367" i="6" s="1"/>
  <c r="M366" i="6"/>
  <c r="K367" i="6"/>
  <c r="M367" i="6" s="1"/>
  <c r="L366" i="6"/>
  <c r="J367" i="6"/>
  <c r="L367" i="6" s="1"/>
  <c r="P322" i="4"/>
  <c r="L323" i="4"/>
  <c r="M366" i="2"/>
  <c r="N365" i="2"/>
  <c r="R439" i="9" l="1"/>
  <c r="P439" i="9"/>
  <c r="N441" i="9"/>
  <c r="O440" i="9"/>
  <c r="R440" i="9" s="1"/>
  <c r="P438" i="8"/>
  <c r="O439" i="8"/>
  <c r="R439" i="8" s="1"/>
  <c r="R365" i="7"/>
  <c r="O367" i="6"/>
  <c r="O366" i="6"/>
  <c r="P366" i="6" s="1"/>
  <c r="M323" i="4"/>
  <c r="O323" i="4" s="1"/>
  <c r="K324" i="4" s="1"/>
  <c r="K325" i="4" s="1"/>
  <c r="I367" i="2"/>
  <c r="K367" i="2" s="1"/>
  <c r="H367" i="2"/>
  <c r="N366" i="2"/>
  <c r="P440" i="9" l="1"/>
  <c r="Q440" i="9" s="1"/>
  <c r="N442" i="9"/>
  <c r="O441" i="9"/>
  <c r="R441" i="9" s="1"/>
  <c r="P439" i="8"/>
  <c r="O440" i="8"/>
  <c r="R440" i="8" s="1"/>
  <c r="L366" i="7"/>
  <c r="L367" i="7"/>
  <c r="N366" i="7"/>
  <c r="N367" i="7" s="1"/>
  <c r="M366" i="7"/>
  <c r="M367" i="7"/>
  <c r="P367" i="6"/>
  <c r="K368" i="6"/>
  <c r="M368" i="6" s="1"/>
  <c r="J368" i="6"/>
  <c r="N368" i="6" s="1"/>
  <c r="M324" i="4"/>
  <c r="P323" i="4"/>
  <c r="J324" i="4"/>
  <c r="N324" i="4" s="1"/>
  <c r="N325" i="4" s="1"/>
  <c r="J367" i="2"/>
  <c r="L367" i="2"/>
  <c r="N443" i="9" l="1"/>
  <c r="O442" i="9"/>
  <c r="R442" i="9" s="1"/>
  <c r="P440" i="8"/>
  <c r="O441" i="8"/>
  <c r="R441" i="8" s="1"/>
  <c r="O367" i="7"/>
  <c r="O366" i="7"/>
  <c r="L368" i="6"/>
  <c r="J325" i="4"/>
  <c r="L324" i="4"/>
  <c r="O324" i="4" s="1"/>
  <c r="M367" i="2"/>
  <c r="N444" i="9" l="1"/>
  <c r="O443" i="9"/>
  <c r="R443" i="9" s="1"/>
  <c r="P441" i="8"/>
  <c r="O442" i="8"/>
  <c r="R442" i="8" s="1"/>
  <c r="R366" i="7"/>
  <c r="P366" i="7"/>
  <c r="P367" i="7" s="1"/>
  <c r="M368" i="7"/>
  <c r="R367" i="7"/>
  <c r="O368" i="6"/>
  <c r="P324" i="4"/>
  <c r="L325" i="4"/>
  <c r="I368" i="2"/>
  <c r="H368" i="2"/>
  <c r="L368" i="2" s="1"/>
  <c r="L369" i="2" s="1"/>
  <c r="N367" i="2"/>
  <c r="N445" i="9" l="1"/>
  <c r="O444" i="9"/>
  <c r="R444" i="9" s="1"/>
  <c r="P442" i="8"/>
  <c r="O443" i="8"/>
  <c r="R443" i="8" s="1"/>
  <c r="L368" i="7"/>
  <c r="N368" i="7"/>
  <c r="P368" i="6"/>
  <c r="K369" i="6"/>
  <c r="J369" i="6"/>
  <c r="N369" i="6" s="1"/>
  <c r="N370" i="6" s="1"/>
  <c r="M325" i="4"/>
  <c r="O325" i="4" s="1"/>
  <c r="K326" i="4" s="1"/>
  <c r="K327" i="4" s="1"/>
  <c r="J368" i="2"/>
  <c r="H369" i="2"/>
  <c r="J369" i="2" s="1"/>
  <c r="K368" i="2"/>
  <c r="I369" i="2"/>
  <c r="K369" i="2" s="1"/>
  <c r="N446" i="9" l="1"/>
  <c r="O445" i="9"/>
  <c r="R445" i="9" s="1"/>
  <c r="P443" i="8"/>
  <c r="O444" i="8"/>
  <c r="R444" i="8" s="1"/>
  <c r="O368" i="7"/>
  <c r="P368" i="7" s="1"/>
  <c r="Q368" i="7" s="1"/>
  <c r="L369" i="6"/>
  <c r="J370" i="6"/>
  <c r="L370" i="6" s="1"/>
  <c r="M369" i="6"/>
  <c r="K370" i="6"/>
  <c r="M370" i="6" s="1"/>
  <c r="M326" i="4"/>
  <c r="P325" i="4"/>
  <c r="J326" i="4"/>
  <c r="N326" i="4" s="1"/>
  <c r="N327" i="4" s="1"/>
  <c r="M369" i="2"/>
  <c r="M368" i="2"/>
  <c r="N368" i="2"/>
  <c r="N447" i="9" l="1"/>
  <c r="O446" i="9"/>
  <c r="R446" i="9" s="1"/>
  <c r="P444" i="8"/>
  <c r="O445" i="8"/>
  <c r="R445" i="8" s="1"/>
  <c r="R368" i="7"/>
  <c r="O370" i="6"/>
  <c r="O369" i="6"/>
  <c r="P369" i="6" s="1"/>
  <c r="J327" i="4"/>
  <c r="L326" i="4"/>
  <c r="O326" i="4" s="1"/>
  <c r="I370" i="2"/>
  <c r="K370" i="2" s="1"/>
  <c r="H370" i="2"/>
  <c r="N369" i="2"/>
  <c r="N448" i="9" l="1"/>
  <c r="O447" i="9"/>
  <c r="R447" i="9" s="1"/>
  <c r="P445" i="8"/>
  <c r="O446" i="8"/>
  <c r="R446" i="8" s="1"/>
  <c r="M369" i="7"/>
  <c r="M370" i="7"/>
  <c r="L369" i="7"/>
  <c r="L370" i="7"/>
  <c r="N369" i="7"/>
  <c r="N370" i="7" s="1"/>
  <c r="P370" i="6"/>
  <c r="J371" i="6"/>
  <c r="K371" i="6"/>
  <c r="M371" i="6" s="1"/>
  <c r="M327" i="4"/>
  <c r="P326" i="4"/>
  <c r="L327" i="4"/>
  <c r="J370" i="2"/>
  <c r="L370" i="2"/>
  <c r="N449" i="9" l="1"/>
  <c r="O448" i="9"/>
  <c r="R448" i="9" s="1"/>
  <c r="P446" i="8"/>
  <c r="O447" i="8"/>
  <c r="R447" i="8" s="1"/>
  <c r="O370" i="7"/>
  <c r="O369" i="7"/>
  <c r="N371" i="6"/>
  <c r="L371" i="6"/>
  <c r="O327" i="4"/>
  <c r="K328" i="4" s="1"/>
  <c r="M370" i="2"/>
  <c r="N450" i="9" l="1"/>
  <c r="O449" i="9"/>
  <c r="P447" i="8"/>
  <c r="O448" i="8"/>
  <c r="R448" i="8" s="1"/>
  <c r="R369" i="7"/>
  <c r="P369" i="7"/>
  <c r="P370" i="7" s="1"/>
  <c r="R370" i="7"/>
  <c r="M371" i="7"/>
  <c r="O371" i="6"/>
  <c r="J328" i="4"/>
  <c r="N328" i="4" s="1"/>
  <c r="P327" i="4"/>
  <c r="I371" i="2"/>
  <c r="K371" i="2" s="1"/>
  <c r="H371" i="2"/>
  <c r="N370" i="2"/>
  <c r="R449" i="9" l="1"/>
  <c r="P449" i="9"/>
  <c r="N451" i="9"/>
  <c r="O450" i="9"/>
  <c r="R450" i="9" s="1"/>
  <c r="P448" i="8"/>
  <c r="O449" i="8"/>
  <c r="L371" i="7"/>
  <c r="N371" i="7"/>
  <c r="P371" i="6"/>
  <c r="K372" i="6"/>
  <c r="M372" i="6" s="1"/>
  <c r="J372" i="6"/>
  <c r="N372" i="6" s="1"/>
  <c r="M328" i="4"/>
  <c r="L328" i="4"/>
  <c r="J371" i="2"/>
  <c r="L371" i="2"/>
  <c r="N452" i="9" l="1"/>
  <c r="O451" i="9"/>
  <c r="R451" i="9" s="1"/>
  <c r="P450" i="9"/>
  <c r="P451" i="9" s="1"/>
  <c r="Q451" i="9" s="1"/>
  <c r="R449" i="8"/>
  <c r="P449" i="8"/>
  <c r="O450" i="8"/>
  <c r="R450" i="8" s="1"/>
  <c r="O371" i="7"/>
  <c r="P371" i="7" s="1"/>
  <c r="Q371" i="7" s="1"/>
  <c r="L372" i="6"/>
  <c r="O328" i="4"/>
  <c r="K329" i="4" s="1"/>
  <c r="M371" i="2"/>
  <c r="N453" i="9" l="1"/>
  <c r="O452" i="9"/>
  <c r="O451" i="8"/>
  <c r="R451" i="8" s="1"/>
  <c r="P450" i="8"/>
  <c r="P451" i="8" s="1"/>
  <c r="Q451" i="8" s="1"/>
  <c r="R371" i="7"/>
  <c r="M372" i="7"/>
  <c r="O372" i="6"/>
  <c r="K330" i="4"/>
  <c r="M329" i="4"/>
  <c r="P328" i="4"/>
  <c r="J329" i="4"/>
  <c r="N329" i="4" s="1"/>
  <c r="N330" i="4" s="1"/>
  <c r="I372" i="2"/>
  <c r="H372" i="2"/>
  <c r="L372" i="2" s="1"/>
  <c r="L373" i="2" s="1"/>
  <c r="L374" i="2" s="1"/>
  <c r="L375" i="2" s="1"/>
  <c r="L376" i="2" s="1"/>
  <c r="N371" i="2"/>
  <c r="R452" i="9" l="1"/>
  <c r="P452" i="9"/>
  <c r="N454" i="9"/>
  <c r="O453" i="9"/>
  <c r="R453" i="9" s="1"/>
  <c r="O452" i="8"/>
  <c r="L372" i="7"/>
  <c r="N372" i="7"/>
  <c r="P372" i="6"/>
  <c r="J373" i="6"/>
  <c r="K373" i="6"/>
  <c r="J330" i="4"/>
  <c r="L329" i="4"/>
  <c r="O329" i="4" s="1"/>
  <c r="H373" i="2"/>
  <c r="J372" i="2"/>
  <c r="K372" i="2"/>
  <c r="I373" i="2"/>
  <c r="N455" i="9" l="1"/>
  <c r="O454" i="9"/>
  <c r="R454" i="9" s="1"/>
  <c r="P453" i="9"/>
  <c r="P454" i="9" s="1"/>
  <c r="Q454" i="9" s="1"/>
  <c r="R452" i="8"/>
  <c r="P452" i="8"/>
  <c r="O453" i="8"/>
  <c r="R453" i="8" s="1"/>
  <c r="O372" i="7"/>
  <c r="P372" i="7" s="1"/>
  <c r="N373" i="6"/>
  <c r="N374" i="6" s="1"/>
  <c r="N375" i="6" s="1"/>
  <c r="N376" i="6" s="1"/>
  <c r="N377" i="6" s="1"/>
  <c r="M373" i="6"/>
  <c r="K374" i="6"/>
  <c r="L373" i="6"/>
  <c r="J374" i="6"/>
  <c r="P329" i="4"/>
  <c r="L330" i="4"/>
  <c r="M372" i="2"/>
  <c r="I374" i="2"/>
  <c r="K373" i="2"/>
  <c r="J373" i="2"/>
  <c r="M373" i="2" s="1"/>
  <c r="H374" i="2"/>
  <c r="N372" i="2"/>
  <c r="N373" i="2"/>
  <c r="N456" i="9" l="1"/>
  <c r="O455" i="9"/>
  <c r="R455" i="9" s="1"/>
  <c r="P453" i="8"/>
  <c r="O454" i="8"/>
  <c r="R454" i="8" s="1"/>
  <c r="R372" i="7"/>
  <c r="L374" i="6"/>
  <c r="J375" i="6"/>
  <c r="O373" i="6"/>
  <c r="P373" i="6" s="1"/>
  <c r="M374" i="6"/>
  <c r="K375" i="6"/>
  <c r="M330" i="4"/>
  <c r="O330" i="4" s="1"/>
  <c r="K331" i="4" s="1"/>
  <c r="K332" i="4" s="1"/>
  <c r="K333" i="4" s="1"/>
  <c r="H375" i="2"/>
  <c r="J374" i="2"/>
  <c r="K374" i="2"/>
  <c r="I375" i="2"/>
  <c r="N457" i="9" l="1"/>
  <c r="O456" i="9"/>
  <c r="R456" i="9" s="1"/>
  <c r="O455" i="8"/>
  <c r="R455" i="8" s="1"/>
  <c r="P454" i="8"/>
  <c r="L373" i="7"/>
  <c r="N373" i="7"/>
  <c r="N374" i="7" s="1"/>
  <c r="N375" i="7" s="1"/>
  <c r="N376" i="7" s="1"/>
  <c r="N377" i="7" s="1"/>
  <c r="M373" i="7"/>
  <c r="M375" i="6"/>
  <c r="K376" i="6"/>
  <c r="L375" i="6"/>
  <c r="O375" i="6" s="1"/>
  <c r="P375" i="6" s="1"/>
  <c r="J376" i="6"/>
  <c r="O374" i="6"/>
  <c r="P374" i="6" s="1"/>
  <c r="P330" i="4"/>
  <c r="J331" i="4"/>
  <c r="N331" i="4" s="1"/>
  <c r="N332" i="4" s="1"/>
  <c r="N333" i="4" s="1"/>
  <c r="M331" i="4"/>
  <c r="M332" i="4"/>
  <c r="M374" i="2"/>
  <c r="K375" i="2"/>
  <c r="I376" i="2"/>
  <c r="K376" i="2" s="1"/>
  <c r="J375" i="2"/>
  <c r="M375" i="2" s="1"/>
  <c r="H376" i="2"/>
  <c r="J376" i="2" s="1"/>
  <c r="M376" i="2" s="1"/>
  <c r="N374" i="2"/>
  <c r="N375" i="2"/>
  <c r="N458" i="9" l="1"/>
  <c r="O457" i="9"/>
  <c r="R457" i="9" s="1"/>
  <c r="Q454" i="8"/>
  <c r="P455" i="8"/>
  <c r="O456" i="8"/>
  <c r="R456" i="8" s="1"/>
  <c r="M374" i="7"/>
  <c r="L374" i="7"/>
  <c r="O374" i="7" s="1"/>
  <c r="R374" i="7" s="1"/>
  <c r="O373" i="7"/>
  <c r="L376" i="6"/>
  <c r="J377" i="6"/>
  <c r="L377" i="6" s="1"/>
  <c r="M376" i="6"/>
  <c r="K377" i="6"/>
  <c r="M377" i="6" s="1"/>
  <c r="J332" i="4"/>
  <c r="L331" i="4"/>
  <c r="O331" i="4" s="1"/>
  <c r="P331" i="4" s="1"/>
  <c r="I377" i="2"/>
  <c r="H377" i="2"/>
  <c r="L377" i="2" s="1"/>
  <c r="L378" i="2" s="1"/>
  <c r="L379" i="2" s="1"/>
  <c r="L380" i="2" s="1"/>
  <c r="N376" i="2"/>
  <c r="N459" i="9" l="1"/>
  <c r="O458" i="9"/>
  <c r="P456" i="8"/>
  <c r="O457" i="8"/>
  <c r="R457" i="8" s="1"/>
  <c r="R373" i="7"/>
  <c r="P373" i="7"/>
  <c r="L375" i="7"/>
  <c r="M375" i="7"/>
  <c r="O377" i="6"/>
  <c r="O376" i="6"/>
  <c r="P376" i="6" s="1"/>
  <c r="J333" i="4"/>
  <c r="L332" i="4"/>
  <c r="O332" i="4" s="1"/>
  <c r="J377" i="2"/>
  <c r="H378" i="2"/>
  <c r="K377" i="2"/>
  <c r="I378" i="2"/>
  <c r="R458" i="9" l="1"/>
  <c r="P458" i="9"/>
  <c r="N460" i="9"/>
  <c r="O459" i="9"/>
  <c r="R459" i="9" s="1"/>
  <c r="P457" i="8"/>
  <c r="O458" i="8"/>
  <c r="R458" i="8" s="1"/>
  <c r="Q373" i="7"/>
  <c r="P374" i="7"/>
  <c r="M376" i="7"/>
  <c r="M377" i="7"/>
  <c r="L376" i="7"/>
  <c r="O376" i="7" s="1"/>
  <c r="R376" i="7" s="1"/>
  <c r="L377" i="7"/>
  <c r="O377" i="7" s="1"/>
  <c r="O375" i="7"/>
  <c r="R375" i="7" s="1"/>
  <c r="P377" i="6"/>
  <c r="J378" i="6"/>
  <c r="K378" i="6"/>
  <c r="P332" i="4"/>
  <c r="M333" i="4"/>
  <c r="L333" i="4"/>
  <c r="M377" i="2"/>
  <c r="K378" i="2"/>
  <c r="I379" i="2"/>
  <c r="J378" i="2"/>
  <c r="M378" i="2" s="1"/>
  <c r="H379" i="2"/>
  <c r="N377" i="2"/>
  <c r="P459" i="9" l="1"/>
  <c r="Q459" i="9" s="1"/>
  <c r="N461" i="9"/>
  <c r="O460" i="9"/>
  <c r="R460" i="9" s="1"/>
  <c r="P458" i="8"/>
  <c r="O459" i="8"/>
  <c r="R459" i="8" s="1"/>
  <c r="P375" i="7"/>
  <c r="P376" i="7" s="1"/>
  <c r="P377" i="7" s="1"/>
  <c r="R377" i="7"/>
  <c r="N378" i="6"/>
  <c r="N379" i="6" s="1"/>
  <c r="N380" i="6" s="1"/>
  <c r="N381" i="6" s="1"/>
  <c r="M378" i="6"/>
  <c r="K379" i="6"/>
  <c r="L378" i="6"/>
  <c r="J379" i="6"/>
  <c r="O333" i="4"/>
  <c r="K334" i="4" s="1"/>
  <c r="H380" i="2"/>
  <c r="J380" i="2" s="1"/>
  <c r="J379" i="2"/>
  <c r="I380" i="2"/>
  <c r="K380" i="2" s="1"/>
  <c r="K379" i="2"/>
  <c r="N378" i="2"/>
  <c r="N462" i="9" l="1"/>
  <c r="O461" i="9"/>
  <c r="R461" i="9" s="1"/>
  <c r="P459" i="8"/>
  <c r="O460" i="8"/>
  <c r="R460" i="8" s="1"/>
  <c r="M378" i="7"/>
  <c r="L378" i="7"/>
  <c r="N378" i="7"/>
  <c r="N379" i="7" s="1"/>
  <c r="N380" i="7" s="1"/>
  <c r="N381" i="7" s="1"/>
  <c r="L379" i="6"/>
  <c r="J380" i="6"/>
  <c r="O378" i="6"/>
  <c r="P378" i="6" s="1"/>
  <c r="M379" i="6"/>
  <c r="K380" i="6"/>
  <c r="J334" i="4"/>
  <c r="N334" i="4" s="1"/>
  <c r="P333" i="4"/>
  <c r="M379" i="2"/>
  <c r="N379" i="2" s="1"/>
  <c r="M380" i="2"/>
  <c r="N380" i="2" s="1"/>
  <c r="N463" i="9" l="1"/>
  <c r="O462" i="9"/>
  <c r="R462" i="9" s="1"/>
  <c r="P460" i="8"/>
  <c r="O461" i="8"/>
  <c r="R461" i="8" s="1"/>
  <c r="L379" i="7"/>
  <c r="O378" i="7"/>
  <c r="M379" i="7"/>
  <c r="M380" i="6"/>
  <c r="K381" i="6"/>
  <c r="M381" i="6" s="1"/>
  <c r="L380" i="6"/>
  <c r="O380" i="6" s="1"/>
  <c r="P380" i="6" s="1"/>
  <c r="J381" i="6"/>
  <c r="L381" i="6" s="1"/>
  <c r="O381" i="6" s="1"/>
  <c r="O379" i="6"/>
  <c r="P379" i="6" s="1"/>
  <c r="M334" i="4"/>
  <c r="L334" i="4"/>
  <c r="H381" i="2"/>
  <c r="I381" i="2"/>
  <c r="N464" i="9" l="1"/>
  <c r="O463" i="9"/>
  <c r="R463" i="9" s="1"/>
  <c r="P461" i="8"/>
  <c r="O462" i="8"/>
  <c r="R462" i="8" s="1"/>
  <c r="R378" i="7"/>
  <c r="P378" i="7"/>
  <c r="M380" i="7"/>
  <c r="M381" i="7"/>
  <c r="L380" i="7"/>
  <c r="O380" i="7" s="1"/>
  <c r="R380" i="7" s="1"/>
  <c r="L381" i="7"/>
  <c r="O381" i="7" s="1"/>
  <c r="O379" i="7"/>
  <c r="R379" i="7" s="1"/>
  <c r="J382" i="6"/>
  <c r="N382" i="6" s="1"/>
  <c r="N383" i="6" s="1"/>
  <c r="N384" i="6" s="1"/>
  <c r="P381" i="6"/>
  <c r="K382" i="6"/>
  <c r="O334" i="4"/>
  <c r="K335" i="4" s="1"/>
  <c r="L381" i="2"/>
  <c r="L382" i="2" s="1"/>
  <c r="L383" i="2" s="1"/>
  <c r="I382" i="2"/>
  <c r="K381" i="2"/>
  <c r="J381" i="2"/>
  <c r="M381" i="2" s="1"/>
  <c r="H382" i="2"/>
  <c r="N381" i="2"/>
  <c r="N465" i="9" l="1"/>
  <c r="O464" i="9"/>
  <c r="R464" i="9" s="1"/>
  <c r="P462" i="8"/>
  <c r="O463" i="8"/>
  <c r="R463" i="8" s="1"/>
  <c r="P379" i="7"/>
  <c r="P380" i="7" s="1"/>
  <c r="P381" i="7" s="1"/>
  <c r="R381" i="7"/>
  <c r="M382" i="6"/>
  <c r="K383" i="6"/>
  <c r="L382" i="6"/>
  <c r="J383" i="6"/>
  <c r="K336" i="4"/>
  <c r="M335" i="4"/>
  <c r="P334" i="4"/>
  <c r="J335" i="4"/>
  <c r="N335" i="4" s="1"/>
  <c r="N336" i="4" s="1"/>
  <c r="J382" i="2"/>
  <c r="H383" i="2"/>
  <c r="J383" i="2" s="1"/>
  <c r="I383" i="2"/>
  <c r="K383" i="2" s="1"/>
  <c r="K382" i="2"/>
  <c r="N466" i="9" l="1"/>
  <c r="O465" i="9"/>
  <c r="R465" i="9" s="1"/>
  <c r="P463" i="8"/>
  <c r="O464" i="8"/>
  <c r="R464" i="8" s="1"/>
  <c r="M382" i="7"/>
  <c r="L382" i="7"/>
  <c r="N382" i="7"/>
  <c r="N383" i="7" s="1"/>
  <c r="N384" i="7" s="1"/>
  <c r="L383" i="6"/>
  <c r="J384" i="6"/>
  <c r="L384" i="6" s="1"/>
  <c r="M383" i="6"/>
  <c r="K384" i="6"/>
  <c r="M384" i="6" s="1"/>
  <c r="O382" i="6"/>
  <c r="P382" i="6" s="1"/>
  <c r="J336" i="4"/>
  <c r="L335" i="4"/>
  <c r="O335" i="4" s="1"/>
  <c r="M383" i="2"/>
  <c r="M382" i="2"/>
  <c r="N382" i="2" s="1"/>
  <c r="H384" i="2"/>
  <c r="I384" i="2"/>
  <c r="N383" i="2"/>
  <c r="N467" i="9" l="1"/>
  <c r="O466" i="9"/>
  <c r="P464" i="8"/>
  <c r="O465" i="8"/>
  <c r="R465" i="8" s="1"/>
  <c r="L383" i="7"/>
  <c r="L384" i="7"/>
  <c r="O382" i="7"/>
  <c r="M384" i="7"/>
  <c r="M383" i="7"/>
  <c r="O384" i="6"/>
  <c r="O383" i="6"/>
  <c r="P383" i="6" s="1"/>
  <c r="P335" i="4"/>
  <c r="L336" i="4"/>
  <c r="L384" i="2"/>
  <c r="L385" i="2" s="1"/>
  <c r="L386" i="2" s="1"/>
  <c r="K384" i="2"/>
  <c r="I385" i="2"/>
  <c r="H385" i="2"/>
  <c r="J384" i="2"/>
  <c r="M384" i="2" s="1"/>
  <c r="R466" i="9" l="1"/>
  <c r="P466" i="9"/>
  <c r="N468" i="9"/>
  <c r="O467" i="9"/>
  <c r="R467" i="9" s="1"/>
  <c r="P465" i="8"/>
  <c r="O466" i="8"/>
  <c r="R382" i="7"/>
  <c r="P382" i="7"/>
  <c r="O384" i="7"/>
  <c r="O383" i="7"/>
  <c r="R383" i="7" s="1"/>
  <c r="P384" i="6"/>
  <c r="K385" i="6"/>
  <c r="J385" i="6"/>
  <c r="N385" i="6" s="1"/>
  <c r="N386" i="6" s="1"/>
  <c r="N387" i="6" s="1"/>
  <c r="M336" i="4"/>
  <c r="O336" i="4" s="1"/>
  <c r="K337" i="4" s="1"/>
  <c r="K338" i="4" s="1"/>
  <c r="H386" i="2"/>
  <c r="J386" i="2" s="1"/>
  <c r="J385" i="2"/>
  <c r="I386" i="2"/>
  <c r="K386" i="2" s="1"/>
  <c r="K385" i="2"/>
  <c r="N384" i="2"/>
  <c r="N469" i="9" l="1"/>
  <c r="O468" i="9"/>
  <c r="R468" i="9" s="1"/>
  <c r="P467" i="9"/>
  <c r="P468" i="9" s="1"/>
  <c r="R466" i="8"/>
  <c r="P466" i="8"/>
  <c r="O467" i="8"/>
  <c r="R467" i="8" s="1"/>
  <c r="Q382" i="7"/>
  <c r="P383" i="7"/>
  <c r="P384" i="7" s="1"/>
  <c r="R384" i="7"/>
  <c r="L385" i="6"/>
  <c r="J386" i="6"/>
  <c r="M385" i="6"/>
  <c r="K386" i="6"/>
  <c r="M337" i="4"/>
  <c r="P336" i="4"/>
  <c r="J337" i="4"/>
  <c r="N337" i="4" s="1"/>
  <c r="N338" i="4" s="1"/>
  <c r="M385" i="2"/>
  <c r="N385" i="2" s="1"/>
  <c r="M386" i="2"/>
  <c r="H387" i="2"/>
  <c r="I387" i="2"/>
  <c r="N386" i="2"/>
  <c r="N470" i="9" l="1"/>
  <c r="O469" i="9"/>
  <c r="R469" i="9" s="1"/>
  <c r="O468" i="8"/>
  <c r="R468" i="8" s="1"/>
  <c r="P467" i="8"/>
  <c r="P468" i="8" s="1"/>
  <c r="L385" i="7"/>
  <c r="N385" i="7"/>
  <c r="N386" i="7" s="1"/>
  <c r="N387" i="7" s="1"/>
  <c r="M385" i="7"/>
  <c r="M386" i="6"/>
  <c r="K387" i="6"/>
  <c r="M387" i="6" s="1"/>
  <c r="L386" i="6"/>
  <c r="O386" i="6" s="1"/>
  <c r="P386" i="6" s="1"/>
  <c r="J387" i="6"/>
  <c r="L387" i="6" s="1"/>
  <c r="O387" i="6" s="1"/>
  <c r="O385" i="6"/>
  <c r="P385" i="6" s="1"/>
  <c r="J338" i="4"/>
  <c r="L337" i="4"/>
  <c r="O337" i="4" s="1"/>
  <c r="L387" i="2"/>
  <c r="L388" i="2" s="1"/>
  <c r="L389" i="2" s="1"/>
  <c r="L390" i="2" s="1"/>
  <c r="K387" i="2"/>
  <c r="I388" i="2"/>
  <c r="J387" i="2"/>
  <c r="M387" i="2" s="1"/>
  <c r="H388" i="2"/>
  <c r="N471" i="9" l="1"/>
  <c r="O470" i="9"/>
  <c r="R470" i="9" s="1"/>
  <c r="P469" i="9"/>
  <c r="P470" i="9" s="1"/>
  <c r="Q470" i="9" s="1"/>
  <c r="O469" i="8"/>
  <c r="R469" i="8" s="1"/>
  <c r="M386" i="7"/>
  <c r="M387" i="7"/>
  <c r="L386" i="7"/>
  <c r="O386" i="7" s="1"/>
  <c r="R386" i="7" s="1"/>
  <c r="L387" i="7"/>
  <c r="O387" i="7" s="1"/>
  <c r="O385" i="7"/>
  <c r="P387" i="6"/>
  <c r="K388" i="6"/>
  <c r="J388" i="6"/>
  <c r="N388" i="6" s="1"/>
  <c r="N389" i="6" s="1"/>
  <c r="N390" i="6" s="1"/>
  <c r="N391" i="6" s="1"/>
  <c r="P337" i="4"/>
  <c r="M338" i="4"/>
  <c r="L338" i="4"/>
  <c r="H389" i="2"/>
  <c r="J388" i="2"/>
  <c r="I389" i="2"/>
  <c r="K388" i="2"/>
  <c r="N387" i="2"/>
  <c r="N472" i="9" l="1"/>
  <c r="O471" i="9"/>
  <c r="R471" i="9" s="1"/>
  <c r="O470" i="8"/>
  <c r="R470" i="8" s="1"/>
  <c r="P469" i="8"/>
  <c r="P470" i="8" s="1"/>
  <c r="R385" i="7"/>
  <c r="P385" i="7"/>
  <c r="P386" i="7" s="1"/>
  <c r="P387" i="7" s="1"/>
  <c r="R387" i="7"/>
  <c r="L388" i="6"/>
  <c r="J389" i="6"/>
  <c r="M388" i="6"/>
  <c r="K389" i="6"/>
  <c r="O338" i="4"/>
  <c r="K339" i="4" s="1"/>
  <c r="M388" i="2"/>
  <c r="N388" i="2" s="1"/>
  <c r="H390" i="2"/>
  <c r="J390" i="2" s="1"/>
  <c r="J389" i="2"/>
  <c r="I390" i="2"/>
  <c r="K390" i="2" s="1"/>
  <c r="K389" i="2"/>
  <c r="N473" i="9" l="1"/>
  <c r="O472" i="9"/>
  <c r="R472" i="9" s="1"/>
  <c r="Q470" i="8"/>
  <c r="O471" i="8"/>
  <c r="R471" i="8" s="1"/>
  <c r="L388" i="7"/>
  <c r="N388" i="7"/>
  <c r="N389" i="7" s="1"/>
  <c r="N390" i="7" s="1"/>
  <c r="N391" i="7" s="1"/>
  <c r="M388" i="7"/>
  <c r="M389" i="6"/>
  <c r="K390" i="6"/>
  <c r="L389" i="6"/>
  <c r="O389" i="6" s="1"/>
  <c r="P389" i="6" s="1"/>
  <c r="J390" i="6"/>
  <c r="O388" i="6"/>
  <c r="P388" i="6" s="1"/>
  <c r="J339" i="4"/>
  <c r="N339" i="4" s="1"/>
  <c r="P338" i="4"/>
  <c r="M389" i="2"/>
  <c r="N389" i="2" s="1"/>
  <c r="M390" i="2"/>
  <c r="H391" i="2"/>
  <c r="I391" i="2"/>
  <c r="N390" i="2"/>
  <c r="N474" i="9" l="1"/>
  <c r="O473" i="9"/>
  <c r="R473" i="9" s="1"/>
  <c r="P471" i="8"/>
  <c r="O472" i="8"/>
  <c r="R472" i="8" s="1"/>
  <c r="M389" i="7"/>
  <c r="L389" i="7"/>
  <c r="O389" i="7" s="1"/>
  <c r="R389" i="7" s="1"/>
  <c r="O388" i="7"/>
  <c r="M390" i="6"/>
  <c r="K391" i="6"/>
  <c r="M391" i="6" s="1"/>
  <c r="L390" i="6"/>
  <c r="O390" i="6" s="1"/>
  <c r="P390" i="6" s="1"/>
  <c r="J391" i="6"/>
  <c r="L391" i="6" s="1"/>
  <c r="O391" i="6" s="1"/>
  <c r="M339" i="4"/>
  <c r="L339" i="4"/>
  <c r="L391" i="2"/>
  <c r="L392" i="2" s="1"/>
  <c r="I392" i="2"/>
  <c r="K392" i="2" s="1"/>
  <c r="K391" i="2"/>
  <c r="J391" i="2"/>
  <c r="M391" i="2" s="1"/>
  <c r="H392" i="2"/>
  <c r="J392" i="2" s="1"/>
  <c r="M392" i="2" s="1"/>
  <c r="N475" i="9" l="1"/>
  <c r="O474" i="9"/>
  <c r="R474" i="9" s="1"/>
  <c r="P472" i="8"/>
  <c r="O473" i="8"/>
  <c r="R473" i="8" s="1"/>
  <c r="R388" i="7"/>
  <c r="P388" i="7"/>
  <c r="L390" i="7"/>
  <c r="L391" i="7"/>
  <c r="M390" i="7"/>
  <c r="M391" i="7"/>
  <c r="P391" i="6"/>
  <c r="K392" i="6"/>
  <c r="J392" i="6"/>
  <c r="N392" i="6" s="1"/>
  <c r="N393" i="6" s="1"/>
  <c r="O339" i="4"/>
  <c r="K340" i="4" s="1"/>
  <c r="K341" i="4" s="1"/>
  <c r="K342" i="4" s="1"/>
  <c r="N391" i="2"/>
  <c r="N476" i="9" l="1"/>
  <c r="O475" i="9"/>
  <c r="R475" i="9" s="1"/>
  <c r="P473" i="8"/>
  <c r="P474" i="8" s="1"/>
  <c r="O474" i="8"/>
  <c r="R474" i="8" s="1"/>
  <c r="Q388" i="7"/>
  <c r="P389" i="7"/>
  <c r="P390" i="7" s="1"/>
  <c r="P391" i="7" s="1"/>
  <c r="O391" i="7"/>
  <c r="O390" i="7"/>
  <c r="R390" i="7" s="1"/>
  <c r="L392" i="6"/>
  <c r="J393" i="6"/>
  <c r="L393" i="6" s="1"/>
  <c r="M392" i="6"/>
  <c r="K393" i="6"/>
  <c r="M393" i="6" s="1"/>
  <c r="M340" i="4"/>
  <c r="M341" i="4"/>
  <c r="P339" i="4"/>
  <c r="J340" i="4"/>
  <c r="N340" i="4" s="1"/>
  <c r="N341" i="4" s="1"/>
  <c r="N342" i="4" s="1"/>
  <c r="H393" i="2"/>
  <c r="I393" i="2"/>
  <c r="N392" i="2"/>
  <c r="N477" i="9" l="1"/>
  <c r="O476" i="9"/>
  <c r="R476" i="9" s="1"/>
  <c r="O475" i="8"/>
  <c r="R475" i="8" s="1"/>
  <c r="R391" i="7"/>
  <c r="O393" i="6"/>
  <c r="O392" i="6"/>
  <c r="P392" i="6" s="1"/>
  <c r="J341" i="4"/>
  <c r="L340" i="4"/>
  <c r="O340" i="4" s="1"/>
  <c r="P340" i="4" s="1"/>
  <c r="L393" i="2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I394" i="2"/>
  <c r="K393" i="2"/>
  <c r="J393" i="2"/>
  <c r="M393" i="2" s="1"/>
  <c r="H394" i="2"/>
  <c r="N478" i="9" l="1"/>
  <c r="O477" i="9"/>
  <c r="R477" i="9" s="1"/>
  <c r="P475" i="8"/>
  <c r="O476" i="8"/>
  <c r="R476" i="8" s="1"/>
  <c r="M392" i="7"/>
  <c r="M393" i="7"/>
  <c r="L392" i="7"/>
  <c r="L393" i="7"/>
  <c r="N392" i="7"/>
  <c r="N393" i="7" s="1"/>
  <c r="P393" i="6"/>
  <c r="K394" i="6"/>
  <c r="J394" i="6"/>
  <c r="N394" i="6" s="1"/>
  <c r="N395" i="6" s="1"/>
  <c r="N396" i="6" s="1"/>
  <c r="N397" i="6" s="1"/>
  <c r="N398" i="6" s="1"/>
  <c r="N399" i="6" s="1"/>
  <c r="N400" i="6" s="1"/>
  <c r="N401" i="6" s="1"/>
  <c r="N402" i="6" s="1"/>
  <c r="N403" i="6" s="1"/>
  <c r="N404" i="6" s="1"/>
  <c r="N405" i="6" s="1"/>
  <c r="N406" i="6" s="1"/>
  <c r="N407" i="6" s="1"/>
  <c r="N408" i="6" s="1"/>
  <c r="N409" i="6" s="1"/>
  <c r="N410" i="6" s="1"/>
  <c r="N411" i="6" s="1"/>
  <c r="N412" i="6" s="1"/>
  <c r="N413" i="6" s="1"/>
  <c r="N414" i="6" s="1"/>
  <c r="N415" i="6" s="1"/>
  <c r="N416" i="6" s="1"/>
  <c r="N417" i="6" s="1"/>
  <c r="N418" i="6" s="1"/>
  <c r="N419" i="6" s="1"/>
  <c r="N420" i="6" s="1"/>
  <c r="N421" i="6" s="1"/>
  <c r="J342" i="4"/>
  <c r="L341" i="4"/>
  <c r="O341" i="4" s="1"/>
  <c r="J394" i="2"/>
  <c r="H395" i="2"/>
  <c r="I395" i="2"/>
  <c r="K394" i="2"/>
  <c r="N393" i="2"/>
  <c r="N479" i="9" l="1"/>
  <c r="O478" i="9"/>
  <c r="P476" i="8"/>
  <c r="O477" i="8"/>
  <c r="R477" i="8" s="1"/>
  <c r="O393" i="7"/>
  <c r="O392" i="7"/>
  <c r="L394" i="6"/>
  <c r="J395" i="6"/>
  <c r="M394" i="6"/>
  <c r="K395" i="6"/>
  <c r="M342" i="4"/>
  <c r="P341" i="4"/>
  <c r="L342" i="4"/>
  <c r="M394" i="2"/>
  <c r="K395" i="2"/>
  <c r="I396" i="2"/>
  <c r="H396" i="2"/>
  <c r="J395" i="2"/>
  <c r="M395" i="2" s="1"/>
  <c r="N394" i="2"/>
  <c r="R478" i="9" l="1"/>
  <c r="P478" i="9"/>
  <c r="N480" i="9"/>
  <c r="O479" i="9"/>
  <c r="R479" i="9" s="1"/>
  <c r="P477" i="8"/>
  <c r="P478" i="8" s="1"/>
  <c r="O478" i="8"/>
  <c r="R478" i="8" s="1"/>
  <c r="R392" i="7"/>
  <c r="P392" i="7"/>
  <c r="P393" i="7" s="1"/>
  <c r="R393" i="7"/>
  <c r="M395" i="6"/>
  <c r="K396" i="6"/>
  <c r="L395" i="6"/>
  <c r="O395" i="6" s="1"/>
  <c r="P395" i="6" s="1"/>
  <c r="J396" i="6"/>
  <c r="O394" i="6"/>
  <c r="P394" i="6" s="1"/>
  <c r="O342" i="4"/>
  <c r="K343" i="4" s="1"/>
  <c r="J396" i="2"/>
  <c r="H397" i="2"/>
  <c r="K396" i="2"/>
  <c r="I397" i="2"/>
  <c r="N395" i="2"/>
  <c r="P479" i="9" l="1"/>
  <c r="Q479" i="9" s="1"/>
  <c r="N481" i="9"/>
  <c r="O480" i="9"/>
  <c r="R480" i="9" s="1"/>
  <c r="O479" i="8"/>
  <c r="R479" i="8" s="1"/>
  <c r="L394" i="7"/>
  <c r="N394" i="7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M394" i="7"/>
  <c r="L396" i="6"/>
  <c r="J397" i="6"/>
  <c r="M396" i="6"/>
  <c r="K397" i="6"/>
  <c r="J343" i="4"/>
  <c r="N343" i="4" s="1"/>
  <c r="P342" i="4"/>
  <c r="M396" i="2"/>
  <c r="I398" i="2"/>
  <c r="K397" i="2"/>
  <c r="H398" i="2"/>
  <c r="J397" i="2"/>
  <c r="M397" i="2" s="1"/>
  <c r="N396" i="2"/>
  <c r="N482" i="9" l="1"/>
  <c r="O481" i="9"/>
  <c r="P479" i="8"/>
  <c r="O480" i="8"/>
  <c r="R480" i="8" s="1"/>
  <c r="M395" i="7"/>
  <c r="L395" i="7"/>
  <c r="O395" i="7" s="1"/>
  <c r="R395" i="7" s="1"/>
  <c r="O394" i="7"/>
  <c r="M397" i="6"/>
  <c r="K398" i="6"/>
  <c r="L397" i="6"/>
  <c r="O397" i="6" s="1"/>
  <c r="P397" i="6" s="1"/>
  <c r="J398" i="6"/>
  <c r="O396" i="6"/>
  <c r="P396" i="6" s="1"/>
  <c r="M343" i="4"/>
  <c r="L343" i="4"/>
  <c r="J398" i="2"/>
  <c r="H399" i="2"/>
  <c r="I399" i="2"/>
  <c r="K398" i="2"/>
  <c r="N397" i="2"/>
  <c r="R481" i="9" l="1"/>
  <c r="P481" i="9"/>
  <c r="N483" i="9"/>
  <c r="O482" i="9"/>
  <c r="R482" i="9" s="1"/>
  <c r="P480" i="8"/>
  <c r="O481" i="8"/>
  <c r="R481" i="8" s="1"/>
  <c r="R394" i="7"/>
  <c r="P394" i="7"/>
  <c r="L396" i="7"/>
  <c r="M396" i="7"/>
  <c r="L398" i="6"/>
  <c r="J399" i="6"/>
  <c r="M398" i="6"/>
  <c r="K399" i="6"/>
  <c r="O343" i="4"/>
  <c r="K344" i="4" s="1"/>
  <c r="K345" i="4" s="1"/>
  <c r="K346" i="4" s="1"/>
  <c r="M398" i="2"/>
  <c r="N398" i="2" s="1"/>
  <c r="I400" i="2"/>
  <c r="K399" i="2"/>
  <c r="H400" i="2"/>
  <c r="J399" i="2"/>
  <c r="M399" i="2" s="1"/>
  <c r="N399" i="2" s="1"/>
  <c r="P482" i="9" l="1"/>
  <c r="Q482" i="9" s="1"/>
  <c r="N484" i="9"/>
  <c r="O483" i="9"/>
  <c r="R483" i="9" s="1"/>
  <c r="P481" i="8"/>
  <c r="P482" i="8" s="1"/>
  <c r="O482" i="8"/>
  <c r="R482" i="8" s="1"/>
  <c r="Q394" i="7"/>
  <c r="P395" i="7"/>
  <c r="P396" i="7" s="1"/>
  <c r="P397" i="7" s="1"/>
  <c r="M397" i="7"/>
  <c r="L397" i="7"/>
  <c r="O397" i="7" s="1"/>
  <c r="R397" i="7" s="1"/>
  <c r="O396" i="7"/>
  <c r="R396" i="7" s="1"/>
  <c r="M399" i="6"/>
  <c r="K400" i="6"/>
  <c r="L399" i="6"/>
  <c r="O399" i="6" s="1"/>
  <c r="P399" i="6" s="1"/>
  <c r="J400" i="6"/>
  <c r="O398" i="6"/>
  <c r="P398" i="6" s="1"/>
  <c r="M345" i="4"/>
  <c r="M344" i="4"/>
  <c r="P343" i="4"/>
  <c r="J344" i="4"/>
  <c r="N344" i="4" s="1"/>
  <c r="N345" i="4" s="1"/>
  <c r="N346" i="4" s="1"/>
  <c r="J400" i="2"/>
  <c r="H401" i="2"/>
  <c r="I401" i="2"/>
  <c r="K400" i="2"/>
  <c r="N485" i="9" l="1"/>
  <c r="O484" i="9"/>
  <c r="R484" i="9" s="1"/>
  <c r="O483" i="8"/>
  <c r="R483" i="8" s="1"/>
  <c r="L398" i="7"/>
  <c r="M398" i="7"/>
  <c r="L400" i="6"/>
  <c r="J401" i="6"/>
  <c r="M400" i="6"/>
  <c r="K401" i="6"/>
  <c r="J345" i="4"/>
  <c r="L344" i="4"/>
  <c r="O344" i="4" s="1"/>
  <c r="P344" i="4" s="1"/>
  <c r="M400" i="2"/>
  <c r="K401" i="2"/>
  <c r="I402" i="2"/>
  <c r="H402" i="2"/>
  <c r="J401" i="2"/>
  <c r="M401" i="2" s="1"/>
  <c r="N401" i="2" s="1"/>
  <c r="N400" i="2"/>
  <c r="N486" i="9" l="1"/>
  <c r="O485" i="9"/>
  <c r="R485" i="9" s="1"/>
  <c r="P483" i="8"/>
  <c r="O484" i="8"/>
  <c r="R484" i="8" s="1"/>
  <c r="M399" i="7"/>
  <c r="L399" i="7"/>
  <c r="O399" i="7" s="1"/>
  <c r="R399" i="7" s="1"/>
  <c r="O398" i="7"/>
  <c r="L401" i="6"/>
  <c r="J402" i="6"/>
  <c r="M401" i="6"/>
  <c r="K402" i="6"/>
  <c r="O400" i="6"/>
  <c r="P400" i="6" s="1"/>
  <c r="J346" i="4"/>
  <c r="L345" i="4"/>
  <c r="O345" i="4" s="1"/>
  <c r="J402" i="2"/>
  <c r="H403" i="2"/>
  <c r="I403" i="2"/>
  <c r="K402" i="2"/>
  <c r="N487" i="9" l="1"/>
  <c r="O486" i="9"/>
  <c r="R486" i="9" s="1"/>
  <c r="P484" i="8"/>
  <c r="O485" i="8"/>
  <c r="R485" i="8" s="1"/>
  <c r="R398" i="7"/>
  <c r="P398" i="7"/>
  <c r="P399" i="7" s="1"/>
  <c r="L400" i="7"/>
  <c r="M400" i="7"/>
  <c r="M402" i="6"/>
  <c r="K403" i="6"/>
  <c r="L402" i="6"/>
  <c r="O402" i="6" s="1"/>
  <c r="P402" i="6" s="1"/>
  <c r="J403" i="6"/>
  <c r="O401" i="6"/>
  <c r="P401" i="6" s="1"/>
  <c r="P345" i="4"/>
  <c r="L346" i="4"/>
  <c r="M402" i="2"/>
  <c r="I404" i="2"/>
  <c r="K403" i="2"/>
  <c r="J403" i="2"/>
  <c r="M403" i="2" s="1"/>
  <c r="H404" i="2"/>
  <c r="N403" i="2"/>
  <c r="N402" i="2"/>
  <c r="N488" i="9" l="1"/>
  <c r="O487" i="9"/>
  <c r="P485" i="8"/>
  <c r="O486" i="8"/>
  <c r="R486" i="8" s="1"/>
  <c r="M401" i="7"/>
  <c r="L401" i="7"/>
  <c r="O401" i="7" s="1"/>
  <c r="R401" i="7" s="1"/>
  <c r="O400" i="7"/>
  <c r="R400" i="7" s="1"/>
  <c r="L403" i="6"/>
  <c r="J404" i="6"/>
  <c r="K404" i="6"/>
  <c r="M403" i="6"/>
  <c r="M346" i="4"/>
  <c r="O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H405" i="2"/>
  <c r="J404" i="2"/>
  <c r="I405" i="2"/>
  <c r="K404" i="2"/>
  <c r="R487" i="9" l="1"/>
  <c r="P487" i="9"/>
  <c r="N489" i="9"/>
  <c r="O488" i="9"/>
  <c r="R488" i="9" s="1"/>
  <c r="P486" i="8"/>
  <c r="O487" i="8"/>
  <c r="P400" i="7"/>
  <c r="P401" i="7" s="1"/>
  <c r="L402" i="7"/>
  <c r="M402" i="7"/>
  <c r="M404" i="6"/>
  <c r="K405" i="6"/>
  <c r="L404" i="6"/>
  <c r="O404" i="6" s="1"/>
  <c r="P404" i="6" s="1"/>
  <c r="J405" i="6"/>
  <c r="O403" i="6"/>
  <c r="P403" i="6" s="1"/>
  <c r="P346" i="4"/>
  <c r="J347" i="4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M347" i="4"/>
  <c r="M404" i="2"/>
  <c r="K405" i="2"/>
  <c r="I406" i="2"/>
  <c r="H406" i="2"/>
  <c r="J405" i="2"/>
  <c r="M405" i="2" s="1"/>
  <c r="N404" i="2"/>
  <c r="N490" i="9" l="1"/>
  <c r="O489" i="9"/>
  <c r="R489" i="9" s="1"/>
  <c r="P488" i="9"/>
  <c r="P489" i="9" s="1"/>
  <c r="Q489" i="9" s="1"/>
  <c r="R487" i="8"/>
  <c r="P487" i="8"/>
  <c r="O488" i="8"/>
  <c r="R488" i="8" s="1"/>
  <c r="M403" i="7"/>
  <c r="L403" i="7"/>
  <c r="O403" i="7" s="1"/>
  <c r="R403" i="7" s="1"/>
  <c r="O402" i="7"/>
  <c r="R402" i="7" s="1"/>
  <c r="L405" i="6"/>
  <c r="J406" i="6"/>
  <c r="M405" i="6"/>
  <c r="K406" i="6"/>
  <c r="M348" i="4"/>
  <c r="J348" i="4"/>
  <c r="L347" i="4"/>
  <c r="O347" i="4" s="1"/>
  <c r="P347" i="4" s="1"/>
  <c r="J406" i="2"/>
  <c r="H407" i="2"/>
  <c r="I407" i="2"/>
  <c r="K406" i="2"/>
  <c r="N405" i="2"/>
  <c r="N491" i="9" l="1"/>
  <c r="O490" i="9"/>
  <c r="O489" i="8"/>
  <c r="R489" i="8" s="1"/>
  <c r="P488" i="8"/>
  <c r="P489" i="8" s="1"/>
  <c r="Q489" i="8" s="1"/>
  <c r="P402" i="7"/>
  <c r="P403" i="7" s="1"/>
  <c r="L404" i="7"/>
  <c r="M404" i="7"/>
  <c r="M406" i="6"/>
  <c r="K407" i="6"/>
  <c r="L406" i="6"/>
  <c r="O406" i="6" s="1"/>
  <c r="P406" i="6" s="1"/>
  <c r="J407" i="6"/>
  <c r="O405" i="6"/>
  <c r="P405" i="6" s="1"/>
  <c r="J349" i="4"/>
  <c r="L348" i="4"/>
  <c r="O348" i="4" s="1"/>
  <c r="P348" i="4" s="1"/>
  <c r="M349" i="4"/>
  <c r="M406" i="2"/>
  <c r="K407" i="2"/>
  <c r="I408" i="2"/>
  <c r="J407" i="2"/>
  <c r="M407" i="2" s="1"/>
  <c r="H408" i="2"/>
  <c r="N406" i="2"/>
  <c r="N407" i="2"/>
  <c r="R490" i="9" l="1"/>
  <c r="P490" i="9"/>
  <c r="N492" i="9"/>
  <c r="O491" i="9"/>
  <c r="R491" i="9" s="1"/>
  <c r="O490" i="8"/>
  <c r="M405" i="7"/>
  <c r="L405" i="7"/>
  <c r="O405" i="7" s="1"/>
  <c r="R405" i="7" s="1"/>
  <c r="O404" i="7"/>
  <c r="R404" i="7" s="1"/>
  <c r="L407" i="6"/>
  <c r="J408" i="6"/>
  <c r="M407" i="6"/>
  <c r="K408" i="6"/>
  <c r="M350" i="4"/>
  <c r="J350" i="4"/>
  <c r="L349" i="4"/>
  <c r="O349" i="4" s="1"/>
  <c r="P349" i="4" s="1"/>
  <c r="J408" i="2"/>
  <c r="H409" i="2"/>
  <c r="K408" i="2"/>
  <c r="I409" i="2"/>
  <c r="N493" i="9" l="1"/>
  <c r="O492" i="9"/>
  <c r="R492" i="9" s="1"/>
  <c r="P491" i="9"/>
  <c r="P492" i="9" s="1"/>
  <c r="R490" i="8"/>
  <c r="P490" i="8"/>
  <c r="O491" i="8"/>
  <c r="R491" i="8" s="1"/>
  <c r="P404" i="7"/>
  <c r="P405" i="7" s="1"/>
  <c r="L406" i="7"/>
  <c r="M406" i="7"/>
  <c r="M408" i="6"/>
  <c r="K409" i="6"/>
  <c r="L408" i="6"/>
  <c r="J409" i="6"/>
  <c r="O407" i="6"/>
  <c r="P407" i="6" s="1"/>
  <c r="J351" i="4"/>
  <c r="L350" i="4"/>
  <c r="O350" i="4" s="1"/>
  <c r="P350" i="4" s="1"/>
  <c r="M351" i="4"/>
  <c r="M408" i="2"/>
  <c r="N408" i="2" s="1"/>
  <c r="I410" i="2"/>
  <c r="K409" i="2"/>
  <c r="J409" i="2"/>
  <c r="M409" i="2" s="1"/>
  <c r="H410" i="2"/>
  <c r="N494" i="9" l="1"/>
  <c r="O493" i="9"/>
  <c r="R493" i="9" s="1"/>
  <c r="O492" i="8"/>
  <c r="R492" i="8" s="1"/>
  <c r="P491" i="8"/>
  <c r="P492" i="8" s="1"/>
  <c r="M407" i="7"/>
  <c r="L407" i="7"/>
  <c r="O407" i="7" s="1"/>
  <c r="R407" i="7" s="1"/>
  <c r="O406" i="7"/>
  <c r="R406" i="7" s="1"/>
  <c r="O408" i="6"/>
  <c r="P408" i="6" s="1"/>
  <c r="L409" i="6"/>
  <c r="J410" i="6"/>
  <c r="M409" i="6"/>
  <c r="K410" i="6"/>
  <c r="M352" i="4"/>
  <c r="J352" i="4"/>
  <c r="L351" i="4"/>
  <c r="O351" i="4" s="1"/>
  <c r="P351" i="4" s="1"/>
  <c r="J410" i="2"/>
  <c r="H411" i="2"/>
  <c r="K410" i="2"/>
  <c r="I411" i="2"/>
  <c r="N409" i="2"/>
  <c r="N495" i="9" l="1"/>
  <c r="O494" i="9"/>
  <c r="P493" i="9"/>
  <c r="Q493" i="9" s="1"/>
  <c r="O493" i="8"/>
  <c r="R493" i="8" s="1"/>
  <c r="P406" i="7"/>
  <c r="P407" i="7" s="1"/>
  <c r="L408" i="7"/>
  <c r="M408" i="7"/>
  <c r="M410" i="6"/>
  <c r="K411" i="6"/>
  <c r="L410" i="6"/>
  <c r="O410" i="6" s="1"/>
  <c r="P410" i="6" s="1"/>
  <c r="J411" i="6"/>
  <c r="O409" i="6"/>
  <c r="P409" i="6" s="1"/>
  <c r="J353" i="4"/>
  <c r="L352" i="4"/>
  <c r="O352" i="4" s="1"/>
  <c r="P352" i="4" s="1"/>
  <c r="M353" i="4"/>
  <c r="M410" i="2"/>
  <c r="I412" i="2"/>
  <c r="K411" i="2"/>
  <c r="J411" i="2"/>
  <c r="M411" i="2" s="1"/>
  <c r="H412" i="2"/>
  <c r="N410" i="2"/>
  <c r="R494" i="9" l="1"/>
  <c r="P494" i="9"/>
  <c r="N496" i="9"/>
  <c r="O495" i="9"/>
  <c r="R495" i="9" s="1"/>
  <c r="O494" i="8"/>
  <c r="P493" i="8"/>
  <c r="Q493" i="8" s="1"/>
  <c r="M409" i="7"/>
  <c r="L409" i="7"/>
  <c r="O409" i="7" s="1"/>
  <c r="R409" i="7" s="1"/>
  <c r="O408" i="7"/>
  <c r="R408" i="7" s="1"/>
  <c r="L411" i="6"/>
  <c r="J412" i="6"/>
  <c r="K412" i="6"/>
  <c r="M411" i="6"/>
  <c r="M354" i="4"/>
  <c r="J354" i="4"/>
  <c r="L353" i="4"/>
  <c r="O353" i="4" s="1"/>
  <c r="P353" i="4" s="1"/>
  <c r="H413" i="2"/>
  <c r="J412" i="2"/>
  <c r="I413" i="2"/>
  <c r="K412" i="2"/>
  <c r="N411" i="2"/>
  <c r="N497" i="9" l="1"/>
  <c r="O496" i="9"/>
  <c r="R496" i="9" s="1"/>
  <c r="P495" i="9"/>
  <c r="P496" i="9" s="1"/>
  <c r="R494" i="8"/>
  <c r="P494" i="8"/>
  <c r="O495" i="8"/>
  <c r="R495" i="8" s="1"/>
  <c r="P408" i="7"/>
  <c r="P409" i="7" s="1"/>
  <c r="L410" i="7"/>
  <c r="M410" i="7"/>
  <c r="M412" i="6"/>
  <c r="K413" i="6"/>
  <c r="L412" i="6"/>
  <c r="O412" i="6" s="1"/>
  <c r="P412" i="6" s="1"/>
  <c r="J413" i="6"/>
  <c r="O411" i="6"/>
  <c r="P411" i="6" s="1"/>
  <c r="J355" i="4"/>
  <c r="L354" i="4"/>
  <c r="O354" i="4" s="1"/>
  <c r="P354" i="4" s="1"/>
  <c r="M355" i="4"/>
  <c r="M412" i="2"/>
  <c r="N412" i="2" s="1"/>
  <c r="K413" i="2"/>
  <c r="I414" i="2"/>
  <c r="H414" i="2"/>
  <c r="J413" i="2"/>
  <c r="M413" i="2" s="1"/>
  <c r="N498" i="9" l="1"/>
  <c r="O497" i="9"/>
  <c r="R497" i="9" s="1"/>
  <c r="O496" i="8"/>
  <c r="R496" i="8" s="1"/>
  <c r="P495" i="8"/>
  <c r="P496" i="8" s="1"/>
  <c r="M411" i="7"/>
  <c r="L411" i="7"/>
  <c r="O411" i="7" s="1"/>
  <c r="R411" i="7" s="1"/>
  <c r="O410" i="7"/>
  <c r="R410" i="7" s="1"/>
  <c r="L413" i="6"/>
  <c r="J414" i="6"/>
  <c r="M413" i="6"/>
  <c r="K414" i="6"/>
  <c r="M356" i="4"/>
  <c r="J356" i="4"/>
  <c r="L355" i="4"/>
  <c r="O355" i="4" s="1"/>
  <c r="P355" i="4" s="1"/>
  <c r="J414" i="2"/>
  <c r="H415" i="2"/>
  <c r="K414" i="2"/>
  <c r="I415" i="2"/>
  <c r="N413" i="2"/>
  <c r="N499" i="9" l="1"/>
  <c r="O498" i="9"/>
  <c r="P497" i="9"/>
  <c r="Q497" i="9" s="1"/>
  <c r="O497" i="8"/>
  <c r="R497" i="8" s="1"/>
  <c r="P410" i="7"/>
  <c r="P411" i="7" s="1"/>
  <c r="L412" i="7"/>
  <c r="M412" i="7"/>
  <c r="M414" i="6"/>
  <c r="K415" i="6"/>
  <c r="L414" i="6"/>
  <c r="O414" i="6" s="1"/>
  <c r="P414" i="6" s="1"/>
  <c r="J415" i="6"/>
  <c r="O413" i="6"/>
  <c r="P413" i="6" s="1"/>
  <c r="J357" i="4"/>
  <c r="L356" i="4"/>
  <c r="O356" i="4" s="1"/>
  <c r="P356" i="4" s="1"/>
  <c r="M357" i="4"/>
  <c r="M414" i="2"/>
  <c r="I416" i="2"/>
  <c r="K415" i="2"/>
  <c r="J415" i="2"/>
  <c r="M415" i="2" s="1"/>
  <c r="H416" i="2"/>
  <c r="N414" i="2"/>
  <c r="R498" i="9" l="1"/>
  <c r="P498" i="9"/>
  <c r="Q498" i="9" s="1"/>
  <c r="N500" i="9"/>
  <c r="O499" i="9"/>
  <c r="R499" i="9" s="1"/>
  <c r="O498" i="8"/>
  <c r="P497" i="8"/>
  <c r="Q497" i="8" s="1"/>
  <c r="M413" i="7"/>
  <c r="L413" i="7"/>
  <c r="O413" i="7" s="1"/>
  <c r="R413" i="7" s="1"/>
  <c r="O412" i="7"/>
  <c r="R412" i="7" s="1"/>
  <c r="L415" i="6"/>
  <c r="J416" i="6"/>
  <c r="M415" i="6"/>
  <c r="K416" i="6"/>
  <c r="M358" i="4"/>
  <c r="J358" i="4"/>
  <c r="L357" i="4"/>
  <c r="O357" i="4" s="1"/>
  <c r="P357" i="4" s="1"/>
  <c r="J416" i="2"/>
  <c r="H417" i="2"/>
  <c r="I417" i="2"/>
  <c r="K416" i="2"/>
  <c r="N415" i="2"/>
  <c r="N501" i="9" l="1"/>
  <c r="O500" i="9"/>
  <c r="R500" i="9" s="1"/>
  <c r="P499" i="9"/>
  <c r="P500" i="9" s="1"/>
  <c r="R498" i="8"/>
  <c r="P498" i="8"/>
  <c r="O499" i="8"/>
  <c r="R499" i="8" s="1"/>
  <c r="P412" i="7"/>
  <c r="P413" i="7" s="1"/>
  <c r="L414" i="7"/>
  <c r="M414" i="7"/>
  <c r="M416" i="6"/>
  <c r="K417" i="6"/>
  <c r="L416" i="6"/>
  <c r="O416" i="6" s="1"/>
  <c r="P416" i="6" s="1"/>
  <c r="J417" i="6"/>
  <c r="O415" i="6"/>
  <c r="P415" i="6" s="1"/>
  <c r="J359" i="4"/>
  <c r="L358" i="4"/>
  <c r="O358" i="4" s="1"/>
  <c r="P358" i="4" s="1"/>
  <c r="M360" i="4"/>
  <c r="M359" i="4"/>
  <c r="M416" i="2"/>
  <c r="K417" i="2"/>
  <c r="I418" i="2"/>
  <c r="J417" i="2"/>
  <c r="M417" i="2" s="1"/>
  <c r="H418" i="2"/>
  <c r="N416" i="2"/>
  <c r="N417" i="2"/>
  <c r="N502" i="9" l="1"/>
  <c r="O501" i="9"/>
  <c r="R501" i="9" s="1"/>
  <c r="P499" i="8"/>
  <c r="O500" i="8"/>
  <c r="R500" i="8" s="1"/>
  <c r="P500" i="8"/>
  <c r="M415" i="7"/>
  <c r="L415" i="7"/>
  <c r="O415" i="7" s="1"/>
  <c r="R415" i="7" s="1"/>
  <c r="O414" i="7"/>
  <c r="R414" i="7" s="1"/>
  <c r="M417" i="6"/>
  <c r="K418" i="6"/>
  <c r="L417" i="6"/>
  <c r="O417" i="6" s="1"/>
  <c r="P417" i="6" s="1"/>
  <c r="J418" i="6"/>
  <c r="J360" i="4"/>
  <c r="L359" i="4"/>
  <c r="O359" i="4" s="1"/>
  <c r="P359" i="4" s="1"/>
  <c r="H419" i="2"/>
  <c r="J418" i="2"/>
  <c r="I419" i="2"/>
  <c r="K418" i="2"/>
  <c r="N503" i="9" l="1"/>
  <c r="O502" i="9"/>
  <c r="P501" i="9"/>
  <c r="Q501" i="9" s="1"/>
  <c r="O501" i="8"/>
  <c r="R501" i="8" s="1"/>
  <c r="P414" i="7"/>
  <c r="P415" i="7" s="1"/>
  <c r="L416" i="7"/>
  <c r="M416" i="7"/>
  <c r="L418" i="6"/>
  <c r="J419" i="6"/>
  <c r="M418" i="6"/>
  <c r="K419" i="6"/>
  <c r="J361" i="4"/>
  <c r="L360" i="4"/>
  <c r="O360" i="4" s="1"/>
  <c r="M418" i="2"/>
  <c r="K419" i="2"/>
  <c r="I420" i="2"/>
  <c r="K420" i="2" s="1"/>
  <c r="J419" i="2"/>
  <c r="M419" i="2" s="1"/>
  <c r="H420" i="2"/>
  <c r="J420" i="2" s="1"/>
  <c r="M420" i="2" s="1"/>
  <c r="N418" i="2"/>
  <c r="N419" i="2"/>
  <c r="R502" i="9" l="1"/>
  <c r="P502" i="9"/>
  <c r="N504" i="9"/>
  <c r="O503" i="9"/>
  <c r="R503" i="9" s="1"/>
  <c r="O502" i="8"/>
  <c r="P501" i="8"/>
  <c r="Q501" i="8" s="1"/>
  <c r="M417" i="7"/>
  <c r="L417" i="7"/>
  <c r="O417" i="7" s="1"/>
  <c r="R417" i="7" s="1"/>
  <c r="O416" i="7"/>
  <c r="R416" i="7" s="1"/>
  <c r="M419" i="6"/>
  <c r="K420" i="6"/>
  <c r="L419" i="6"/>
  <c r="O419" i="6" s="1"/>
  <c r="P419" i="6" s="1"/>
  <c r="J420" i="6"/>
  <c r="O418" i="6"/>
  <c r="P418" i="6" s="1"/>
  <c r="P360" i="4"/>
  <c r="L361" i="4"/>
  <c r="I421" i="2"/>
  <c r="H421" i="2"/>
  <c r="L421" i="2" s="1"/>
  <c r="L422" i="2" s="1"/>
  <c r="N420" i="2"/>
  <c r="N505" i="9" l="1"/>
  <c r="O504" i="9"/>
  <c r="R504" i="9" s="1"/>
  <c r="P503" i="9"/>
  <c r="Q503" i="9" s="1"/>
  <c r="R502" i="8"/>
  <c r="P502" i="8"/>
  <c r="O503" i="8"/>
  <c r="R503" i="8" s="1"/>
  <c r="P416" i="7"/>
  <c r="P417" i="7" s="1"/>
  <c r="L418" i="7"/>
  <c r="M418" i="7"/>
  <c r="L420" i="6"/>
  <c r="J421" i="6"/>
  <c r="L421" i="6" s="1"/>
  <c r="M420" i="6"/>
  <c r="K421" i="6"/>
  <c r="M421" i="6" s="1"/>
  <c r="M361" i="4"/>
  <c r="O361" i="4" s="1"/>
  <c r="K362" i="4" s="1"/>
  <c r="K363" i="4" s="1"/>
  <c r="K364" i="4" s="1"/>
  <c r="J421" i="2"/>
  <c r="H422" i="2"/>
  <c r="J422" i="2" s="1"/>
  <c r="I422" i="2"/>
  <c r="K422" i="2" s="1"/>
  <c r="K421" i="2"/>
  <c r="N506" i="9" l="1"/>
  <c r="O505" i="9"/>
  <c r="R505" i="9" s="1"/>
  <c r="O504" i="8"/>
  <c r="R504" i="8" s="1"/>
  <c r="P503" i="8"/>
  <c r="M419" i="7"/>
  <c r="L419" i="7"/>
  <c r="O419" i="7" s="1"/>
  <c r="R419" i="7" s="1"/>
  <c r="O418" i="7"/>
  <c r="R418" i="7" s="1"/>
  <c r="O421" i="6"/>
  <c r="O420" i="6"/>
  <c r="P420" i="6" s="1"/>
  <c r="P361" i="4"/>
  <c r="J362" i="4"/>
  <c r="N362" i="4" s="1"/>
  <c r="N363" i="4" s="1"/>
  <c r="N364" i="4" s="1"/>
  <c r="M363" i="4"/>
  <c r="M362" i="4"/>
  <c r="M422" i="2"/>
  <c r="M421" i="2"/>
  <c r="N421" i="2" s="1"/>
  <c r="N507" i="9" l="1"/>
  <c r="O506" i="9"/>
  <c r="R506" i="9" s="1"/>
  <c r="Q503" i="8"/>
  <c r="P504" i="8"/>
  <c r="O505" i="8"/>
  <c r="R505" i="8" s="1"/>
  <c r="P418" i="7"/>
  <c r="P419" i="7" s="1"/>
  <c r="L420" i="7"/>
  <c r="L421" i="7"/>
  <c r="M420" i="7"/>
  <c r="M421" i="7"/>
  <c r="P421" i="6"/>
  <c r="K422" i="6"/>
  <c r="J422" i="6"/>
  <c r="N422" i="6" s="1"/>
  <c r="N423" i="6" s="1"/>
  <c r="J363" i="4"/>
  <c r="L362" i="4"/>
  <c r="O362" i="4" s="1"/>
  <c r="P362" i="4" s="1"/>
  <c r="H423" i="2"/>
  <c r="I423" i="2"/>
  <c r="K423" i="2" s="1"/>
  <c r="N422" i="2"/>
  <c r="N508" i="9" l="1"/>
  <c r="O507" i="9"/>
  <c r="R507" i="9" s="1"/>
  <c r="P505" i="8"/>
  <c r="O506" i="8"/>
  <c r="R506" i="8" s="1"/>
  <c r="O421" i="7"/>
  <c r="O420" i="7"/>
  <c r="R420" i="7" s="1"/>
  <c r="K423" i="6"/>
  <c r="M423" i="6" s="1"/>
  <c r="M422" i="6"/>
  <c r="L422" i="6"/>
  <c r="J423" i="6"/>
  <c r="L423" i="6" s="1"/>
  <c r="J364" i="4"/>
  <c r="L363" i="4"/>
  <c r="O363" i="4" s="1"/>
  <c r="J423" i="2"/>
  <c r="L423" i="2"/>
  <c r="N509" i="9" l="1"/>
  <c r="O508" i="9"/>
  <c r="P506" i="8"/>
  <c r="O507" i="8"/>
  <c r="R507" i="8" s="1"/>
  <c r="P420" i="7"/>
  <c r="P421" i="7" s="1"/>
  <c r="R421" i="7"/>
  <c r="O423" i="6"/>
  <c r="O422" i="6"/>
  <c r="P422" i="6" s="1"/>
  <c r="P363" i="4"/>
  <c r="M364" i="4"/>
  <c r="L364" i="4"/>
  <c r="M423" i="2"/>
  <c r="R508" i="9" l="1"/>
  <c r="P508" i="9"/>
  <c r="N510" i="9"/>
  <c r="O509" i="9"/>
  <c r="R509" i="9" s="1"/>
  <c r="P507" i="8"/>
  <c r="O508" i="8"/>
  <c r="R508" i="8" s="1"/>
  <c r="M422" i="7"/>
  <c r="M423" i="7"/>
  <c r="L422" i="7"/>
  <c r="L423" i="7"/>
  <c r="N422" i="7"/>
  <c r="N423" i="7" s="1"/>
  <c r="P423" i="6"/>
  <c r="K424" i="6"/>
  <c r="M424" i="6" s="1"/>
  <c r="J424" i="6"/>
  <c r="N424" i="6" s="1"/>
  <c r="O364" i="4"/>
  <c r="K365" i="4" s="1"/>
  <c r="H424" i="2"/>
  <c r="I424" i="2"/>
  <c r="N423" i="2"/>
  <c r="P509" i="9" l="1"/>
  <c r="Q509" i="9" s="1"/>
  <c r="N511" i="9"/>
  <c r="O510" i="9"/>
  <c r="R510" i="9" s="1"/>
  <c r="P508" i="8"/>
  <c r="O509" i="8"/>
  <c r="R509" i="8" s="1"/>
  <c r="O423" i="7"/>
  <c r="O422" i="7"/>
  <c r="L424" i="6"/>
  <c r="J365" i="4"/>
  <c r="N365" i="4" s="1"/>
  <c r="P364" i="4"/>
  <c r="L424" i="2"/>
  <c r="L425" i="2" s="1"/>
  <c r="I425" i="2"/>
  <c r="K425" i="2" s="1"/>
  <c r="K424" i="2"/>
  <c r="H425" i="2"/>
  <c r="J425" i="2" s="1"/>
  <c r="M425" i="2" s="1"/>
  <c r="J424" i="2"/>
  <c r="M424" i="2" s="1"/>
  <c r="N512" i="9" l="1"/>
  <c r="O511" i="9"/>
  <c r="R511" i="9" s="1"/>
  <c r="P509" i="8"/>
  <c r="O510" i="8"/>
  <c r="R510" i="8" s="1"/>
  <c r="R422" i="7"/>
  <c r="P422" i="7"/>
  <c r="P423" i="7" s="1"/>
  <c r="R423" i="7"/>
  <c r="M424" i="7"/>
  <c r="O424" i="6"/>
  <c r="L365" i="4"/>
  <c r="M365" i="4"/>
  <c r="N424" i="2"/>
  <c r="N513" i="9" l="1"/>
  <c r="O512" i="9"/>
  <c r="P510" i="8"/>
  <c r="O511" i="8"/>
  <c r="R511" i="8" s="1"/>
  <c r="L424" i="7"/>
  <c r="N424" i="7"/>
  <c r="P424" i="6"/>
  <c r="K425" i="6"/>
  <c r="J425" i="6"/>
  <c r="N425" i="6" s="1"/>
  <c r="N426" i="6" s="1"/>
  <c r="O365" i="4"/>
  <c r="K366" i="4" s="1"/>
  <c r="I426" i="2"/>
  <c r="H426" i="2"/>
  <c r="L426" i="2" s="1"/>
  <c r="L427" i="2" s="1"/>
  <c r="L428" i="2" s="1"/>
  <c r="N425" i="2"/>
  <c r="R512" i="9" l="1"/>
  <c r="P512" i="9"/>
  <c r="N514" i="9"/>
  <c r="O513" i="9"/>
  <c r="R513" i="9" s="1"/>
  <c r="P511" i="8"/>
  <c r="O512" i="8"/>
  <c r="O424" i="7"/>
  <c r="P424" i="7" s="1"/>
  <c r="Q424" i="7" s="1"/>
  <c r="L425" i="6"/>
  <c r="J426" i="6"/>
  <c r="L426" i="6" s="1"/>
  <c r="M425" i="6"/>
  <c r="K426" i="6"/>
  <c r="M426" i="6" s="1"/>
  <c r="K367" i="4"/>
  <c r="M366" i="4"/>
  <c r="P365" i="4"/>
  <c r="J366" i="4"/>
  <c r="N366" i="4" s="1"/>
  <c r="N367" i="4" s="1"/>
  <c r="J426" i="2"/>
  <c r="H427" i="2"/>
  <c r="K426" i="2"/>
  <c r="I427" i="2"/>
  <c r="N515" i="9" l="1"/>
  <c r="O514" i="9"/>
  <c r="R514" i="9" s="1"/>
  <c r="P513" i="9"/>
  <c r="P514" i="9" s="1"/>
  <c r="R512" i="8"/>
  <c r="P512" i="8"/>
  <c r="O513" i="8"/>
  <c r="R513" i="8" s="1"/>
  <c r="R424" i="7"/>
  <c r="O426" i="6"/>
  <c r="O425" i="6"/>
  <c r="P425" i="6" s="1"/>
  <c r="J367" i="4"/>
  <c r="L366" i="4"/>
  <c r="O366" i="4" s="1"/>
  <c r="M426" i="2"/>
  <c r="I428" i="2"/>
  <c r="K428" i="2" s="1"/>
  <c r="K427" i="2"/>
  <c r="H428" i="2"/>
  <c r="J428" i="2" s="1"/>
  <c r="M428" i="2" s="1"/>
  <c r="J427" i="2"/>
  <c r="M427" i="2" s="1"/>
  <c r="N426" i="2"/>
  <c r="N516" i="9" l="1"/>
  <c r="O515" i="9"/>
  <c r="R515" i="9" s="1"/>
  <c r="O514" i="8"/>
  <c r="R514" i="8" s="1"/>
  <c r="P513" i="8"/>
  <c r="L425" i="7"/>
  <c r="L426" i="7"/>
  <c r="N425" i="7"/>
  <c r="N426" i="7" s="1"/>
  <c r="M425" i="7"/>
  <c r="M426" i="7"/>
  <c r="K427" i="6"/>
  <c r="P426" i="6"/>
  <c r="J427" i="6"/>
  <c r="N427" i="6" s="1"/>
  <c r="N428" i="6" s="1"/>
  <c r="N429" i="6" s="1"/>
  <c r="P366" i="4"/>
  <c r="M367" i="4"/>
  <c r="L367" i="4"/>
  <c r="N427" i="2"/>
  <c r="N517" i="9" l="1"/>
  <c r="O516" i="9"/>
  <c r="P515" i="9"/>
  <c r="Q515" i="9" s="1"/>
  <c r="P514" i="8"/>
  <c r="O515" i="8"/>
  <c r="R515" i="8" s="1"/>
  <c r="O426" i="7"/>
  <c r="O425" i="7"/>
  <c r="L427" i="6"/>
  <c r="J428" i="6"/>
  <c r="M427" i="6"/>
  <c r="K428" i="6"/>
  <c r="O367" i="4"/>
  <c r="K368" i="4" s="1"/>
  <c r="H429" i="2"/>
  <c r="I429" i="2"/>
  <c r="N428" i="2"/>
  <c r="R516" i="9" l="1"/>
  <c r="P516" i="9"/>
  <c r="N518" i="9"/>
  <c r="O517" i="9"/>
  <c r="R517" i="9" s="1"/>
  <c r="O516" i="8"/>
  <c r="P515" i="8"/>
  <c r="Q515" i="8" s="1"/>
  <c r="R425" i="7"/>
  <c r="P425" i="7"/>
  <c r="P426" i="7" s="1"/>
  <c r="R426" i="7"/>
  <c r="M428" i="6"/>
  <c r="K429" i="6"/>
  <c r="M429" i="6" s="1"/>
  <c r="L428" i="6"/>
  <c r="O428" i="6" s="1"/>
  <c r="P428" i="6" s="1"/>
  <c r="J429" i="6"/>
  <c r="L429" i="6" s="1"/>
  <c r="O429" i="6" s="1"/>
  <c r="O427" i="6"/>
  <c r="P427" i="6" s="1"/>
  <c r="J368" i="4"/>
  <c r="N368" i="4" s="1"/>
  <c r="P367" i="4"/>
  <c r="L429" i="2"/>
  <c r="L430" i="2" s="1"/>
  <c r="L431" i="2" s="1"/>
  <c r="I430" i="2"/>
  <c r="K429" i="2"/>
  <c r="J429" i="2"/>
  <c r="M429" i="2" s="1"/>
  <c r="H430" i="2"/>
  <c r="N429" i="2"/>
  <c r="N519" i="9" l="1"/>
  <c r="O518" i="9"/>
  <c r="R518" i="9" s="1"/>
  <c r="P517" i="9"/>
  <c r="P518" i="9" s="1"/>
  <c r="Q518" i="9" s="1"/>
  <c r="R516" i="8"/>
  <c r="P516" i="8"/>
  <c r="O517" i="8"/>
  <c r="R517" i="8" s="1"/>
  <c r="M427" i="7"/>
  <c r="L427" i="7"/>
  <c r="N427" i="7"/>
  <c r="N428" i="7" s="1"/>
  <c r="N429" i="7" s="1"/>
  <c r="P429" i="6"/>
  <c r="K430" i="6"/>
  <c r="J430" i="6"/>
  <c r="N430" i="6" s="1"/>
  <c r="N431" i="6" s="1"/>
  <c r="N432" i="6" s="1"/>
  <c r="M368" i="4"/>
  <c r="L368" i="4"/>
  <c r="J430" i="2"/>
  <c r="H431" i="2"/>
  <c r="J431" i="2" s="1"/>
  <c r="I431" i="2"/>
  <c r="K431" i="2" s="1"/>
  <c r="K430" i="2"/>
  <c r="N520" i="9" l="1"/>
  <c r="O519" i="9"/>
  <c r="O518" i="8"/>
  <c r="R518" i="8" s="1"/>
  <c r="P517" i="8"/>
  <c r="P518" i="8" s="1"/>
  <c r="Q518" i="8" s="1"/>
  <c r="L428" i="7"/>
  <c r="L429" i="7"/>
  <c r="O427" i="7"/>
  <c r="M428" i="7"/>
  <c r="M429" i="7"/>
  <c r="L430" i="6"/>
  <c r="J431" i="6"/>
  <c r="K431" i="6"/>
  <c r="M430" i="6"/>
  <c r="O368" i="4"/>
  <c r="K369" i="4" s="1"/>
  <c r="M431" i="2"/>
  <c r="M430" i="2"/>
  <c r="N430" i="2" s="1"/>
  <c r="H432" i="2"/>
  <c r="I432" i="2"/>
  <c r="K432" i="2" s="1"/>
  <c r="N431" i="2"/>
  <c r="R519" i="9" l="1"/>
  <c r="P519" i="9"/>
  <c r="N521" i="9"/>
  <c r="O520" i="9"/>
  <c r="R520" i="9" s="1"/>
  <c r="O519" i="8"/>
  <c r="R427" i="7"/>
  <c r="P427" i="7"/>
  <c r="O429" i="7"/>
  <c r="O428" i="7"/>
  <c r="R428" i="7" s="1"/>
  <c r="M431" i="6"/>
  <c r="K432" i="6"/>
  <c r="M432" i="6" s="1"/>
  <c r="L431" i="6"/>
  <c r="O431" i="6" s="1"/>
  <c r="P431" i="6" s="1"/>
  <c r="J432" i="6"/>
  <c r="L432" i="6" s="1"/>
  <c r="O432" i="6" s="1"/>
  <c r="O430" i="6"/>
  <c r="P430" i="6" s="1"/>
  <c r="K370" i="4"/>
  <c r="M369" i="4"/>
  <c r="P368" i="4"/>
  <c r="J369" i="4"/>
  <c r="N369" i="4" s="1"/>
  <c r="N370" i="4" s="1"/>
  <c r="J432" i="2"/>
  <c r="L432" i="2"/>
  <c r="N522" i="9" l="1"/>
  <c r="O521" i="9"/>
  <c r="R521" i="9" s="1"/>
  <c r="P520" i="9"/>
  <c r="Q520" i="9" s="1"/>
  <c r="R519" i="8"/>
  <c r="P519" i="8"/>
  <c r="O520" i="8"/>
  <c r="R520" i="8" s="1"/>
  <c r="Q427" i="7"/>
  <c r="P428" i="7"/>
  <c r="P429" i="7" s="1"/>
  <c r="R429" i="7"/>
  <c r="P432" i="6"/>
  <c r="K433" i="6"/>
  <c r="M433" i="6" s="1"/>
  <c r="J433" i="6"/>
  <c r="N433" i="6" s="1"/>
  <c r="J370" i="4"/>
  <c r="L369" i="4"/>
  <c r="O369" i="4" s="1"/>
  <c r="M432" i="2"/>
  <c r="H433" i="2"/>
  <c r="I433" i="2"/>
  <c r="N432" i="2"/>
  <c r="N523" i="9" l="1"/>
  <c r="O522" i="9"/>
  <c r="R522" i="9" s="1"/>
  <c r="O521" i="8"/>
  <c r="R521" i="8" s="1"/>
  <c r="P520" i="8"/>
  <c r="L430" i="7"/>
  <c r="N430" i="7"/>
  <c r="N431" i="7" s="1"/>
  <c r="N432" i="7" s="1"/>
  <c r="M430" i="7"/>
  <c r="L433" i="6"/>
  <c r="M370" i="4"/>
  <c r="P369" i="4"/>
  <c r="L370" i="4"/>
  <c r="L433" i="2"/>
  <c r="L434" i="2" s="1"/>
  <c r="I434" i="2"/>
  <c r="K434" i="2" s="1"/>
  <c r="K433" i="2"/>
  <c r="J433" i="2"/>
  <c r="M433" i="2" s="1"/>
  <c r="H434" i="2"/>
  <c r="J434" i="2" s="1"/>
  <c r="M434" i="2" s="1"/>
  <c r="N524" i="9" l="1"/>
  <c r="O523" i="9"/>
  <c r="Q520" i="8"/>
  <c r="P521" i="8"/>
  <c r="P522" i="8" s="1"/>
  <c r="O522" i="8"/>
  <c r="R522" i="8" s="1"/>
  <c r="M431" i="7"/>
  <c r="M432" i="7"/>
  <c r="L431" i="7"/>
  <c r="O431" i="7" s="1"/>
  <c r="R431" i="7" s="1"/>
  <c r="L432" i="7"/>
  <c r="O432" i="7" s="1"/>
  <c r="O430" i="7"/>
  <c r="O433" i="6"/>
  <c r="O370" i="4"/>
  <c r="K371" i="4" s="1"/>
  <c r="N433" i="2"/>
  <c r="R523" i="9" l="1"/>
  <c r="P523" i="9"/>
  <c r="N525" i="9"/>
  <c r="O524" i="9"/>
  <c r="R524" i="9" s="1"/>
  <c r="O523" i="8"/>
  <c r="R523" i="8" s="1"/>
  <c r="R430" i="7"/>
  <c r="P430" i="7"/>
  <c r="P431" i="7" s="1"/>
  <c r="P432" i="7" s="1"/>
  <c r="R432" i="7"/>
  <c r="M433" i="7"/>
  <c r="P433" i="6"/>
  <c r="J434" i="6"/>
  <c r="K434" i="6"/>
  <c r="J371" i="4"/>
  <c r="N371" i="4" s="1"/>
  <c r="M371" i="4"/>
  <c r="P370" i="4"/>
  <c r="I435" i="2"/>
  <c r="H435" i="2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N434" i="2"/>
  <c r="P524" i="9" l="1"/>
  <c r="Q524" i="9" s="1"/>
  <c r="N526" i="9"/>
  <c r="O525" i="9"/>
  <c r="R525" i="9" s="1"/>
  <c r="P523" i="8"/>
  <c r="O524" i="8"/>
  <c r="R524" i="8" s="1"/>
  <c r="L433" i="7"/>
  <c r="N433" i="7"/>
  <c r="N434" i="6"/>
  <c r="N435" i="6" s="1"/>
  <c r="L434" i="6"/>
  <c r="J435" i="6"/>
  <c r="L435" i="6" s="1"/>
  <c r="M434" i="6"/>
  <c r="K435" i="6"/>
  <c r="M435" i="6" s="1"/>
  <c r="L371" i="4"/>
  <c r="H436" i="2"/>
  <c r="J435" i="2"/>
  <c r="K435" i="2"/>
  <c r="I436" i="2"/>
  <c r="N527" i="9" l="1"/>
  <c r="O526" i="9"/>
  <c r="R526" i="9" s="1"/>
  <c r="P524" i="8"/>
  <c r="O525" i="8"/>
  <c r="R525" i="8" s="1"/>
  <c r="O433" i="7"/>
  <c r="P433" i="7" s="1"/>
  <c r="Q433" i="7" s="1"/>
  <c r="O435" i="6"/>
  <c r="O434" i="6"/>
  <c r="P434" i="6" s="1"/>
  <c r="O371" i="4"/>
  <c r="K372" i="4" s="1"/>
  <c r="M435" i="2"/>
  <c r="I437" i="2"/>
  <c r="K436" i="2"/>
  <c r="H437" i="2"/>
  <c r="J436" i="2"/>
  <c r="M436" i="2" s="1"/>
  <c r="N435" i="2"/>
  <c r="N528" i="9" l="1"/>
  <c r="O527" i="9"/>
  <c r="P525" i="8"/>
  <c r="O526" i="8"/>
  <c r="R526" i="8" s="1"/>
  <c r="R433" i="7"/>
  <c r="K436" i="6"/>
  <c r="P435" i="6"/>
  <c r="J436" i="6"/>
  <c r="N436" i="6" s="1"/>
  <c r="N437" i="6" s="1"/>
  <c r="N438" i="6" s="1"/>
  <c r="N439" i="6" s="1"/>
  <c r="N440" i="6" s="1"/>
  <c r="N441" i="6" s="1"/>
  <c r="N442" i="6" s="1"/>
  <c r="N443" i="6" s="1"/>
  <c r="N444" i="6" s="1"/>
  <c r="N445" i="6" s="1"/>
  <c r="N446" i="6" s="1"/>
  <c r="N447" i="6" s="1"/>
  <c r="N448" i="6" s="1"/>
  <c r="J372" i="4"/>
  <c r="N372" i="4" s="1"/>
  <c r="P371" i="4"/>
  <c r="J437" i="2"/>
  <c r="H438" i="2"/>
  <c r="I438" i="2"/>
  <c r="K437" i="2"/>
  <c r="N436" i="2"/>
  <c r="R527" i="9" l="1"/>
  <c r="P527" i="9"/>
  <c r="N529" i="9"/>
  <c r="O528" i="9"/>
  <c r="R528" i="9" s="1"/>
  <c r="P526" i="8"/>
  <c r="O527" i="8"/>
  <c r="L434" i="7"/>
  <c r="L435" i="7"/>
  <c r="N434" i="7"/>
  <c r="N435" i="7" s="1"/>
  <c r="M434" i="7"/>
  <c r="M435" i="7"/>
  <c r="L436" i="6"/>
  <c r="J437" i="6"/>
  <c r="M436" i="6"/>
  <c r="K437" i="6"/>
  <c r="M372" i="4"/>
  <c r="L372" i="4"/>
  <c r="M437" i="2"/>
  <c r="I439" i="2"/>
  <c r="K438" i="2"/>
  <c r="J438" i="2"/>
  <c r="M438" i="2" s="1"/>
  <c r="H439" i="2"/>
  <c r="N437" i="2"/>
  <c r="P528" i="9" l="1"/>
  <c r="N530" i="9"/>
  <c r="O529" i="9"/>
  <c r="R529" i="9" s="1"/>
  <c r="R527" i="8"/>
  <c r="P527" i="8"/>
  <c r="O528" i="8"/>
  <c r="R528" i="8" s="1"/>
  <c r="O435" i="7"/>
  <c r="O434" i="7"/>
  <c r="M437" i="6"/>
  <c r="K438" i="6"/>
  <c r="L437" i="6"/>
  <c r="O437" i="6" s="1"/>
  <c r="P437" i="6" s="1"/>
  <c r="J438" i="6"/>
  <c r="O436" i="6"/>
  <c r="P436" i="6" s="1"/>
  <c r="O372" i="4"/>
  <c r="K373" i="4" s="1"/>
  <c r="K374" i="4" s="1"/>
  <c r="K375" i="4" s="1"/>
  <c r="K376" i="4" s="1"/>
  <c r="K377" i="4" s="1"/>
  <c r="J439" i="2"/>
  <c r="H440" i="2"/>
  <c r="I440" i="2"/>
  <c r="K439" i="2"/>
  <c r="N438" i="2"/>
  <c r="N531" i="9" l="1"/>
  <c r="O530" i="9"/>
  <c r="R530" i="9" s="1"/>
  <c r="P529" i="9"/>
  <c r="P530" i="9" s="1"/>
  <c r="Q530" i="9" s="1"/>
  <c r="O529" i="8"/>
  <c r="R529" i="8" s="1"/>
  <c r="P528" i="8"/>
  <c r="P529" i="8" s="1"/>
  <c r="R434" i="7"/>
  <c r="P434" i="7"/>
  <c r="P435" i="7" s="1"/>
  <c r="R435" i="7"/>
  <c r="L438" i="6"/>
  <c r="J439" i="6"/>
  <c r="M438" i="6"/>
  <c r="K439" i="6"/>
  <c r="M373" i="4"/>
  <c r="M374" i="4"/>
  <c r="P372" i="4"/>
  <c r="J373" i="4"/>
  <c r="N373" i="4" s="1"/>
  <c r="N374" i="4" s="1"/>
  <c r="N375" i="4" s="1"/>
  <c r="N376" i="4" s="1"/>
  <c r="N377" i="4" s="1"/>
  <c r="M439" i="2"/>
  <c r="K440" i="2"/>
  <c r="I441" i="2"/>
  <c r="H441" i="2"/>
  <c r="J440" i="2"/>
  <c r="M440" i="2" s="1"/>
  <c r="N439" i="2"/>
  <c r="N532" i="9" l="1"/>
  <c r="O531" i="9"/>
  <c r="O530" i="8"/>
  <c r="R530" i="8" s="1"/>
  <c r="L436" i="7"/>
  <c r="N436" i="7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M436" i="7"/>
  <c r="M439" i="6"/>
  <c r="K440" i="6"/>
  <c r="L439" i="6"/>
  <c r="O439" i="6" s="1"/>
  <c r="P439" i="6" s="1"/>
  <c r="J440" i="6"/>
  <c r="O438" i="6"/>
  <c r="P438" i="6" s="1"/>
  <c r="J374" i="4"/>
  <c r="L373" i="4"/>
  <c r="O373" i="4" s="1"/>
  <c r="P373" i="4" s="1"/>
  <c r="M375" i="4"/>
  <c r="M376" i="4"/>
  <c r="J441" i="2"/>
  <c r="H442" i="2"/>
  <c r="I442" i="2"/>
  <c r="K441" i="2"/>
  <c r="N440" i="2"/>
  <c r="R531" i="9" l="1"/>
  <c r="P531" i="9"/>
  <c r="N533" i="9"/>
  <c r="O532" i="9"/>
  <c r="R532" i="9" s="1"/>
  <c r="O531" i="8"/>
  <c r="P530" i="8"/>
  <c r="Q530" i="8" s="1"/>
  <c r="M437" i="7"/>
  <c r="L437" i="7"/>
  <c r="O437" i="7" s="1"/>
  <c r="R437" i="7" s="1"/>
  <c r="O436" i="7"/>
  <c r="J441" i="6"/>
  <c r="L440" i="6"/>
  <c r="M440" i="6"/>
  <c r="K441" i="6"/>
  <c r="J375" i="4"/>
  <c r="L374" i="4"/>
  <c r="O374" i="4" s="1"/>
  <c r="P374" i="4" s="1"/>
  <c r="M441" i="2"/>
  <c r="I443" i="2"/>
  <c r="K442" i="2"/>
  <c r="J442" i="2"/>
  <c r="M442" i="2" s="1"/>
  <c r="H443" i="2"/>
  <c r="N441" i="2"/>
  <c r="N534" i="9" l="1"/>
  <c r="O533" i="9"/>
  <c r="R533" i="9" s="1"/>
  <c r="P532" i="9"/>
  <c r="P533" i="9" s="1"/>
  <c r="Q533" i="9" s="1"/>
  <c r="R531" i="8"/>
  <c r="P531" i="8"/>
  <c r="O532" i="8"/>
  <c r="R532" i="8" s="1"/>
  <c r="R436" i="7"/>
  <c r="P436" i="7"/>
  <c r="M438" i="7"/>
  <c r="L438" i="7"/>
  <c r="O438" i="7" s="1"/>
  <c r="R438" i="7" s="1"/>
  <c r="M441" i="6"/>
  <c r="K442" i="6"/>
  <c r="O440" i="6"/>
  <c r="P440" i="6" s="1"/>
  <c r="L441" i="6"/>
  <c r="O441" i="6" s="1"/>
  <c r="P441" i="6" s="1"/>
  <c r="J442" i="6"/>
  <c r="J376" i="4"/>
  <c r="L375" i="4"/>
  <c r="O375" i="4" s="1"/>
  <c r="P375" i="4" s="1"/>
  <c r="J443" i="2"/>
  <c r="H444" i="2"/>
  <c r="K443" i="2"/>
  <c r="I444" i="2"/>
  <c r="N442" i="2"/>
  <c r="N535" i="9" l="1"/>
  <c r="O534" i="9"/>
  <c r="O533" i="8"/>
  <c r="R533" i="8" s="1"/>
  <c r="P532" i="8"/>
  <c r="P533" i="8" s="1"/>
  <c r="Q533" i="8" s="1"/>
  <c r="Q436" i="7"/>
  <c r="P437" i="7"/>
  <c r="P438" i="7" s="1"/>
  <c r="L439" i="7"/>
  <c r="M439" i="7"/>
  <c r="L442" i="6"/>
  <c r="J443" i="6"/>
  <c r="M442" i="6"/>
  <c r="K443" i="6"/>
  <c r="J377" i="4"/>
  <c r="L376" i="4"/>
  <c r="O376" i="4" s="1"/>
  <c r="M443" i="2"/>
  <c r="K444" i="2"/>
  <c r="I445" i="2"/>
  <c r="J444" i="2"/>
  <c r="M444" i="2" s="1"/>
  <c r="H445" i="2"/>
  <c r="N443" i="2"/>
  <c r="R534" i="9" l="1"/>
  <c r="P534" i="9"/>
  <c r="N536" i="9"/>
  <c r="O535" i="9"/>
  <c r="R535" i="9" s="1"/>
  <c r="O534" i="8"/>
  <c r="M440" i="7"/>
  <c r="L440" i="7"/>
  <c r="O440" i="7" s="1"/>
  <c r="R440" i="7" s="1"/>
  <c r="O439" i="7"/>
  <c r="R439" i="7" s="1"/>
  <c r="L443" i="6"/>
  <c r="J444" i="6"/>
  <c r="M443" i="6"/>
  <c r="K444" i="6"/>
  <c r="O442" i="6"/>
  <c r="P442" i="6" s="1"/>
  <c r="P376" i="4"/>
  <c r="L377" i="4"/>
  <c r="H446" i="2"/>
  <c r="J445" i="2"/>
  <c r="I446" i="2"/>
  <c r="K445" i="2"/>
  <c r="N444" i="2"/>
  <c r="N537" i="9" l="1"/>
  <c r="O536" i="9"/>
  <c r="R536" i="9" s="1"/>
  <c r="P535" i="9"/>
  <c r="R534" i="8"/>
  <c r="P534" i="8"/>
  <c r="O535" i="8"/>
  <c r="R535" i="8" s="1"/>
  <c r="P439" i="7"/>
  <c r="P440" i="7" s="1"/>
  <c r="L441" i="7"/>
  <c r="M441" i="7"/>
  <c r="K445" i="6"/>
  <c r="M444" i="6"/>
  <c r="L444" i="6"/>
  <c r="O444" i="6" s="1"/>
  <c r="P444" i="6" s="1"/>
  <c r="J445" i="6"/>
  <c r="O443" i="6"/>
  <c r="P443" i="6" s="1"/>
  <c r="M377" i="4"/>
  <c r="O377" i="4"/>
  <c r="K378" i="4" s="1"/>
  <c r="K379" i="4" s="1"/>
  <c r="K380" i="4" s="1"/>
  <c r="K381" i="4" s="1"/>
  <c r="M445" i="2"/>
  <c r="I447" i="2"/>
  <c r="K447" i="2" s="1"/>
  <c r="K446" i="2"/>
  <c r="H447" i="2"/>
  <c r="J447" i="2" s="1"/>
  <c r="M447" i="2" s="1"/>
  <c r="J446" i="2"/>
  <c r="M446" i="2" s="1"/>
  <c r="N445" i="2"/>
  <c r="P536" i="9" l="1"/>
  <c r="Q536" i="9" s="1"/>
  <c r="Q535" i="9"/>
  <c r="N538" i="9"/>
  <c r="O537" i="9"/>
  <c r="R537" i="9" s="1"/>
  <c r="O536" i="8"/>
  <c r="R536" i="8" s="1"/>
  <c r="P535" i="8"/>
  <c r="P536" i="8" s="1"/>
  <c r="M442" i="7"/>
  <c r="L442" i="7"/>
  <c r="O442" i="7" s="1"/>
  <c r="R442" i="7" s="1"/>
  <c r="O441" i="7"/>
  <c r="R441" i="7" s="1"/>
  <c r="L445" i="6"/>
  <c r="J446" i="6"/>
  <c r="M445" i="6"/>
  <c r="K446" i="6"/>
  <c r="P377" i="4"/>
  <c r="J378" i="4"/>
  <c r="N378" i="4" s="1"/>
  <c r="N379" i="4" s="1"/>
  <c r="N380" i="4" s="1"/>
  <c r="N381" i="4" s="1"/>
  <c r="M378" i="4"/>
  <c r="N446" i="2"/>
  <c r="N539" i="9" l="1"/>
  <c r="O538" i="9"/>
  <c r="R538" i="9" s="1"/>
  <c r="Q536" i="8"/>
  <c r="O537" i="8"/>
  <c r="R537" i="8" s="1"/>
  <c r="P441" i="7"/>
  <c r="P442" i="7" s="1"/>
  <c r="L443" i="7"/>
  <c r="M443" i="7"/>
  <c r="M446" i="6"/>
  <c r="K447" i="6"/>
  <c r="L446" i="6"/>
  <c r="O446" i="6" s="1"/>
  <c r="P446" i="6" s="1"/>
  <c r="J447" i="6"/>
  <c r="O445" i="6"/>
  <c r="P445" i="6" s="1"/>
  <c r="M379" i="4"/>
  <c r="M380" i="4"/>
  <c r="J379" i="4"/>
  <c r="L378" i="4"/>
  <c r="O378" i="4" s="1"/>
  <c r="P378" i="4" s="1"/>
  <c r="H448" i="2"/>
  <c r="I448" i="2"/>
  <c r="N447" i="2"/>
  <c r="N540" i="9" l="1"/>
  <c r="O539" i="9"/>
  <c r="R539" i="9" s="1"/>
  <c r="P537" i="8"/>
  <c r="P538" i="8" s="1"/>
  <c r="O538" i="8"/>
  <c r="R538" i="8" s="1"/>
  <c r="M444" i="7"/>
  <c r="L444" i="7"/>
  <c r="O444" i="7" s="1"/>
  <c r="R444" i="7" s="1"/>
  <c r="O443" i="7"/>
  <c r="R443" i="7" s="1"/>
  <c r="L447" i="6"/>
  <c r="J448" i="6"/>
  <c r="L448" i="6" s="1"/>
  <c r="M447" i="6"/>
  <c r="K448" i="6"/>
  <c r="M448" i="6" s="1"/>
  <c r="J380" i="4"/>
  <c r="L379" i="4"/>
  <c r="O379" i="4" s="1"/>
  <c r="P379" i="4" s="1"/>
  <c r="L448" i="2"/>
  <c r="L449" i="2" s="1"/>
  <c r="I449" i="2"/>
  <c r="K449" i="2" s="1"/>
  <c r="K448" i="2"/>
  <c r="H449" i="2"/>
  <c r="J449" i="2" s="1"/>
  <c r="M449" i="2" s="1"/>
  <c r="J448" i="2"/>
  <c r="M448" i="2" s="1"/>
  <c r="N541" i="9" l="1"/>
  <c r="O540" i="9"/>
  <c r="R540" i="9" s="1"/>
  <c r="O539" i="8"/>
  <c r="R539" i="8" s="1"/>
  <c r="P443" i="7"/>
  <c r="P444" i="7" s="1"/>
  <c r="L445" i="7"/>
  <c r="M445" i="7"/>
  <c r="O448" i="6"/>
  <c r="O447" i="6"/>
  <c r="P447" i="6" s="1"/>
  <c r="J381" i="4"/>
  <c r="L380" i="4"/>
  <c r="O380" i="4" s="1"/>
  <c r="N448" i="2"/>
  <c r="N542" i="9" l="1"/>
  <c r="O541" i="9"/>
  <c r="R541" i="9" s="1"/>
  <c r="P539" i="8"/>
  <c r="O540" i="8"/>
  <c r="R540" i="8" s="1"/>
  <c r="M446" i="7"/>
  <c r="L446" i="7"/>
  <c r="O446" i="7" s="1"/>
  <c r="R446" i="7" s="1"/>
  <c r="O445" i="7"/>
  <c r="R445" i="7" s="1"/>
  <c r="P448" i="6"/>
  <c r="J449" i="6"/>
  <c r="N449" i="6" s="1"/>
  <c r="N450" i="6" s="1"/>
  <c r="K449" i="6"/>
  <c r="P380" i="4"/>
  <c r="L381" i="4"/>
  <c r="H450" i="2"/>
  <c r="I450" i="2"/>
  <c r="K450" i="2" s="1"/>
  <c r="N449" i="2"/>
  <c r="N543" i="9" l="1"/>
  <c r="O542" i="9"/>
  <c r="P540" i="8"/>
  <c r="O541" i="8"/>
  <c r="R541" i="8" s="1"/>
  <c r="P445" i="7"/>
  <c r="P446" i="7" s="1"/>
  <c r="L447" i="7"/>
  <c r="L448" i="7"/>
  <c r="M447" i="7"/>
  <c r="M448" i="7"/>
  <c r="M449" i="6"/>
  <c r="K450" i="6"/>
  <c r="M450" i="6" s="1"/>
  <c r="L449" i="6"/>
  <c r="J450" i="6"/>
  <c r="L450" i="6" s="1"/>
  <c r="M381" i="4"/>
  <c r="O381" i="4" s="1"/>
  <c r="K382" i="4" s="1"/>
  <c r="K383" i="4" s="1"/>
  <c r="K384" i="4" s="1"/>
  <c r="J450" i="2"/>
  <c r="L450" i="2"/>
  <c r="R542" i="9" l="1"/>
  <c r="P542" i="9"/>
  <c r="N544" i="9"/>
  <c r="O543" i="9"/>
  <c r="R543" i="9" s="1"/>
  <c r="P541" i="8"/>
  <c r="O542" i="8"/>
  <c r="R542" i="8" s="1"/>
  <c r="O448" i="7"/>
  <c r="O447" i="7"/>
  <c r="R447" i="7" s="1"/>
  <c r="O450" i="6"/>
  <c r="O449" i="6"/>
  <c r="P449" i="6" s="1"/>
  <c r="P381" i="4"/>
  <c r="J382" i="4"/>
  <c r="N382" i="4" s="1"/>
  <c r="N383" i="4" s="1"/>
  <c r="N384" i="4" s="1"/>
  <c r="M383" i="4"/>
  <c r="M382" i="4"/>
  <c r="M450" i="2"/>
  <c r="P543" i="9" l="1"/>
  <c r="Q543" i="9" s="1"/>
  <c r="N545" i="9"/>
  <c r="O544" i="9"/>
  <c r="R544" i="9" s="1"/>
  <c r="P542" i="8"/>
  <c r="O543" i="8"/>
  <c r="R543" i="8" s="1"/>
  <c r="P447" i="7"/>
  <c r="P448" i="7" s="1"/>
  <c r="R448" i="7"/>
  <c r="P450" i="6"/>
  <c r="K451" i="6"/>
  <c r="M451" i="6" s="1"/>
  <c r="J451" i="6"/>
  <c r="N451" i="6" s="1"/>
  <c r="J383" i="4"/>
  <c r="L382" i="4"/>
  <c r="O382" i="4" s="1"/>
  <c r="P382" i="4" s="1"/>
  <c r="I451" i="2"/>
  <c r="H451" i="2"/>
  <c r="L451" i="2" s="1"/>
  <c r="L452" i="2" s="1"/>
  <c r="N450" i="2"/>
  <c r="N546" i="9" l="1"/>
  <c r="O545" i="9"/>
  <c r="R545" i="9" s="1"/>
  <c r="P543" i="8"/>
  <c r="O544" i="8"/>
  <c r="R544" i="8" s="1"/>
  <c r="L449" i="7"/>
  <c r="L450" i="7"/>
  <c r="N449" i="7"/>
  <c r="N450" i="7" s="1"/>
  <c r="M449" i="7"/>
  <c r="M450" i="7"/>
  <c r="L451" i="6"/>
  <c r="J384" i="4"/>
  <c r="L383" i="4"/>
  <c r="O383" i="4" s="1"/>
  <c r="J451" i="2"/>
  <c r="H452" i="2"/>
  <c r="J452" i="2" s="1"/>
  <c r="I452" i="2"/>
  <c r="K452" i="2" s="1"/>
  <c r="K451" i="2"/>
  <c r="N547" i="9" l="1"/>
  <c r="O546" i="9"/>
  <c r="R546" i="9" s="1"/>
  <c r="P544" i="8"/>
  <c r="O545" i="8"/>
  <c r="R545" i="8" s="1"/>
  <c r="O450" i="7"/>
  <c r="O449" i="7"/>
  <c r="O451" i="6"/>
  <c r="P383" i="4"/>
  <c r="L384" i="4"/>
  <c r="M452" i="2"/>
  <c r="M451" i="2"/>
  <c r="N451" i="2"/>
  <c r="N548" i="9" l="1"/>
  <c r="O547" i="9"/>
  <c r="R547" i="9" s="1"/>
  <c r="P545" i="8"/>
  <c r="O546" i="8"/>
  <c r="R546" i="8" s="1"/>
  <c r="R449" i="7"/>
  <c r="P449" i="7"/>
  <c r="P450" i="7" s="1"/>
  <c r="M451" i="7"/>
  <c r="R450" i="7"/>
  <c r="P451" i="6"/>
  <c r="K452" i="6"/>
  <c r="J452" i="6"/>
  <c r="N452" i="6" s="1"/>
  <c r="N453" i="6" s="1"/>
  <c r="M384" i="4"/>
  <c r="O384" i="4" s="1"/>
  <c r="K385" i="4" s="1"/>
  <c r="K386" i="4" s="1"/>
  <c r="K387" i="4" s="1"/>
  <c r="H453" i="2"/>
  <c r="I453" i="2"/>
  <c r="N452" i="2"/>
  <c r="N549" i="9" l="1"/>
  <c r="O548" i="9"/>
  <c r="R548" i="9" s="1"/>
  <c r="P546" i="8"/>
  <c r="O547" i="8"/>
  <c r="R547" i="8" s="1"/>
  <c r="L451" i="7"/>
  <c r="N451" i="7"/>
  <c r="L452" i="6"/>
  <c r="J453" i="6"/>
  <c r="L453" i="6" s="1"/>
  <c r="M452" i="6"/>
  <c r="K453" i="6"/>
  <c r="M453" i="6" s="1"/>
  <c r="P384" i="4"/>
  <c r="J385" i="4"/>
  <c r="N385" i="4" s="1"/>
  <c r="N386" i="4" s="1"/>
  <c r="N387" i="4" s="1"/>
  <c r="M385" i="4"/>
  <c r="M386" i="4"/>
  <c r="L453" i="2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K453" i="2"/>
  <c r="I454" i="2"/>
  <c r="J453" i="2"/>
  <c r="M453" i="2" s="1"/>
  <c r="H454" i="2"/>
  <c r="N550" i="9" l="1"/>
  <c r="O549" i="9"/>
  <c r="R549" i="9" s="1"/>
  <c r="P547" i="8"/>
  <c r="O548" i="8"/>
  <c r="R548" i="8" s="1"/>
  <c r="O451" i="7"/>
  <c r="P451" i="7" s="1"/>
  <c r="Q451" i="7" s="1"/>
  <c r="O453" i="6"/>
  <c r="O452" i="6"/>
  <c r="P452" i="6" s="1"/>
  <c r="J386" i="4"/>
  <c r="L385" i="4"/>
  <c r="O385" i="4" s="1"/>
  <c r="P385" i="4" s="1"/>
  <c r="H455" i="2"/>
  <c r="J454" i="2"/>
  <c r="I455" i="2"/>
  <c r="K454" i="2"/>
  <c r="N453" i="2"/>
  <c r="N551" i="9" l="1"/>
  <c r="O550" i="9"/>
  <c r="R550" i="9" s="1"/>
  <c r="P548" i="8"/>
  <c r="O549" i="8"/>
  <c r="R549" i="8" s="1"/>
  <c r="R451" i="7"/>
  <c r="P453" i="6"/>
  <c r="J454" i="6"/>
  <c r="N454" i="6" s="1"/>
  <c r="N455" i="6" s="1"/>
  <c r="N456" i="6" s="1"/>
  <c r="N457" i="6" s="1"/>
  <c r="N458" i="6" s="1"/>
  <c r="N459" i="6" s="1"/>
  <c r="N460" i="6" s="1"/>
  <c r="N461" i="6" s="1"/>
  <c r="N462" i="6" s="1"/>
  <c r="N463" i="6" s="1"/>
  <c r="N464" i="6" s="1"/>
  <c r="N465" i="6" s="1"/>
  <c r="K454" i="6"/>
  <c r="J387" i="4"/>
  <c r="L386" i="4"/>
  <c r="O386" i="4" s="1"/>
  <c r="M454" i="2"/>
  <c r="K455" i="2"/>
  <c r="I456" i="2"/>
  <c r="H456" i="2"/>
  <c r="J455" i="2"/>
  <c r="M455" i="2" s="1"/>
  <c r="N454" i="2"/>
  <c r="N455" i="2"/>
  <c r="N552" i="9" l="1"/>
  <c r="O551" i="9"/>
  <c r="R551" i="9" s="1"/>
  <c r="P549" i="8"/>
  <c r="O550" i="8"/>
  <c r="R550" i="8" s="1"/>
  <c r="L452" i="7"/>
  <c r="L453" i="7"/>
  <c r="N452" i="7"/>
  <c r="N453" i="7" s="1"/>
  <c r="M452" i="7"/>
  <c r="M453" i="7"/>
  <c r="L454" i="6"/>
  <c r="J455" i="6"/>
  <c r="M454" i="6"/>
  <c r="K455" i="6"/>
  <c r="P386" i="4"/>
  <c r="L387" i="4"/>
  <c r="J456" i="2"/>
  <c r="H457" i="2"/>
  <c r="K456" i="2"/>
  <c r="I457" i="2"/>
  <c r="N553" i="9" l="1"/>
  <c r="O552" i="9"/>
  <c r="R552" i="9" s="1"/>
  <c r="P550" i="8"/>
  <c r="O551" i="8"/>
  <c r="R551" i="8" s="1"/>
  <c r="O453" i="7"/>
  <c r="O452" i="7"/>
  <c r="M455" i="6"/>
  <c r="K456" i="6"/>
  <c r="L455" i="6"/>
  <c r="O455" i="6" s="1"/>
  <c r="P455" i="6" s="1"/>
  <c r="J456" i="6"/>
  <c r="O454" i="6"/>
  <c r="P454" i="6" s="1"/>
  <c r="M387" i="4"/>
  <c r="O387" i="4" s="1"/>
  <c r="K388" i="4" s="1"/>
  <c r="K389" i="4" s="1"/>
  <c r="K390" i="4" s="1"/>
  <c r="K391" i="4" s="1"/>
  <c r="M456" i="2"/>
  <c r="N456" i="2" s="1"/>
  <c r="I458" i="2"/>
  <c r="K457" i="2"/>
  <c r="H458" i="2"/>
  <c r="J457" i="2"/>
  <c r="M457" i="2" s="1"/>
  <c r="N554" i="9" l="1"/>
  <c r="O553" i="9"/>
  <c r="R553" i="9" s="1"/>
  <c r="P551" i="8"/>
  <c r="P552" i="8" s="1"/>
  <c r="O552" i="8"/>
  <c r="R552" i="8" s="1"/>
  <c r="R452" i="7"/>
  <c r="P452" i="7"/>
  <c r="P453" i="7" s="1"/>
  <c r="R453" i="7"/>
  <c r="L456" i="6"/>
  <c r="J457" i="6"/>
  <c r="M456" i="6"/>
  <c r="K457" i="6"/>
  <c r="P387" i="4"/>
  <c r="J388" i="4"/>
  <c r="N388" i="4" s="1"/>
  <c r="N389" i="4" s="1"/>
  <c r="N390" i="4" s="1"/>
  <c r="N391" i="4" s="1"/>
  <c r="M388" i="4"/>
  <c r="H459" i="2"/>
  <c r="J458" i="2"/>
  <c r="K458" i="2"/>
  <c r="I459" i="2"/>
  <c r="N457" i="2"/>
  <c r="N555" i="9" l="1"/>
  <c r="O554" i="9"/>
  <c r="R554" i="9" s="1"/>
  <c r="O553" i="8"/>
  <c r="R553" i="8" s="1"/>
  <c r="M454" i="7"/>
  <c r="L454" i="7"/>
  <c r="N454" i="7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M457" i="6"/>
  <c r="K458" i="6"/>
  <c r="J458" i="6"/>
  <c r="L457" i="6"/>
  <c r="O457" i="6" s="1"/>
  <c r="P457" i="6" s="1"/>
  <c r="O456" i="6"/>
  <c r="P456" i="6" s="1"/>
  <c r="M390" i="4"/>
  <c r="M389" i="4"/>
  <c r="J389" i="4"/>
  <c r="L388" i="4"/>
  <c r="O388" i="4" s="1"/>
  <c r="P388" i="4" s="1"/>
  <c r="M458" i="2"/>
  <c r="N458" i="2" s="1"/>
  <c r="I460" i="2"/>
  <c r="K459" i="2"/>
  <c r="J459" i="2"/>
  <c r="M459" i="2" s="1"/>
  <c r="H460" i="2"/>
  <c r="N556" i="9" l="1"/>
  <c r="O555" i="9"/>
  <c r="R555" i="9" s="1"/>
  <c r="P553" i="8"/>
  <c r="O554" i="8"/>
  <c r="R554" i="8" s="1"/>
  <c r="L455" i="7"/>
  <c r="O454" i="7"/>
  <c r="M455" i="7"/>
  <c r="M458" i="6"/>
  <c r="K459" i="6"/>
  <c r="L458" i="6"/>
  <c r="O458" i="6" s="1"/>
  <c r="P458" i="6" s="1"/>
  <c r="J459" i="6"/>
  <c r="J390" i="4"/>
  <c r="L389" i="4"/>
  <c r="O389" i="4" s="1"/>
  <c r="P389" i="4" s="1"/>
  <c r="J460" i="2"/>
  <c r="H461" i="2"/>
  <c r="I461" i="2"/>
  <c r="K460" i="2"/>
  <c r="N459" i="2"/>
  <c r="N557" i="9" l="1"/>
  <c r="O556" i="9"/>
  <c r="R556" i="9" s="1"/>
  <c r="P554" i="8"/>
  <c r="O555" i="8"/>
  <c r="R555" i="8" s="1"/>
  <c r="R454" i="7"/>
  <c r="P454" i="7"/>
  <c r="M456" i="7"/>
  <c r="L456" i="7"/>
  <c r="O456" i="7" s="1"/>
  <c r="R456" i="7" s="1"/>
  <c r="O455" i="7"/>
  <c r="R455" i="7" s="1"/>
  <c r="L459" i="6"/>
  <c r="J460" i="6"/>
  <c r="K460" i="6"/>
  <c r="M459" i="6"/>
  <c r="J391" i="4"/>
  <c r="L390" i="4"/>
  <c r="O390" i="4" s="1"/>
  <c r="M460" i="2"/>
  <c r="I462" i="2"/>
  <c r="K461" i="2"/>
  <c r="J461" i="2"/>
  <c r="M461" i="2" s="1"/>
  <c r="H462" i="2"/>
  <c r="N460" i="2"/>
  <c r="N558" i="9" l="1"/>
  <c r="O557" i="9"/>
  <c r="R557" i="9" s="1"/>
  <c r="P555" i="8"/>
  <c r="O556" i="8"/>
  <c r="R556" i="8" s="1"/>
  <c r="Q454" i="7"/>
  <c r="P455" i="7"/>
  <c r="P456" i="7" s="1"/>
  <c r="L457" i="7"/>
  <c r="M457" i="7"/>
  <c r="L460" i="6"/>
  <c r="J461" i="6"/>
  <c r="M460" i="6"/>
  <c r="K461" i="6"/>
  <c r="O459" i="6"/>
  <c r="P459" i="6" s="1"/>
  <c r="P390" i="4"/>
  <c r="L391" i="4"/>
  <c r="J462" i="2"/>
  <c r="H463" i="2"/>
  <c r="I463" i="2"/>
  <c r="K462" i="2"/>
  <c r="N461" i="2"/>
  <c r="N559" i="9" l="1"/>
  <c r="O558" i="9"/>
  <c r="R558" i="9" s="1"/>
  <c r="P556" i="8"/>
  <c r="O557" i="8"/>
  <c r="R557" i="8" s="1"/>
  <c r="M458" i="7"/>
  <c r="L458" i="7"/>
  <c r="O458" i="7" s="1"/>
  <c r="R458" i="7" s="1"/>
  <c r="O457" i="7"/>
  <c r="R457" i="7" s="1"/>
  <c r="M461" i="6"/>
  <c r="K462" i="6"/>
  <c r="J462" i="6"/>
  <c r="L461" i="6"/>
  <c r="O461" i="6" s="1"/>
  <c r="P461" i="6" s="1"/>
  <c r="O460" i="6"/>
  <c r="P460" i="6" s="1"/>
  <c r="M391" i="4"/>
  <c r="O391" i="4" s="1"/>
  <c r="K392" i="4" s="1"/>
  <c r="K393" i="4" s="1"/>
  <c r="M462" i="2"/>
  <c r="N462" i="2" s="1"/>
  <c r="I464" i="2"/>
  <c r="K464" i="2" s="1"/>
  <c r="K463" i="2"/>
  <c r="H464" i="2"/>
  <c r="J464" i="2" s="1"/>
  <c r="M464" i="2" s="1"/>
  <c r="J463" i="2"/>
  <c r="M463" i="2" s="1"/>
  <c r="N560" i="9" l="1"/>
  <c r="O559" i="9"/>
  <c r="P557" i="8"/>
  <c r="O558" i="8"/>
  <c r="R558" i="8" s="1"/>
  <c r="P457" i="7"/>
  <c r="P458" i="7" s="1"/>
  <c r="L459" i="7"/>
  <c r="M459" i="7"/>
  <c r="L462" i="6"/>
  <c r="J463" i="6"/>
  <c r="M462" i="6"/>
  <c r="K463" i="6"/>
  <c r="M392" i="4"/>
  <c r="P391" i="4"/>
  <c r="J392" i="4"/>
  <c r="N392" i="4" s="1"/>
  <c r="N393" i="4" s="1"/>
  <c r="N463" i="2"/>
  <c r="R559" i="9" l="1"/>
  <c r="P559" i="9"/>
  <c r="N561" i="9"/>
  <c r="O560" i="9"/>
  <c r="R560" i="9" s="1"/>
  <c r="P558" i="8"/>
  <c r="O559" i="8"/>
  <c r="R559" i="8" s="1"/>
  <c r="M460" i="7"/>
  <c r="L460" i="7"/>
  <c r="O459" i="7"/>
  <c r="R459" i="7" s="1"/>
  <c r="M463" i="6"/>
  <c r="K464" i="6"/>
  <c r="L463" i="6"/>
  <c r="O463" i="6" s="1"/>
  <c r="P463" i="6" s="1"/>
  <c r="J464" i="6"/>
  <c r="O462" i="6"/>
  <c r="P462" i="6" s="1"/>
  <c r="J393" i="4"/>
  <c r="L392" i="4"/>
  <c r="O392" i="4" s="1"/>
  <c r="H465" i="2"/>
  <c r="I465" i="2"/>
  <c r="N464" i="2"/>
  <c r="P560" i="9" l="1"/>
  <c r="Q560" i="9" s="1"/>
  <c r="N562" i="9"/>
  <c r="O561" i="9"/>
  <c r="R561" i="9" s="1"/>
  <c r="P559" i="8"/>
  <c r="O560" i="8"/>
  <c r="R560" i="8" s="1"/>
  <c r="P459" i="7"/>
  <c r="O460" i="7"/>
  <c r="R460" i="7" s="1"/>
  <c r="L461" i="7"/>
  <c r="M461" i="7"/>
  <c r="L464" i="6"/>
  <c r="J465" i="6"/>
  <c r="L465" i="6" s="1"/>
  <c r="M464" i="6"/>
  <c r="K465" i="6"/>
  <c r="M465" i="6" s="1"/>
  <c r="P392" i="4"/>
  <c r="L393" i="4"/>
  <c r="L465" i="2"/>
  <c r="L466" i="2" s="1"/>
  <c r="L467" i="2" s="1"/>
  <c r="L468" i="2" s="1"/>
  <c r="K465" i="2"/>
  <c r="I466" i="2"/>
  <c r="J465" i="2"/>
  <c r="M465" i="2" s="1"/>
  <c r="H466" i="2"/>
  <c r="N563" i="9" l="1"/>
  <c r="O562" i="9"/>
  <c r="P560" i="8"/>
  <c r="O561" i="8"/>
  <c r="R561" i="8" s="1"/>
  <c r="P460" i="7"/>
  <c r="M462" i="7"/>
  <c r="O461" i="7"/>
  <c r="R461" i="7" s="1"/>
  <c r="L462" i="7"/>
  <c r="O462" i="7" s="1"/>
  <c r="R462" i="7" s="1"/>
  <c r="O465" i="6"/>
  <c r="O464" i="6"/>
  <c r="P464" i="6" s="1"/>
  <c r="M393" i="4"/>
  <c r="O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H467" i="2"/>
  <c r="J466" i="2"/>
  <c r="I467" i="2"/>
  <c r="K466" i="2"/>
  <c r="N465" i="2"/>
  <c r="R562" i="9" l="1"/>
  <c r="P562" i="9"/>
  <c r="N564" i="9"/>
  <c r="O563" i="9"/>
  <c r="R563" i="9" s="1"/>
  <c r="P561" i="8"/>
  <c r="O562" i="8"/>
  <c r="P461" i="7"/>
  <c r="P462" i="7" s="1"/>
  <c r="L463" i="7"/>
  <c r="M463" i="7"/>
  <c r="P465" i="6"/>
  <c r="K466" i="6"/>
  <c r="J466" i="6"/>
  <c r="N466" i="6" s="1"/>
  <c r="N467" i="6" s="1"/>
  <c r="N468" i="6" s="1"/>
  <c r="N469" i="6" s="1"/>
  <c r="P393" i="4"/>
  <c r="J394" i="4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M394" i="4"/>
  <c r="M466" i="2"/>
  <c r="I468" i="2"/>
  <c r="K468" i="2" s="1"/>
  <c r="K467" i="2"/>
  <c r="H468" i="2"/>
  <c r="J468" i="2" s="1"/>
  <c r="M468" i="2" s="1"/>
  <c r="J467" i="2"/>
  <c r="M467" i="2" s="1"/>
  <c r="N466" i="2"/>
  <c r="N467" i="2"/>
  <c r="N565" i="9" l="1"/>
  <c r="O564" i="9"/>
  <c r="R564" i="9" s="1"/>
  <c r="P563" i="9"/>
  <c r="P564" i="9" s="1"/>
  <c r="R562" i="8"/>
  <c r="P562" i="8"/>
  <c r="O563" i="8"/>
  <c r="R563" i="8" s="1"/>
  <c r="M464" i="7"/>
  <c r="M465" i="7"/>
  <c r="L465" i="7"/>
  <c r="O465" i="7" s="1"/>
  <c r="L464" i="7"/>
  <c r="O464" i="7" s="1"/>
  <c r="R464" i="7" s="1"/>
  <c r="O463" i="7"/>
  <c r="R463" i="7" s="1"/>
  <c r="L466" i="6"/>
  <c r="J467" i="6"/>
  <c r="M466" i="6"/>
  <c r="K467" i="6"/>
  <c r="M395" i="4"/>
  <c r="J395" i="4"/>
  <c r="L394" i="4"/>
  <c r="O394" i="4" s="1"/>
  <c r="P394" i="4" s="1"/>
  <c r="H469" i="2"/>
  <c r="I469" i="2"/>
  <c r="N468" i="2"/>
  <c r="N566" i="9" l="1"/>
  <c r="O565" i="9"/>
  <c r="R565" i="9" s="1"/>
  <c r="O564" i="8"/>
  <c r="R564" i="8" s="1"/>
  <c r="P563" i="8"/>
  <c r="P564" i="8" s="1"/>
  <c r="P463" i="7"/>
  <c r="P464" i="7" s="1"/>
  <c r="P465" i="7" s="1"/>
  <c r="R465" i="7"/>
  <c r="M467" i="6"/>
  <c r="K468" i="6"/>
  <c r="L467" i="6"/>
  <c r="O467" i="6" s="1"/>
  <c r="P467" i="6" s="1"/>
  <c r="J468" i="6"/>
  <c r="O466" i="6"/>
  <c r="P466" i="6" s="1"/>
  <c r="M396" i="4"/>
  <c r="J396" i="4"/>
  <c r="L395" i="4"/>
  <c r="O395" i="4" s="1"/>
  <c r="P395" i="4" s="1"/>
  <c r="L469" i="2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I470" i="2"/>
  <c r="K469" i="2"/>
  <c r="J469" i="2"/>
  <c r="M469" i="2" s="1"/>
  <c r="H470" i="2"/>
  <c r="N567" i="9" l="1"/>
  <c r="O566" i="9"/>
  <c r="P565" i="9"/>
  <c r="Q565" i="9" s="1"/>
  <c r="O565" i="8"/>
  <c r="R565" i="8" s="1"/>
  <c r="L466" i="7"/>
  <c r="N466" i="7"/>
  <c r="N467" i="7" s="1"/>
  <c r="N468" i="7" s="1"/>
  <c r="N469" i="7" s="1"/>
  <c r="M466" i="7"/>
  <c r="L468" i="6"/>
  <c r="J469" i="6"/>
  <c r="L469" i="6" s="1"/>
  <c r="M468" i="6"/>
  <c r="K469" i="6"/>
  <c r="M469" i="6" s="1"/>
  <c r="J397" i="4"/>
  <c r="L396" i="4"/>
  <c r="O396" i="4" s="1"/>
  <c r="P396" i="4" s="1"/>
  <c r="M397" i="4"/>
  <c r="J470" i="2"/>
  <c r="H471" i="2"/>
  <c r="K470" i="2"/>
  <c r="I471" i="2"/>
  <c r="N469" i="2"/>
  <c r="R566" i="9" l="1"/>
  <c r="P566" i="9"/>
  <c r="Q566" i="9" s="1"/>
  <c r="N568" i="9"/>
  <c r="O567" i="9"/>
  <c r="R567" i="9" s="1"/>
  <c r="O566" i="8"/>
  <c r="P565" i="8"/>
  <c r="Q565" i="8" s="1"/>
  <c r="M467" i="7"/>
  <c r="L467" i="7"/>
  <c r="O467" i="7" s="1"/>
  <c r="R467" i="7" s="1"/>
  <c r="O466" i="7"/>
  <c r="O469" i="6"/>
  <c r="O468" i="6"/>
  <c r="P468" i="6" s="1"/>
  <c r="M398" i="4"/>
  <c r="J398" i="4"/>
  <c r="L397" i="4"/>
  <c r="O397" i="4" s="1"/>
  <c r="P397" i="4" s="1"/>
  <c r="M470" i="2"/>
  <c r="N470" i="2" s="1"/>
  <c r="K471" i="2"/>
  <c r="I472" i="2"/>
  <c r="H472" i="2"/>
  <c r="J471" i="2"/>
  <c r="M471" i="2" s="1"/>
  <c r="N569" i="9" l="1"/>
  <c r="O568" i="9"/>
  <c r="R568" i="9" s="1"/>
  <c r="P567" i="9"/>
  <c r="P568" i="9" s="1"/>
  <c r="Q568" i="9" s="1"/>
  <c r="R566" i="8"/>
  <c r="P566" i="8"/>
  <c r="O567" i="8"/>
  <c r="R567" i="8" s="1"/>
  <c r="R466" i="7"/>
  <c r="P466" i="7"/>
  <c r="P467" i="7" s="1"/>
  <c r="L468" i="7"/>
  <c r="L469" i="7"/>
  <c r="M468" i="7"/>
  <c r="M469" i="7"/>
  <c r="P469" i="6"/>
  <c r="K470" i="6"/>
  <c r="J470" i="6"/>
  <c r="N470" i="6" s="1"/>
  <c r="N471" i="6" s="1"/>
  <c r="N472" i="6" s="1"/>
  <c r="N473" i="6" s="1"/>
  <c r="N474" i="6" s="1"/>
  <c r="N475" i="6" s="1"/>
  <c r="N476" i="6" s="1"/>
  <c r="N477" i="6" s="1"/>
  <c r="N478" i="6" s="1"/>
  <c r="N479" i="6" s="1"/>
  <c r="N480" i="6" s="1"/>
  <c r="N481" i="6" s="1"/>
  <c r="N482" i="6" s="1"/>
  <c r="N483" i="6" s="1"/>
  <c r="N484" i="6" s="1"/>
  <c r="N485" i="6" s="1"/>
  <c r="N486" i="6" s="1"/>
  <c r="J399" i="4"/>
  <c r="L398" i="4"/>
  <c r="O398" i="4" s="1"/>
  <c r="P398" i="4" s="1"/>
  <c r="M399" i="4"/>
  <c r="H473" i="2"/>
  <c r="J472" i="2"/>
  <c r="I473" i="2"/>
  <c r="K472" i="2"/>
  <c r="N471" i="2"/>
  <c r="N570" i="9" l="1"/>
  <c r="O569" i="9"/>
  <c r="R569" i="9" s="1"/>
  <c r="O568" i="8"/>
  <c r="R568" i="8" s="1"/>
  <c r="P567" i="8"/>
  <c r="P568" i="8" s="1"/>
  <c r="O469" i="7"/>
  <c r="O468" i="7"/>
  <c r="R468" i="7" s="1"/>
  <c r="L470" i="6"/>
  <c r="J471" i="6"/>
  <c r="K471" i="6"/>
  <c r="M470" i="6"/>
  <c r="M400" i="4"/>
  <c r="J400" i="4"/>
  <c r="L399" i="4"/>
  <c r="O399" i="4" s="1"/>
  <c r="P399" i="4" s="1"/>
  <c r="M472" i="2"/>
  <c r="I474" i="2"/>
  <c r="K473" i="2"/>
  <c r="H474" i="2"/>
  <c r="J473" i="2"/>
  <c r="M473" i="2" s="1"/>
  <c r="N472" i="2"/>
  <c r="N571" i="9" l="1"/>
  <c r="O570" i="9"/>
  <c r="R570" i="9" s="1"/>
  <c r="Q568" i="8"/>
  <c r="O569" i="8"/>
  <c r="R569" i="8" s="1"/>
  <c r="P468" i="7"/>
  <c r="P469" i="7" s="1"/>
  <c r="R469" i="7"/>
  <c r="M471" i="6"/>
  <c r="K472" i="6"/>
  <c r="L471" i="6"/>
  <c r="O471" i="6" s="1"/>
  <c r="P471" i="6" s="1"/>
  <c r="J472" i="6"/>
  <c r="O470" i="6"/>
  <c r="P470" i="6" s="1"/>
  <c r="J401" i="4"/>
  <c r="L400" i="4"/>
  <c r="O400" i="4" s="1"/>
  <c r="P400" i="4" s="1"/>
  <c r="M401" i="4"/>
  <c r="H475" i="2"/>
  <c r="J474" i="2"/>
  <c r="I475" i="2"/>
  <c r="K474" i="2"/>
  <c r="N473" i="2"/>
  <c r="N572" i="9" l="1"/>
  <c r="O571" i="9"/>
  <c r="P569" i="8"/>
  <c r="O570" i="8"/>
  <c r="R570" i="8" s="1"/>
  <c r="M470" i="7"/>
  <c r="L470" i="7"/>
  <c r="N470" i="7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L472" i="6"/>
  <c r="J473" i="6"/>
  <c r="M472" i="6"/>
  <c r="K473" i="6"/>
  <c r="M402" i="4"/>
  <c r="J402" i="4"/>
  <c r="L401" i="4"/>
  <c r="O401" i="4" s="1"/>
  <c r="P401" i="4" s="1"/>
  <c r="M474" i="2"/>
  <c r="I476" i="2"/>
  <c r="K475" i="2"/>
  <c r="H476" i="2"/>
  <c r="J475" i="2"/>
  <c r="N474" i="2"/>
  <c r="R571" i="9" l="1"/>
  <c r="P571" i="9"/>
  <c r="N573" i="9"/>
  <c r="O572" i="9"/>
  <c r="R572" i="9" s="1"/>
  <c r="P570" i="8"/>
  <c r="O571" i="8"/>
  <c r="L471" i="7"/>
  <c r="O470" i="7"/>
  <c r="M471" i="7"/>
  <c r="M473" i="6"/>
  <c r="K474" i="6"/>
  <c r="J474" i="6"/>
  <c r="L473" i="6"/>
  <c r="O473" i="6" s="1"/>
  <c r="P473" i="6" s="1"/>
  <c r="O472" i="6"/>
  <c r="P472" i="6" s="1"/>
  <c r="M403" i="4"/>
  <c r="J403" i="4"/>
  <c r="L402" i="4"/>
  <c r="O402" i="4" s="1"/>
  <c r="P402" i="4" s="1"/>
  <c r="M475" i="2"/>
  <c r="N475" i="2" s="1"/>
  <c r="J476" i="2"/>
  <c r="H477" i="2"/>
  <c r="K476" i="2"/>
  <c r="I477" i="2"/>
  <c r="N574" i="9" l="1"/>
  <c r="O573" i="9"/>
  <c r="R573" i="9" s="1"/>
  <c r="P572" i="9"/>
  <c r="P573" i="9" s="1"/>
  <c r="R571" i="8"/>
  <c r="P571" i="8"/>
  <c r="O572" i="8"/>
  <c r="R572" i="8" s="1"/>
  <c r="R470" i="7"/>
  <c r="P470" i="7"/>
  <c r="M472" i="7"/>
  <c r="L472" i="7"/>
  <c r="O472" i="7" s="1"/>
  <c r="R472" i="7" s="1"/>
  <c r="O471" i="7"/>
  <c r="R471" i="7" s="1"/>
  <c r="L474" i="6"/>
  <c r="J475" i="6"/>
  <c r="M474" i="6"/>
  <c r="K475" i="6"/>
  <c r="J404" i="4"/>
  <c r="L403" i="4"/>
  <c r="O403" i="4" s="1"/>
  <c r="P403" i="4" s="1"/>
  <c r="M404" i="4"/>
  <c r="M476" i="2"/>
  <c r="K477" i="2"/>
  <c r="I478" i="2"/>
  <c r="J477" i="2"/>
  <c r="M477" i="2" s="1"/>
  <c r="H478" i="2"/>
  <c r="N476" i="2"/>
  <c r="N575" i="9" l="1"/>
  <c r="O574" i="9"/>
  <c r="R574" i="9" s="1"/>
  <c r="O573" i="8"/>
  <c r="R573" i="8" s="1"/>
  <c r="P572" i="8"/>
  <c r="P573" i="8" s="1"/>
  <c r="Q470" i="7"/>
  <c r="P471" i="7"/>
  <c r="P472" i="7" s="1"/>
  <c r="L473" i="7"/>
  <c r="M473" i="7"/>
  <c r="L475" i="6"/>
  <c r="J476" i="6"/>
  <c r="M475" i="6"/>
  <c r="K476" i="6"/>
  <c r="O474" i="6"/>
  <c r="P474" i="6" s="1"/>
  <c r="M405" i="4"/>
  <c r="J405" i="4"/>
  <c r="L404" i="4"/>
  <c r="O404" i="4" s="1"/>
  <c r="P404" i="4" s="1"/>
  <c r="J478" i="2"/>
  <c r="H479" i="2"/>
  <c r="I479" i="2"/>
  <c r="K478" i="2"/>
  <c r="N477" i="2"/>
  <c r="N576" i="9" l="1"/>
  <c r="O575" i="9"/>
  <c r="R575" i="9" s="1"/>
  <c r="P574" i="9"/>
  <c r="P575" i="9" s="1"/>
  <c r="Q575" i="9" s="1"/>
  <c r="O574" i="8"/>
  <c r="R574" i="8" s="1"/>
  <c r="M474" i="7"/>
  <c r="L474" i="7"/>
  <c r="O474" i="7" s="1"/>
  <c r="R474" i="7" s="1"/>
  <c r="O473" i="7"/>
  <c r="R473" i="7" s="1"/>
  <c r="M476" i="6"/>
  <c r="K477" i="6"/>
  <c r="L476" i="6"/>
  <c r="O476" i="6" s="1"/>
  <c r="P476" i="6" s="1"/>
  <c r="J477" i="6"/>
  <c r="O475" i="6"/>
  <c r="P475" i="6" s="1"/>
  <c r="M406" i="4"/>
  <c r="J406" i="4"/>
  <c r="L405" i="4"/>
  <c r="O405" i="4" s="1"/>
  <c r="P405" i="4" s="1"/>
  <c r="M478" i="2"/>
  <c r="I480" i="2"/>
  <c r="K479" i="2"/>
  <c r="H480" i="2"/>
  <c r="J479" i="2"/>
  <c r="M479" i="2" s="1"/>
  <c r="N478" i="2"/>
  <c r="N577" i="9" l="1"/>
  <c r="O576" i="9"/>
  <c r="O575" i="8"/>
  <c r="R575" i="8" s="1"/>
  <c r="P574" i="8"/>
  <c r="P575" i="8" s="1"/>
  <c r="Q575" i="8" s="1"/>
  <c r="P473" i="7"/>
  <c r="P474" i="7" s="1"/>
  <c r="L475" i="7"/>
  <c r="M475" i="7"/>
  <c r="L477" i="6"/>
  <c r="J478" i="6"/>
  <c r="M477" i="6"/>
  <c r="K478" i="6"/>
  <c r="J407" i="4"/>
  <c r="L406" i="4"/>
  <c r="O406" i="4" s="1"/>
  <c r="P406" i="4" s="1"/>
  <c r="M407" i="4"/>
  <c r="J480" i="2"/>
  <c r="H481" i="2"/>
  <c r="K480" i="2"/>
  <c r="I481" i="2"/>
  <c r="N479" i="2"/>
  <c r="R576" i="9" l="1"/>
  <c r="P576" i="9"/>
  <c r="N578" i="9"/>
  <c r="O577" i="9"/>
  <c r="R577" i="9" s="1"/>
  <c r="O576" i="8"/>
  <c r="M476" i="7"/>
  <c r="L476" i="7"/>
  <c r="O476" i="7" s="1"/>
  <c r="R476" i="7" s="1"/>
  <c r="O475" i="7"/>
  <c r="R475" i="7" s="1"/>
  <c r="M478" i="6"/>
  <c r="K479" i="6"/>
  <c r="J479" i="6"/>
  <c r="L478" i="6"/>
  <c r="O478" i="6" s="1"/>
  <c r="P478" i="6" s="1"/>
  <c r="O477" i="6"/>
  <c r="P477" i="6" s="1"/>
  <c r="M408" i="4"/>
  <c r="J408" i="4"/>
  <c r="L407" i="4"/>
  <c r="O407" i="4" s="1"/>
  <c r="P407" i="4" s="1"/>
  <c r="M480" i="2"/>
  <c r="I482" i="2"/>
  <c r="K481" i="2"/>
  <c r="J481" i="2"/>
  <c r="M481" i="2" s="1"/>
  <c r="H482" i="2"/>
  <c r="N480" i="2"/>
  <c r="P577" i="9" l="1"/>
  <c r="N579" i="9"/>
  <c r="O578" i="9"/>
  <c r="R578" i="9" s="1"/>
  <c r="R576" i="8"/>
  <c r="P576" i="8"/>
  <c r="O577" i="8"/>
  <c r="R577" i="8" s="1"/>
  <c r="P475" i="7"/>
  <c r="P476" i="7" s="1"/>
  <c r="L477" i="7"/>
  <c r="M477" i="7"/>
  <c r="L479" i="6"/>
  <c r="J480" i="6"/>
  <c r="M479" i="6"/>
  <c r="K480" i="6"/>
  <c r="J409" i="4"/>
  <c r="L408" i="4"/>
  <c r="O408" i="4" s="1"/>
  <c r="P408" i="4" s="1"/>
  <c r="M409" i="4"/>
  <c r="J482" i="2"/>
  <c r="H483" i="2"/>
  <c r="K482" i="2"/>
  <c r="I483" i="2"/>
  <c r="N481" i="2"/>
  <c r="N580" i="9" l="1"/>
  <c r="O579" i="9"/>
  <c r="R579" i="9" s="1"/>
  <c r="P578" i="9"/>
  <c r="P579" i="9" s="1"/>
  <c r="Q579" i="9" s="1"/>
  <c r="O578" i="8"/>
  <c r="R578" i="8" s="1"/>
  <c r="P577" i="8"/>
  <c r="P578" i="8" s="1"/>
  <c r="M478" i="7"/>
  <c r="L478" i="7"/>
  <c r="O478" i="7" s="1"/>
  <c r="R478" i="7" s="1"/>
  <c r="O477" i="7"/>
  <c r="R477" i="7" s="1"/>
  <c r="M480" i="6"/>
  <c r="K481" i="6"/>
  <c r="L480" i="6"/>
  <c r="O480" i="6" s="1"/>
  <c r="P480" i="6" s="1"/>
  <c r="J481" i="6"/>
  <c r="O479" i="6"/>
  <c r="P479" i="6" s="1"/>
  <c r="M410" i="4"/>
  <c r="J410" i="4"/>
  <c r="L409" i="4"/>
  <c r="O409" i="4" s="1"/>
  <c r="P409" i="4" s="1"/>
  <c r="M482" i="2"/>
  <c r="K483" i="2"/>
  <c r="I484" i="2"/>
  <c r="J483" i="2"/>
  <c r="M483" i="2" s="1"/>
  <c r="H484" i="2"/>
  <c r="N482" i="2"/>
  <c r="N581" i="9" l="1"/>
  <c r="O580" i="9"/>
  <c r="O579" i="8"/>
  <c r="R579" i="8" s="1"/>
  <c r="P477" i="7"/>
  <c r="P478" i="7" s="1"/>
  <c r="L479" i="7"/>
  <c r="M479" i="7"/>
  <c r="L481" i="6"/>
  <c r="J482" i="6"/>
  <c r="M481" i="6"/>
  <c r="K482" i="6"/>
  <c r="M411" i="4"/>
  <c r="J411" i="4"/>
  <c r="L410" i="4"/>
  <c r="O410" i="4" s="1"/>
  <c r="P410" i="4" s="1"/>
  <c r="H485" i="2"/>
  <c r="J485" i="2" s="1"/>
  <c r="J484" i="2"/>
  <c r="I485" i="2"/>
  <c r="K485" i="2" s="1"/>
  <c r="K484" i="2"/>
  <c r="N483" i="2"/>
  <c r="R580" i="9" l="1"/>
  <c r="P580" i="9"/>
  <c r="N582" i="9"/>
  <c r="O581" i="9"/>
  <c r="R581" i="9" s="1"/>
  <c r="O580" i="8"/>
  <c r="P579" i="8"/>
  <c r="Q579" i="8" s="1"/>
  <c r="M480" i="7"/>
  <c r="L480" i="7"/>
  <c r="O480" i="7" s="1"/>
  <c r="R480" i="7" s="1"/>
  <c r="O479" i="7"/>
  <c r="R479" i="7" s="1"/>
  <c r="M482" i="6"/>
  <c r="K483" i="6"/>
  <c r="L482" i="6"/>
  <c r="O482" i="6" s="1"/>
  <c r="P482" i="6" s="1"/>
  <c r="J483" i="6"/>
  <c r="O481" i="6"/>
  <c r="P481" i="6" s="1"/>
  <c r="J412" i="4"/>
  <c r="L411" i="4"/>
  <c r="O411" i="4" s="1"/>
  <c r="P411" i="4" s="1"/>
  <c r="M412" i="4"/>
  <c r="M484" i="2"/>
  <c r="M485" i="2"/>
  <c r="N484" i="2"/>
  <c r="N583" i="9" l="1"/>
  <c r="O582" i="9"/>
  <c r="R582" i="9" s="1"/>
  <c r="P581" i="9"/>
  <c r="P582" i="9" s="1"/>
  <c r="Q582" i="9" s="1"/>
  <c r="R580" i="8"/>
  <c r="P580" i="8"/>
  <c r="O581" i="8"/>
  <c r="R581" i="8" s="1"/>
  <c r="P479" i="7"/>
  <c r="P480" i="7" s="1"/>
  <c r="L481" i="7"/>
  <c r="M481" i="7"/>
  <c r="L483" i="6"/>
  <c r="J484" i="6"/>
  <c r="M483" i="6"/>
  <c r="K484" i="6"/>
  <c r="M413" i="4"/>
  <c r="J413" i="4"/>
  <c r="L412" i="4"/>
  <c r="O412" i="4" s="1"/>
  <c r="P412" i="4" s="1"/>
  <c r="H486" i="2"/>
  <c r="I486" i="2"/>
  <c r="N485" i="2"/>
  <c r="N584" i="9" l="1"/>
  <c r="O583" i="9"/>
  <c r="O582" i="8"/>
  <c r="R582" i="8" s="1"/>
  <c r="P581" i="8"/>
  <c r="P582" i="8" s="1"/>
  <c r="Q582" i="8" s="1"/>
  <c r="M482" i="7"/>
  <c r="L482" i="7"/>
  <c r="O482" i="7" s="1"/>
  <c r="R482" i="7" s="1"/>
  <c r="O481" i="7"/>
  <c r="R481" i="7" s="1"/>
  <c r="L484" i="6"/>
  <c r="J485" i="6"/>
  <c r="M484" i="6"/>
  <c r="K485" i="6"/>
  <c r="O483" i="6"/>
  <c r="P483" i="6" s="1"/>
  <c r="J414" i="4"/>
  <c r="L413" i="4"/>
  <c r="O413" i="4" s="1"/>
  <c r="P413" i="4" s="1"/>
  <c r="M414" i="4"/>
  <c r="L486" i="2"/>
  <c r="L487" i="2" s="1"/>
  <c r="I487" i="2"/>
  <c r="K487" i="2" s="1"/>
  <c r="K486" i="2"/>
  <c r="J486" i="2"/>
  <c r="M486" i="2" s="1"/>
  <c r="H487" i="2"/>
  <c r="J487" i="2" s="1"/>
  <c r="M487" i="2" s="1"/>
  <c r="R583" i="9" l="1"/>
  <c r="P583" i="9"/>
  <c r="N585" i="9"/>
  <c r="O584" i="9"/>
  <c r="R584" i="9" s="1"/>
  <c r="O583" i="8"/>
  <c r="P481" i="7"/>
  <c r="P482" i="7" s="1"/>
  <c r="L483" i="7"/>
  <c r="M483" i="7"/>
  <c r="L485" i="6"/>
  <c r="J486" i="6"/>
  <c r="L486" i="6" s="1"/>
  <c r="M485" i="6"/>
  <c r="K486" i="6"/>
  <c r="M486" i="6" s="1"/>
  <c r="O484" i="6"/>
  <c r="P484" i="6" s="1"/>
  <c r="M415" i="4"/>
  <c r="J415" i="4"/>
  <c r="L414" i="4"/>
  <c r="O414" i="4" s="1"/>
  <c r="P414" i="4" s="1"/>
  <c r="N486" i="2"/>
  <c r="O585" i="9" l="1"/>
  <c r="R585" i="9" s="1"/>
  <c r="N586" i="9"/>
  <c r="P584" i="9"/>
  <c r="P585" i="9" s="1"/>
  <c r="Q585" i="9" s="1"/>
  <c r="R583" i="8"/>
  <c r="P583" i="8"/>
  <c r="O584" i="8"/>
  <c r="R584" i="8" s="1"/>
  <c r="M484" i="7"/>
  <c r="O483" i="7"/>
  <c r="R483" i="7" s="1"/>
  <c r="L484" i="7"/>
  <c r="O484" i="7" s="1"/>
  <c r="R484" i="7" s="1"/>
  <c r="O486" i="6"/>
  <c r="O485" i="6"/>
  <c r="P485" i="6" s="1"/>
  <c r="J416" i="4"/>
  <c r="L415" i="4"/>
  <c r="O415" i="4" s="1"/>
  <c r="P415" i="4" s="1"/>
  <c r="M416" i="4"/>
  <c r="I488" i="2"/>
  <c r="K488" i="2" s="1"/>
  <c r="H488" i="2"/>
  <c r="N487" i="2"/>
  <c r="N587" i="9" l="1"/>
  <c r="O586" i="9"/>
  <c r="O585" i="8"/>
  <c r="R585" i="8" s="1"/>
  <c r="P584" i="8"/>
  <c r="P585" i="8" s="1"/>
  <c r="Q585" i="8" s="1"/>
  <c r="P483" i="7"/>
  <c r="P484" i="7" s="1"/>
  <c r="L485" i="7"/>
  <c r="L486" i="7"/>
  <c r="M485" i="7"/>
  <c r="M486" i="7"/>
  <c r="P486" i="6"/>
  <c r="K487" i="6"/>
  <c r="J487" i="6"/>
  <c r="N487" i="6" s="1"/>
  <c r="N488" i="6" s="1"/>
  <c r="M417" i="4"/>
  <c r="J417" i="4"/>
  <c r="L416" i="4"/>
  <c r="O416" i="4" s="1"/>
  <c r="P416" i="4" s="1"/>
  <c r="J488" i="2"/>
  <c r="L488" i="2"/>
  <c r="R586" i="9" l="1"/>
  <c r="P586" i="9"/>
  <c r="N588" i="9"/>
  <c r="O587" i="9"/>
  <c r="R587" i="9" s="1"/>
  <c r="O586" i="8"/>
  <c r="O486" i="7"/>
  <c r="O485" i="7"/>
  <c r="R485" i="7" s="1"/>
  <c r="L487" i="6"/>
  <c r="J488" i="6"/>
  <c r="L488" i="6" s="1"/>
  <c r="M487" i="6"/>
  <c r="K488" i="6"/>
  <c r="M488" i="6" s="1"/>
  <c r="J418" i="4"/>
  <c r="L417" i="4"/>
  <c r="O417" i="4" s="1"/>
  <c r="P417" i="4" s="1"/>
  <c r="M418" i="4"/>
  <c r="M488" i="2"/>
  <c r="N589" i="9" l="1"/>
  <c r="O588" i="9"/>
  <c r="R588" i="9" s="1"/>
  <c r="P587" i="9"/>
  <c r="P588" i="9" s="1"/>
  <c r="Q588" i="9" s="1"/>
  <c r="R586" i="8"/>
  <c r="P586" i="8"/>
  <c r="O587" i="8"/>
  <c r="R587" i="8" s="1"/>
  <c r="P485" i="7"/>
  <c r="P486" i="7" s="1"/>
  <c r="R486" i="7"/>
  <c r="O488" i="6"/>
  <c r="O487" i="6"/>
  <c r="P487" i="6" s="1"/>
  <c r="M419" i="4"/>
  <c r="M420" i="4"/>
  <c r="J419" i="4"/>
  <c r="L418" i="4"/>
  <c r="O418" i="4" s="1"/>
  <c r="P418" i="4" s="1"/>
  <c r="I489" i="2"/>
  <c r="H489" i="2"/>
  <c r="L489" i="2" s="1"/>
  <c r="L490" i="2" s="1"/>
  <c r="L491" i="2" s="1"/>
  <c r="N488" i="2"/>
  <c r="N590" i="9" l="1"/>
  <c r="O589" i="9"/>
  <c r="R589" i="9" s="1"/>
  <c r="O588" i="8"/>
  <c r="R588" i="8" s="1"/>
  <c r="P587" i="8"/>
  <c r="L487" i="7"/>
  <c r="L488" i="7"/>
  <c r="N487" i="7"/>
  <c r="N488" i="7" s="1"/>
  <c r="M487" i="7"/>
  <c r="M488" i="7"/>
  <c r="P488" i="6"/>
  <c r="K489" i="6"/>
  <c r="M489" i="6" s="1"/>
  <c r="J489" i="6"/>
  <c r="N489" i="6" s="1"/>
  <c r="J420" i="4"/>
  <c r="L419" i="4"/>
  <c r="O419" i="4" s="1"/>
  <c r="P419" i="4" s="1"/>
  <c r="J489" i="2"/>
  <c r="H490" i="2"/>
  <c r="K489" i="2"/>
  <c r="I490" i="2"/>
  <c r="N591" i="9" l="1"/>
  <c r="O590" i="9"/>
  <c r="R590" i="9" s="1"/>
  <c r="P588" i="8"/>
  <c r="O589" i="8"/>
  <c r="R589" i="8" s="1"/>
  <c r="O488" i="7"/>
  <c r="O487" i="7"/>
  <c r="L489" i="6"/>
  <c r="J421" i="4"/>
  <c r="L420" i="4"/>
  <c r="O420" i="4" s="1"/>
  <c r="M489" i="2"/>
  <c r="I491" i="2"/>
  <c r="K491" i="2" s="1"/>
  <c r="K490" i="2"/>
  <c r="H491" i="2"/>
  <c r="J491" i="2" s="1"/>
  <c r="M491" i="2" s="1"/>
  <c r="J490" i="2"/>
  <c r="M490" i="2" s="1"/>
  <c r="N489" i="2"/>
  <c r="N592" i="9" l="1"/>
  <c r="O591" i="9"/>
  <c r="Q588" i="8"/>
  <c r="P589" i="8"/>
  <c r="O590" i="8"/>
  <c r="R590" i="8" s="1"/>
  <c r="R487" i="7"/>
  <c r="P487" i="7"/>
  <c r="P488" i="7" s="1"/>
  <c r="R488" i="7"/>
  <c r="M489" i="7"/>
  <c r="O489" i="6"/>
  <c r="P420" i="4"/>
  <c r="L421" i="4"/>
  <c r="N490" i="2"/>
  <c r="R591" i="9" l="1"/>
  <c r="P591" i="9"/>
  <c r="N593" i="9"/>
  <c r="O592" i="9"/>
  <c r="R592" i="9" s="1"/>
  <c r="P590" i="8"/>
  <c r="P591" i="8" s="1"/>
  <c r="O591" i="8"/>
  <c r="R591" i="8" s="1"/>
  <c r="L489" i="7"/>
  <c r="N489" i="7"/>
  <c r="P489" i="6"/>
  <c r="J490" i="6"/>
  <c r="N490" i="6" s="1"/>
  <c r="N491" i="6" s="1"/>
  <c r="N492" i="6" s="1"/>
  <c r="K490" i="6"/>
  <c r="M421" i="4"/>
  <c r="O421" i="4" s="1"/>
  <c r="K422" i="4" s="1"/>
  <c r="K423" i="4" s="1"/>
  <c r="H492" i="2"/>
  <c r="I492" i="2"/>
  <c r="K492" i="2" s="1"/>
  <c r="N491" i="2"/>
  <c r="P592" i="9" l="1"/>
  <c r="Q592" i="9" s="1"/>
  <c r="N594" i="9"/>
  <c r="O593" i="9"/>
  <c r="R593" i="9" s="1"/>
  <c r="O592" i="8"/>
  <c r="R592" i="8" s="1"/>
  <c r="O489" i="7"/>
  <c r="P489" i="7" s="1"/>
  <c r="Q489" i="7" s="1"/>
  <c r="L490" i="6"/>
  <c r="J491" i="6"/>
  <c r="M490" i="6"/>
  <c r="K491" i="6"/>
  <c r="M422" i="4"/>
  <c r="P421" i="4"/>
  <c r="J422" i="4"/>
  <c r="N422" i="4" s="1"/>
  <c r="N423" i="4" s="1"/>
  <c r="J492" i="2"/>
  <c r="L492" i="2"/>
  <c r="N595" i="9" l="1"/>
  <c r="O594" i="9"/>
  <c r="R594" i="9" s="1"/>
  <c r="P592" i="8"/>
  <c r="P593" i="8" s="1"/>
  <c r="O593" i="8"/>
  <c r="R593" i="8" s="1"/>
  <c r="R489" i="7"/>
  <c r="M491" i="6"/>
  <c r="K492" i="6"/>
  <c r="M492" i="6" s="1"/>
  <c r="L491" i="6"/>
  <c r="O491" i="6" s="1"/>
  <c r="P491" i="6" s="1"/>
  <c r="J492" i="6"/>
  <c r="L492" i="6" s="1"/>
  <c r="O492" i="6" s="1"/>
  <c r="O490" i="6"/>
  <c r="P490" i="6" s="1"/>
  <c r="J423" i="4"/>
  <c r="L422" i="4"/>
  <c r="O422" i="4" s="1"/>
  <c r="M492" i="2"/>
  <c r="N596" i="9" l="1"/>
  <c r="O595" i="9"/>
  <c r="R595" i="9" s="1"/>
  <c r="O594" i="8"/>
  <c r="R594" i="8" s="1"/>
  <c r="L490" i="7"/>
  <c r="N490" i="7"/>
  <c r="N491" i="7" s="1"/>
  <c r="N492" i="7" s="1"/>
  <c r="M490" i="7"/>
  <c r="P492" i="6"/>
  <c r="K493" i="6"/>
  <c r="M493" i="6" s="1"/>
  <c r="J493" i="6"/>
  <c r="N493" i="6" s="1"/>
  <c r="P422" i="4"/>
  <c r="M423" i="4"/>
  <c r="L423" i="4"/>
  <c r="H493" i="2"/>
  <c r="I493" i="2"/>
  <c r="N492" i="2"/>
  <c r="N597" i="9" l="1"/>
  <c r="O596" i="9"/>
  <c r="R596" i="9" s="1"/>
  <c r="P594" i="8"/>
  <c r="O595" i="8"/>
  <c r="R595" i="8" s="1"/>
  <c r="M491" i="7"/>
  <c r="M492" i="7"/>
  <c r="L492" i="7"/>
  <c r="O492" i="7" s="1"/>
  <c r="L491" i="7"/>
  <c r="O491" i="7" s="1"/>
  <c r="R491" i="7" s="1"/>
  <c r="O490" i="7"/>
  <c r="L493" i="6"/>
  <c r="O423" i="4"/>
  <c r="K424" i="4" s="1"/>
  <c r="L493" i="2"/>
  <c r="L494" i="2" s="1"/>
  <c r="L495" i="2" s="1"/>
  <c r="I494" i="2"/>
  <c r="K493" i="2"/>
  <c r="J493" i="2"/>
  <c r="M493" i="2" s="1"/>
  <c r="H494" i="2"/>
  <c r="N598" i="9" l="1"/>
  <c r="O597" i="9"/>
  <c r="R597" i="9" s="1"/>
  <c r="P595" i="8"/>
  <c r="O596" i="8"/>
  <c r="R596" i="8" s="1"/>
  <c r="R490" i="7"/>
  <c r="P490" i="7"/>
  <c r="P491" i="7" s="1"/>
  <c r="P492" i="7" s="1"/>
  <c r="R492" i="7"/>
  <c r="M493" i="7"/>
  <c r="O493" i="6"/>
  <c r="J424" i="4"/>
  <c r="N424" i="4" s="1"/>
  <c r="P423" i="4"/>
  <c r="H495" i="2"/>
  <c r="J495" i="2" s="1"/>
  <c r="J494" i="2"/>
  <c r="I495" i="2"/>
  <c r="K495" i="2" s="1"/>
  <c r="K494" i="2"/>
  <c r="N493" i="2"/>
  <c r="N599" i="9" l="1"/>
  <c r="O598" i="9"/>
  <c r="P596" i="8"/>
  <c r="O597" i="8"/>
  <c r="R597" i="8" s="1"/>
  <c r="L493" i="7"/>
  <c r="N493" i="7"/>
  <c r="P493" i="6"/>
  <c r="J494" i="6"/>
  <c r="K494" i="6"/>
  <c r="M424" i="4"/>
  <c r="L424" i="4"/>
  <c r="M494" i="2"/>
  <c r="M495" i="2"/>
  <c r="N494" i="2"/>
  <c r="R598" i="9" l="1"/>
  <c r="P598" i="9"/>
  <c r="N600" i="9"/>
  <c r="O599" i="9"/>
  <c r="R599" i="9" s="1"/>
  <c r="P597" i="8"/>
  <c r="O598" i="8"/>
  <c r="R598" i="8" s="1"/>
  <c r="O493" i="7"/>
  <c r="P493" i="7" s="1"/>
  <c r="Q493" i="7" s="1"/>
  <c r="N494" i="6"/>
  <c r="N495" i="6" s="1"/>
  <c r="N496" i="6" s="1"/>
  <c r="M494" i="6"/>
  <c r="K495" i="6"/>
  <c r="L494" i="6"/>
  <c r="J495" i="6"/>
  <c r="O424" i="4"/>
  <c r="K425" i="4" s="1"/>
  <c r="H496" i="2"/>
  <c r="I496" i="2"/>
  <c r="K496" i="2" s="1"/>
  <c r="N495" i="2"/>
  <c r="P599" i="9" l="1"/>
  <c r="Q599" i="9" s="1"/>
  <c r="N601" i="9"/>
  <c r="O600" i="9"/>
  <c r="P598" i="8"/>
  <c r="O599" i="8"/>
  <c r="R599" i="8" s="1"/>
  <c r="R493" i="7"/>
  <c r="L495" i="6"/>
  <c r="J496" i="6"/>
  <c r="L496" i="6" s="1"/>
  <c r="O494" i="6"/>
  <c r="P494" i="6" s="1"/>
  <c r="M495" i="6"/>
  <c r="K496" i="6"/>
  <c r="M496" i="6" s="1"/>
  <c r="K426" i="4"/>
  <c r="M425" i="4"/>
  <c r="P424" i="4"/>
  <c r="J425" i="4"/>
  <c r="N425" i="4" s="1"/>
  <c r="N426" i="4" s="1"/>
  <c r="J496" i="2"/>
  <c r="L496" i="2"/>
  <c r="R600" i="9" l="1"/>
  <c r="P600" i="9"/>
  <c r="P601" i="9" s="1"/>
  <c r="N602" i="9"/>
  <c r="O601" i="9"/>
  <c r="R601" i="9" s="1"/>
  <c r="P599" i="8"/>
  <c r="O600" i="8"/>
  <c r="L494" i="7"/>
  <c r="N494" i="7"/>
  <c r="N495" i="7" s="1"/>
  <c r="N496" i="7" s="1"/>
  <c r="M494" i="7"/>
  <c r="O496" i="6"/>
  <c r="O495" i="6"/>
  <c r="P495" i="6" s="1"/>
  <c r="J426" i="4"/>
  <c r="L425" i="4"/>
  <c r="O425" i="4" s="1"/>
  <c r="M496" i="2"/>
  <c r="N603" i="9" l="1"/>
  <c r="O602" i="9"/>
  <c r="R602" i="9" s="1"/>
  <c r="R600" i="8"/>
  <c r="P600" i="8"/>
  <c r="O601" i="8"/>
  <c r="R601" i="8" s="1"/>
  <c r="M495" i="7"/>
  <c r="M496" i="7"/>
  <c r="L495" i="7"/>
  <c r="O495" i="7" s="1"/>
  <c r="R495" i="7" s="1"/>
  <c r="L496" i="7"/>
  <c r="O496" i="7" s="1"/>
  <c r="O494" i="7"/>
  <c r="P496" i="6"/>
  <c r="J497" i="6"/>
  <c r="K497" i="6"/>
  <c r="M497" i="6" s="1"/>
  <c r="P425" i="4"/>
  <c r="L426" i="4"/>
  <c r="I497" i="2"/>
  <c r="H497" i="2"/>
  <c r="N496" i="2"/>
  <c r="N604" i="9" l="1"/>
  <c r="O603" i="9"/>
  <c r="R603" i="9" s="1"/>
  <c r="P602" i="9"/>
  <c r="P603" i="9" s="1"/>
  <c r="Q603" i="9" s="1"/>
  <c r="O602" i="8"/>
  <c r="R602" i="8" s="1"/>
  <c r="P601" i="8"/>
  <c r="P602" i="8" s="1"/>
  <c r="R494" i="7"/>
  <c r="P494" i="7"/>
  <c r="P495" i="7" s="1"/>
  <c r="P496" i="7" s="1"/>
  <c r="R496" i="7"/>
  <c r="M497" i="7"/>
  <c r="N497" i="6"/>
  <c r="L497" i="6"/>
  <c r="M426" i="4"/>
  <c r="O426" i="4" s="1"/>
  <c r="K427" i="4" s="1"/>
  <c r="K428" i="4" s="1"/>
  <c r="K429" i="4" s="1"/>
  <c r="L497" i="2"/>
  <c r="L498" i="2" s="1"/>
  <c r="L499" i="2" s="1"/>
  <c r="H498" i="2"/>
  <c r="J497" i="2"/>
  <c r="I498" i="2"/>
  <c r="K497" i="2"/>
  <c r="N605" i="9" l="1"/>
  <c r="O604" i="9"/>
  <c r="O603" i="8"/>
  <c r="R603" i="8" s="1"/>
  <c r="L497" i="7"/>
  <c r="N497" i="7"/>
  <c r="O497" i="6"/>
  <c r="P426" i="4"/>
  <c r="J427" i="4"/>
  <c r="N427" i="4" s="1"/>
  <c r="N428" i="4" s="1"/>
  <c r="N429" i="4" s="1"/>
  <c r="M428" i="4"/>
  <c r="M427" i="4"/>
  <c r="M497" i="2"/>
  <c r="I499" i="2"/>
  <c r="K499" i="2" s="1"/>
  <c r="K498" i="2"/>
  <c r="J498" i="2"/>
  <c r="M498" i="2" s="1"/>
  <c r="H499" i="2"/>
  <c r="J499" i="2" s="1"/>
  <c r="M499" i="2" s="1"/>
  <c r="N497" i="2"/>
  <c r="R604" i="9" l="1"/>
  <c r="P604" i="9"/>
  <c r="N606" i="9"/>
  <c r="O605" i="9"/>
  <c r="R605" i="9" s="1"/>
  <c r="O604" i="8"/>
  <c r="P603" i="8"/>
  <c r="Q603" i="8" s="1"/>
  <c r="O497" i="7"/>
  <c r="P497" i="7" s="1"/>
  <c r="Q497" i="7" s="1"/>
  <c r="P497" i="6"/>
  <c r="K498" i="6"/>
  <c r="J498" i="6"/>
  <c r="N498" i="6" s="1"/>
  <c r="N499" i="6" s="1"/>
  <c r="N500" i="6" s="1"/>
  <c r="J428" i="4"/>
  <c r="L427" i="4"/>
  <c r="O427" i="4" s="1"/>
  <c r="P427" i="4" s="1"/>
  <c r="N498" i="2"/>
  <c r="N607" i="9" l="1"/>
  <c r="O606" i="9"/>
  <c r="R606" i="9" s="1"/>
  <c r="P605" i="9"/>
  <c r="Q605" i="9" s="1"/>
  <c r="R604" i="8"/>
  <c r="P604" i="8"/>
  <c r="O605" i="8"/>
  <c r="R605" i="8" s="1"/>
  <c r="R497" i="7"/>
  <c r="L498" i="6"/>
  <c r="J499" i="6"/>
  <c r="M498" i="6"/>
  <c r="K499" i="6"/>
  <c r="J429" i="4"/>
  <c r="L428" i="4"/>
  <c r="O428" i="4" s="1"/>
  <c r="I500" i="2"/>
  <c r="K500" i="2" s="1"/>
  <c r="H500" i="2"/>
  <c r="N499" i="2"/>
  <c r="N608" i="9" l="1"/>
  <c r="O607" i="9"/>
  <c r="O606" i="8"/>
  <c r="R606" i="8" s="1"/>
  <c r="P605" i="8"/>
  <c r="L498" i="7"/>
  <c r="N498" i="7"/>
  <c r="N499" i="7" s="1"/>
  <c r="N500" i="7" s="1"/>
  <c r="M498" i="7"/>
  <c r="M499" i="6"/>
  <c r="K500" i="6"/>
  <c r="M500" i="6" s="1"/>
  <c r="L499" i="6"/>
  <c r="O499" i="6" s="1"/>
  <c r="P499" i="6" s="1"/>
  <c r="J500" i="6"/>
  <c r="L500" i="6" s="1"/>
  <c r="O500" i="6" s="1"/>
  <c r="O498" i="6"/>
  <c r="P498" i="6" s="1"/>
  <c r="P428" i="4"/>
  <c r="L429" i="4"/>
  <c r="J500" i="2"/>
  <c r="L500" i="2"/>
  <c r="R607" i="9" l="1"/>
  <c r="P607" i="9"/>
  <c r="N609" i="9"/>
  <c r="O608" i="9"/>
  <c r="R608" i="9" s="1"/>
  <c r="Q605" i="8"/>
  <c r="P606" i="8"/>
  <c r="O607" i="8"/>
  <c r="R607" i="8" s="1"/>
  <c r="M499" i="7"/>
  <c r="M500" i="7"/>
  <c r="L499" i="7"/>
  <c r="O499" i="7" s="1"/>
  <c r="R499" i="7" s="1"/>
  <c r="L500" i="7"/>
  <c r="O500" i="7" s="1"/>
  <c r="O498" i="7"/>
  <c r="J501" i="6"/>
  <c r="P500" i="6"/>
  <c r="K501" i="6"/>
  <c r="M501" i="6" s="1"/>
  <c r="M429" i="4"/>
  <c r="O429" i="4" s="1"/>
  <c r="K430" i="4" s="1"/>
  <c r="K431" i="4" s="1"/>
  <c r="K432" i="4" s="1"/>
  <c r="M500" i="2"/>
  <c r="P608" i="9" l="1"/>
  <c r="Q608" i="9" s="1"/>
  <c r="N610" i="9"/>
  <c r="O609" i="9"/>
  <c r="R609" i="9" s="1"/>
  <c r="P607" i="8"/>
  <c r="O608" i="8"/>
  <c r="R608" i="8" s="1"/>
  <c r="R498" i="7"/>
  <c r="P498" i="7"/>
  <c r="P499" i="7" s="1"/>
  <c r="P500" i="7" s="1"/>
  <c r="R500" i="7"/>
  <c r="M501" i="7"/>
  <c r="N501" i="6"/>
  <c r="L501" i="6"/>
  <c r="P429" i="4"/>
  <c r="J430" i="4"/>
  <c r="N430" i="4" s="1"/>
  <c r="N431" i="4" s="1"/>
  <c r="N432" i="4" s="1"/>
  <c r="M431" i="4"/>
  <c r="M430" i="4"/>
  <c r="H501" i="2"/>
  <c r="I501" i="2"/>
  <c r="K501" i="2" s="1"/>
  <c r="N500" i="2"/>
  <c r="N611" i="9" l="1"/>
  <c r="O610" i="9"/>
  <c r="R610" i="9" s="1"/>
  <c r="P608" i="8"/>
  <c r="O609" i="8"/>
  <c r="R609" i="8" s="1"/>
  <c r="L501" i="7"/>
  <c r="N501" i="7"/>
  <c r="O501" i="6"/>
  <c r="J431" i="4"/>
  <c r="L430" i="4"/>
  <c r="O430" i="4" s="1"/>
  <c r="P430" i="4" s="1"/>
  <c r="J501" i="2"/>
  <c r="L501" i="2"/>
  <c r="N612" i="9" l="1"/>
  <c r="O611" i="9"/>
  <c r="R611" i="9" s="1"/>
  <c r="P609" i="8"/>
  <c r="O610" i="8"/>
  <c r="R610" i="8" s="1"/>
  <c r="O501" i="7"/>
  <c r="P501" i="7" s="1"/>
  <c r="Q501" i="7" s="1"/>
  <c r="P501" i="6"/>
  <c r="K502" i="6"/>
  <c r="M502" i="6" s="1"/>
  <c r="J502" i="6"/>
  <c r="N502" i="6" s="1"/>
  <c r="J432" i="4"/>
  <c r="L431" i="4"/>
  <c r="O431" i="4" s="1"/>
  <c r="M501" i="2"/>
  <c r="I502" i="2"/>
  <c r="H502" i="2"/>
  <c r="L502" i="2" s="1"/>
  <c r="L503" i="2" s="1"/>
  <c r="L504" i="2" s="1"/>
  <c r="L505" i="2" s="1"/>
  <c r="L506" i="2" s="1"/>
  <c r="L507" i="2" s="1"/>
  <c r="L508" i="2" s="1"/>
  <c r="L509" i="2" s="1"/>
  <c r="L510" i="2" s="1"/>
  <c r="N501" i="2"/>
  <c r="N613" i="9" l="1"/>
  <c r="O612" i="9"/>
  <c r="R612" i="9" s="1"/>
  <c r="P610" i="8"/>
  <c r="O611" i="8"/>
  <c r="R611" i="8" s="1"/>
  <c r="M502" i="7"/>
  <c r="R501" i="7"/>
  <c r="L502" i="6"/>
  <c r="M432" i="4"/>
  <c r="P431" i="4"/>
  <c r="L432" i="4"/>
  <c r="H503" i="2"/>
  <c r="J502" i="2"/>
  <c r="I503" i="2"/>
  <c r="K502" i="2"/>
  <c r="N614" i="9" l="1"/>
  <c r="O613" i="9"/>
  <c r="P611" i="8"/>
  <c r="O612" i="8"/>
  <c r="R612" i="8" s="1"/>
  <c r="L502" i="7"/>
  <c r="N502" i="7"/>
  <c r="O502" i="6"/>
  <c r="O432" i="4"/>
  <c r="K433" i="4" s="1"/>
  <c r="M502" i="2"/>
  <c r="K503" i="2"/>
  <c r="I504" i="2"/>
  <c r="J503" i="2"/>
  <c r="M503" i="2" s="1"/>
  <c r="H504" i="2"/>
  <c r="N502" i="2"/>
  <c r="N503" i="2"/>
  <c r="R613" i="9" l="1"/>
  <c r="P613" i="9"/>
  <c r="N615" i="9"/>
  <c r="O614" i="9"/>
  <c r="R614" i="9" s="1"/>
  <c r="P612" i="8"/>
  <c r="O613" i="8"/>
  <c r="R613" i="8" s="1"/>
  <c r="O502" i="7"/>
  <c r="P502" i="7" s="1"/>
  <c r="P502" i="6"/>
  <c r="K503" i="6"/>
  <c r="J503" i="6"/>
  <c r="N503" i="6" s="1"/>
  <c r="N504" i="6" s="1"/>
  <c r="N505" i="6" s="1"/>
  <c r="N506" i="6" s="1"/>
  <c r="N507" i="6" s="1"/>
  <c r="N508" i="6" s="1"/>
  <c r="N509" i="6" s="1"/>
  <c r="N510" i="6" s="1"/>
  <c r="N511" i="6" s="1"/>
  <c r="J433" i="4"/>
  <c r="N433" i="4" s="1"/>
  <c r="P432" i="4"/>
  <c r="J504" i="2"/>
  <c r="H505" i="2"/>
  <c r="K504" i="2"/>
  <c r="I505" i="2"/>
  <c r="P614" i="9" l="1"/>
  <c r="Q614" i="9" s="1"/>
  <c r="N616" i="9"/>
  <c r="O615" i="9"/>
  <c r="R615" i="9" s="1"/>
  <c r="P613" i="8"/>
  <c r="O614" i="8"/>
  <c r="R614" i="8" s="1"/>
  <c r="R502" i="7"/>
  <c r="L503" i="6"/>
  <c r="J504" i="6"/>
  <c r="M503" i="6"/>
  <c r="K504" i="6"/>
  <c r="M433" i="4"/>
  <c r="L433" i="4"/>
  <c r="M504" i="2"/>
  <c r="N504" i="2" s="1"/>
  <c r="I506" i="2"/>
  <c r="K505" i="2"/>
  <c r="J505" i="2"/>
  <c r="M505" i="2" s="1"/>
  <c r="H506" i="2"/>
  <c r="N617" i="9" l="1"/>
  <c r="O616" i="9"/>
  <c r="R616" i="9" s="1"/>
  <c r="P614" i="8"/>
  <c r="O615" i="8"/>
  <c r="R615" i="8" s="1"/>
  <c r="L503" i="7"/>
  <c r="N503" i="7"/>
  <c r="N504" i="7" s="1"/>
  <c r="N505" i="7" s="1"/>
  <c r="N506" i="7" s="1"/>
  <c r="N507" i="7" s="1"/>
  <c r="N508" i="7" s="1"/>
  <c r="N509" i="7" s="1"/>
  <c r="N510" i="7" s="1"/>
  <c r="N511" i="7" s="1"/>
  <c r="M503" i="7"/>
  <c r="M504" i="6"/>
  <c r="K505" i="6"/>
  <c r="L504" i="6"/>
  <c r="O504" i="6" s="1"/>
  <c r="P504" i="6" s="1"/>
  <c r="J505" i="6"/>
  <c r="O503" i="6"/>
  <c r="P503" i="6" s="1"/>
  <c r="O433" i="4"/>
  <c r="K434" i="4" s="1"/>
  <c r="H507" i="2"/>
  <c r="J506" i="2"/>
  <c r="I507" i="2"/>
  <c r="K506" i="2"/>
  <c r="N505" i="2"/>
  <c r="N618" i="9" l="1"/>
  <c r="O617" i="9"/>
  <c r="R617" i="9" s="1"/>
  <c r="P615" i="8"/>
  <c r="O616" i="8"/>
  <c r="R616" i="8" s="1"/>
  <c r="M504" i="7"/>
  <c r="L504" i="7"/>
  <c r="O504" i="7" s="1"/>
  <c r="R504" i="7" s="1"/>
  <c r="O503" i="7"/>
  <c r="J506" i="6"/>
  <c r="L505" i="6"/>
  <c r="M505" i="6"/>
  <c r="K506" i="6"/>
  <c r="K435" i="4"/>
  <c r="M434" i="4"/>
  <c r="P433" i="4"/>
  <c r="J434" i="4"/>
  <c r="N434" i="4" s="1"/>
  <c r="N435" i="4" s="1"/>
  <c r="M506" i="2"/>
  <c r="K507" i="2"/>
  <c r="I508" i="2"/>
  <c r="H508" i="2"/>
  <c r="J507" i="2"/>
  <c r="M507" i="2" s="1"/>
  <c r="N506" i="2"/>
  <c r="N507" i="2"/>
  <c r="N619" i="9" l="1"/>
  <c r="O618" i="9"/>
  <c r="R618" i="9" s="1"/>
  <c r="P616" i="8"/>
  <c r="O617" i="8"/>
  <c r="R617" i="8" s="1"/>
  <c r="R503" i="7"/>
  <c r="P503" i="7"/>
  <c r="L505" i="7"/>
  <c r="M505" i="7"/>
  <c r="M506" i="6"/>
  <c r="K507" i="6"/>
  <c r="O505" i="6"/>
  <c r="P505" i="6" s="1"/>
  <c r="L506" i="6"/>
  <c r="O506" i="6" s="1"/>
  <c r="P506" i="6" s="1"/>
  <c r="J507" i="6"/>
  <c r="J435" i="4"/>
  <c r="L434" i="4"/>
  <c r="O434" i="4" s="1"/>
  <c r="J508" i="2"/>
  <c r="M508" i="2" s="1"/>
  <c r="H509" i="2"/>
  <c r="I509" i="2"/>
  <c r="K508" i="2"/>
  <c r="N620" i="9" l="1"/>
  <c r="O619" i="9"/>
  <c r="R619" i="9" s="1"/>
  <c r="P617" i="8"/>
  <c r="O618" i="8"/>
  <c r="R618" i="8" s="1"/>
  <c r="Q503" i="7"/>
  <c r="P504" i="7"/>
  <c r="L506" i="7"/>
  <c r="M506" i="7"/>
  <c r="O505" i="7"/>
  <c r="R505" i="7" s="1"/>
  <c r="M507" i="6"/>
  <c r="K508" i="6"/>
  <c r="L507" i="6"/>
  <c r="O507" i="6" s="1"/>
  <c r="P507" i="6" s="1"/>
  <c r="J508" i="6"/>
  <c r="P434" i="4"/>
  <c r="L435" i="4"/>
  <c r="K509" i="2"/>
  <c r="I510" i="2"/>
  <c r="K510" i="2" s="1"/>
  <c r="J509" i="2"/>
  <c r="M509" i="2" s="1"/>
  <c r="H510" i="2"/>
  <c r="J510" i="2" s="1"/>
  <c r="M510" i="2" s="1"/>
  <c r="N508" i="2"/>
  <c r="N509" i="2"/>
  <c r="N621" i="9" l="1"/>
  <c r="O620" i="9"/>
  <c r="R620" i="9" s="1"/>
  <c r="P618" i="8"/>
  <c r="O619" i="8"/>
  <c r="R619" i="8" s="1"/>
  <c r="P505" i="7"/>
  <c r="L507" i="7"/>
  <c r="M507" i="7"/>
  <c r="O506" i="7"/>
  <c r="R506" i="7" s="1"/>
  <c r="L508" i="6"/>
  <c r="J509" i="6"/>
  <c r="M508" i="6"/>
  <c r="K509" i="6"/>
  <c r="M435" i="4"/>
  <c r="O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I511" i="2"/>
  <c r="H511" i="2"/>
  <c r="L511" i="2" s="1"/>
  <c r="L512" i="2" s="1"/>
  <c r="L513" i="2" s="1"/>
  <c r="N510" i="2"/>
  <c r="N622" i="9" l="1"/>
  <c r="O621" i="9"/>
  <c r="R621" i="9" s="1"/>
  <c r="P619" i="8"/>
  <c r="O620" i="8"/>
  <c r="R620" i="8" s="1"/>
  <c r="P506" i="7"/>
  <c r="L508" i="7"/>
  <c r="M508" i="7"/>
  <c r="O507" i="7"/>
  <c r="R507" i="7" s="1"/>
  <c r="M509" i="6"/>
  <c r="K510" i="6"/>
  <c r="L509" i="6"/>
  <c r="O509" i="6" s="1"/>
  <c r="P509" i="6" s="1"/>
  <c r="J510" i="6"/>
  <c r="O508" i="6"/>
  <c r="P508" i="6" s="1"/>
  <c r="P435" i="4"/>
  <c r="J436" i="4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M436" i="4"/>
  <c r="J511" i="2"/>
  <c r="M511" i="2" s="1"/>
  <c r="H512" i="2"/>
  <c r="I512" i="2"/>
  <c r="K511" i="2"/>
  <c r="N623" i="9" l="1"/>
  <c r="O622" i="9"/>
  <c r="R622" i="9" s="1"/>
  <c r="P620" i="8"/>
  <c r="O621" i="8"/>
  <c r="R621" i="8" s="1"/>
  <c r="P507" i="7"/>
  <c r="M509" i="7"/>
  <c r="L509" i="7"/>
  <c r="O508" i="7"/>
  <c r="R508" i="7" s="1"/>
  <c r="L510" i="6"/>
  <c r="J511" i="6"/>
  <c r="L511" i="6" s="1"/>
  <c r="M510" i="6"/>
  <c r="K511" i="6"/>
  <c r="M511" i="6" s="1"/>
  <c r="J437" i="4"/>
  <c r="L436" i="4"/>
  <c r="O436" i="4" s="1"/>
  <c r="P436" i="4" s="1"/>
  <c r="M437" i="4"/>
  <c r="K512" i="2"/>
  <c r="I513" i="2"/>
  <c r="K513" i="2" s="1"/>
  <c r="J512" i="2"/>
  <c r="M512" i="2" s="1"/>
  <c r="H513" i="2"/>
  <c r="J513" i="2" s="1"/>
  <c r="M513" i="2" s="1"/>
  <c r="N511" i="2"/>
  <c r="N512" i="2"/>
  <c r="N624" i="9" l="1"/>
  <c r="O623" i="9"/>
  <c r="R623" i="9" s="1"/>
  <c r="P621" i="8"/>
  <c r="O622" i="8"/>
  <c r="R622" i="8" s="1"/>
  <c r="P508" i="7"/>
  <c r="P509" i="7" s="1"/>
  <c r="O509" i="7"/>
  <c r="R509" i="7" s="1"/>
  <c r="L510" i="7"/>
  <c r="L511" i="7"/>
  <c r="M510" i="7"/>
  <c r="M511" i="7"/>
  <c r="O511" i="6"/>
  <c r="O510" i="6"/>
  <c r="P510" i="6" s="1"/>
  <c r="M438" i="4"/>
  <c r="J438" i="4"/>
  <c r="L437" i="4"/>
  <c r="O437" i="4" s="1"/>
  <c r="P437" i="4" s="1"/>
  <c r="H514" i="2"/>
  <c r="I514" i="2"/>
  <c r="K514" i="2" s="1"/>
  <c r="N513" i="2"/>
  <c r="N625" i="9" l="1"/>
  <c r="O624" i="9"/>
  <c r="P622" i="8"/>
  <c r="O623" i="8"/>
  <c r="R623" i="8" s="1"/>
  <c r="O511" i="7"/>
  <c r="O510" i="7"/>
  <c r="R510" i="7" s="1"/>
  <c r="P511" i="6"/>
  <c r="J512" i="6"/>
  <c r="K512" i="6"/>
  <c r="M439" i="4"/>
  <c r="J439" i="4"/>
  <c r="L438" i="4"/>
  <c r="O438" i="4" s="1"/>
  <c r="P438" i="4" s="1"/>
  <c r="J514" i="2"/>
  <c r="L514" i="2"/>
  <c r="R624" i="9" l="1"/>
  <c r="P624" i="9"/>
  <c r="N626" i="9"/>
  <c r="O625" i="9"/>
  <c r="R625" i="9" s="1"/>
  <c r="P623" i="8"/>
  <c r="O624" i="8"/>
  <c r="P510" i="7"/>
  <c r="P511" i="7" s="1"/>
  <c r="R511" i="7"/>
  <c r="N512" i="6"/>
  <c r="N513" i="6" s="1"/>
  <c r="N514" i="6" s="1"/>
  <c r="L512" i="6"/>
  <c r="J513" i="6"/>
  <c r="M512" i="6"/>
  <c r="K513" i="6"/>
  <c r="J440" i="4"/>
  <c r="L439" i="4"/>
  <c r="O439" i="4" s="1"/>
  <c r="P439" i="4" s="1"/>
  <c r="M440" i="4"/>
  <c r="M514" i="2"/>
  <c r="N627" i="9" l="1"/>
  <c r="O626" i="9"/>
  <c r="R626" i="9" s="1"/>
  <c r="P625" i="9"/>
  <c r="P626" i="9" s="1"/>
  <c r="R624" i="8"/>
  <c r="P624" i="8"/>
  <c r="O625" i="8"/>
  <c r="R625" i="8" s="1"/>
  <c r="M512" i="7"/>
  <c r="L512" i="7"/>
  <c r="N512" i="7"/>
  <c r="N513" i="7" s="1"/>
  <c r="N514" i="7" s="1"/>
  <c r="L513" i="6"/>
  <c r="J514" i="6"/>
  <c r="L514" i="6" s="1"/>
  <c r="M513" i="6"/>
  <c r="K514" i="6"/>
  <c r="M514" i="6" s="1"/>
  <c r="O512" i="6"/>
  <c r="P512" i="6" s="1"/>
  <c r="M441" i="4"/>
  <c r="J441" i="4"/>
  <c r="L440" i="4"/>
  <c r="O440" i="4" s="1"/>
  <c r="P440" i="4" s="1"/>
  <c r="I515" i="2"/>
  <c r="H515" i="2"/>
  <c r="L515" i="2" s="1"/>
  <c r="L516" i="2" s="1"/>
  <c r="N514" i="2"/>
  <c r="N628" i="9" l="1"/>
  <c r="O627" i="9"/>
  <c r="R627" i="9" s="1"/>
  <c r="P625" i="8"/>
  <c r="O626" i="8"/>
  <c r="R626" i="8" s="1"/>
  <c r="L513" i="7"/>
  <c r="L514" i="7"/>
  <c r="O512" i="7"/>
  <c r="M513" i="7"/>
  <c r="M514" i="7"/>
  <c r="O514" i="6"/>
  <c r="O513" i="6"/>
  <c r="P513" i="6" s="1"/>
  <c r="J442" i="4"/>
  <c r="L441" i="4"/>
  <c r="O441" i="4" s="1"/>
  <c r="P441" i="4" s="1"/>
  <c r="M442" i="4"/>
  <c r="H516" i="2"/>
  <c r="J516" i="2" s="1"/>
  <c r="J515" i="2"/>
  <c r="K515" i="2"/>
  <c r="I516" i="2"/>
  <c r="K516" i="2" s="1"/>
  <c r="N629" i="9" l="1"/>
  <c r="O628" i="9"/>
  <c r="R628" i="9" s="1"/>
  <c r="P627" i="9"/>
  <c r="Q627" i="9" s="1"/>
  <c r="O627" i="8"/>
  <c r="R627" i="8" s="1"/>
  <c r="P626" i="8"/>
  <c r="P627" i="8" s="1"/>
  <c r="R512" i="7"/>
  <c r="P512" i="7"/>
  <c r="O514" i="7"/>
  <c r="O513" i="7"/>
  <c r="R513" i="7" s="1"/>
  <c r="P514" i="6"/>
  <c r="K515" i="6"/>
  <c r="M515" i="6" s="1"/>
  <c r="J515" i="6"/>
  <c r="N515" i="6" s="1"/>
  <c r="M443" i="4"/>
  <c r="J443" i="4"/>
  <c r="L442" i="4"/>
  <c r="O442" i="4" s="1"/>
  <c r="P442" i="4" s="1"/>
  <c r="M515" i="2"/>
  <c r="M516" i="2"/>
  <c r="N515" i="2"/>
  <c r="N630" i="9" l="1"/>
  <c r="O629" i="9"/>
  <c r="R629" i="9" s="1"/>
  <c r="Q627" i="8"/>
  <c r="O628" i="8"/>
  <c r="R628" i="8" s="1"/>
  <c r="P513" i="7"/>
  <c r="P514" i="7" s="1"/>
  <c r="R514" i="7"/>
  <c r="M515" i="7"/>
  <c r="L515" i="6"/>
  <c r="J444" i="4"/>
  <c r="L443" i="4"/>
  <c r="O443" i="4" s="1"/>
  <c r="P443" i="4" s="1"/>
  <c r="M444" i="4"/>
  <c r="H517" i="2"/>
  <c r="I517" i="2"/>
  <c r="K517" i="2" s="1"/>
  <c r="N516" i="2"/>
  <c r="N631" i="9" l="1"/>
  <c r="O630" i="9"/>
  <c r="R630" i="9" s="1"/>
  <c r="P628" i="8"/>
  <c r="O629" i="8"/>
  <c r="R629" i="8" s="1"/>
  <c r="L515" i="7"/>
  <c r="N515" i="7"/>
  <c r="O515" i="6"/>
  <c r="M445" i="4"/>
  <c r="J445" i="4"/>
  <c r="L444" i="4"/>
  <c r="O444" i="4" s="1"/>
  <c r="P444" i="4" s="1"/>
  <c r="J517" i="2"/>
  <c r="M517" i="2" s="1"/>
  <c r="L517" i="2"/>
  <c r="N632" i="9" l="1"/>
  <c r="O631" i="9"/>
  <c r="P629" i="8"/>
  <c r="O630" i="8"/>
  <c r="R630" i="8" s="1"/>
  <c r="O515" i="7"/>
  <c r="P515" i="7" s="1"/>
  <c r="Q515" i="7" s="1"/>
  <c r="P515" i="6"/>
  <c r="K516" i="6"/>
  <c r="J516" i="6"/>
  <c r="N516" i="6" s="1"/>
  <c r="N517" i="6" s="1"/>
  <c r="J446" i="4"/>
  <c r="L445" i="4"/>
  <c r="O445" i="4" s="1"/>
  <c r="P445" i="4" s="1"/>
  <c r="M446" i="4"/>
  <c r="M447" i="4"/>
  <c r="R631" i="9" l="1"/>
  <c r="P631" i="9"/>
  <c r="N633" i="9"/>
  <c r="O632" i="9"/>
  <c r="R632" i="9" s="1"/>
  <c r="P630" i="8"/>
  <c r="O631" i="8"/>
  <c r="R515" i="7"/>
  <c r="L516" i="6"/>
  <c r="J517" i="6"/>
  <c r="L517" i="6" s="1"/>
  <c r="M516" i="6"/>
  <c r="K517" i="6"/>
  <c r="M517" i="6" s="1"/>
  <c r="J447" i="4"/>
  <c r="L446" i="4"/>
  <c r="O446" i="4" s="1"/>
  <c r="P446" i="4" s="1"/>
  <c r="I518" i="2"/>
  <c r="K518" i="2" s="1"/>
  <c r="H518" i="2"/>
  <c r="N517" i="2"/>
  <c r="N634" i="9" l="1"/>
  <c r="O633" i="9"/>
  <c r="R633" i="9" s="1"/>
  <c r="P632" i="9"/>
  <c r="P633" i="9" s="1"/>
  <c r="R631" i="8"/>
  <c r="P631" i="8"/>
  <c r="O632" i="8"/>
  <c r="R632" i="8" s="1"/>
  <c r="M516" i="7"/>
  <c r="M517" i="7"/>
  <c r="L517" i="7"/>
  <c r="L516" i="7"/>
  <c r="N516" i="7"/>
  <c r="N517" i="7" s="1"/>
  <c r="O517" i="6"/>
  <c r="O516" i="6"/>
  <c r="P516" i="6" s="1"/>
  <c r="J448" i="4"/>
  <c r="L447" i="4"/>
  <c r="O447" i="4" s="1"/>
  <c r="J518" i="2"/>
  <c r="L518" i="2"/>
  <c r="N635" i="9" l="1"/>
  <c r="O634" i="9"/>
  <c r="R634" i="9" s="1"/>
  <c r="O633" i="8"/>
  <c r="R633" i="8" s="1"/>
  <c r="P632" i="8"/>
  <c r="P633" i="8" s="1"/>
  <c r="O516" i="7"/>
  <c r="O517" i="7"/>
  <c r="P517" i="6"/>
  <c r="J518" i="6"/>
  <c r="K518" i="6"/>
  <c r="M518" i="6" s="1"/>
  <c r="P447" i="4"/>
  <c r="L448" i="4"/>
  <c r="M518" i="2"/>
  <c r="N636" i="9" l="1"/>
  <c r="O635" i="9"/>
  <c r="P634" i="9"/>
  <c r="Q634" i="9" s="1"/>
  <c r="O634" i="8"/>
  <c r="R634" i="8" s="1"/>
  <c r="R516" i="7"/>
  <c r="P516" i="7"/>
  <c r="P517" i="7" s="1"/>
  <c r="R517" i="7"/>
  <c r="M518" i="7"/>
  <c r="N518" i="6"/>
  <c r="L518" i="6"/>
  <c r="M448" i="4"/>
  <c r="O448" i="4" s="1"/>
  <c r="K449" i="4" s="1"/>
  <c r="K450" i="4" s="1"/>
  <c r="H519" i="2"/>
  <c r="I519" i="2"/>
  <c r="N518" i="2"/>
  <c r="R635" i="9" l="1"/>
  <c r="P635" i="9"/>
  <c r="N637" i="9"/>
  <c r="O636" i="9"/>
  <c r="R636" i="9" s="1"/>
  <c r="O635" i="8"/>
  <c r="P634" i="8"/>
  <c r="Q634" i="8" s="1"/>
  <c r="L518" i="7"/>
  <c r="N518" i="7"/>
  <c r="O518" i="6"/>
  <c r="M449" i="4"/>
  <c r="P448" i="4"/>
  <c r="J449" i="4"/>
  <c r="N449" i="4" s="1"/>
  <c r="N450" i="4" s="1"/>
  <c r="L519" i="2"/>
  <c r="L520" i="2" s="1"/>
  <c r="L521" i="2" s="1"/>
  <c r="L522" i="2" s="1"/>
  <c r="L523" i="2" s="1"/>
  <c r="L524" i="2" s="1"/>
  <c r="L525" i="2" s="1"/>
  <c r="K519" i="2"/>
  <c r="I520" i="2"/>
  <c r="J519" i="2"/>
  <c r="H520" i="2"/>
  <c r="P636" i="9" l="1"/>
  <c r="Q636" i="9" s="1"/>
  <c r="N638" i="9"/>
  <c r="O637" i="9"/>
  <c r="R635" i="8"/>
  <c r="P635" i="8"/>
  <c r="O636" i="8"/>
  <c r="R636" i="8" s="1"/>
  <c r="O518" i="7"/>
  <c r="P518" i="7" s="1"/>
  <c r="Q518" i="7" s="1"/>
  <c r="P518" i="6"/>
  <c r="K519" i="6"/>
  <c r="M519" i="6" s="1"/>
  <c r="J519" i="6"/>
  <c r="N519" i="6" s="1"/>
  <c r="J450" i="4"/>
  <c r="L449" i="4"/>
  <c r="O449" i="4" s="1"/>
  <c r="M519" i="2"/>
  <c r="H521" i="2"/>
  <c r="J520" i="2"/>
  <c r="I521" i="2"/>
  <c r="K520" i="2"/>
  <c r="N519" i="2"/>
  <c r="R637" i="9" l="1"/>
  <c r="P637" i="9"/>
  <c r="N639" i="9"/>
  <c r="O638" i="9"/>
  <c r="R638" i="9" s="1"/>
  <c r="O637" i="8"/>
  <c r="P636" i="8"/>
  <c r="Q636" i="8" s="1"/>
  <c r="R518" i="7"/>
  <c r="M519" i="7"/>
  <c r="L519" i="6"/>
  <c r="P449" i="4"/>
  <c r="M450" i="4"/>
  <c r="L450" i="4"/>
  <c r="M520" i="2"/>
  <c r="K521" i="2"/>
  <c r="I522" i="2"/>
  <c r="H522" i="2"/>
  <c r="J521" i="2"/>
  <c r="M521" i="2" s="1"/>
  <c r="N520" i="2"/>
  <c r="N521" i="2"/>
  <c r="P638" i="9" l="1"/>
  <c r="N640" i="9"/>
  <c r="O639" i="9"/>
  <c r="R639" i="9" s="1"/>
  <c r="R637" i="8"/>
  <c r="P637" i="8"/>
  <c r="O638" i="8"/>
  <c r="R638" i="8" s="1"/>
  <c r="L519" i="7"/>
  <c r="N519" i="7"/>
  <c r="O519" i="6"/>
  <c r="O450" i="4"/>
  <c r="K451" i="4" s="1"/>
  <c r="H523" i="2"/>
  <c r="J522" i="2"/>
  <c r="K522" i="2"/>
  <c r="I523" i="2"/>
  <c r="N641" i="9" l="1"/>
  <c r="O640" i="9"/>
  <c r="R640" i="9" s="1"/>
  <c r="P639" i="9"/>
  <c r="P640" i="9" s="1"/>
  <c r="Q640" i="9" s="1"/>
  <c r="O639" i="8"/>
  <c r="R639" i="8" s="1"/>
  <c r="P638" i="8"/>
  <c r="P639" i="8" s="1"/>
  <c r="O519" i="7"/>
  <c r="P519" i="7" s="1"/>
  <c r="P519" i="6"/>
  <c r="K520" i="6"/>
  <c r="J520" i="6"/>
  <c r="N520" i="6" s="1"/>
  <c r="N521" i="6" s="1"/>
  <c r="N522" i="6" s="1"/>
  <c r="N523" i="6" s="1"/>
  <c r="N524" i="6" s="1"/>
  <c r="N525" i="6" s="1"/>
  <c r="N526" i="6" s="1"/>
  <c r="J451" i="4"/>
  <c r="N451" i="4" s="1"/>
  <c r="P450" i="4"/>
  <c r="M522" i="2"/>
  <c r="I524" i="2"/>
  <c r="K523" i="2"/>
  <c r="H524" i="2"/>
  <c r="J523" i="2"/>
  <c r="M523" i="2" s="1"/>
  <c r="N522" i="2"/>
  <c r="N523" i="2"/>
  <c r="N642" i="9" l="1"/>
  <c r="O641" i="9"/>
  <c r="O640" i="8"/>
  <c r="R640" i="8" s="1"/>
  <c r="R519" i="7"/>
  <c r="L520" i="6"/>
  <c r="J521" i="6"/>
  <c r="M520" i="6"/>
  <c r="K521" i="6"/>
  <c r="L451" i="4"/>
  <c r="M451" i="4"/>
  <c r="J524" i="2"/>
  <c r="H525" i="2"/>
  <c r="J525" i="2" s="1"/>
  <c r="I525" i="2"/>
  <c r="K525" i="2" s="1"/>
  <c r="K524" i="2"/>
  <c r="R641" i="9" l="1"/>
  <c r="P641" i="9"/>
  <c r="N643" i="9"/>
  <c r="O642" i="9"/>
  <c r="R642" i="9" s="1"/>
  <c r="O641" i="8"/>
  <c r="P640" i="8"/>
  <c r="Q640" i="8" s="1"/>
  <c r="M520" i="7"/>
  <c r="L520" i="7"/>
  <c r="N520" i="7"/>
  <c r="N521" i="7" s="1"/>
  <c r="N522" i="7" s="1"/>
  <c r="N523" i="7" s="1"/>
  <c r="N524" i="7" s="1"/>
  <c r="N525" i="7" s="1"/>
  <c r="N526" i="7" s="1"/>
  <c r="M521" i="6"/>
  <c r="K522" i="6"/>
  <c r="L521" i="6"/>
  <c r="O521" i="6" s="1"/>
  <c r="P521" i="6" s="1"/>
  <c r="J522" i="6"/>
  <c r="O520" i="6"/>
  <c r="P520" i="6" s="1"/>
  <c r="O451" i="4"/>
  <c r="K452" i="4" s="1"/>
  <c r="M525" i="2"/>
  <c r="M524" i="2"/>
  <c r="N524" i="2"/>
  <c r="N644" i="9" l="1"/>
  <c r="O643" i="9"/>
  <c r="R643" i="9" s="1"/>
  <c r="P642" i="9"/>
  <c r="P643" i="9" s="1"/>
  <c r="Q643" i="9" s="1"/>
  <c r="R641" i="8"/>
  <c r="P641" i="8"/>
  <c r="O642" i="8"/>
  <c r="R642" i="8" s="1"/>
  <c r="M521" i="7"/>
  <c r="L521" i="7"/>
  <c r="O521" i="7" s="1"/>
  <c r="R521" i="7" s="1"/>
  <c r="O520" i="7"/>
  <c r="L522" i="6"/>
  <c r="J523" i="6"/>
  <c r="M522" i="6"/>
  <c r="K523" i="6"/>
  <c r="K453" i="4"/>
  <c r="M452" i="4"/>
  <c r="P451" i="4"/>
  <c r="J452" i="4"/>
  <c r="N452" i="4" s="1"/>
  <c r="N453" i="4" s="1"/>
  <c r="I526" i="2"/>
  <c r="H526" i="2"/>
  <c r="L526" i="2" s="1"/>
  <c r="L527" i="2" s="1"/>
  <c r="L528" i="2" s="1"/>
  <c r="N525" i="2"/>
  <c r="N645" i="9" l="1"/>
  <c r="O644" i="9"/>
  <c r="O643" i="8"/>
  <c r="R643" i="8" s="1"/>
  <c r="P642" i="8"/>
  <c r="P643" i="8" s="1"/>
  <c r="Q643" i="8" s="1"/>
  <c r="R520" i="7"/>
  <c r="P520" i="7"/>
  <c r="L522" i="7"/>
  <c r="M522" i="7"/>
  <c r="M523" i="6"/>
  <c r="K524" i="6"/>
  <c r="L523" i="6"/>
  <c r="O523" i="6" s="1"/>
  <c r="P523" i="6" s="1"/>
  <c r="J524" i="6"/>
  <c r="O522" i="6"/>
  <c r="P522" i="6" s="1"/>
  <c r="J453" i="4"/>
  <c r="L452" i="4"/>
  <c r="O452" i="4" s="1"/>
  <c r="J526" i="2"/>
  <c r="H527" i="2"/>
  <c r="I527" i="2"/>
  <c r="K526" i="2"/>
  <c r="R644" i="9" l="1"/>
  <c r="P644" i="9"/>
  <c r="Q644" i="9" s="1"/>
  <c r="N646" i="9"/>
  <c r="O645" i="9"/>
  <c r="R645" i="9" s="1"/>
  <c r="O644" i="8"/>
  <c r="Q520" i="7"/>
  <c r="P521" i="7"/>
  <c r="M523" i="7"/>
  <c r="L523" i="7"/>
  <c r="O523" i="7" s="1"/>
  <c r="R523" i="7" s="1"/>
  <c r="O522" i="7"/>
  <c r="R522" i="7" s="1"/>
  <c r="L524" i="6"/>
  <c r="J525" i="6"/>
  <c r="M524" i="6"/>
  <c r="K525" i="6"/>
  <c r="P452" i="4"/>
  <c r="L453" i="4"/>
  <c r="M526" i="2"/>
  <c r="K527" i="2"/>
  <c r="I528" i="2"/>
  <c r="K528" i="2" s="1"/>
  <c r="J527" i="2"/>
  <c r="M527" i="2" s="1"/>
  <c r="H528" i="2"/>
  <c r="J528" i="2" s="1"/>
  <c r="M528" i="2" s="1"/>
  <c r="N527" i="2"/>
  <c r="N526" i="2"/>
  <c r="N647" i="9" l="1"/>
  <c r="O646" i="9"/>
  <c r="R646" i="9" s="1"/>
  <c r="P645" i="9"/>
  <c r="P646" i="9" s="1"/>
  <c r="Q646" i="9" s="1"/>
  <c r="R644" i="8"/>
  <c r="P644" i="8"/>
  <c r="O645" i="8"/>
  <c r="R645" i="8" s="1"/>
  <c r="P522" i="7"/>
  <c r="P523" i="7" s="1"/>
  <c r="L524" i="7"/>
  <c r="M524" i="7"/>
  <c r="M525" i="6"/>
  <c r="K526" i="6"/>
  <c r="M526" i="6" s="1"/>
  <c r="L525" i="6"/>
  <c r="O525" i="6" s="1"/>
  <c r="P525" i="6" s="1"/>
  <c r="J526" i="6"/>
  <c r="L526" i="6" s="1"/>
  <c r="O526" i="6" s="1"/>
  <c r="O524" i="6"/>
  <c r="P524" i="6" s="1"/>
  <c r="M453" i="4"/>
  <c r="O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H529" i="2"/>
  <c r="I529" i="2"/>
  <c r="K529" i="2" s="1"/>
  <c r="N528" i="2"/>
  <c r="N648" i="9" l="1"/>
  <c r="O647" i="9"/>
  <c r="R647" i="9" s="1"/>
  <c r="O646" i="8"/>
  <c r="R646" i="8" s="1"/>
  <c r="P645" i="8"/>
  <c r="P646" i="8" s="1"/>
  <c r="M525" i="7"/>
  <c r="M526" i="7"/>
  <c r="L525" i="7"/>
  <c r="O525" i="7" s="1"/>
  <c r="R525" i="7" s="1"/>
  <c r="L526" i="7"/>
  <c r="O526" i="7" s="1"/>
  <c r="O524" i="7"/>
  <c r="R524" i="7" s="1"/>
  <c r="P526" i="6"/>
  <c r="K527" i="6"/>
  <c r="J527" i="6"/>
  <c r="N527" i="6" s="1"/>
  <c r="N528" i="6" s="1"/>
  <c r="N529" i="6" s="1"/>
  <c r="P453" i="4"/>
  <c r="J454" i="4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M454" i="4"/>
  <c r="J529" i="2"/>
  <c r="L529" i="2"/>
  <c r="N649" i="9" l="1"/>
  <c r="O648" i="9"/>
  <c r="R648" i="9" s="1"/>
  <c r="Q646" i="8"/>
  <c r="O647" i="8"/>
  <c r="R647" i="8" s="1"/>
  <c r="P524" i="7"/>
  <c r="P525" i="7" s="1"/>
  <c r="P526" i="7" s="1"/>
  <c r="R526" i="7"/>
  <c r="M527" i="6"/>
  <c r="K528" i="6"/>
  <c r="L527" i="6"/>
  <c r="J528" i="6"/>
  <c r="J455" i="4"/>
  <c r="L454" i="4"/>
  <c r="O454" i="4" s="1"/>
  <c r="P454" i="4" s="1"/>
  <c r="M455" i="4"/>
  <c r="M529" i="2"/>
  <c r="N650" i="9" l="1"/>
  <c r="O649" i="9"/>
  <c r="R649" i="9" s="1"/>
  <c r="P647" i="8"/>
  <c r="O648" i="8"/>
  <c r="R648" i="8" s="1"/>
  <c r="M527" i="7"/>
  <c r="L527" i="7"/>
  <c r="N527" i="7"/>
  <c r="N528" i="7" s="1"/>
  <c r="N529" i="7" s="1"/>
  <c r="L528" i="6"/>
  <c r="J529" i="6"/>
  <c r="L529" i="6" s="1"/>
  <c r="M528" i="6"/>
  <c r="K529" i="6"/>
  <c r="M529" i="6" s="1"/>
  <c r="O527" i="6"/>
  <c r="P527" i="6" s="1"/>
  <c r="M456" i="4"/>
  <c r="J456" i="4"/>
  <c r="L455" i="4"/>
  <c r="O455" i="4" s="1"/>
  <c r="P455" i="4" s="1"/>
  <c r="I530" i="2"/>
  <c r="H530" i="2"/>
  <c r="L530" i="2" s="1"/>
  <c r="L531" i="2" s="1"/>
  <c r="N529" i="2"/>
  <c r="N651" i="9" l="1"/>
  <c r="O650" i="9"/>
  <c r="R650" i="9" s="1"/>
  <c r="P648" i="8"/>
  <c r="O649" i="8"/>
  <c r="R649" i="8" s="1"/>
  <c r="L528" i="7"/>
  <c r="L529" i="7"/>
  <c r="O527" i="7"/>
  <c r="M528" i="7"/>
  <c r="M529" i="7"/>
  <c r="O529" i="6"/>
  <c r="O528" i="6"/>
  <c r="P528" i="6" s="1"/>
  <c r="J457" i="4"/>
  <c r="L456" i="4"/>
  <c r="O456" i="4" s="1"/>
  <c r="P456" i="4" s="1"/>
  <c r="M457" i="4"/>
  <c r="H531" i="2"/>
  <c r="J531" i="2" s="1"/>
  <c r="J530" i="2"/>
  <c r="K530" i="2"/>
  <c r="I531" i="2"/>
  <c r="K531" i="2" s="1"/>
  <c r="N652" i="9" l="1"/>
  <c r="O651" i="9"/>
  <c r="R651" i="9" s="1"/>
  <c r="P649" i="8"/>
  <c r="O650" i="8"/>
  <c r="R650" i="8" s="1"/>
  <c r="R527" i="7"/>
  <c r="P527" i="7"/>
  <c r="O529" i="7"/>
  <c r="O528" i="7"/>
  <c r="R528" i="7" s="1"/>
  <c r="P529" i="6"/>
  <c r="J530" i="6"/>
  <c r="K530" i="6"/>
  <c r="M530" i="6" s="1"/>
  <c r="M458" i="4"/>
  <c r="J458" i="4"/>
  <c r="L457" i="4"/>
  <c r="O457" i="4" s="1"/>
  <c r="P457" i="4" s="1"/>
  <c r="M530" i="2"/>
  <c r="N530" i="2" s="1"/>
  <c r="M531" i="2"/>
  <c r="N653" i="9" l="1"/>
  <c r="O652" i="9"/>
  <c r="R652" i="9" s="1"/>
  <c r="P650" i="8"/>
  <c r="P651" i="8" s="1"/>
  <c r="O651" i="8"/>
  <c r="R651" i="8" s="1"/>
  <c r="P528" i="7"/>
  <c r="P529" i="7" s="1"/>
  <c r="R529" i="7"/>
  <c r="M530" i="7"/>
  <c r="N530" i="6"/>
  <c r="L530" i="6"/>
  <c r="J459" i="4"/>
  <c r="L458" i="4"/>
  <c r="O458" i="4" s="1"/>
  <c r="P458" i="4" s="1"/>
  <c r="M459" i="4"/>
  <c r="H532" i="2"/>
  <c r="I532" i="2"/>
  <c r="K532" i="2" s="1"/>
  <c r="N531" i="2"/>
  <c r="N654" i="9" l="1"/>
  <c r="O653" i="9"/>
  <c r="O652" i="8"/>
  <c r="R652" i="8" s="1"/>
  <c r="L530" i="7"/>
  <c r="N530" i="7"/>
  <c r="O530" i="6"/>
  <c r="M460" i="4"/>
  <c r="J460" i="4"/>
  <c r="L459" i="4"/>
  <c r="O459" i="4" s="1"/>
  <c r="P459" i="4" s="1"/>
  <c r="J532" i="2"/>
  <c r="L532" i="2"/>
  <c r="R653" i="9" l="1"/>
  <c r="P653" i="9"/>
  <c r="N655" i="9"/>
  <c r="O654" i="9"/>
  <c r="R654" i="9" s="1"/>
  <c r="P652" i="8"/>
  <c r="O653" i="8"/>
  <c r="R653" i="8" s="1"/>
  <c r="O530" i="7"/>
  <c r="P530" i="7" s="1"/>
  <c r="Q530" i="7" s="1"/>
  <c r="P530" i="6"/>
  <c r="J531" i="6"/>
  <c r="N531" i="6" s="1"/>
  <c r="N532" i="6" s="1"/>
  <c r="K531" i="6"/>
  <c r="J461" i="4"/>
  <c r="L460" i="4"/>
  <c r="O460" i="4" s="1"/>
  <c r="P460" i="4" s="1"/>
  <c r="M461" i="4"/>
  <c r="M532" i="2"/>
  <c r="P654" i="9" l="1"/>
  <c r="Q654" i="9" s="1"/>
  <c r="N656" i="9"/>
  <c r="O655" i="9"/>
  <c r="R655" i="9" s="1"/>
  <c r="P653" i="8"/>
  <c r="O654" i="8"/>
  <c r="R654" i="8" s="1"/>
  <c r="R530" i="7"/>
  <c r="M531" i="6"/>
  <c r="K532" i="6"/>
  <c r="M532" i="6" s="1"/>
  <c r="L531" i="6"/>
  <c r="J532" i="6"/>
  <c r="L532" i="6" s="1"/>
  <c r="M462" i="4"/>
  <c r="J462" i="4"/>
  <c r="L461" i="4"/>
  <c r="O461" i="4" s="1"/>
  <c r="P461" i="4" s="1"/>
  <c r="I533" i="2"/>
  <c r="H533" i="2"/>
  <c r="N532" i="2"/>
  <c r="N657" i="9" l="1"/>
  <c r="O656" i="9"/>
  <c r="R656" i="9" s="1"/>
  <c r="P654" i="8"/>
  <c r="O655" i="8"/>
  <c r="R655" i="8" s="1"/>
  <c r="M531" i="7"/>
  <c r="M532" i="7"/>
  <c r="L531" i="7"/>
  <c r="L532" i="7"/>
  <c r="N531" i="7"/>
  <c r="N532" i="7" s="1"/>
  <c r="O532" i="6"/>
  <c r="O531" i="6"/>
  <c r="P531" i="6" s="1"/>
  <c r="J463" i="4"/>
  <c r="L462" i="4"/>
  <c r="O462" i="4" s="1"/>
  <c r="P462" i="4" s="1"/>
  <c r="M464" i="4"/>
  <c r="M463" i="4"/>
  <c r="L533" i="2"/>
  <c r="L534" i="2" s="1"/>
  <c r="J533" i="2"/>
  <c r="H534" i="2"/>
  <c r="J534" i="2" s="1"/>
  <c r="M534" i="2" s="1"/>
  <c r="I534" i="2"/>
  <c r="K534" i="2" s="1"/>
  <c r="K533" i="2"/>
  <c r="N658" i="9" l="1"/>
  <c r="O657" i="9"/>
  <c r="R657" i="9" s="1"/>
  <c r="P655" i="8"/>
  <c r="O656" i="8"/>
  <c r="R656" i="8" s="1"/>
  <c r="O532" i="7"/>
  <c r="O531" i="7"/>
  <c r="P532" i="6"/>
  <c r="K533" i="6"/>
  <c r="M533" i="6" s="1"/>
  <c r="J533" i="6"/>
  <c r="N533" i="6" s="1"/>
  <c r="J464" i="4"/>
  <c r="L463" i="4"/>
  <c r="O463" i="4" s="1"/>
  <c r="P463" i="4" s="1"/>
  <c r="M533" i="2"/>
  <c r="N533" i="2"/>
  <c r="N659" i="9" l="1"/>
  <c r="O658" i="9"/>
  <c r="R658" i="9" s="1"/>
  <c r="P656" i="8"/>
  <c r="O657" i="8"/>
  <c r="R657" i="8" s="1"/>
  <c r="R531" i="7"/>
  <c r="P531" i="7"/>
  <c r="P532" i="7" s="1"/>
  <c r="R532" i="7"/>
  <c r="M533" i="7"/>
  <c r="L533" i="6"/>
  <c r="J465" i="4"/>
  <c r="L464" i="4"/>
  <c r="O464" i="4" s="1"/>
  <c r="H535" i="2"/>
  <c r="I535" i="2"/>
  <c r="N534" i="2"/>
  <c r="N660" i="9" l="1"/>
  <c r="O659" i="9"/>
  <c r="R659" i="9" s="1"/>
  <c r="P657" i="8"/>
  <c r="O658" i="8"/>
  <c r="R658" i="8" s="1"/>
  <c r="L533" i="7"/>
  <c r="N533" i="7"/>
  <c r="O533" i="6"/>
  <c r="P464" i="4"/>
  <c r="L465" i="4"/>
  <c r="L535" i="2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I536" i="2"/>
  <c r="K535" i="2"/>
  <c r="H536" i="2"/>
  <c r="J535" i="2"/>
  <c r="M535" i="2" s="1"/>
  <c r="N661" i="9" l="1"/>
  <c r="O660" i="9"/>
  <c r="R660" i="9" s="1"/>
  <c r="P658" i="8"/>
  <c r="O659" i="8"/>
  <c r="R659" i="8" s="1"/>
  <c r="O533" i="7"/>
  <c r="P533" i="7" s="1"/>
  <c r="Q533" i="7" s="1"/>
  <c r="P533" i="6"/>
  <c r="J534" i="6"/>
  <c r="K534" i="6"/>
  <c r="M465" i="4"/>
  <c r="J536" i="2"/>
  <c r="H537" i="2"/>
  <c r="I537" i="2"/>
  <c r="K536" i="2"/>
  <c r="N535" i="2"/>
  <c r="N662" i="9" l="1"/>
  <c r="O661" i="9"/>
  <c r="R661" i="9" s="1"/>
  <c r="P659" i="8"/>
  <c r="O660" i="8"/>
  <c r="R660" i="8" s="1"/>
  <c r="R533" i="7"/>
  <c r="N534" i="6"/>
  <c r="N535" i="6" s="1"/>
  <c r="M534" i="6"/>
  <c r="K535" i="6"/>
  <c r="M535" i="6" s="1"/>
  <c r="L534" i="6"/>
  <c r="J535" i="6"/>
  <c r="L535" i="6" s="1"/>
  <c r="O465" i="4"/>
  <c r="K466" i="4" s="1"/>
  <c r="K467" i="4" s="1"/>
  <c r="K468" i="4" s="1"/>
  <c r="K469" i="4" s="1"/>
  <c r="M536" i="2"/>
  <c r="N536" i="2" s="1"/>
  <c r="I538" i="2"/>
  <c r="K537" i="2"/>
  <c r="J537" i="2"/>
  <c r="M537" i="2" s="1"/>
  <c r="H538" i="2"/>
  <c r="N663" i="9" l="1"/>
  <c r="O662" i="9"/>
  <c r="R662" i="9" s="1"/>
  <c r="P660" i="8"/>
  <c r="O661" i="8"/>
  <c r="R661" i="8" s="1"/>
  <c r="L535" i="7"/>
  <c r="L534" i="7"/>
  <c r="N534" i="7"/>
  <c r="N535" i="7" s="1"/>
  <c r="M534" i="7"/>
  <c r="M535" i="7"/>
  <c r="O534" i="6"/>
  <c r="P534" i="6" s="1"/>
  <c r="O535" i="6"/>
  <c r="M466" i="4"/>
  <c r="M468" i="4"/>
  <c r="M467" i="4"/>
  <c r="P465" i="4"/>
  <c r="J466" i="4"/>
  <c r="N466" i="4" s="1"/>
  <c r="N467" i="4" s="1"/>
  <c r="N468" i="4" s="1"/>
  <c r="N469" i="4" s="1"/>
  <c r="J538" i="2"/>
  <c r="H539" i="2"/>
  <c r="I539" i="2"/>
  <c r="K538" i="2"/>
  <c r="N537" i="2"/>
  <c r="N664" i="9" l="1"/>
  <c r="O663" i="9"/>
  <c r="R663" i="9" s="1"/>
  <c r="P661" i="8"/>
  <c r="O662" i="8"/>
  <c r="R662" i="8" s="1"/>
  <c r="O534" i="7"/>
  <c r="O535" i="7"/>
  <c r="P535" i="6"/>
  <c r="J536" i="6"/>
  <c r="K536" i="6"/>
  <c r="J467" i="4"/>
  <c r="L466" i="4"/>
  <c r="O466" i="4" s="1"/>
  <c r="P466" i="4" s="1"/>
  <c r="M538" i="2"/>
  <c r="N538" i="2" s="1"/>
  <c r="I540" i="2"/>
  <c r="K539" i="2"/>
  <c r="J539" i="2"/>
  <c r="M539" i="2" s="1"/>
  <c r="H540" i="2"/>
  <c r="N665" i="9" l="1"/>
  <c r="O664" i="9"/>
  <c r="R664" i="9" s="1"/>
  <c r="P662" i="8"/>
  <c r="O663" i="8"/>
  <c r="R663" i="8" s="1"/>
  <c r="R534" i="7"/>
  <c r="P534" i="7"/>
  <c r="P535" i="7" s="1"/>
  <c r="R535" i="7"/>
  <c r="N536" i="6"/>
  <c r="N537" i="6" s="1"/>
  <c r="N538" i="6" s="1"/>
  <c r="N539" i="6" s="1"/>
  <c r="N540" i="6" s="1"/>
  <c r="N541" i="6" s="1"/>
  <c r="N542" i="6" s="1"/>
  <c r="N543" i="6" s="1"/>
  <c r="N544" i="6" s="1"/>
  <c r="N545" i="6" s="1"/>
  <c r="N546" i="6" s="1"/>
  <c r="N547" i="6" s="1"/>
  <c r="N548" i="6" s="1"/>
  <c r="N549" i="6" s="1"/>
  <c r="N550" i="6" s="1"/>
  <c r="N551" i="6" s="1"/>
  <c r="N552" i="6" s="1"/>
  <c r="N553" i="6" s="1"/>
  <c r="N554" i="6" s="1"/>
  <c r="N555" i="6" s="1"/>
  <c r="N556" i="6" s="1"/>
  <c r="N557" i="6" s="1"/>
  <c r="N558" i="6" s="1"/>
  <c r="N559" i="6" s="1"/>
  <c r="N560" i="6" s="1"/>
  <c r="N561" i="6" s="1"/>
  <c r="M536" i="6"/>
  <c r="K537" i="6"/>
  <c r="J537" i="6"/>
  <c r="L536" i="6"/>
  <c r="J468" i="4"/>
  <c r="L467" i="4"/>
  <c r="O467" i="4" s="1"/>
  <c r="P467" i="4" s="1"/>
  <c r="H541" i="2"/>
  <c r="J540" i="2"/>
  <c r="K540" i="2"/>
  <c r="I541" i="2"/>
  <c r="N539" i="2"/>
  <c r="N666" i="9" l="1"/>
  <c r="O665" i="9"/>
  <c r="R665" i="9" s="1"/>
  <c r="P663" i="8"/>
  <c r="O664" i="8"/>
  <c r="R664" i="8" s="1"/>
  <c r="M536" i="7"/>
  <c r="L536" i="7"/>
  <c r="N536" i="7"/>
  <c r="N537" i="7" s="1"/>
  <c r="N538" i="7" s="1"/>
  <c r="N539" i="7" s="1"/>
  <c r="N540" i="7" s="1"/>
  <c r="N541" i="7" s="1"/>
  <c r="N542" i="7" s="1"/>
  <c r="N543" i="7" s="1"/>
  <c r="N544" i="7" s="1"/>
  <c r="N545" i="7" s="1"/>
  <c r="N546" i="7" s="1"/>
  <c r="N547" i="7" s="1"/>
  <c r="N548" i="7" s="1"/>
  <c r="N549" i="7" s="1"/>
  <c r="N550" i="7" s="1"/>
  <c r="N551" i="7" s="1"/>
  <c r="N552" i="7" s="1"/>
  <c r="N553" i="7" s="1"/>
  <c r="N554" i="7" s="1"/>
  <c r="N555" i="7" s="1"/>
  <c r="N556" i="7" s="1"/>
  <c r="N557" i="7" s="1"/>
  <c r="N558" i="7" s="1"/>
  <c r="N559" i="7" s="1"/>
  <c r="N560" i="7" s="1"/>
  <c r="N561" i="7" s="1"/>
  <c r="O536" i="6"/>
  <c r="P536" i="6" s="1"/>
  <c r="L537" i="6"/>
  <c r="J538" i="6"/>
  <c r="M537" i="6"/>
  <c r="K538" i="6"/>
  <c r="J469" i="4"/>
  <c r="L468" i="4"/>
  <c r="O468" i="4" s="1"/>
  <c r="M540" i="2"/>
  <c r="I542" i="2"/>
  <c r="K541" i="2"/>
  <c r="H542" i="2"/>
  <c r="J541" i="2"/>
  <c r="M541" i="2" s="1"/>
  <c r="N540" i="2"/>
  <c r="N667" i="9" l="1"/>
  <c r="O666" i="9"/>
  <c r="P664" i="8"/>
  <c r="O665" i="8"/>
  <c r="R665" i="8" s="1"/>
  <c r="L537" i="7"/>
  <c r="O536" i="7"/>
  <c r="M537" i="7"/>
  <c r="M538" i="6"/>
  <c r="K539" i="6"/>
  <c r="O537" i="6"/>
  <c r="P537" i="6" s="1"/>
  <c r="L538" i="6"/>
  <c r="O538" i="6" s="1"/>
  <c r="P538" i="6" s="1"/>
  <c r="J539" i="6"/>
  <c r="P468" i="4"/>
  <c r="L469" i="4"/>
  <c r="J542" i="2"/>
  <c r="H543" i="2"/>
  <c r="K542" i="2"/>
  <c r="I543" i="2"/>
  <c r="N541" i="2"/>
  <c r="R666" i="9" l="1"/>
  <c r="P666" i="9"/>
  <c r="N668" i="9"/>
  <c r="O667" i="9"/>
  <c r="R667" i="9" s="1"/>
  <c r="P665" i="8"/>
  <c r="O666" i="8"/>
  <c r="R536" i="7"/>
  <c r="P536" i="7"/>
  <c r="M538" i="7"/>
  <c r="L538" i="7"/>
  <c r="O538" i="7" s="1"/>
  <c r="R538" i="7" s="1"/>
  <c r="O537" i="7"/>
  <c r="R537" i="7" s="1"/>
  <c r="L539" i="6"/>
  <c r="J540" i="6"/>
  <c r="M539" i="6"/>
  <c r="K540" i="6"/>
  <c r="M469" i="4"/>
  <c r="M542" i="2"/>
  <c r="K543" i="2"/>
  <c r="I544" i="2"/>
  <c r="H544" i="2"/>
  <c r="J543" i="2"/>
  <c r="N542" i="2"/>
  <c r="N669" i="9" l="1"/>
  <c r="O668" i="9"/>
  <c r="R668" i="9" s="1"/>
  <c r="P667" i="9"/>
  <c r="P668" i="9" s="1"/>
  <c r="R666" i="8"/>
  <c r="P666" i="8"/>
  <c r="O667" i="8"/>
  <c r="R667" i="8" s="1"/>
  <c r="Q536" i="7"/>
  <c r="P537" i="7"/>
  <c r="P538" i="7" s="1"/>
  <c r="L539" i="7"/>
  <c r="M539" i="7"/>
  <c r="M540" i="6"/>
  <c r="K541" i="6"/>
  <c r="J541" i="6"/>
  <c r="L540" i="6"/>
  <c r="O540" i="6" s="1"/>
  <c r="P540" i="6" s="1"/>
  <c r="O539" i="6"/>
  <c r="P539" i="6" s="1"/>
  <c r="O469" i="4"/>
  <c r="M543" i="2"/>
  <c r="J544" i="2"/>
  <c r="H545" i="2"/>
  <c r="I545" i="2"/>
  <c r="K544" i="2"/>
  <c r="N543" i="2"/>
  <c r="N670" i="9" l="1"/>
  <c r="O669" i="9"/>
  <c r="R669" i="9" s="1"/>
  <c r="O668" i="8"/>
  <c r="R668" i="8" s="1"/>
  <c r="P667" i="8"/>
  <c r="P668" i="8" s="1"/>
  <c r="M540" i="7"/>
  <c r="L540" i="7"/>
  <c r="O540" i="7" s="1"/>
  <c r="R540" i="7" s="1"/>
  <c r="O539" i="7"/>
  <c r="R539" i="7" s="1"/>
  <c r="L541" i="6"/>
  <c r="J542" i="6"/>
  <c r="M541" i="6"/>
  <c r="K542" i="6"/>
  <c r="P469" i="4"/>
  <c r="K470" i="4"/>
  <c r="J470" i="4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M544" i="2"/>
  <c r="I546" i="2"/>
  <c r="K545" i="2"/>
  <c r="H546" i="2"/>
  <c r="J545" i="2"/>
  <c r="M545" i="2" s="1"/>
  <c r="N544" i="2"/>
  <c r="N671" i="9" l="1"/>
  <c r="O670" i="9"/>
  <c r="R670" i="9" s="1"/>
  <c r="P669" i="9"/>
  <c r="Q669" i="9" s="1"/>
  <c r="O669" i="8"/>
  <c r="R669" i="8" s="1"/>
  <c r="P539" i="7"/>
  <c r="P540" i="7" s="1"/>
  <c r="L541" i="7"/>
  <c r="M541" i="7"/>
  <c r="M542" i="6"/>
  <c r="K543" i="6"/>
  <c r="L542" i="6"/>
  <c r="O542" i="6" s="1"/>
  <c r="P542" i="6" s="1"/>
  <c r="J543" i="6"/>
  <c r="O541" i="6"/>
  <c r="P541" i="6" s="1"/>
  <c r="J471" i="4"/>
  <c r="L470" i="4"/>
  <c r="K471" i="4"/>
  <c r="M470" i="4"/>
  <c r="O470" i="4" s="1"/>
  <c r="P470" i="4" s="1"/>
  <c r="J472" i="4"/>
  <c r="L471" i="4"/>
  <c r="J546" i="2"/>
  <c r="H547" i="2"/>
  <c r="I547" i="2"/>
  <c r="K546" i="2"/>
  <c r="N545" i="2"/>
  <c r="N672" i="9" l="1"/>
  <c r="O671" i="9"/>
  <c r="R671" i="9" s="1"/>
  <c r="O670" i="8"/>
  <c r="R670" i="8" s="1"/>
  <c r="P669" i="8"/>
  <c r="M542" i="7"/>
  <c r="L542" i="7"/>
  <c r="O542" i="7" s="1"/>
  <c r="R542" i="7" s="1"/>
  <c r="O541" i="7"/>
  <c r="R541" i="7" s="1"/>
  <c r="L543" i="6"/>
  <c r="J544" i="6"/>
  <c r="M543" i="6"/>
  <c r="K544" i="6"/>
  <c r="K472" i="4"/>
  <c r="M471" i="4"/>
  <c r="O471" i="4" s="1"/>
  <c r="P471" i="4" s="1"/>
  <c r="J473" i="4"/>
  <c r="L472" i="4"/>
  <c r="M546" i="2"/>
  <c r="I548" i="2"/>
  <c r="K547" i="2"/>
  <c r="H548" i="2"/>
  <c r="J547" i="2"/>
  <c r="M547" i="2" s="1"/>
  <c r="N546" i="2"/>
  <c r="N673" i="9" l="1"/>
  <c r="O672" i="9"/>
  <c r="R672" i="9" s="1"/>
  <c r="Q669" i="8"/>
  <c r="P670" i="8"/>
  <c r="O671" i="8"/>
  <c r="R671" i="8" s="1"/>
  <c r="P541" i="7"/>
  <c r="P542" i="7" s="1"/>
  <c r="L543" i="7"/>
  <c r="M543" i="7"/>
  <c r="M544" i="6"/>
  <c r="K545" i="6"/>
  <c r="L544" i="6"/>
  <c r="O544" i="6" s="1"/>
  <c r="P544" i="6" s="1"/>
  <c r="J545" i="6"/>
  <c r="O543" i="6"/>
  <c r="P543" i="6" s="1"/>
  <c r="K473" i="4"/>
  <c r="M472" i="4"/>
  <c r="O472" i="4" s="1"/>
  <c r="P472" i="4" s="1"/>
  <c r="J474" i="4"/>
  <c r="L473" i="4"/>
  <c r="J548" i="2"/>
  <c r="H549" i="2"/>
  <c r="K548" i="2"/>
  <c r="I549" i="2"/>
  <c r="N547" i="2"/>
  <c r="N674" i="9" l="1"/>
  <c r="O673" i="9"/>
  <c r="P671" i="8"/>
  <c r="O672" i="8"/>
  <c r="R672" i="8" s="1"/>
  <c r="M544" i="7"/>
  <c r="L544" i="7"/>
  <c r="O544" i="7" s="1"/>
  <c r="R544" i="7" s="1"/>
  <c r="O543" i="7"/>
  <c r="R543" i="7" s="1"/>
  <c r="L545" i="6"/>
  <c r="J546" i="6"/>
  <c r="M545" i="6"/>
  <c r="K546" i="6"/>
  <c r="K474" i="4"/>
  <c r="M473" i="4"/>
  <c r="O473" i="4" s="1"/>
  <c r="P473" i="4" s="1"/>
  <c r="J475" i="4"/>
  <c r="L474" i="4"/>
  <c r="M548" i="2"/>
  <c r="K549" i="2"/>
  <c r="I550" i="2"/>
  <c r="H550" i="2"/>
  <c r="J549" i="2"/>
  <c r="M549" i="2" s="1"/>
  <c r="N548" i="2"/>
  <c r="R673" i="9" l="1"/>
  <c r="P673" i="9"/>
  <c r="N675" i="9"/>
  <c r="O674" i="9"/>
  <c r="R674" i="9" s="1"/>
  <c r="P672" i="8"/>
  <c r="O673" i="8"/>
  <c r="P543" i="7"/>
  <c r="P544" i="7" s="1"/>
  <c r="L545" i="7"/>
  <c r="M545" i="7"/>
  <c r="M546" i="6"/>
  <c r="K547" i="6"/>
  <c r="L546" i="6"/>
  <c r="O546" i="6" s="1"/>
  <c r="P546" i="6" s="1"/>
  <c r="J547" i="6"/>
  <c r="O545" i="6"/>
  <c r="P545" i="6" s="1"/>
  <c r="K475" i="4"/>
  <c r="M474" i="4"/>
  <c r="O474" i="4" s="1"/>
  <c r="P474" i="4" s="1"/>
  <c r="J476" i="4"/>
  <c r="L475" i="4"/>
  <c r="J550" i="2"/>
  <c r="H551" i="2"/>
  <c r="I551" i="2"/>
  <c r="K550" i="2"/>
  <c r="N549" i="2"/>
  <c r="N676" i="9" l="1"/>
  <c r="O675" i="9"/>
  <c r="R675" i="9" s="1"/>
  <c r="P674" i="9"/>
  <c r="P675" i="9" s="1"/>
  <c r="R673" i="8"/>
  <c r="P673" i="8"/>
  <c r="O674" i="8"/>
  <c r="R674" i="8" s="1"/>
  <c r="M546" i="7"/>
  <c r="L546" i="7"/>
  <c r="O546" i="7" s="1"/>
  <c r="R546" i="7" s="1"/>
  <c r="O545" i="7"/>
  <c r="R545" i="7" s="1"/>
  <c r="L547" i="6"/>
  <c r="J548" i="6"/>
  <c r="M547" i="6"/>
  <c r="K548" i="6"/>
  <c r="K476" i="4"/>
  <c r="M475" i="4"/>
  <c r="O475" i="4" s="1"/>
  <c r="P475" i="4" s="1"/>
  <c r="J477" i="4"/>
  <c r="L476" i="4"/>
  <c r="M550" i="2"/>
  <c r="N550" i="2" s="1"/>
  <c r="K551" i="2"/>
  <c r="I552" i="2"/>
  <c r="J551" i="2"/>
  <c r="M551" i="2" s="1"/>
  <c r="H552" i="2"/>
  <c r="N677" i="9" l="1"/>
  <c r="O676" i="9"/>
  <c r="R676" i="9" s="1"/>
  <c r="O675" i="8"/>
  <c r="R675" i="8" s="1"/>
  <c r="P674" i="8"/>
  <c r="P675" i="8" s="1"/>
  <c r="P545" i="7"/>
  <c r="P546" i="7" s="1"/>
  <c r="L547" i="7"/>
  <c r="M547" i="7"/>
  <c r="M548" i="6"/>
  <c r="K549" i="6"/>
  <c r="L548" i="6"/>
  <c r="O548" i="6" s="1"/>
  <c r="P548" i="6" s="1"/>
  <c r="J549" i="6"/>
  <c r="O547" i="6"/>
  <c r="P547" i="6" s="1"/>
  <c r="K477" i="4"/>
  <c r="M476" i="4"/>
  <c r="O476" i="4" s="1"/>
  <c r="P476" i="4" s="1"/>
  <c r="J478" i="4"/>
  <c r="L477" i="4"/>
  <c r="H553" i="2"/>
  <c r="J552" i="2"/>
  <c r="K552" i="2"/>
  <c r="I553" i="2"/>
  <c r="N551" i="2"/>
  <c r="N678" i="9" l="1"/>
  <c r="O677" i="9"/>
  <c r="P676" i="9"/>
  <c r="Q676" i="9" s="1"/>
  <c r="O676" i="8"/>
  <c r="R676" i="8" s="1"/>
  <c r="M548" i="7"/>
  <c r="L548" i="7"/>
  <c r="O548" i="7" s="1"/>
  <c r="R548" i="7" s="1"/>
  <c r="O547" i="7"/>
  <c r="R547" i="7" s="1"/>
  <c r="L549" i="6"/>
  <c r="J550" i="6"/>
  <c r="M549" i="6"/>
  <c r="K550" i="6"/>
  <c r="K478" i="4"/>
  <c r="M477" i="4"/>
  <c r="O477" i="4" s="1"/>
  <c r="P477" i="4" s="1"/>
  <c r="J479" i="4"/>
  <c r="L478" i="4"/>
  <c r="M552" i="2"/>
  <c r="I554" i="2"/>
  <c r="K553" i="2"/>
  <c r="J553" i="2"/>
  <c r="M553" i="2" s="1"/>
  <c r="H554" i="2"/>
  <c r="N552" i="2"/>
  <c r="N553" i="2"/>
  <c r="R677" i="9" l="1"/>
  <c r="P677" i="9"/>
  <c r="N679" i="9"/>
  <c r="O678" i="9"/>
  <c r="R678" i="9" s="1"/>
  <c r="O677" i="8"/>
  <c r="P676" i="8"/>
  <c r="Q676" i="8" s="1"/>
  <c r="P547" i="7"/>
  <c r="P548" i="7" s="1"/>
  <c r="L549" i="7"/>
  <c r="M549" i="7"/>
  <c r="M550" i="6"/>
  <c r="K551" i="6"/>
  <c r="L550" i="6"/>
  <c r="O550" i="6" s="1"/>
  <c r="P550" i="6" s="1"/>
  <c r="J551" i="6"/>
  <c r="O549" i="6"/>
  <c r="P549" i="6" s="1"/>
  <c r="K479" i="4"/>
  <c r="M478" i="4"/>
  <c r="O478" i="4"/>
  <c r="P478" i="4" s="1"/>
  <c r="J480" i="4"/>
  <c r="L479" i="4"/>
  <c r="H555" i="2"/>
  <c r="J554" i="2"/>
  <c r="I555" i="2"/>
  <c r="K554" i="2"/>
  <c r="N680" i="9" l="1"/>
  <c r="O679" i="9"/>
  <c r="R679" i="9" s="1"/>
  <c r="P678" i="9"/>
  <c r="P679" i="9" s="1"/>
  <c r="Q679" i="9" s="1"/>
  <c r="R677" i="8"/>
  <c r="P677" i="8"/>
  <c r="O678" i="8"/>
  <c r="R678" i="8" s="1"/>
  <c r="M550" i="7"/>
  <c r="O549" i="7"/>
  <c r="R549" i="7" s="1"/>
  <c r="L550" i="7"/>
  <c r="O550" i="7" s="1"/>
  <c r="R550" i="7" s="1"/>
  <c r="L551" i="6"/>
  <c r="J552" i="6"/>
  <c r="M551" i="6"/>
  <c r="K552" i="6"/>
  <c r="K480" i="4"/>
  <c r="M479" i="4"/>
  <c r="O479" i="4" s="1"/>
  <c r="P479" i="4" s="1"/>
  <c r="J481" i="4"/>
  <c r="L480" i="4"/>
  <c r="M554" i="2"/>
  <c r="K555" i="2"/>
  <c r="I556" i="2"/>
  <c r="J555" i="2"/>
  <c r="M555" i="2" s="1"/>
  <c r="H556" i="2"/>
  <c r="N554" i="2"/>
  <c r="N555" i="2"/>
  <c r="N681" i="9" l="1"/>
  <c r="O680" i="9"/>
  <c r="R680" i="9" s="1"/>
  <c r="O679" i="8"/>
  <c r="R679" i="8" s="1"/>
  <c r="P678" i="8"/>
  <c r="P549" i="7"/>
  <c r="P550" i="7" s="1"/>
  <c r="L551" i="7"/>
  <c r="M551" i="7"/>
  <c r="M552" i="6"/>
  <c r="K553" i="6"/>
  <c r="L552" i="6"/>
  <c r="O552" i="6" s="1"/>
  <c r="P552" i="6" s="1"/>
  <c r="J553" i="6"/>
  <c r="O551" i="6"/>
  <c r="P551" i="6" s="1"/>
  <c r="K481" i="4"/>
  <c r="M480" i="4"/>
  <c r="O480" i="4" s="1"/>
  <c r="P480" i="4" s="1"/>
  <c r="J482" i="4"/>
  <c r="L481" i="4"/>
  <c r="H557" i="2"/>
  <c r="J556" i="2"/>
  <c r="I557" i="2"/>
  <c r="K556" i="2"/>
  <c r="N682" i="9" l="1"/>
  <c r="O681" i="9"/>
  <c r="P679" i="8"/>
  <c r="Q679" i="8" s="1"/>
  <c r="O680" i="8"/>
  <c r="R680" i="8" s="1"/>
  <c r="M552" i="7"/>
  <c r="L552" i="7"/>
  <c r="O552" i="7" s="1"/>
  <c r="R552" i="7" s="1"/>
  <c r="O551" i="7"/>
  <c r="R551" i="7" s="1"/>
  <c r="L553" i="6"/>
  <c r="J554" i="6"/>
  <c r="M553" i="6"/>
  <c r="K554" i="6"/>
  <c r="K482" i="4"/>
  <c r="M481" i="4"/>
  <c r="O481" i="4" s="1"/>
  <c r="P481" i="4" s="1"/>
  <c r="J483" i="4"/>
  <c r="L482" i="4"/>
  <c r="M556" i="2"/>
  <c r="K557" i="2"/>
  <c r="I558" i="2"/>
  <c r="H558" i="2"/>
  <c r="J557" i="2"/>
  <c r="M557" i="2" s="1"/>
  <c r="N556" i="2"/>
  <c r="N557" i="2"/>
  <c r="R681" i="9" l="1"/>
  <c r="P681" i="9"/>
  <c r="N683" i="9"/>
  <c r="O682" i="9"/>
  <c r="R682" i="9" s="1"/>
  <c r="P680" i="8"/>
  <c r="O681" i="8"/>
  <c r="R681" i="8" s="1"/>
  <c r="P551" i="7"/>
  <c r="P552" i="7" s="1"/>
  <c r="L553" i="7"/>
  <c r="M553" i="7"/>
  <c r="L554" i="6"/>
  <c r="J555" i="6"/>
  <c r="M554" i="6"/>
  <c r="K555" i="6"/>
  <c r="O553" i="6"/>
  <c r="P553" i="6" s="1"/>
  <c r="K483" i="4"/>
  <c r="M482" i="4"/>
  <c r="O482" i="4"/>
  <c r="P482" i="4" s="1"/>
  <c r="J484" i="4"/>
  <c r="L483" i="4"/>
  <c r="J558" i="2"/>
  <c r="H559" i="2"/>
  <c r="K558" i="2"/>
  <c r="I559" i="2"/>
  <c r="P682" i="9" l="1"/>
  <c r="N684" i="9"/>
  <c r="O683" i="9"/>
  <c r="R683" i="9" s="1"/>
  <c r="P681" i="8"/>
  <c r="O682" i="8"/>
  <c r="R682" i="8" s="1"/>
  <c r="M554" i="7"/>
  <c r="L554" i="7"/>
  <c r="O554" i="7" s="1"/>
  <c r="R554" i="7" s="1"/>
  <c r="O553" i="7"/>
  <c r="R553" i="7" s="1"/>
  <c r="M555" i="6"/>
  <c r="K556" i="6"/>
  <c r="L555" i="6"/>
  <c r="O555" i="6" s="1"/>
  <c r="P555" i="6" s="1"/>
  <c r="J556" i="6"/>
  <c r="O554" i="6"/>
  <c r="P554" i="6" s="1"/>
  <c r="K484" i="4"/>
  <c r="M483" i="4"/>
  <c r="O483" i="4" s="1"/>
  <c r="P483" i="4" s="1"/>
  <c r="J485" i="4"/>
  <c r="L484" i="4"/>
  <c r="M558" i="2"/>
  <c r="I560" i="2"/>
  <c r="K560" i="2" s="1"/>
  <c r="K559" i="2"/>
  <c r="J559" i="2"/>
  <c r="M559" i="2" s="1"/>
  <c r="H560" i="2"/>
  <c r="J560" i="2" s="1"/>
  <c r="M560" i="2" s="1"/>
  <c r="N558" i="2"/>
  <c r="P683" i="9" l="1"/>
  <c r="Q683" i="9" s="1"/>
  <c r="N685" i="9"/>
  <c r="O684" i="9"/>
  <c r="R684" i="9" s="1"/>
  <c r="P682" i="8"/>
  <c r="O683" i="8"/>
  <c r="R683" i="8" s="1"/>
  <c r="P553" i="7"/>
  <c r="P554" i="7" s="1"/>
  <c r="L555" i="7"/>
  <c r="M555" i="7"/>
  <c r="J557" i="6"/>
  <c r="L556" i="6"/>
  <c r="M556" i="6"/>
  <c r="K557" i="6"/>
  <c r="K485" i="4"/>
  <c r="M484" i="4"/>
  <c r="O484" i="4" s="1"/>
  <c r="P484" i="4" s="1"/>
  <c r="J486" i="4"/>
  <c r="L485" i="4"/>
  <c r="N559" i="2"/>
  <c r="N686" i="9" l="1"/>
  <c r="O685" i="9"/>
  <c r="P683" i="8"/>
  <c r="O684" i="8"/>
  <c r="R684" i="8" s="1"/>
  <c r="M556" i="7"/>
  <c r="L556" i="7"/>
  <c r="O556" i="7" s="1"/>
  <c r="R556" i="7" s="1"/>
  <c r="O555" i="7"/>
  <c r="R555" i="7" s="1"/>
  <c r="M557" i="6"/>
  <c r="K558" i="6"/>
  <c r="O556" i="6"/>
  <c r="P556" i="6" s="1"/>
  <c r="L557" i="6"/>
  <c r="O557" i="6" s="1"/>
  <c r="P557" i="6" s="1"/>
  <c r="J558" i="6"/>
  <c r="K486" i="4"/>
  <c r="M485" i="4"/>
  <c r="O485" i="4" s="1"/>
  <c r="P485" i="4" s="1"/>
  <c r="L486" i="4"/>
  <c r="I561" i="2"/>
  <c r="H561" i="2"/>
  <c r="L561" i="2" s="1"/>
  <c r="L562" i="2" s="1"/>
  <c r="L563" i="2" s="1"/>
  <c r="N560" i="2"/>
  <c r="R685" i="9" l="1"/>
  <c r="P685" i="9"/>
  <c r="N687" i="9"/>
  <c r="O686" i="9"/>
  <c r="R686" i="9" s="1"/>
  <c r="P684" i="8"/>
  <c r="O685" i="8"/>
  <c r="R685" i="8" s="1"/>
  <c r="P555" i="7"/>
  <c r="P556" i="7" s="1"/>
  <c r="L557" i="7"/>
  <c r="M557" i="7"/>
  <c r="L558" i="6"/>
  <c r="J559" i="6"/>
  <c r="M558" i="6"/>
  <c r="K559" i="6"/>
  <c r="M486" i="4"/>
  <c r="J561" i="2"/>
  <c r="H562" i="2"/>
  <c r="I562" i="2"/>
  <c r="K561" i="2"/>
  <c r="P686" i="9" l="1"/>
  <c r="Q686" i="9" s="1"/>
  <c r="N688" i="9"/>
  <c r="O687" i="9"/>
  <c r="P685" i="8"/>
  <c r="O686" i="8"/>
  <c r="R686" i="8" s="1"/>
  <c r="M558" i="7"/>
  <c r="L558" i="7"/>
  <c r="O558" i="7" s="1"/>
  <c r="R558" i="7" s="1"/>
  <c r="O557" i="7"/>
  <c r="R557" i="7" s="1"/>
  <c r="M559" i="6"/>
  <c r="K560" i="6"/>
  <c r="L559" i="6"/>
  <c r="O559" i="6" s="1"/>
  <c r="P559" i="6" s="1"/>
  <c r="J560" i="6"/>
  <c r="O558" i="6"/>
  <c r="P558" i="6" s="1"/>
  <c r="O486" i="4"/>
  <c r="K487" i="4" s="1"/>
  <c r="P486" i="4"/>
  <c r="J487" i="4"/>
  <c r="N487" i="4" s="1"/>
  <c r="N488" i="4" s="1"/>
  <c r="M561" i="2"/>
  <c r="I563" i="2"/>
  <c r="K563" i="2" s="1"/>
  <c r="K562" i="2"/>
  <c r="J562" i="2"/>
  <c r="M562" i="2" s="1"/>
  <c r="N562" i="2" s="1"/>
  <c r="H563" i="2"/>
  <c r="J563" i="2" s="1"/>
  <c r="M563" i="2" s="1"/>
  <c r="N561" i="2"/>
  <c r="R687" i="9" l="1"/>
  <c r="P687" i="9"/>
  <c r="N689" i="9"/>
  <c r="O688" i="9"/>
  <c r="R688" i="9" s="1"/>
  <c r="P686" i="8"/>
  <c r="O687" i="8"/>
  <c r="R687" i="8" s="1"/>
  <c r="P557" i="7"/>
  <c r="P558" i="7" s="1"/>
  <c r="L559" i="7"/>
  <c r="M559" i="7"/>
  <c r="J561" i="6"/>
  <c r="L561" i="6" s="1"/>
  <c r="L560" i="6"/>
  <c r="K561" i="6"/>
  <c r="M561" i="6" s="1"/>
  <c r="M560" i="6"/>
  <c r="K488" i="4"/>
  <c r="M487" i="4"/>
  <c r="J488" i="4"/>
  <c r="L487" i="4"/>
  <c r="O487" i="4" s="1"/>
  <c r="H564" i="2"/>
  <c r="I564" i="2"/>
  <c r="K564" i="2" s="1"/>
  <c r="N563" i="2"/>
  <c r="P688" i="9" l="1"/>
  <c r="Q688" i="9" s="1"/>
  <c r="N690" i="9"/>
  <c r="O689" i="9"/>
  <c r="R689" i="9" s="1"/>
  <c r="P687" i="8"/>
  <c r="O688" i="8"/>
  <c r="R688" i="8" s="1"/>
  <c r="O559" i="7"/>
  <c r="R559" i="7" s="1"/>
  <c r="M560" i="7"/>
  <c r="M561" i="7"/>
  <c r="L560" i="7"/>
  <c r="O560" i="7" s="1"/>
  <c r="R560" i="7" s="1"/>
  <c r="L561" i="7"/>
  <c r="O561" i="7" s="1"/>
  <c r="O560" i="6"/>
  <c r="P560" i="6" s="1"/>
  <c r="O561" i="6"/>
  <c r="P487" i="4"/>
  <c r="M488" i="4"/>
  <c r="L488" i="4"/>
  <c r="J564" i="2"/>
  <c r="L564" i="2"/>
  <c r="N691" i="9" l="1"/>
  <c r="O690" i="9"/>
  <c r="R690" i="9" s="1"/>
  <c r="P688" i="8"/>
  <c r="O689" i="8"/>
  <c r="R689" i="8" s="1"/>
  <c r="P559" i="7"/>
  <c r="P560" i="7" s="1"/>
  <c r="P561" i="7" s="1"/>
  <c r="R561" i="7"/>
  <c r="P561" i="6"/>
  <c r="J562" i="6"/>
  <c r="K562" i="6"/>
  <c r="O488" i="4"/>
  <c r="K489" i="4" s="1"/>
  <c r="M564" i="2"/>
  <c r="N692" i="9" l="1"/>
  <c r="O691" i="9"/>
  <c r="R691" i="9" s="1"/>
  <c r="P689" i="8"/>
  <c r="O690" i="8"/>
  <c r="R690" i="8" s="1"/>
  <c r="M562" i="7"/>
  <c r="L562" i="7"/>
  <c r="N562" i="7"/>
  <c r="N563" i="7" s="1"/>
  <c r="N564" i="7" s="1"/>
  <c r="N562" i="6"/>
  <c r="N563" i="6" s="1"/>
  <c r="N564" i="6" s="1"/>
  <c r="M562" i="6"/>
  <c r="K563" i="6"/>
  <c r="L562" i="6"/>
  <c r="J563" i="6"/>
  <c r="J489" i="4"/>
  <c r="N489" i="4" s="1"/>
  <c r="P488" i="4"/>
  <c r="I565" i="2"/>
  <c r="H565" i="2"/>
  <c r="L565" i="2" s="1"/>
  <c r="L566" i="2" s="1"/>
  <c r="N564" i="2"/>
  <c r="N693" i="9" l="1"/>
  <c r="O692" i="9"/>
  <c r="R692" i="9" s="1"/>
  <c r="P690" i="8"/>
  <c r="O691" i="8"/>
  <c r="R691" i="8" s="1"/>
  <c r="O562" i="7"/>
  <c r="L563" i="7"/>
  <c r="L564" i="7"/>
  <c r="M563" i="7"/>
  <c r="M564" i="7"/>
  <c r="L563" i="6"/>
  <c r="J564" i="6"/>
  <c r="L564" i="6" s="1"/>
  <c r="O562" i="6"/>
  <c r="P562" i="6" s="1"/>
  <c r="M563" i="6"/>
  <c r="K564" i="6"/>
  <c r="M564" i="6" s="1"/>
  <c r="M489" i="4"/>
  <c r="L489" i="4"/>
  <c r="J565" i="2"/>
  <c r="H566" i="2"/>
  <c r="J566" i="2" s="1"/>
  <c r="I566" i="2"/>
  <c r="K566" i="2" s="1"/>
  <c r="K565" i="2"/>
  <c r="N694" i="9" l="1"/>
  <c r="O693" i="9"/>
  <c r="R693" i="9" s="1"/>
  <c r="P691" i="8"/>
  <c r="O692" i="8"/>
  <c r="R692" i="8" s="1"/>
  <c r="R562" i="7"/>
  <c r="P562" i="7"/>
  <c r="O564" i="7"/>
  <c r="O563" i="7"/>
  <c r="R563" i="7" s="1"/>
  <c r="O564" i="6"/>
  <c r="O563" i="6"/>
  <c r="P563" i="6" s="1"/>
  <c r="O489" i="4"/>
  <c r="K490" i="4" s="1"/>
  <c r="K491" i="4" s="1"/>
  <c r="K492" i="4" s="1"/>
  <c r="P489" i="4"/>
  <c r="J490" i="4"/>
  <c r="N490" i="4" s="1"/>
  <c r="N491" i="4" s="1"/>
  <c r="N492" i="4" s="1"/>
  <c r="M566" i="2"/>
  <c r="M565" i="2"/>
  <c r="N565" i="2"/>
  <c r="N695" i="9" l="1"/>
  <c r="O694" i="9"/>
  <c r="R694" i="9" s="1"/>
  <c r="P692" i="8"/>
  <c r="O693" i="8"/>
  <c r="R693" i="8" s="1"/>
  <c r="P563" i="7"/>
  <c r="P564" i="7" s="1"/>
  <c r="R564" i="7"/>
  <c r="M565" i="7"/>
  <c r="K565" i="6"/>
  <c r="M565" i="6" s="1"/>
  <c r="J565" i="6"/>
  <c r="N565" i="6" s="1"/>
  <c r="P564" i="6"/>
  <c r="M490" i="4"/>
  <c r="M491" i="4"/>
  <c r="J491" i="4"/>
  <c r="L490" i="4"/>
  <c r="O490" i="4" s="1"/>
  <c r="P490" i="4" s="1"/>
  <c r="H567" i="2"/>
  <c r="I567" i="2"/>
  <c r="N566" i="2"/>
  <c r="N696" i="9" l="1"/>
  <c r="O695" i="9"/>
  <c r="R695" i="9" s="1"/>
  <c r="P693" i="8"/>
  <c r="O694" i="8"/>
  <c r="R694" i="8" s="1"/>
  <c r="L565" i="7"/>
  <c r="N565" i="7"/>
  <c r="L565" i="6"/>
  <c r="J492" i="4"/>
  <c r="L491" i="4"/>
  <c r="O491" i="4" s="1"/>
  <c r="L567" i="2"/>
  <c r="L568" i="2" s="1"/>
  <c r="L569" i="2" s="1"/>
  <c r="I568" i="2"/>
  <c r="K567" i="2"/>
  <c r="J567" i="2"/>
  <c r="M567" i="2" s="1"/>
  <c r="H568" i="2"/>
  <c r="N697" i="9" l="1"/>
  <c r="O696" i="9"/>
  <c r="R696" i="9" s="1"/>
  <c r="P694" i="8"/>
  <c r="O695" i="8"/>
  <c r="R695" i="8" s="1"/>
  <c r="O565" i="7"/>
  <c r="P565" i="7" s="1"/>
  <c r="Q565" i="7" s="1"/>
  <c r="O565" i="6"/>
  <c r="M492" i="4"/>
  <c r="P491" i="4"/>
  <c r="L492" i="4"/>
  <c r="H569" i="2"/>
  <c r="J569" i="2" s="1"/>
  <c r="J568" i="2"/>
  <c r="M568" i="2" s="1"/>
  <c r="I569" i="2"/>
  <c r="K569" i="2" s="1"/>
  <c r="K568" i="2"/>
  <c r="N568" i="2"/>
  <c r="N567" i="2"/>
  <c r="N698" i="9" l="1"/>
  <c r="O697" i="9"/>
  <c r="R697" i="9" s="1"/>
  <c r="P695" i="8"/>
  <c r="O696" i="8"/>
  <c r="R696" i="8" s="1"/>
  <c r="R565" i="7"/>
  <c r="P565" i="6"/>
  <c r="J566" i="6"/>
  <c r="N566" i="6" s="1"/>
  <c r="N567" i="6" s="1"/>
  <c r="K566" i="6"/>
  <c r="O492" i="4"/>
  <c r="K493" i="4" s="1"/>
  <c r="M569" i="2"/>
  <c r="H570" i="2"/>
  <c r="I570" i="2"/>
  <c r="N569" i="2"/>
  <c r="N699" i="9" l="1"/>
  <c r="O698" i="9"/>
  <c r="R698" i="9" s="1"/>
  <c r="P696" i="8"/>
  <c r="O697" i="8"/>
  <c r="R697" i="8" s="1"/>
  <c r="M566" i="7"/>
  <c r="M567" i="7"/>
  <c r="L566" i="7"/>
  <c r="L567" i="7"/>
  <c r="N566" i="7"/>
  <c r="N567" i="7" s="1"/>
  <c r="M566" i="6"/>
  <c r="K567" i="6"/>
  <c r="M567" i="6" s="1"/>
  <c r="L566" i="6"/>
  <c r="J567" i="6"/>
  <c r="L567" i="6" s="1"/>
  <c r="J493" i="4"/>
  <c r="N493" i="4" s="1"/>
  <c r="P492" i="4"/>
  <c r="L570" i="2"/>
  <c r="L571" i="2" s="1"/>
  <c r="L572" i="2" s="1"/>
  <c r="L573" i="2" s="1"/>
  <c r="K570" i="2"/>
  <c r="I571" i="2"/>
  <c r="J570" i="2"/>
  <c r="H571" i="2"/>
  <c r="N700" i="9" l="1"/>
  <c r="O699" i="9"/>
  <c r="R699" i="9" s="1"/>
  <c r="P697" i="8"/>
  <c r="O698" i="8"/>
  <c r="R698" i="8" s="1"/>
  <c r="O567" i="7"/>
  <c r="O566" i="7"/>
  <c r="O567" i="6"/>
  <c r="O566" i="6"/>
  <c r="P566" i="6" s="1"/>
  <c r="M493" i="4"/>
  <c r="L493" i="4"/>
  <c r="M570" i="2"/>
  <c r="H572" i="2"/>
  <c r="J571" i="2"/>
  <c r="I572" i="2"/>
  <c r="K571" i="2"/>
  <c r="N570" i="2"/>
  <c r="N701" i="9" l="1"/>
  <c r="O700" i="9"/>
  <c r="P698" i="8"/>
  <c r="O699" i="8"/>
  <c r="R699" i="8" s="1"/>
  <c r="R566" i="7"/>
  <c r="P566" i="7"/>
  <c r="P567" i="7" s="1"/>
  <c r="R567" i="7"/>
  <c r="P567" i="6"/>
  <c r="J568" i="6"/>
  <c r="K568" i="6"/>
  <c r="O493" i="4"/>
  <c r="K494" i="4" s="1"/>
  <c r="K495" i="4" s="1"/>
  <c r="K496" i="4" s="1"/>
  <c r="J494" i="4"/>
  <c r="N494" i="4" s="1"/>
  <c r="N495" i="4" s="1"/>
  <c r="N496" i="4" s="1"/>
  <c r="M571" i="2"/>
  <c r="N571" i="2" s="1"/>
  <c r="K572" i="2"/>
  <c r="I573" i="2"/>
  <c r="K573" i="2" s="1"/>
  <c r="H573" i="2"/>
  <c r="J573" i="2" s="1"/>
  <c r="M573" i="2" s="1"/>
  <c r="J572" i="2"/>
  <c r="M572" i="2" s="1"/>
  <c r="R700" i="9" l="1"/>
  <c r="P700" i="9"/>
  <c r="N702" i="9"/>
  <c r="O701" i="9"/>
  <c r="R701" i="9" s="1"/>
  <c r="P699" i="8"/>
  <c r="O700" i="8"/>
  <c r="L568" i="7"/>
  <c r="N568" i="7"/>
  <c r="N569" i="7" s="1"/>
  <c r="N570" i="7" s="1"/>
  <c r="M568" i="7"/>
  <c r="N568" i="6"/>
  <c r="N569" i="6" s="1"/>
  <c r="N570" i="6" s="1"/>
  <c r="M568" i="6"/>
  <c r="K569" i="6"/>
  <c r="L568" i="6"/>
  <c r="J569" i="6"/>
  <c r="M494" i="4"/>
  <c r="M495" i="4"/>
  <c r="P493" i="4"/>
  <c r="J495" i="4"/>
  <c r="L494" i="4"/>
  <c r="O494" i="4" s="1"/>
  <c r="P494" i="4" s="1"/>
  <c r="N572" i="2"/>
  <c r="P701" i="9" l="1"/>
  <c r="N703" i="9"/>
  <c r="O702" i="9"/>
  <c r="R702" i="9" s="1"/>
  <c r="R700" i="8"/>
  <c r="P700" i="8"/>
  <c r="O701" i="8"/>
  <c r="R701" i="8" s="1"/>
  <c r="M569" i="7"/>
  <c r="M570" i="7"/>
  <c r="L569" i="7"/>
  <c r="O569" i="7" s="1"/>
  <c r="R569" i="7" s="1"/>
  <c r="L570" i="7"/>
  <c r="O570" i="7" s="1"/>
  <c r="O568" i="7"/>
  <c r="L569" i="6"/>
  <c r="J570" i="6"/>
  <c r="L570" i="6" s="1"/>
  <c r="O568" i="6"/>
  <c r="P568" i="6" s="1"/>
  <c r="M569" i="6"/>
  <c r="K570" i="6"/>
  <c r="M570" i="6" s="1"/>
  <c r="J496" i="4"/>
  <c r="L495" i="4"/>
  <c r="O495" i="4" s="1"/>
  <c r="H574" i="2"/>
  <c r="I574" i="2"/>
  <c r="K574" i="2" s="1"/>
  <c r="N573" i="2"/>
  <c r="N704" i="9" l="1"/>
  <c r="O703" i="9"/>
  <c r="R703" i="9" s="1"/>
  <c r="P702" i="9"/>
  <c r="P703" i="9" s="1"/>
  <c r="Q703" i="9" s="1"/>
  <c r="O702" i="8"/>
  <c r="R702" i="8" s="1"/>
  <c r="P701" i="8"/>
  <c r="P702" i="8" s="1"/>
  <c r="R568" i="7"/>
  <c r="P568" i="7"/>
  <c r="R570" i="7"/>
  <c r="O570" i="6"/>
  <c r="O569" i="6"/>
  <c r="P569" i="6" s="1"/>
  <c r="P495" i="4"/>
  <c r="M496" i="4"/>
  <c r="L496" i="4"/>
  <c r="J574" i="2"/>
  <c r="M574" i="2" s="1"/>
  <c r="L574" i="2"/>
  <c r="N705" i="9" l="1"/>
  <c r="O704" i="9"/>
  <c r="R704" i="9" s="1"/>
  <c r="O703" i="8"/>
  <c r="R703" i="8" s="1"/>
  <c r="Q568" i="7"/>
  <c r="P569" i="7"/>
  <c r="P570" i="7" s="1"/>
  <c r="M571" i="7"/>
  <c r="L571" i="7"/>
  <c r="N571" i="7"/>
  <c r="N572" i="7" s="1"/>
  <c r="N573" i="7" s="1"/>
  <c r="N574" i="7" s="1"/>
  <c r="P570" i="6"/>
  <c r="K571" i="6"/>
  <c r="J571" i="6"/>
  <c r="N571" i="6" s="1"/>
  <c r="N572" i="6" s="1"/>
  <c r="N573" i="6" s="1"/>
  <c r="N574" i="6" s="1"/>
  <c r="O496" i="4"/>
  <c r="K497" i="4" s="1"/>
  <c r="N706" i="9" l="1"/>
  <c r="O705" i="9"/>
  <c r="R705" i="9" s="1"/>
  <c r="O704" i="8"/>
  <c r="R704" i="8" s="1"/>
  <c r="P703" i="8"/>
  <c r="L572" i="7"/>
  <c r="O571" i="7"/>
  <c r="M572" i="7"/>
  <c r="L571" i="6"/>
  <c r="J572" i="6"/>
  <c r="M571" i="6"/>
  <c r="K572" i="6"/>
  <c r="J497" i="4"/>
  <c r="N497" i="4" s="1"/>
  <c r="P496" i="4"/>
  <c r="H575" i="2"/>
  <c r="L575" i="2" s="1"/>
  <c r="L576" i="2" s="1"/>
  <c r="L577" i="2" s="1"/>
  <c r="I575" i="2"/>
  <c r="N574" i="2"/>
  <c r="N707" i="9" l="1"/>
  <c r="O706" i="9"/>
  <c r="R706" i="9" s="1"/>
  <c r="Q703" i="8"/>
  <c r="P704" i="8"/>
  <c r="P705" i="8" s="1"/>
  <c r="O705" i="8"/>
  <c r="R705" i="8" s="1"/>
  <c r="R571" i="7"/>
  <c r="P571" i="7"/>
  <c r="M573" i="7"/>
  <c r="M574" i="7"/>
  <c r="O572" i="7"/>
  <c r="R572" i="7" s="1"/>
  <c r="L573" i="7"/>
  <c r="O573" i="7" s="1"/>
  <c r="R573" i="7" s="1"/>
  <c r="L574" i="7"/>
  <c r="O574" i="7" s="1"/>
  <c r="M572" i="6"/>
  <c r="K573" i="6"/>
  <c r="L572" i="6"/>
  <c r="O572" i="6" s="1"/>
  <c r="P572" i="6" s="1"/>
  <c r="J573" i="6"/>
  <c r="O571" i="6"/>
  <c r="P571" i="6" s="1"/>
  <c r="M497" i="4"/>
  <c r="L497" i="4"/>
  <c r="K575" i="2"/>
  <c r="I576" i="2"/>
  <c r="H576" i="2"/>
  <c r="J575" i="2"/>
  <c r="M575" i="2" s="1"/>
  <c r="N708" i="9" l="1"/>
  <c r="O707" i="9"/>
  <c r="R707" i="9" s="1"/>
  <c r="O706" i="8"/>
  <c r="R706" i="8" s="1"/>
  <c r="P572" i="7"/>
  <c r="P573" i="7" s="1"/>
  <c r="P574" i="7" s="1"/>
  <c r="R574" i="7"/>
  <c r="M575" i="7"/>
  <c r="L573" i="6"/>
  <c r="J574" i="6"/>
  <c r="L574" i="6" s="1"/>
  <c r="M573" i="6"/>
  <c r="K574" i="6"/>
  <c r="M574" i="6" s="1"/>
  <c r="O497" i="4"/>
  <c r="K498" i="4" s="1"/>
  <c r="K499" i="4" s="1"/>
  <c r="K500" i="4" s="1"/>
  <c r="J576" i="2"/>
  <c r="H577" i="2"/>
  <c r="J577" i="2" s="1"/>
  <c r="K576" i="2"/>
  <c r="I577" i="2"/>
  <c r="K577" i="2" s="1"/>
  <c r="N575" i="2"/>
  <c r="N709" i="9" l="1"/>
  <c r="O708" i="9"/>
  <c r="R708" i="9" s="1"/>
  <c r="P706" i="8"/>
  <c r="O707" i="8"/>
  <c r="R707" i="8" s="1"/>
  <c r="L575" i="7"/>
  <c r="N575" i="7"/>
  <c r="O574" i="6"/>
  <c r="O573" i="6"/>
  <c r="P573" i="6" s="1"/>
  <c r="M499" i="4"/>
  <c r="M498" i="4"/>
  <c r="P497" i="4"/>
  <c r="J498" i="4"/>
  <c r="N498" i="4" s="1"/>
  <c r="N499" i="4" s="1"/>
  <c r="N500" i="4" s="1"/>
  <c r="M577" i="2"/>
  <c r="M576" i="2"/>
  <c r="N576" i="2"/>
  <c r="N710" i="9" l="1"/>
  <c r="O709" i="9"/>
  <c r="P707" i="8"/>
  <c r="O708" i="8"/>
  <c r="R708" i="8" s="1"/>
  <c r="O575" i="7"/>
  <c r="P575" i="7" s="1"/>
  <c r="Q575" i="7" s="1"/>
  <c r="P574" i="6"/>
  <c r="K575" i="6"/>
  <c r="M575" i="6" s="1"/>
  <c r="J575" i="6"/>
  <c r="N575" i="6" s="1"/>
  <c r="J499" i="4"/>
  <c r="L498" i="4"/>
  <c r="O498" i="4" s="1"/>
  <c r="P498" i="4" s="1"/>
  <c r="H578" i="2"/>
  <c r="I578" i="2"/>
  <c r="K578" i="2" s="1"/>
  <c r="N577" i="2"/>
  <c r="R709" i="9" l="1"/>
  <c r="P709" i="9"/>
  <c r="N711" i="9"/>
  <c r="O710" i="9"/>
  <c r="R710" i="9" s="1"/>
  <c r="P708" i="8"/>
  <c r="O709" i="8"/>
  <c r="R575" i="7"/>
  <c r="L575" i="6"/>
  <c r="J500" i="4"/>
  <c r="L499" i="4"/>
  <c r="O499" i="4" s="1"/>
  <c r="J578" i="2"/>
  <c r="L578" i="2"/>
  <c r="N712" i="9" l="1"/>
  <c r="O711" i="9"/>
  <c r="R711" i="9" s="1"/>
  <c r="P710" i="9"/>
  <c r="P711" i="9" s="1"/>
  <c r="R709" i="8"/>
  <c r="P709" i="8"/>
  <c r="O710" i="8"/>
  <c r="R710" i="8" s="1"/>
  <c r="M576" i="7"/>
  <c r="L576" i="7"/>
  <c r="N576" i="7"/>
  <c r="N577" i="7" s="1"/>
  <c r="N578" i="7" s="1"/>
  <c r="O575" i="6"/>
  <c r="M500" i="4"/>
  <c r="P499" i="4"/>
  <c r="L500" i="4"/>
  <c r="M578" i="2"/>
  <c r="N713" i="9" l="1"/>
  <c r="O712" i="9"/>
  <c r="R712" i="9" s="1"/>
  <c r="O711" i="8"/>
  <c r="R711" i="8" s="1"/>
  <c r="P710" i="8"/>
  <c r="P711" i="8" s="1"/>
  <c r="L578" i="7"/>
  <c r="L577" i="7"/>
  <c r="O576" i="7"/>
  <c r="M577" i="7"/>
  <c r="M578" i="7"/>
  <c r="P575" i="6"/>
  <c r="J576" i="6"/>
  <c r="K576" i="6"/>
  <c r="O500" i="4"/>
  <c r="K501" i="4" s="1"/>
  <c r="H579" i="2"/>
  <c r="I579" i="2"/>
  <c r="N578" i="2"/>
  <c r="N714" i="9" l="1"/>
  <c r="O713" i="9"/>
  <c r="R713" i="9" s="1"/>
  <c r="P712" i="9"/>
  <c r="P713" i="9" s="1"/>
  <c r="O712" i="8"/>
  <c r="R712" i="8" s="1"/>
  <c r="R576" i="7"/>
  <c r="P576" i="7"/>
  <c r="O577" i="7"/>
  <c r="R577" i="7" s="1"/>
  <c r="O578" i="7"/>
  <c r="N576" i="6"/>
  <c r="N577" i="6" s="1"/>
  <c r="N578" i="6" s="1"/>
  <c r="M576" i="6"/>
  <c r="K577" i="6"/>
  <c r="L576" i="6"/>
  <c r="J577" i="6"/>
  <c r="J501" i="4"/>
  <c r="P500" i="4"/>
  <c r="M501" i="4"/>
  <c r="L579" i="2"/>
  <c r="L580" i="2" s="1"/>
  <c r="I580" i="2"/>
  <c r="K580" i="2" s="1"/>
  <c r="K579" i="2"/>
  <c r="H580" i="2"/>
  <c r="J580" i="2" s="1"/>
  <c r="M580" i="2" s="1"/>
  <c r="J579" i="2"/>
  <c r="M579" i="2" s="1"/>
  <c r="N715" i="9" l="1"/>
  <c r="O714" i="9"/>
  <c r="R714" i="9" s="1"/>
  <c r="O713" i="8"/>
  <c r="R713" i="8" s="1"/>
  <c r="P712" i="8"/>
  <c r="P713" i="8" s="1"/>
  <c r="P577" i="7"/>
  <c r="P578" i="7" s="1"/>
  <c r="R578" i="7"/>
  <c r="M579" i="7"/>
  <c r="L577" i="6"/>
  <c r="J578" i="6"/>
  <c r="L578" i="6" s="1"/>
  <c r="M577" i="6"/>
  <c r="K578" i="6"/>
  <c r="M578" i="6" s="1"/>
  <c r="O576" i="6"/>
  <c r="P576" i="6" s="1"/>
  <c r="L501" i="4"/>
  <c r="N501" i="4"/>
  <c r="O501" i="4" s="1"/>
  <c r="K502" i="4" s="1"/>
  <c r="N579" i="2"/>
  <c r="P714" i="9" l="1"/>
  <c r="Q714" i="9" s="1"/>
  <c r="N716" i="9"/>
  <c r="O715" i="9"/>
  <c r="O714" i="8"/>
  <c r="R714" i="8" s="1"/>
  <c r="L579" i="7"/>
  <c r="N579" i="7"/>
  <c r="O578" i="6"/>
  <c r="O577" i="6"/>
  <c r="P577" i="6" s="1"/>
  <c r="J502" i="4"/>
  <c r="L502" i="4" s="1"/>
  <c r="P501" i="4"/>
  <c r="I581" i="2"/>
  <c r="K581" i="2" s="1"/>
  <c r="H581" i="2"/>
  <c r="N580" i="2"/>
  <c r="R715" i="9" l="1"/>
  <c r="P715" i="9"/>
  <c r="N717" i="9"/>
  <c r="O716" i="9"/>
  <c r="R716" i="9" s="1"/>
  <c r="O715" i="8"/>
  <c r="P714" i="8"/>
  <c r="Q714" i="8" s="1"/>
  <c r="O579" i="7"/>
  <c r="P579" i="7" s="1"/>
  <c r="Q579" i="7" s="1"/>
  <c r="P578" i="6"/>
  <c r="K579" i="6"/>
  <c r="M579" i="6" s="1"/>
  <c r="J579" i="6"/>
  <c r="N579" i="6" s="1"/>
  <c r="N502" i="4"/>
  <c r="M502" i="4"/>
  <c r="O502" i="4"/>
  <c r="K503" i="4" s="1"/>
  <c r="K504" i="4" s="1"/>
  <c r="K505" i="4" s="1"/>
  <c r="K506" i="4" s="1"/>
  <c r="K507" i="4" s="1"/>
  <c r="K508" i="4" s="1"/>
  <c r="K509" i="4" s="1"/>
  <c r="K510" i="4" s="1"/>
  <c r="K511" i="4" s="1"/>
  <c r="J581" i="2"/>
  <c r="L581" i="2"/>
  <c r="N718" i="9" l="1"/>
  <c r="O717" i="9"/>
  <c r="R717" i="9" s="1"/>
  <c r="P716" i="9"/>
  <c r="P717" i="9" s="1"/>
  <c r="R715" i="8"/>
  <c r="P715" i="8"/>
  <c r="O716" i="8"/>
  <c r="R716" i="8" s="1"/>
  <c r="R579" i="7"/>
  <c r="L579" i="6"/>
  <c r="P502" i="4"/>
  <c r="J503" i="4"/>
  <c r="N503" i="4" s="1"/>
  <c r="N504" i="4" s="1"/>
  <c r="N505" i="4" s="1"/>
  <c r="N506" i="4" s="1"/>
  <c r="N507" i="4" s="1"/>
  <c r="N508" i="4" s="1"/>
  <c r="N509" i="4" s="1"/>
  <c r="N510" i="4" s="1"/>
  <c r="N511" i="4" s="1"/>
  <c r="M503" i="4"/>
  <c r="M581" i="2"/>
  <c r="N719" i="9" l="1"/>
  <c r="O718" i="9"/>
  <c r="R718" i="9" s="1"/>
  <c r="P716" i="8"/>
  <c r="O717" i="8"/>
  <c r="R717" i="8" s="1"/>
  <c r="M580" i="7"/>
  <c r="M581" i="7"/>
  <c r="L580" i="7"/>
  <c r="L581" i="7"/>
  <c r="N580" i="7"/>
  <c r="N581" i="7" s="1"/>
  <c r="O579" i="6"/>
  <c r="P579" i="6"/>
  <c r="K580" i="6"/>
  <c r="J580" i="6"/>
  <c r="N580" i="6" s="1"/>
  <c r="N581" i="6" s="1"/>
  <c r="M504" i="4"/>
  <c r="J504" i="4"/>
  <c r="L503" i="4"/>
  <c r="O503" i="4" s="1"/>
  <c r="P503" i="4" s="1"/>
  <c r="H582" i="2"/>
  <c r="I582" i="2"/>
  <c r="N581" i="2"/>
  <c r="N720" i="9" l="1"/>
  <c r="O719" i="9"/>
  <c r="P718" i="9"/>
  <c r="Q718" i="9" s="1"/>
  <c r="O718" i="8"/>
  <c r="R718" i="8" s="1"/>
  <c r="P717" i="8"/>
  <c r="P718" i="8" s="1"/>
  <c r="Q718" i="8" s="1"/>
  <c r="O581" i="7"/>
  <c r="O580" i="7"/>
  <c r="L580" i="6"/>
  <c r="J581" i="6"/>
  <c r="L581" i="6" s="1"/>
  <c r="M580" i="6"/>
  <c r="K581" i="6"/>
  <c r="M581" i="6" s="1"/>
  <c r="J505" i="4"/>
  <c r="L504" i="4"/>
  <c r="O504" i="4" s="1"/>
  <c r="P504" i="4" s="1"/>
  <c r="M505" i="4"/>
  <c r="L582" i="2"/>
  <c r="L583" i="2" s="1"/>
  <c r="K582" i="2"/>
  <c r="I583" i="2"/>
  <c r="K583" i="2" s="1"/>
  <c r="J582" i="2"/>
  <c r="M582" i="2" s="1"/>
  <c r="H583" i="2"/>
  <c r="J583" i="2" s="1"/>
  <c r="M583" i="2" s="1"/>
  <c r="R719" i="9" l="1"/>
  <c r="P719" i="9"/>
  <c r="N721" i="9"/>
  <c r="O720" i="9"/>
  <c r="R720" i="9" s="1"/>
  <c r="O719" i="8"/>
  <c r="R580" i="7"/>
  <c r="P580" i="7"/>
  <c r="P581" i="7" s="1"/>
  <c r="R581" i="7"/>
  <c r="M582" i="7"/>
  <c r="O581" i="6"/>
  <c r="O580" i="6"/>
  <c r="P580" i="6" s="1"/>
  <c r="M506" i="4"/>
  <c r="J506" i="4"/>
  <c r="L505" i="4"/>
  <c r="O505" i="4" s="1"/>
  <c r="P505" i="4" s="1"/>
  <c r="N582" i="2"/>
  <c r="P720" i="9" l="1"/>
  <c r="N722" i="9"/>
  <c r="O721" i="9"/>
  <c r="R721" i="9" s="1"/>
  <c r="R719" i="8"/>
  <c r="P719" i="8"/>
  <c r="O720" i="8"/>
  <c r="R720" i="8" s="1"/>
  <c r="L582" i="7"/>
  <c r="N582" i="7"/>
  <c r="P581" i="6"/>
  <c r="K582" i="6"/>
  <c r="M582" i="6" s="1"/>
  <c r="J582" i="6"/>
  <c r="N582" i="6" s="1"/>
  <c r="J507" i="4"/>
  <c r="L506" i="4"/>
  <c r="O506" i="4" s="1"/>
  <c r="P506" i="4" s="1"/>
  <c r="M507" i="4"/>
  <c r="H584" i="2"/>
  <c r="I584" i="2"/>
  <c r="K584" i="2" s="1"/>
  <c r="N583" i="2"/>
  <c r="Q720" i="9" l="1"/>
  <c r="P721" i="9"/>
  <c r="Q721" i="9" s="1"/>
  <c r="N723" i="9"/>
  <c r="O722" i="9"/>
  <c r="R722" i="9" s="1"/>
  <c r="O721" i="8"/>
  <c r="R721" i="8" s="1"/>
  <c r="P720" i="8"/>
  <c r="O582" i="7"/>
  <c r="P582" i="7" s="1"/>
  <c r="Q582" i="7" s="1"/>
  <c r="L582" i="6"/>
  <c r="M508" i="4"/>
  <c r="J508" i="4"/>
  <c r="L507" i="4"/>
  <c r="O507" i="4" s="1"/>
  <c r="P507" i="4" s="1"/>
  <c r="J584" i="2"/>
  <c r="L584" i="2"/>
  <c r="N724" i="9" l="1"/>
  <c r="O723" i="9"/>
  <c r="R723" i="9" s="1"/>
  <c r="Q720" i="8"/>
  <c r="P721" i="8"/>
  <c r="O722" i="8"/>
  <c r="R722" i="8" s="1"/>
  <c r="R582" i="7"/>
  <c r="O582" i="6"/>
  <c r="J509" i="4"/>
  <c r="L508" i="4"/>
  <c r="O508" i="4" s="1"/>
  <c r="P508" i="4" s="1"/>
  <c r="M510" i="4"/>
  <c r="M509" i="4"/>
  <c r="M584" i="2"/>
  <c r="N725" i="9" l="1"/>
  <c r="O724" i="9"/>
  <c r="R724" i="9" s="1"/>
  <c r="P722" i="8"/>
  <c r="O723" i="8"/>
  <c r="R723" i="8" s="1"/>
  <c r="L583" i="7"/>
  <c r="L584" i="7"/>
  <c r="N583" i="7"/>
  <c r="N584" i="7" s="1"/>
  <c r="M583" i="7"/>
  <c r="M584" i="7"/>
  <c r="P582" i="6"/>
  <c r="K583" i="6"/>
  <c r="J583" i="6"/>
  <c r="N583" i="6" s="1"/>
  <c r="N584" i="6" s="1"/>
  <c r="J510" i="4"/>
  <c r="L509" i="4"/>
  <c r="O509" i="4" s="1"/>
  <c r="P509" i="4" s="1"/>
  <c r="H585" i="2"/>
  <c r="I585" i="2"/>
  <c r="N584" i="2"/>
  <c r="N726" i="9" l="1"/>
  <c r="O725" i="9"/>
  <c r="R725" i="9" s="1"/>
  <c r="P723" i="8"/>
  <c r="O724" i="8"/>
  <c r="R724" i="8" s="1"/>
  <c r="O584" i="7"/>
  <c r="O583" i="7"/>
  <c r="L583" i="6"/>
  <c r="J584" i="6"/>
  <c r="L584" i="6" s="1"/>
  <c r="M583" i="6"/>
  <c r="K584" i="6"/>
  <c r="M584" i="6" s="1"/>
  <c r="J511" i="4"/>
  <c r="L510" i="4"/>
  <c r="O510" i="4" s="1"/>
  <c r="L585" i="2"/>
  <c r="L586" i="2" s="1"/>
  <c r="K585" i="2"/>
  <c r="I586" i="2"/>
  <c r="K586" i="2" s="1"/>
  <c r="J585" i="2"/>
  <c r="M585" i="2" s="1"/>
  <c r="H586" i="2"/>
  <c r="J586" i="2" s="1"/>
  <c r="M586" i="2" s="1"/>
  <c r="N727" i="9" l="1"/>
  <c r="O726" i="9"/>
  <c r="R726" i="9" s="1"/>
  <c r="P724" i="8"/>
  <c r="O725" i="8"/>
  <c r="R725" i="8" s="1"/>
  <c r="R583" i="7"/>
  <c r="P583" i="7"/>
  <c r="P584" i="7" s="1"/>
  <c r="R584" i="7"/>
  <c r="M585" i="7"/>
  <c r="O584" i="6"/>
  <c r="O583" i="6"/>
  <c r="P583" i="6" s="1"/>
  <c r="P510" i="4"/>
  <c r="L511" i="4"/>
  <c r="N585" i="2"/>
  <c r="N728" i="9" l="1"/>
  <c r="O727" i="9"/>
  <c r="R727" i="9" s="1"/>
  <c r="P725" i="8"/>
  <c r="O726" i="8"/>
  <c r="R726" i="8" s="1"/>
  <c r="L585" i="7"/>
  <c r="N585" i="7"/>
  <c r="P584" i="6"/>
  <c r="K585" i="6"/>
  <c r="M585" i="6" s="1"/>
  <c r="J585" i="6"/>
  <c r="N585" i="6" s="1"/>
  <c r="M511" i="4"/>
  <c r="O511" i="4" s="1"/>
  <c r="K512" i="4" s="1"/>
  <c r="K513" i="4" s="1"/>
  <c r="K514" i="4" s="1"/>
  <c r="H587" i="2"/>
  <c r="I587" i="2"/>
  <c r="N586" i="2"/>
  <c r="N729" i="9" l="1"/>
  <c r="O728" i="9"/>
  <c r="R728" i="9" s="1"/>
  <c r="P726" i="8"/>
  <c r="O727" i="8"/>
  <c r="R727" i="8" s="1"/>
  <c r="O585" i="7"/>
  <c r="P585" i="7" s="1"/>
  <c r="Q585" i="7" s="1"/>
  <c r="L585" i="6"/>
  <c r="P511" i="4"/>
  <c r="J512" i="4"/>
  <c r="N512" i="4" s="1"/>
  <c r="N513" i="4" s="1"/>
  <c r="N514" i="4" s="1"/>
  <c r="M512" i="4"/>
  <c r="M513" i="4"/>
  <c r="L587" i="2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I588" i="2"/>
  <c r="K587" i="2"/>
  <c r="H588" i="2"/>
  <c r="J587" i="2"/>
  <c r="M587" i="2" s="1"/>
  <c r="N730" i="9" l="1"/>
  <c r="O729" i="9"/>
  <c r="R729" i="9" s="1"/>
  <c r="P727" i="8"/>
  <c r="O728" i="8"/>
  <c r="R728" i="8" s="1"/>
  <c r="R585" i="7"/>
  <c r="O585" i="6"/>
  <c r="J513" i="4"/>
  <c r="L512" i="4"/>
  <c r="O512" i="4" s="1"/>
  <c r="P512" i="4" s="1"/>
  <c r="H589" i="2"/>
  <c r="J588" i="2"/>
  <c r="K588" i="2"/>
  <c r="I589" i="2"/>
  <c r="N587" i="2"/>
  <c r="N731" i="9" l="1"/>
  <c r="O730" i="9"/>
  <c r="R730" i="9" s="1"/>
  <c r="P728" i="8"/>
  <c r="O729" i="8"/>
  <c r="R729" i="8" s="1"/>
  <c r="M586" i="7"/>
  <c r="M587" i="7"/>
  <c r="L586" i="7"/>
  <c r="L587" i="7"/>
  <c r="N586" i="7"/>
  <c r="N587" i="7" s="1"/>
  <c r="P585" i="6"/>
  <c r="K586" i="6"/>
  <c r="J586" i="6"/>
  <c r="N586" i="6" s="1"/>
  <c r="N587" i="6" s="1"/>
  <c r="J514" i="4"/>
  <c r="L513" i="4"/>
  <c r="O513" i="4" s="1"/>
  <c r="M588" i="2"/>
  <c r="N588" i="2" s="1"/>
  <c r="K589" i="2"/>
  <c r="I590" i="2"/>
  <c r="H590" i="2"/>
  <c r="J589" i="2"/>
  <c r="M589" i="2" s="1"/>
  <c r="N732" i="9" l="1"/>
  <c r="O731" i="9"/>
  <c r="P729" i="8"/>
  <c r="O730" i="8"/>
  <c r="R730" i="8" s="1"/>
  <c r="O587" i="7"/>
  <c r="O586" i="7"/>
  <c r="L586" i="6"/>
  <c r="J587" i="6"/>
  <c r="L587" i="6" s="1"/>
  <c r="M586" i="6"/>
  <c r="K587" i="6"/>
  <c r="M587" i="6" s="1"/>
  <c r="P513" i="4"/>
  <c r="M514" i="4"/>
  <c r="L514" i="4"/>
  <c r="H591" i="2"/>
  <c r="J590" i="2"/>
  <c r="K590" i="2"/>
  <c r="I591" i="2"/>
  <c r="N589" i="2"/>
  <c r="R731" i="9" l="1"/>
  <c r="P731" i="9"/>
  <c r="N733" i="9"/>
  <c r="O732" i="9"/>
  <c r="R732" i="9" s="1"/>
  <c r="P730" i="8"/>
  <c r="O731" i="8"/>
  <c r="R586" i="7"/>
  <c r="P586" i="7"/>
  <c r="P587" i="7" s="1"/>
  <c r="R587" i="7"/>
  <c r="O587" i="6"/>
  <c r="O586" i="6"/>
  <c r="P586" i="6" s="1"/>
  <c r="O514" i="4"/>
  <c r="K515" i="4" s="1"/>
  <c r="M590" i="2"/>
  <c r="N590" i="2" s="1"/>
  <c r="I592" i="2"/>
  <c r="K591" i="2"/>
  <c r="J591" i="2"/>
  <c r="M591" i="2" s="1"/>
  <c r="H592" i="2"/>
  <c r="P732" i="9" l="1"/>
  <c r="N734" i="9"/>
  <c r="O733" i="9"/>
  <c r="R733" i="9" s="1"/>
  <c r="R731" i="8"/>
  <c r="P731" i="8"/>
  <c r="O732" i="8"/>
  <c r="R732" i="8" s="1"/>
  <c r="L588" i="7"/>
  <c r="N588" i="7"/>
  <c r="N589" i="7" s="1"/>
  <c r="N590" i="7" s="1"/>
  <c r="N591" i="7" s="1"/>
  <c r="N592" i="7" s="1"/>
  <c r="N593" i="7" s="1"/>
  <c r="N594" i="7" s="1"/>
  <c r="N595" i="7" s="1"/>
  <c r="N596" i="7" s="1"/>
  <c r="N597" i="7" s="1"/>
  <c r="N598" i="7" s="1"/>
  <c r="N599" i="7" s="1"/>
  <c r="M588" i="7"/>
  <c r="P587" i="6"/>
  <c r="K588" i="6"/>
  <c r="J588" i="6"/>
  <c r="N588" i="6" s="1"/>
  <c r="N589" i="6" s="1"/>
  <c r="N590" i="6" s="1"/>
  <c r="N591" i="6" s="1"/>
  <c r="N592" i="6" s="1"/>
  <c r="N593" i="6" s="1"/>
  <c r="N594" i="6" s="1"/>
  <c r="N595" i="6" s="1"/>
  <c r="N596" i="6" s="1"/>
  <c r="N597" i="6" s="1"/>
  <c r="N598" i="6" s="1"/>
  <c r="N599" i="6" s="1"/>
  <c r="J515" i="4"/>
  <c r="P514" i="4"/>
  <c r="J592" i="2"/>
  <c r="H593" i="2"/>
  <c r="K592" i="2"/>
  <c r="I593" i="2"/>
  <c r="N591" i="2"/>
  <c r="N735" i="9" l="1"/>
  <c r="O734" i="9"/>
  <c r="R734" i="9" s="1"/>
  <c r="P733" i="9"/>
  <c r="P734" i="9" s="1"/>
  <c r="Q734" i="9" s="1"/>
  <c r="O733" i="8"/>
  <c r="R733" i="8" s="1"/>
  <c r="P732" i="8"/>
  <c r="P733" i="8" s="1"/>
  <c r="M589" i="7"/>
  <c r="L589" i="7"/>
  <c r="O589" i="7" s="1"/>
  <c r="R589" i="7" s="1"/>
  <c r="O588" i="7"/>
  <c r="L588" i="6"/>
  <c r="J589" i="6"/>
  <c r="M588" i="6"/>
  <c r="K589" i="6"/>
  <c r="L515" i="4"/>
  <c r="N515" i="4"/>
  <c r="M515" i="4"/>
  <c r="M592" i="2"/>
  <c r="N592" i="2" s="1"/>
  <c r="I594" i="2"/>
  <c r="K593" i="2"/>
  <c r="H594" i="2"/>
  <c r="J593" i="2"/>
  <c r="M593" i="2" s="1"/>
  <c r="N593" i="2"/>
  <c r="N736" i="9" l="1"/>
  <c r="O735" i="9"/>
  <c r="R735" i="9" s="1"/>
  <c r="O734" i="8"/>
  <c r="R734" i="8" s="1"/>
  <c r="R588" i="7"/>
  <c r="P588" i="7"/>
  <c r="L590" i="7"/>
  <c r="M590" i="7"/>
  <c r="L589" i="6"/>
  <c r="J590" i="6"/>
  <c r="M589" i="6"/>
  <c r="K590" i="6"/>
  <c r="O588" i="6"/>
  <c r="P588" i="6" s="1"/>
  <c r="O515" i="4"/>
  <c r="K516" i="4" s="1"/>
  <c r="J594" i="2"/>
  <c r="H595" i="2"/>
  <c r="K594" i="2"/>
  <c r="I595" i="2"/>
  <c r="N737" i="9" l="1"/>
  <c r="O736" i="9"/>
  <c r="R736" i="9" s="1"/>
  <c r="O735" i="8"/>
  <c r="R735" i="8" s="1"/>
  <c r="P734" i="8"/>
  <c r="Q588" i="7"/>
  <c r="P589" i="7"/>
  <c r="M591" i="7"/>
  <c r="L591" i="7"/>
  <c r="O591" i="7" s="1"/>
  <c r="R591" i="7" s="1"/>
  <c r="O590" i="7"/>
  <c r="R590" i="7" s="1"/>
  <c r="M590" i="6"/>
  <c r="K591" i="6"/>
  <c r="O589" i="6"/>
  <c r="P589" i="6" s="1"/>
  <c r="L590" i="6"/>
  <c r="O590" i="6" s="1"/>
  <c r="P590" i="6" s="1"/>
  <c r="J591" i="6"/>
  <c r="K517" i="4"/>
  <c r="M516" i="4"/>
  <c r="J516" i="4"/>
  <c r="P515" i="4"/>
  <c r="L516" i="4"/>
  <c r="M594" i="2"/>
  <c r="K595" i="2"/>
  <c r="I596" i="2"/>
  <c r="J595" i="2"/>
  <c r="M595" i="2" s="1"/>
  <c r="H596" i="2"/>
  <c r="N595" i="2"/>
  <c r="N594" i="2"/>
  <c r="N738" i="9" l="1"/>
  <c r="O737" i="9"/>
  <c r="R737" i="9" s="1"/>
  <c r="Q734" i="8"/>
  <c r="P735" i="8"/>
  <c r="O736" i="8"/>
  <c r="R736" i="8" s="1"/>
  <c r="P590" i="7"/>
  <c r="P591" i="7" s="1"/>
  <c r="M592" i="7"/>
  <c r="L592" i="7"/>
  <c r="O592" i="7" s="1"/>
  <c r="R592" i="7" s="1"/>
  <c r="L591" i="6"/>
  <c r="J592" i="6"/>
  <c r="M591" i="6"/>
  <c r="K592" i="6"/>
  <c r="J517" i="4"/>
  <c r="N516" i="4"/>
  <c r="N517" i="4" s="1"/>
  <c r="M517" i="4"/>
  <c r="L517" i="4"/>
  <c r="H597" i="2"/>
  <c r="J596" i="2"/>
  <c r="K596" i="2"/>
  <c r="I597" i="2"/>
  <c r="N739" i="9" l="1"/>
  <c r="O738" i="9"/>
  <c r="R738" i="9" s="1"/>
  <c r="P736" i="8"/>
  <c r="O737" i="8"/>
  <c r="R737" i="8" s="1"/>
  <c r="P592" i="7"/>
  <c r="M593" i="7"/>
  <c r="L593" i="7"/>
  <c r="O591" i="6"/>
  <c r="P591" i="6" s="1"/>
  <c r="M592" i="6"/>
  <c r="K593" i="6"/>
  <c r="L592" i="6"/>
  <c r="O592" i="6" s="1"/>
  <c r="P592" i="6" s="1"/>
  <c r="J593" i="6"/>
  <c r="O516" i="4"/>
  <c r="P516" i="4" s="1"/>
  <c r="O517" i="4"/>
  <c r="K518" i="4" s="1"/>
  <c r="M596" i="2"/>
  <c r="K597" i="2"/>
  <c r="I598" i="2"/>
  <c r="K598" i="2" s="1"/>
  <c r="H598" i="2"/>
  <c r="J598" i="2" s="1"/>
  <c r="M598" i="2" s="1"/>
  <c r="J597" i="2"/>
  <c r="M597" i="2" s="1"/>
  <c r="N596" i="2"/>
  <c r="N740" i="9" l="1"/>
  <c r="O739" i="9"/>
  <c r="P737" i="8"/>
  <c r="O738" i="8"/>
  <c r="R738" i="8" s="1"/>
  <c r="O593" i="7"/>
  <c r="R593" i="7" s="1"/>
  <c r="L594" i="7"/>
  <c r="M594" i="7"/>
  <c r="L593" i="6"/>
  <c r="J594" i="6"/>
  <c r="M593" i="6"/>
  <c r="K594" i="6"/>
  <c r="J518" i="4"/>
  <c r="N518" i="4" s="1"/>
  <c r="P517" i="4"/>
  <c r="M518" i="4"/>
  <c r="H599" i="2"/>
  <c r="I599" i="2"/>
  <c r="N597" i="2"/>
  <c r="N598" i="2"/>
  <c r="R739" i="9" l="1"/>
  <c r="P739" i="9"/>
  <c r="N741" i="9"/>
  <c r="O740" i="9"/>
  <c r="R740" i="9" s="1"/>
  <c r="P738" i="8"/>
  <c r="O739" i="8"/>
  <c r="P593" i="7"/>
  <c r="M595" i="7"/>
  <c r="L595" i="7"/>
  <c r="O595" i="7" s="1"/>
  <c r="R595" i="7" s="1"/>
  <c r="O594" i="7"/>
  <c r="R594" i="7" s="1"/>
  <c r="M594" i="6"/>
  <c r="K595" i="6"/>
  <c r="L594" i="6"/>
  <c r="O594" i="6" s="1"/>
  <c r="P594" i="6" s="1"/>
  <c r="J595" i="6"/>
  <c r="O593" i="6"/>
  <c r="P593" i="6" s="1"/>
  <c r="L518" i="4"/>
  <c r="L599" i="2"/>
  <c r="L600" i="2" s="1"/>
  <c r="L601" i="2" s="1"/>
  <c r="K599" i="2"/>
  <c r="I600" i="2"/>
  <c r="H600" i="2"/>
  <c r="J599" i="2"/>
  <c r="M599" i="2" s="1"/>
  <c r="P740" i="9" l="1"/>
  <c r="N742" i="9"/>
  <c r="O741" i="9"/>
  <c r="R741" i="9" s="1"/>
  <c r="P741" i="9"/>
  <c r="R739" i="8"/>
  <c r="P739" i="8"/>
  <c r="O740" i="8"/>
  <c r="R740" i="8" s="1"/>
  <c r="P594" i="7"/>
  <c r="P595" i="7" s="1"/>
  <c r="L596" i="7"/>
  <c r="M596" i="7"/>
  <c r="L595" i="6"/>
  <c r="J596" i="6"/>
  <c r="M595" i="6"/>
  <c r="K596" i="6"/>
  <c r="O518" i="4"/>
  <c r="K519" i="4" s="1"/>
  <c r="J600" i="2"/>
  <c r="H601" i="2"/>
  <c r="J601" i="2" s="1"/>
  <c r="I601" i="2"/>
  <c r="K601" i="2" s="1"/>
  <c r="K600" i="2"/>
  <c r="N599" i="2"/>
  <c r="N743" i="9" l="1"/>
  <c r="O742" i="9"/>
  <c r="R742" i="9" s="1"/>
  <c r="O741" i="8"/>
  <c r="R741" i="8" s="1"/>
  <c r="P740" i="8"/>
  <c r="P741" i="8" s="1"/>
  <c r="M597" i="7"/>
  <c r="O596" i="7"/>
  <c r="R596" i="7" s="1"/>
  <c r="L597" i="7"/>
  <c r="O597" i="7" s="1"/>
  <c r="R597" i="7" s="1"/>
  <c r="M596" i="6"/>
  <c r="K597" i="6"/>
  <c r="L596" i="6"/>
  <c r="O596" i="6" s="1"/>
  <c r="P596" i="6" s="1"/>
  <c r="J597" i="6"/>
  <c r="O595" i="6"/>
  <c r="P595" i="6" s="1"/>
  <c r="J519" i="4"/>
  <c r="N519" i="4" s="1"/>
  <c r="P518" i="4"/>
  <c r="M601" i="2"/>
  <c r="M600" i="2"/>
  <c r="N600" i="2" s="1"/>
  <c r="N601" i="2"/>
  <c r="N744" i="9" l="1"/>
  <c r="O743" i="9"/>
  <c r="P742" i="9"/>
  <c r="Q742" i="9" s="1"/>
  <c r="O742" i="8"/>
  <c r="R742" i="8" s="1"/>
  <c r="P596" i="7"/>
  <c r="P597" i="7" s="1"/>
  <c r="L599" i="7"/>
  <c r="L598" i="7"/>
  <c r="M598" i="7"/>
  <c r="M599" i="7"/>
  <c r="L597" i="6"/>
  <c r="J598" i="6"/>
  <c r="M597" i="6"/>
  <c r="K598" i="6"/>
  <c r="M519" i="4"/>
  <c r="L519" i="4"/>
  <c r="H602" i="2"/>
  <c r="I602" i="2"/>
  <c r="K602" i="2" s="1"/>
  <c r="R743" i="9" l="1"/>
  <c r="P743" i="9"/>
  <c r="Q743" i="9" s="1"/>
  <c r="N745" i="9"/>
  <c r="O744" i="9"/>
  <c r="R744" i="9" s="1"/>
  <c r="O743" i="8"/>
  <c r="P742" i="8"/>
  <c r="Q742" i="8" s="1"/>
  <c r="O598" i="7"/>
  <c r="R598" i="7" s="1"/>
  <c r="O599" i="7"/>
  <c r="M598" i="6"/>
  <c r="K599" i="6"/>
  <c r="M599" i="6" s="1"/>
  <c r="L598" i="6"/>
  <c r="O598" i="6" s="1"/>
  <c r="P598" i="6" s="1"/>
  <c r="J599" i="6"/>
  <c r="L599" i="6" s="1"/>
  <c r="O599" i="6" s="1"/>
  <c r="O597" i="6"/>
  <c r="P597" i="6" s="1"/>
  <c r="O519" i="4"/>
  <c r="K520" i="4" s="1"/>
  <c r="K521" i="4" s="1"/>
  <c r="K522" i="4" s="1"/>
  <c r="K523" i="4" s="1"/>
  <c r="K524" i="4" s="1"/>
  <c r="K525" i="4" s="1"/>
  <c r="K526" i="4" s="1"/>
  <c r="J602" i="2"/>
  <c r="L602" i="2"/>
  <c r="N746" i="9" l="1"/>
  <c r="O745" i="9"/>
  <c r="R745" i="9" s="1"/>
  <c r="P744" i="9"/>
  <c r="P745" i="9" s="1"/>
  <c r="Q745" i="9" s="1"/>
  <c r="R743" i="8"/>
  <c r="P743" i="8"/>
  <c r="O744" i="8"/>
  <c r="R744" i="8" s="1"/>
  <c r="P598" i="7"/>
  <c r="P599" i="7" s="1"/>
  <c r="R599" i="7"/>
  <c r="P599" i="6"/>
  <c r="K600" i="6"/>
  <c r="J600" i="6"/>
  <c r="N600" i="6" s="1"/>
  <c r="N601" i="6" s="1"/>
  <c r="N602" i="6" s="1"/>
  <c r="M520" i="4"/>
  <c r="M521" i="4"/>
  <c r="P519" i="4"/>
  <c r="J520" i="4"/>
  <c r="N520" i="4" s="1"/>
  <c r="N521" i="4" s="1"/>
  <c r="N522" i="4" s="1"/>
  <c r="N523" i="4" s="1"/>
  <c r="N524" i="4" s="1"/>
  <c r="N525" i="4" s="1"/>
  <c r="N526" i="4" s="1"/>
  <c r="M602" i="2"/>
  <c r="H603" i="2"/>
  <c r="I603" i="2"/>
  <c r="K603" i="2" s="1"/>
  <c r="N602" i="2"/>
  <c r="N747" i="9" l="1"/>
  <c r="O746" i="9"/>
  <c r="R746" i="9" s="1"/>
  <c r="O745" i="8"/>
  <c r="R745" i="8" s="1"/>
  <c r="P744" i="8"/>
  <c r="P745" i="8" s="1"/>
  <c r="L600" i="7"/>
  <c r="N600" i="7"/>
  <c r="N601" i="7" s="1"/>
  <c r="N602" i="7" s="1"/>
  <c r="M600" i="7"/>
  <c r="L600" i="6"/>
  <c r="J601" i="6"/>
  <c r="M600" i="6"/>
  <c r="K601" i="6"/>
  <c r="J521" i="4"/>
  <c r="L520" i="4"/>
  <c r="O520" i="4" s="1"/>
  <c r="P520" i="4" s="1"/>
  <c r="M522" i="4"/>
  <c r="J603" i="2"/>
  <c r="L603" i="2"/>
  <c r="N748" i="9" l="1"/>
  <c r="O747" i="9"/>
  <c r="R747" i="9" s="1"/>
  <c r="Q745" i="8"/>
  <c r="O746" i="8"/>
  <c r="R746" i="8" s="1"/>
  <c r="M601" i="7"/>
  <c r="M602" i="7"/>
  <c r="L601" i="7"/>
  <c r="O601" i="7" s="1"/>
  <c r="R601" i="7" s="1"/>
  <c r="L602" i="7"/>
  <c r="O602" i="7" s="1"/>
  <c r="O600" i="7"/>
  <c r="M601" i="6"/>
  <c r="K602" i="6"/>
  <c r="M602" i="6" s="1"/>
  <c r="L601" i="6"/>
  <c r="O601" i="6" s="1"/>
  <c r="P601" i="6" s="1"/>
  <c r="J602" i="6"/>
  <c r="L602" i="6" s="1"/>
  <c r="O602" i="6" s="1"/>
  <c r="O600" i="6"/>
  <c r="P600" i="6" s="1"/>
  <c r="M523" i="4"/>
  <c r="J522" i="4"/>
  <c r="L521" i="4"/>
  <c r="O521" i="4" s="1"/>
  <c r="P521" i="4" s="1"/>
  <c r="M603" i="2"/>
  <c r="N749" i="9" l="1"/>
  <c r="O748" i="9"/>
  <c r="R748" i="9" s="1"/>
  <c r="P746" i="8"/>
  <c r="O747" i="8"/>
  <c r="R747" i="8" s="1"/>
  <c r="R600" i="7"/>
  <c r="P600" i="7"/>
  <c r="P601" i="7" s="1"/>
  <c r="P602" i="7" s="1"/>
  <c r="R602" i="7"/>
  <c r="M603" i="7"/>
  <c r="P602" i="6"/>
  <c r="K603" i="6"/>
  <c r="M603" i="6" s="1"/>
  <c r="J603" i="6"/>
  <c r="N603" i="6" s="1"/>
  <c r="J523" i="4"/>
  <c r="L522" i="4"/>
  <c r="O522" i="4" s="1"/>
  <c r="P522" i="4" s="1"/>
  <c r="M524" i="4"/>
  <c r="M525" i="4"/>
  <c r="H604" i="2"/>
  <c r="I604" i="2"/>
  <c r="N603" i="2"/>
  <c r="N750" i="9" l="1"/>
  <c r="O749" i="9"/>
  <c r="R749" i="9" s="1"/>
  <c r="P747" i="8"/>
  <c r="O748" i="8"/>
  <c r="R748" i="8" s="1"/>
  <c r="L603" i="7"/>
  <c r="N603" i="7"/>
  <c r="L603" i="6"/>
  <c r="J524" i="4"/>
  <c r="L523" i="4"/>
  <c r="O523" i="4" s="1"/>
  <c r="P523" i="4" s="1"/>
  <c r="L604" i="2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I605" i="2"/>
  <c r="K604" i="2"/>
  <c r="H605" i="2"/>
  <c r="J604" i="2"/>
  <c r="M604" i="2" s="1"/>
  <c r="N751" i="9" l="1"/>
  <c r="O750" i="9"/>
  <c r="R750" i="9" s="1"/>
  <c r="P748" i="8"/>
  <c r="O749" i="8"/>
  <c r="R749" i="8" s="1"/>
  <c r="O603" i="7"/>
  <c r="P603" i="7" s="1"/>
  <c r="Q603" i="7" s="1"/>
  <c r="O603" i="6"/>
  <c r="J525" i="4"/>
  <c r="L524" i="4"/>
  <c r="O524" i="4" s="1"/>
  <c r="P524" i="4" s="1"/>
  <c r="H606" i="2"/>
  <c r="J605" i="2"/>
  <c r="K605" i="2"/>
  <c r="I606" i="2"/>
  <c r="N604" i="2"/>
  <c r="N752" i="9" l="1"/>
  <c r="O751" i="9"/>
  <c r="R751" i="9" s="1"/>
  <c r="P749" i="8"/>
  <c r="O750" i="8"/>
  <c r="R750" i="8" s="1"/>
  <c r="R603" i="7"/>
  <c r="M604" i="7"/>
  <c r="P603" i="6"/>
  <c r="K604" i="6"/>
  <c r="M604" i="6" s="1"/>
  <c r="J604" i="6"/>
  <c r="N604" i="6" s="1"/>
  <c r="J526" i="4"/>
  <c r="L525" i="4"/>
  <c r="O525" i="4" s="1"/>
  <c r="M605" i="2"/>
  <c r="N605" i="2" s="1"/>
  <c r="I607" i="2"/>
  <c r="K606" i="2"/>
  <c r="H607" i="2"/>
  <c r="J606" i="2"/>
  <c r="M606" i="2" s="1"/>
  <c r="N753" i="9" l="1"/>
  <c r="O752" i="9"/>
  <c r="R752" i="9" s="1"/>
  <c r="P750" i="8"/>
  <c r="O751" i="8"/>
  <c r="R751" i="8" s="1"/>
  <c r="L604" i="7"/>
  <c r="N604" i="7"/>
  <c r="L604" i="6"/>
  <c r="P525" i="4"/>
  <c r="L526" i="4"/>
  <c r="J607" i="2"/>
  <c r="H608" i="2"/>
  <c r="I608" i="2"/>
  <c r="K607" i="2"/>
  <c r="N606" i="2"/>
  <c r="N754" i="9" l="1"/>
  <c r="O753" i="9"/>
  <c r="R753" i="9" s="1"/>
  <c r="P751" i="8"/>
  <c r="O752" i="8"/>
  <c r="R752" i="8" s="1"/>
  <c r="O604" i="7"/>
  <c r="P604" i="7" s="1"/>
  <c r="O604" i="6"/>
  <c r="M526" i="4"/>
  <c r="O526" i="4" s="1"/>
  <c r="K527" i="4" s="1"/>
  <c r="K528" i="4" s="1"/>
  <c r="K529" i="4" s="1"/>
  <c r="M607" i="2"/>
  <c r="K608" i="2"/>
  <c r="I609" i="2"/>
  <c r="H609" i="2"/>
  <c r="J608" i="2"/>
  <c r="M608" i="2" s="1"/>
  <c r="N607" i="2"/>
  <c r="N755" i="9" l="1"/>
  <c r="O754" i="9"/>
  <c r="R754" i="9" s="1"/>
  <c r="P752" i="8"/>
  <c r="O753" i="8"/>
  <c r="R753" i="8" s="1"/>
  <c r="R604" i="7"/>
  <c r="P604" i="6"/>
  <c r="J605" i="6"/>
  <c r="K605" i="6"/>
  <c r="P526" i="4"/>
  <c r="J527" i="4"/>
  <c r="N527" i="4" s="1"/>
  <c r="N528" i="4" s="1"/>
  <c r="N529" i="4" s="1"/>
  <c r="M528" i="4"/>
  <c r="M527" i="4"/>
  <c r="J609" i="2"/>
  <c r="H610" i="2"/>
  <c r="K609" i="2"/>
  <c r="I610" i="2"/>
  <c r="N608" i="2"/>
  <c r="N756" i="9" l="1"/>
  <c r="O755" i="9"/>
  <c r="R755" i="9" s="1"/>
  <c r="P753" i="8"/>
  <c r="O754" i="8"/>
  <c r="R754" i="8" s="1"/>
  <c r="M605" i="7"/>
  <c r="L605" i="7"/>
  <c r="N605" i="7"/>
  <c r="N606" i="7" s="1"/>
  <c r="N607" i="7" s="1"/>
  <c r="N608" i="7" s="1"/>
  <c r="N609" i="7" s="1"/>
  <c r="N610" i="7" s="1"/>
  <c r="N611" i="7" s="1"/>
  <c r="N612" i="7" s="1"/>
  <c r="N613" i="7" s="1"/>
  <c r="N614" i="7" s="1"/>
  <c r="N615" i="7" s="1"/>
  <c r="N616" i="7" s="1"/>
  <c r="N617" i="7" s="1"/>
  <c r="N618" i="7" s="1"/>
  <c r="N619" i="7" s="1"/>
  <c r="N620" i="7" s="1"/>
  <c r="N621" i="7" s="1"/>
  <c r="N622" i="7" s="1"/>
  <c r="N623" i="7" s="1"/>
  <c r="N605" i="6"/>
  <c r="N606" i="6" s="1"/>
  <c r="N607" i="6" s="1"/>
  <c r="N608" i="6" s="1"/>
  <c r="N609" i="6" s="1"/>
  <c r="N610" i="6" s="1"/>
  <c r="N611" i="6" s="1"/>
  <c r="N612" i="6" s="1"/>
  <c r="N613" i="6" s="1"/>
  <c r="N614" i="6" s="1"/>
  <c r="N615" i="6" s="1"/>
  <c r="N616" i="6" s="1"/>
  <c r="N617" i="6" s="1"/>
  <c r="N618" i="6" s="1"/>
  <c r="N619" i="6" s="1"/>
  <c r="N620" i="6" s="1"/>
  <c r="N621" i="6" s="1"/>
  <c r="N622" i="6" s="1"/>
  <c r="N623" i="6" s="1"/>
  <c r="M605" i="6"/>
  <c r="K606" i="6"/>
  <c r="L605" i="6"/>
  <c r="J606" i="6"/>
  <c r="J528" i="4"/>
  <c r="L527" i="4"/>
  <c r="O527" i="4" s="1"/>
  <c r="P527" i="4" s="1"/>
  <c r="M609" i="2"/>
  <c r="N609" i="2" s="1"/>
  <c r="I611" i="2"/>
  <c r="K610" i="2"/>
  <c r="H611" i="2"/>
  <c r="J610" i="2"/>
  <c r="M610" i="2" s="1"/>
  <c r="N757" i="9" l="1"/>
  <c r="O756" i="9"/>
  <c r="R756" i="9" s="1"/>
  <c r="P754" i="8"/>
  <c r="O755" i="8"/>
  <c r="R755" i="8" s="1"/>
  <c r="L606" i="7"/>
  <c r="O605" i="7"/>
  <c r="M606" i="7"/>
  <c r="L606" i="6"/>
  <c r="J607" i="6"/>
  <c r="O605" i="6"/>
  <c r="P605" i="6" s="1"/>
  <c r="M606" i="6"/>
  <c r="K607" i="6"/>
  <c r="J529" i="4"/>
  <c r="L528" i="4"/>
  <c r="O528" i="4" s="1"/>
  <c r="H612" i="2"/>
  <c r="J611" i="2"/>
  <c r="K611" i="2"/>
  <c r="I612" i="2"/>
  <c r="N610" i="2"/>
  <c r="N758" i="9" l="1"/>
  <c r="O757" i="9"/>
  <c r="P755" i="8"/>
  <c r="O756" i="8"/>
  <c r="R756" i="8" s="1"/>
  <c r="R605" i="7"/>
  <c r="P605" i="7"/>
  <c r="M607" i="7"/>
  <c r="L607" i="7"/>
  <c r="O607" i="7" s="1"/>
  <c r="R607" i="7" s="1"/>
  <c r="O606" i="7"/>
  <c r="R606" i="7" s="1"/>
  <c r="M607" i="6"/>
  <c r="K608" i="6"/>
  <c r="L607" i="6"/>
  <c r="J608" i="6"/>
  <c r="O606" i="6"/>
  <c r="P606" i="6" s="1"/>
  <c r="M529" i="4"/>
  <c r="P528" i="4"/>
  <c r="L529" i="4"/>
  <c r="M611" i="2"/>
  <c r="N611" i="2" s="1"/>
  <c r="K612" i="2"/>
  <c r="I613" i="2"/>
  <c r="J612" i="2"/>
  <c r="M612" i="2" s="1"/>
  <c r="H613" i="2"/>
  <c r="R757" i="9" l="1"/>
  <c r="P757" i="9"/>
  <c r="N759" i="9"/>
  <c r="O758" i="9"/>
  <c r="R758" i="9" s="1"/>
  <c r="P756" i="8"/>
  <c r="O757" i="8"/>
  <c r="Q605" i="7"/>
  <c r="P606" i="7"/>
  <c r="P607" i="7" s="1"/>
  <c r="L608" i="7"/>
  <c r="M608" i="7"/>
  <c r="L608" i="6"/>
  <c r="J609" i="6"/>
  <c r="O607" i="6"/>
  <c r="P607" i="6" s="1"/>
  <c r="M608" i="6"/>
  <c r="K609" i="6"/>
  <c r="O529" i="4"/>
  <c r="K530" i="4" s="1"/>
  <c r="H614" i="2"/>
  <c r="J613" i="2"/>
  <c r="I614" i="2"/>
  <c r="K613" i="2"/>
  <c r="N612" i="2"/>
  <c r="N760" i="9" l="1"/>
  <c r="O759" i="9"/>
  <c r="R759" i="9" s="1"/>
  <c r="P758" i="9"/>
  <c r="P759" i="9" s="1"/>
  <c r="R757" i="8"/>
  <c r="P757" i="8"/>
  <c r="O758" i="8"/>
  <c r="R758" i="8" s="1"/>
  <c r="M609" i="7"/>
  <c r="O608" i="7"/>
  <c r="R608" i="7" s="1"/>
  <c r="L609" i="7"/>
  <c r="O609" i="7" s="1"/>
  <c r="R609" i="7" s="1"/>
  <c r="M609" i="6"/>
  <c r="K610" i="6"/>
  <c r="L609" i="6"/>
  <c r="O609" i="6" s="1"/>
  <c r="P609" i="6" s="1"/>
  <c r="J610" i="6"/>
  <c r="O608" i="6"/>
  <c r="P608" i="6" s="1"/>
  <c r="J530" i="4"/>
  <c r="N530" i="4" s="1"/>
  <c r="P529" i="4"/>
  <c r="M613" i="2"/>
  <c r="N613" i="2" s="1"/>
  <c r="I615" i="2"/>
  <c r="K614" i="2"/>
  <c r="H615" i="2"/>
  <c r="J614" i="2"/>
  <c r="M614" i="2" s="1"/>
  <c r="N761" i="9" l="1"/>
  <c r="O760" i="9"/>
  <c r="R760" i="9" s="1"/>
  <c r="O759" i="8"/>
  <c r="R759" i="8" s="1"/>
  <c r="P758" i="8"/>
  <c r="P759" i="8" s="1"/>
  <c r="P608" i="7"/>
  <c r="P609" i="7" s="1"/>
  <c r="L610" i="7"/>
  <c r="M610" i="7"/>
  <c r="L610" i="6"/>
  <c r="J611" i="6"/>
  <c r="M610" i="6"/>
  <c r="K611" i="6"/>
  <c r="M530" i="4"/>
  <c r="L530" i="4"/>
  <c r="H616" i="2"/>
  <c r="J615" i="2"/>
  <c r="K615" i="2"/>
  <c r="I616" i="2"/>
  <c r="N614" i="2"/>
  <c r="N762" i="9" l="1"/>
  <c r="O761" i="9"/>
  <c r="P760" i="9"/>
  <c r="Q760" i="9" s="1"/>
  <c r="O760" i="8"/>
  <c r="R760" i="8" s="1"/>
  <c r="M611" i="7"/>
  <c r="L611" i="7"/>
  <c r="O611" i="7" s="1"/>
  <c r="R611" i="7" s="1"/>
  <c r="O610" i="7"/>
  <c r="R610" i="7" s="1"/>
  <c r="M611" i="6"/>
  <c r="K612" i="6"/>
  <c r="L611" i="6"/>
  <c r="O611" i="6" s="1"/>
  <c r="P611" i="6" s="1"/>
  <c r="J612" i="6"/>
  <c r="O610" i="6"/>
  <c r="P610" i="6" s="1"/>
  <c r="O530" i="4"/>
  <c r="K531" i="4" s="1"/>
  <c r="M615" i="2"/>
  <c r="K616" i="2"/>
  <c r="I617" i="2"/>
  <c r="J616" i="2"/>
  <c r="M616" i="2" s="1"/>
  <c r="H617" i="2"/>
  <c r="N615" i="2"/>
  <c r="R761" i="9" l="1"/>
  <c r="P761" i="9"/>
  <c r="Q761" i="9" s="1"/>
  <c r="N763" i="9"/>
  <c r="O762" i="9"/>
  <c r="R762" i="9" s="1"/>
  <c r="O761" i="8"/>
  <c r="P760" i="8"/>
  <c r="Q760" i="8" s="1"/>
  <c r="P610" i="7"/>
  <c r="P611" i="7" s="1"/>
  <c r="L612" i="7"/>
  <c r="M612" i="7"/>
  <c r="M612" i="6"/>
  <c r="K613" i="6"/>
  <c r="L612" i="6"/>
  <c r="O612" i="6" s="1"/>
  <c r="P612" i="6" s="1"/>
  <c r="J613" i="6"/>
  <c r="K532" i="4"/>
  <c r="M531" i="4"/>
  <c r="P530" i="4"/>
  <c r="J531" i="4"/>
  <c r="N531" i="4" s="1"/>
  <c r="N532" i="4" s="1"/>
  <c r="H618" i="2"/>
  <c r="J617" i="2"/>
  <c r="K617" i="2"/>
  <c r="I618" i="2"/>
  <c r="N616" i="2"/>
  <c r="N764" i="9" l="1"/>
  <c r="O763" i="9"/>
  <c r="R763" i="9" s="1"/>
  <c r="P762" i="9"/>
  <c r="P763" i="9" s="1"/>
  <c r="R761" i="8"/>
  <c r="P761" i="8"/>
  <c r="O762" i="8"/>
  <c r="R762" i="8" s="1"/>
  <c r="M613" i="7"/>
  <c r="O612" i="7"/>
  <c r="R612" i="7" s="1"/>
  <c r="L613" i="7"/>
  <c r="O613" i="7" s="1"/>
  <c r="R613" i="7" s="1"/>
  <c r="L613" i="6"/>
  <c r="J614" i="6"/>
  <c r="M613" i="6"/>
  <c r="K614" i="6"/>
  <c r="J532" i="4"/>
  <c r="L531" i="4"/>
  <c r="O531" i="4" s="1"/>
  <c r="M617" i="2"/>
  <c r="N617" i="2" s="1"/>
  <c r="I619" i="2"/>
  <c r="K618" i="2"/>
  <c r="J618" i="2"/>
  <c r="M618" i="2" s="1"/>
  <c r="H619" i="2"/>
  <c r="N765" i="9" l="1"/>
  <c r="O764" i="9"/>
  <c r="R764" i="9" s="1"/>
  <c r="O763" i="8"/>
  <c r="R763" i="8" s="1"/>
  <c r="P762" i="8"/>
  <c r="P763" i="8" s="1"/>
  <c r="P612" i="7"/>
  <c r="P613" i="7" s="1"/>
  <c r="L614" i="7"/>
  <c r="M614" i="7"/>
  <c r="M614" i="6"/>
  <c r="K615" i="6"/>
  <c r="J615" i="6"/>
  <c r="L614" i="6"/>
  <c r="O614" i="6" s="1"/>
  <c r="P614" i="6" s="1"/>
  <c r="O613" i="6"/>
  <c r="P613" i="6" s="1"/>
  <c r="M532" i="4"/>
  <c r="P531" i="4"/>
  <c r="L532" i="4"/>
  <c r="J619" i="2"/>
  <c r="H620" i="2"/>
  <c r="I620" i="2"/>
  <c r="K619" i="2"/>
  <c r="N618" i="2"/>
  <c r="N766" i="9" l="1"/>
  <c r="O765" i="9"/>
  <c r="P764" i="9"/>
  <c r="Q764" i="9" s="1"/>
  <c r="O764" i="8"/>
  <c r="R764" i="8" s="1"/>
  <c r="M615" i="7"/>
  <c r="L615" i="7"/>
  <c r="O615" i="7" s="1"/>
  <c r="R615" i="7" s="1"/>
  <c r="O614" i="7"/>
  <c r="R614" i="7" s="1"/>
  <c r="L615" i="6"/>
  <c r="J616" i="6"/>
  <c r="M615" i="6"/>
  <c r="K616" i="6"/>
  <c r="O532" i="4"/>
  <c r="K533" i="4" s="1"/>
  <c r="M619" i="2"/>
  <c r="I621" i="2"/>
  <c r="K620" i="2"/>
  <c r="H621" i="2"/>
  <c r="J620" i="2"/>
  <c r="M620" i="2" s="1"/>
  <c r="N619" i="2"/>
  <c r="N620" i="2"/>
  <c r="R765" i="9" l="1"/>
  <c r="P765" i="9"/>
  <c r="N767" i="9"/>
  <c r="O766" i="9"/>
  <c r="R766" i="9" s="1"/>
  <c r="O765" i="8"/>
  <c r="P764" i="8"/>
  <c r="Q764" i="8" s="1"/>
  <c r="P614" i="7"/>
  <c r="P615" i="7" s="1"/>
  <c r="L616" i="7"/>
  <c r="M616" i="7"/>
  <c r="M616" i="6"/>
  <c r="K617" i="6"/>
  <c r="L616" i="6"/>
  <c r="O616" i="6" s="1"/>
  <c r="P616" i="6" s="1"/>
  <c r="J617" i="6"/>
  <c r="O615" i="6"/>
  <c r="P615" i="6" s="1"/>
  <c r="J533" i="4"/>
  <c r="P532" i="4"/>
  <c r="J621" i="2"/>
  <c r="H622" i="2"/>
  <c r="J622" i="2" s="1"/>
  <c r="K621" i="2"/>
  <c r="I622" i="2"/>
  <c r="K622" i="2" s="1"/>
  <c r="N768" i="9" l="1"/>
  <c r="O767" i="9"/>
  <c r="R767" i="9" s="1"/>
  <c r="P766" i="9"/>
  <c r="P767" i="9" s="1"/>
  <c r="R765" i="8"/>
  <c r="P765" i="8"/>
  <c r="O766" i="8"/>
  <c r="R766" i="8" s="1"/>
  <c r="M617" i="7"/>
  <c r="O616" i="7"/>
  <c r="R616" i="7" s="1"/>
  <c r="L617" i="7"/>
  <c r="O617" i="7" s="1"/>
  <c r="R617" i="7" s="1"/>
  <c r="L617" i="6"/>
  <c r="J618" i="6"/>
  <c r="M617" i="6"/>
  <c r="K618" i="6"/>
  <c r="L533" i="4"/>
  <c r="N533" i="4"/>
  <c r="M533" i="4"/>
  <c r="M622" i="2"/>
  <c r="M621" i="2"/>
  <c r="N621" i="2"/>
  <c r="N769" i="9" l="1"/>
  <c r="O768" i="9"/>
  <c r="R768" i="9" s="1"/>
  <c r="O767" i="8"/>
  <c r="R767" i="8" s="1"/>
  <c r="P766" i="8"/>
  <c r="P767" i="8" s="1"/>
  <c r="P616" i="7"/>
  <c r="P617" i="7" s="1"/>
  <c r="L618" i="7"/>
  <c r="M618" i="7"/>
  <c r="M618" i="6"/>
  <c r="K619" i="6"/>
  <c r="L618" i="6"/>
  <c r="O618" i="6" s="1"/>
  <c r="P618" i="6" s="1"/>
  <c r="J619" i="6"/>
  <c r="O617" i="6"/>
  <c r="P617" i="6" s="1"/>
  <c r="O533" i="4"/>
  <c r="J534" i="4" s="1"/>
  <c r="H623" i="2"/>
  <c r="I623" i="2"/>
  <c r="N622" i="2"/>
  <c r="P768" i="9" l="1"/>
  <c r="N770" i="9"/>
  <c r="O769" i="9"/>
  <c r="R769" i="9" s="1"/>
  <c r="O768" i="8"/>
  <c r="R768" i="8" s="1"/>
  <c r="M619" i="7"/>
  <c r="L619" i="7"/>
  <c r="O619" i="7" s="1"/>
  <c r="R619" i="7" s="1"/>
  <c r="O618" i="7"/>
  <c r="R618" i="7" s="1"/>
  <c r="J620" i="6"/>
  <c r="L619" i="6"/>
  <c r="M619" i="6"/>
  <c r="K620" i="6"/>
  <c r="P533" i="4"/>
  <c r="K534" i="4"/>
  <c r="N534" i="4" s="1"/>
  <c r="N535" i="4" s="1"/>
  <c r="J535" i="4"/>
  <c r="L534" i="4"/>
  <c r="L623" i="2"/>
  <c r="L624" i="2" s="1"/>
  <c r="L625" i="2" s="1"/>
  <c r="I624" i="2"/>
  <c r="K623" i="2"/>
  <c r="H624" i="2"/>
  <c r="J623" i="2"/>
  <c r="M623" i="2" s="1"/>
  <c r="P769" i="9" l="1"/>
  <c r="Q769" i="9" s="1"/>
  <c r="N771" i="9"/>
  <c r="O770" i="9"/>
  <c r="O769" i="8"/>
  <c r="R769" i="8" s="1"/>
  <c r="P768" i="8"/>
  <c r="P769" i="8" s="1"/>
  <c r="Q769" i="8" s="1"/>
  <c r="P618" i="7"/>
  <c r="P619" i="7" s="1"/>
  <c r="L620" i="7"/>
  <c r="M620" i="7"/>
  <c r="M620" i="6"/>
  <c r="K621" i="6"/>
  <c r="O619" i="6"/>
  <c r="P619" i="6" s="1"/>
  <c r="L620" i="6"/>
  <c r="O620" i="6" s="1"/>
  <c r="P620" i="6" s="1"/>
  <c r="J621" i="6"/>
  <c r="K535" i="4"/>
  <c r="M534" i="4"/>
  <c r="O534" i="4" s="1"/>
  <c r="P534" i="4" s="1"/>
  <c r="L535" i="4"/>
  <c r="H625" i="2"/>
  <c r="J625" i="2" s="1"/>
  <c r="J624" i="2"/>
  <c r="K624" i="2"/>
  <c r="I625" i="2"/>
  <c r="K625" i="2" s="1"/>
  <c r="N623" i="2"/>
  <c r="R770" i="9" l="1"/>
  <c r="P770" i="9"/>
  <c r="N772" i="9"/>
  <c r="O771" i="9"/>
  <c r="R771" i="9" s="1"/>
  <c r="O770" i="8"/>
  <c r="M621" i="7"/>
  <c r="O620" i="7"/>
  <c r="R620" i="7" s="1"/>
  <c r="L621" i="7"/>
  <c r="O621" i="7" s="1"/>
  <c r="R621" i="7" s="1"/>
  <c r="L621" i="6"/>
  <c r="J622" i="6"/>
  <c r="M621" i="6"/>
  <c r="K622" i="6"/>
  <c r="M535" i="4"/>
  <c r="O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M624" i="2"/>
  <c r="N624" i="2" s="1"/>
  <c r="M625" i="2"/>
  <c r="I626" i="2"/>
  <c r="H626" i="2"/>
  <c r="L626" i="2" s="1"/>
  <c r="L627" i="2" s="1"/>
  <c r="L628" i="2" s="1"/>
  <c r="L629" i="2" s="1"/>
  <c r="N625" i="2"/>
  <c r="N773" i="9" l="1"/>
  <c r="O772" i="9"/>
  <c r="R772" i="9" s="1"/>
  <c r="P771" i="9"/>
  <c r="P772" i="9" s="1"/>
  <c r="R770" i="8"/>
  <c r="P770" i="8"/>
  <c r="O771" i="8"/>
  <c r="R771" i="8" s="1"/>
  <c r="P620" i="7"/>
  <c r="P621" i="7" s="1"/>
  <c r="L622" i="7"/>
  <c r="L623" i="7"/>
  <c r="M622" i="7"/>
  <c r="M623" i="7"/>
  <c r="M622" i="6"/>
  <c r="K623" i="6"/>
  <c r="M623" i="6" s="1"/>
  <c r="L622" i="6"/>
  <c r="O622" i="6" s="1"/>
  <c r="P622" i="6" s="1"/>
  <c r="J623" i="6"/>
  <c r="L623" i="6" s="1"/>
  <c r="O621" i="6"/>
  <c r="P621" i="6" s="1"/>
  <c r="P535" i="4"/>
  <c r="J536" i="4"/>
  <c r="N536" i="4" s="1"/>
  <c r="N537" i="4" s="1"/>
  <c r="N538" i="4" s="1"/>
  <c r="N539" i="4" s="1"/>
  <c r="N540" i="4" s="1"/>
  <c r="N541" i="4" s="1"/>
  <c r="N542" i="4" s="1"/>
  <c r="N543" i="4" s="1"/>
  <c r="N544" i="4" s="1"/>
  <c r="N545" i="4" s="1"/>
  <c r="N546" i="4" s="1"/>
  <c r="N547" i="4" s="1"/>
  <c r="N548" i="4" s="1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M536" i="4"/>
  <c r="H627" i="2"/>
  <c r="J626" i="2"/>
  <c r="K626" i="2"/>
  <c r="I627" i="2"/>
  <c r="N774" i="9" l="1"/>
  <c r="O773" i="9"/>
  <c r="R773" i="9" s="1"/>
  <c r="O772" i="8"/>
  <c r="R772" i="8" s="1"/>
  <c r="P771" i="8"/>
  <c r="P772" i="8" s="1"/>
  <c r="O623" i="7"/>
  <c r="O622" i="7"/>
  <c r="R622" i="7" s="1"/>
  <c r="O623" i="6"/>
  <c r="M537" i="4"/>
  <c r="J537" i="4"/>
  <c r="L536" i="4"/>
  <c r="O536" i="4" s="1"/>
  <c r="P536" i="4" s="1"/>
  <c r="M626" i="2"/>
  <c r="I628" i="2"/>
  <c r="K627" i="2"/>
  <c r="J627" i="2"/>
  <c r="M627" i="2" s="1"/>
  <c r="H628" i="2"/>
  <c r="N627" i="2"/>
  <c r="N626" i="2"/>
  <c r="N775" i="9" l="1"/>
  <c r="O774" i="9"/>
  <c r="P773" i="9"/>
  <c r="Q773" i="9" s="1"/>
  <c r="O773" i="8"/>
  <c r="R773" i="8" s="1"/>
  <c r="P622" i="7"/>
  <c r="P623" i="7" s="1"/>
  <c r="R623" i="7"/>
  <c r="P623" i="6"/>
  <c r="K624" i="6"/>
  <c r="J624" i="6"/>
  <c r="N624" i="6" s="1"/>
  <c r="N625" i="6" s="1"/>
  <c r="N626" i="6" s="1"/>
  <c r="J538" i="4"/>
  <c r="L537" i="4"/>
  <c r="O537" i="4" s="1"/>
  <c r="P537" i="4" s="1"/>
  <c r="M538" i="4"/>
  <c r="J628" i="2"/>
  <c r="H629" i="2"/>
  <c r="J629" i="2" s="1"/>
  <c r="K628" i="2"/>
  <c r="I629" i="2"/>
  <c r="K629" i="2" s="1"/>
  <c r="R774" i="9" l="1"/>
  <c r="P774" i="9"/>
  <c r="N776" i="9"/>
  <c r="O775" i="9"/>
  <c r="R775" i="9" s="1"/>
  <c r="O774" i="8"/>
  <c r="P773" i="8"/>
  <c r="Q773" i="8" s="1"/>
  <c r="L624" i="7"/>
  <c r="N624" i="7"/>
  <c r="N625" i="7" s="1"/>
  <c r="N626" i="7" s="1"/>
  <c r="M624" i="7"/>
  <c r="L624" i="6"/>
  <c r="J625" i="6"/>
  <c r="M624" i="6"/>
  <c r="K625" i="6"/>
  <c r="M539" i="4"/>
  <c r="J539" i="4"/>
  <c r="L538" i="4"/>
  <c r="O538" i="4" s="1"/>
  <c r="P538" i="4" s="1"/>
  <c r="M629" i="2"/>
  <c r="M628" i="2"/>
  <c r="N628" i="2" s="1"/>
  <c r="P775" i="9" l="1"/>
  <c r="Q775" i="9" s="1"/>
  <c r="N777" i="9"/>
  <c r="O776" i="9"/>
  <c r="R774" i="8"/>
  <c r="P774" i="8"/>
  <c r="O775" i="8"/>
  <c r="R775" i="8" s="1"/>
  <c r="M625" i="7"/>
  <c r="M626" i="7"/>
  <c r="O624" i="7"/>
  <c r="L625" i="7"/>
  <c r="O625" i="7" s="1"/>
  <c r="R625" i="7" s="1"/>
  <c r="L626" i="7"/>
  <c r="O626" i="7" s="1"/>
  <c r="K626" i="6"/>
  <c r="M626" i="6" s="1"/>
  <c r="M625" i="6"/>
  <c r="L625" i="6"/>
  <c r="O625" i="6" s="1"/>
  <c r="P625" i="6" s="1"/>
  <c r="J626" i="6"/>
  <c r="L626" i="6" s="1"/>
  <c r="O626" i="6" s="1"/>
  <c r="O624" i="6"/>
  <c r="P624" i="6" s="1"/>
  <c r="J540" i="4"/>
  <c r="L539" i="4"/>
  <c r="O539" i="4" s="1"/>
  <c r="P539" i="4" s="1"/>
  <c r="M540" i="4"/>
  <c r="H630" i="2"/>
  <c r="I630" i="2"/>
  <c r="N629" i="2"/>
  <c r="N778" i="9" l="1"/>
  <c r="O777" i="9"/>
  <c r="R777" i="9" s="1"/>
  <c r="R776" i="9"/>
  <c r="P776" i="9"/>
  <c r="P777" i="9" s="1"/>
  <c r="Q777" i="9" s="1"/>
  <c r="P775" i="8"/>
  <c r="Q775" i="8" s="1"/>
  <c r="O776" i="8"/>
  <c r="R624" i="7"/>
  <c r="P624" i="7"/>
  <c r="P625" i="7" s="1"/>
  <c r="P626" i="7" s="1"/>
  <c r="R626" i="7"/>
  <c r="P626" i="6"/>
  <c r="K627" i="6"/>
  <c r="J627" i="6"/>
  <c r="N627" i="6" s="1"/>
  <c r="N628" i="6" s="1"/>
  <c r="N629" i="6" s="1"/>
  <c r="N630" i="6" s="1"/>
  <c r="M541" i="4"/>
  <c r="J541" i="4"/>
  <c r="L540" i="4"/>
  <c r="O540" i="4" s="1"/>
  <c r="P540" i="4" s="1"/>
  <c r="L630" i="2"/>
  <c r="L631" i="2" s="1"/>
  <c r="L632" i="2" s="1"/>
  <c r="I631" i="2"/>
  <c r="K630" i="2"/>
  <c r="J630" i="2"/>
  <c r="M630" i="2" s="1"/>
  <c r="H631" i="2"/>
  <c r="N779" i="9" l="1"/>
  <c r="O778" i="9"/>
  <c r="R778" i="9" s="1"/>
  <c r="O777" i="8"/>
  <c r="R777" i="8" s="1"/>
  <c r="R776" i="8"/>
  <c r="P776" i="8"/>
  <c r="P777" i="8" s="1"/>
  <c r="L627" i="7"/>
  <c r="N627" i="7"/>
  <c r="N628" i="7" s="1"/>
  <c r="N629" i="7" s="1"/>
  <c r="N630" i="7" s="1"/>
  <c r="M627" i="7"/>
  <c r="M627" i="6"/>
  <c r="K628" i="6"/>
  <c r="L627" i="6"/>
  <c r="J628" i="6"/>
  <c r="J542" i="4"/>
  <c r="L541" i="4"/>
  <c r="O541" i="4" s="1"/>
  <c r="P541" i="4" s="1"/>
  <c r="M542" i="4"/>
  <c r="J631" i="2"/>
  <c r="H632" i="2"/>
  <c r="J632" i="2" s="1"/>
  <c r="K631" i="2"/>
  <c r="I632" i="2"/>
  <c r="K632" i="2" s="1"/>
  <c r="N630" i="2"/>
  <c r="N780" i="9" l="1"/>
  <c r="O779" i="9"/>
  <c r="Q777" i="8"/>
  <c r="O778" i="8"/>
  <c r="R778" i="8" s="1"/>
  <c r="M628" i="7"/>
  <c r="L628" i="7"/>
  <c r="O628" i="7" s="1"/>
  <c r="R628" i="7" s="1"/>
  <c r="O627" i="7"/>
  <c r="O627" i="6"/>
  <c r="P627" i="6" s="1"/>
  <c r="L628" i="6"/>
  <c r="J629" i="6"/>
  <c r="K629" i="6"/>
  <c r="M628" i="6"/>
  <c r="M543" i="4"/>
  <c r="J543" i="4"/>
  <c r="L542" i="4"/>
  <c r="O542" i="4" s="1"/>
  <c r="P542" i="4" s="1"/>
  <c r="M632" i="2"/>
  <c r="M631" i="2"/>
  <c r="H633" i="2"/>
  <c r="I633" i="2"/>
  <c r="K633" i="2" s="1"/>
  <c r="N631" i="2"/>
  <c r="N632" i="2"/>
  <c r="R779" i="9" l="1"/>
  <c r="P779" i="9"/>
  <c r="N781" i="9"/>
  <c r="O780" i="9"/>
  <c r="R780" i="9" s="1"/>
  <c r="P778" i="8"/>
  <c r="O779" i="8"/>
  <c r="R627" i="7"/>
  <c r="P627" i="7"/>
  <c r="L629" i="7"/>
  <c r="L630" i="7"/>
  <c r="M629" i="7"/>
  <c r="M630" i="7"/>
  <c r="O628" i="6"/>
  <c r="P628" i="6" s="1"/>
  <c r="M629" i="6"/>
  <c r="K630" i="6"/>
  <c r="M630" i="6" s="1"/>
  <c r="L629" i="6"/>
  <c r="O629" i="6" s="1"/>
  <c r="P629" i="6" s="1"/>
  <c r="J630" i="6"/>
  <c r="L630" i="6" s="1"/>
  <c r="O630" i="6" s="1"/>
  <c r="J544" i="4"/>
  <c r="L543" i="4"/>
  <c r="O543" i="4" s="1"/>
  <c r="P543" i="4" s="1"/>
  <c r="M544" i="4"/>
  <c r="J633" i="2"/>
  <c r="L633" i="2"/>
  <c r="P780" i="9" l="1"/>
  <c r="N782" i="9"/>
  <c r="O781" i="9"/>
  <c r="R781" i="9" s="1"/>
  <c r="P781" i="9"/>
  <c r="R779" i="8"/>
  <c r="P779" i="8"/>
  <c r="O780" i="8"/>
  <c r="R780" i="8" s="1"/>
  <c r="Q627" i="7"/>
  <c r="P628" i="7"/>
  <c r="P629" i="7" s="1"/>
  <c r="P630" i="7" s="1"/>
  <c r="O630" i="7"/>
  <c r="O629" i="7"/>
  <c r="R629" i="7" s="1"/>
  <c r="P630" i="6"/>
  <c r="K631" i="6"/>
  <c r="J631" i="6"/>
  <c r="N631" i="6" s="1"/>
  <c r="N632" i="6" s="1"/>
  <c r="N633" i="6" s="1"/>
  <c r="M545" i="4"/>
  <c r="J545" i="4"/>
  <c r="L544" i="4"/>
  <c r="O544" i="4" s="1"/>
  <c r="P544" i="4" s="1"/>
  <c r="M633" i="2"/>
  <c r="N783" i="9" l="1"/>
  <c r="O782" i="9"/>
  <c r="R782" i="9" s="1"/>
  <c r="O781" i="8"/>
  <c r="R781" i="8" s="1"/>
  <c r="P780" i="8"/>
  <c r="P781" i="8" s="1"/>
  <c r="R630" i="7"/>
  <c r="L631" i="6"/>
  <c r="J632" i="6"/>
  <c r="M631" i="6"/>
  <c r="K632" i="6"/>
  <c r="J546" i="4"/>
  <c r="L545" i="4"/>
  <c r="O545" i="4" s="1"/>
  <c r="P545" i="4" s="1"/>
  <c r="M546" i="4"/>
  <c r="I634" i="2"/>
  <c r="K634" i="2" s="1"/>
  <c r="H634" i="2"/>
  <c r="N633" i="2"/>
  <c r="N784" i="9" l="1"/>
  <c r="O783" i="9"/>
  <c r="P782" i="9"/>
  <c r="Q782" i="9" s="1"/>
  <c r="O782" i="8"/>
  <c r="R782" i="8" s="1"/>
  <c r="M631" i="7"/>
  <c r="L631" i="7"/>
  <c r="N631" i="7"/>
  <c r="N632" i="7" s="1"/>
  <c r="N633" i="7" s="1"/>
  <c r="L632" i="6"/>
  <c r="J633" i="6"/>
  <c r="L633" i="6" s="1"/>
  <c r="M632" i="6"/>
  <c r="K633" i="6"/>
  <c r="M633" i="6" s="1"/>
  <c r="O631" i="6"/>
  <c r="P631" i="6" s="1"/>
  <c r="M547" i="4"/>
  <c r="J547" i="4"/>
  <c r="L546" i="4"/>
  <c r="O546" i="4" s="1"/>
  <c r="P546" i="4" s="1"/>
  <c r="J634" i="2"/>
  <c r="L634" i="2"/>
  <c r="R783" i="9" l="1"/>
  <c r="P783" i="9"/>
  <c r="N785" i="9"/>
  <c r="O784" i="9"/>
  <c r="R784" i="9" s="1"/>
  <c r="O783" i="8"/>
  <c r="P782" i="8"/>
  <c r="Q782" i="8" s="1"/>
  <c r="L633" i="7"/>
  <c r="L632" i="7"/>
  <c r="O631" i="7"/>
  <c r="M632" i="7"/>
  <c r="M633" i="7"/>
  <c r="O633" i="6"/>
  <c r="O632" i="6"/>
  <c r="P632" i="6" s="1"/>
  <c r="J548" i="4"/>
  <c r="L547" i="4"/>
  <c r="O547" i="4" s="1"/>
  <c r="P547" i="4" s="1"/>
  <c r="M548" i="4"/>
  <c r="M634" i="2"/>
  <c r="N786" i="9" l="1"/>
  <c r="O785" i="9"/>
  <c r="R785" i="9" s="1"/>
  <c r="P784" i="9"/>
  <c r="R783" i="8"/>
  <c r="P783" i="8"/>
  <c r="O784" i="8"/>
  <c r="R784" i="8" s="1"/>
  <c r="R631" i="7"/>
  <c r="P631" i="7"/>
  <c r="O632" i="7"/>
  <c r="R632" i="7" s="1"/>
  <c r="O633" i="7"/>
  <c r="P633" i="6"/>
  <c r="J634" i="6"/>
  <c r="K634" i="6"/>
  <c r="M634" i="6" s="1"/>
  <c r="M549" i="4"/>
  <c r="J549" i="4"/>
  <c r="L548" i="4"/>
  <c r="O548" i="4" s="1"/>
  <c r="P548" i="4" s="1"/>
  <c r="H635" i="2"/>
  <c r="I635" i="2"/>
  <c r="K635" i="2" s="1"/>
  <c r="N634" i="2"/>
  <c r="P785" i="9" l="1"/>
  <c r="Q784" i="9"/>
  <c r="N787" i="9"/>
  <c r="O786" i="9"/>
  <c r="R786" i="9" s="1"/>
  <c r="O785" i="8"/>
  <c r="R785" i="8" s="1"/>
  <c r="P784" i="8"/>
  <c r="P785" i="8" s="1"/>
  <c r="P632" i="7"/>
  <c r="P633" i="7" s="1"/>
  <c r="R633" i="7"/>
  <c r="M634" i="7"/>
  <c r="N634" i="6"/>
  <c r="L634" i="6"/>
  <c r="J550" i="4"/>
  <c r="L549" i="4"/>
  <c r="O549" i="4" s="1"/>
  <c r="P549" i="4" s="1"/>
  <c r="M550" i="4"/>
  <c r="J635" i="2"/>
  <c r="L635" i="2"/>
  <c r="Q785" i="9" l="1"/>
  <c r="P786" i="9"/>
  <c r="Q786" i="9" s="1"/>
  <c r="N788" i="9"/>
  <c r="O787" i="9"/>
  <c r="R787" i="9" s="1"/>
  <c r="Q785" i="8"/>
  <c r="O786" i="8"/>
  <c r="R786" i="8" s="1"/>
  <c r="L634" i="7"/>
  <c r="N634" i="7"/>
  <c r="O634" i="6"/>
  <c r="M551" i="4"/>
  <c r="J551" i="4"/>
  <c r="L550" i="4"/>
  <c r="O550" i="4" s="1"/>
  <c r="P550" i="4" s="1"/>
  <c r="M635" i="2"/>
  <c r="N789" i="9" l="1"/>
  <c r="O788" i="9"/>
  <c r="R788" i="9" s="1"/>
  <c r="P786" i="8"/>
  <c r="O787" i="8"/>
  <c r="R787" i="8" s="1"/>
  <c r="O634" i="7"/>
  <c r="P634" i="7" s="1"/>
  <c r="Q634" i="7" s="1"/>
  <c r="P634" i="6"/>
  <c r="K635" i="6"/>
  <c r="M635" i="6" s="1"/>
  <c r="J635" i="6"/>
  <c r="N635" i="6" s="1"/>
  <c r="J552" i="4"/>
  <c r="L551" i="4"/>
  <c r="O551" i="4" s="1"/>
  <c r="P551" i="4" s="1"/>
  <c r="M552" i="4"/>
  <c r="H636" i="2"/>
  <c r="I636" i="2"/>
  <c r="N635" i="2"/>
  <c r="N790" i="9" l="1"/>
  <c r="O789" i="9"/>
  <c r="R789" i="9" s="1"/>
  <c r="P787" i="8"/>
  <c r="O788" i="8"/>
  <c r="R788" i="8" s="1"/>
  <c r="R634" i="7"/>
  <c r="M635" i="7"/>
  <c r="L635" i="6"/>
  <c r="M553" i="4"/>
  <c r="J553" i="4"/>
  <c r="L552" i="4"/>
  <c r="O552" i="4" s="1"/>
  <c r="P552" i="4" s="1"/>
  <c r="L636" i="2"/>
  <c r="L637" i="2" s="1"/>
  <c r="L638" i="2" s="1"/>
  <c r="I637" i="2"/>
  <c r="K636" i="2"/>
  <c r="H637" i="2"/>
  <c r="J636" i="2"/>
  <c r="M636" i="2" s="1"/>
  <c r="N791" i="9" l="1"/>
  <c r="O790" i="9"/>
  <c r="R790" i="9" s="1"/>
  <c r="P788" i="8"/>
  <c r="O789" i="8"/>
  <c r="R789" i="8" s="1"/>
  <c r="L635" i="7"/>
  <c r="N635" i="7"/>
  <c r="O635" i="6"/>
  <c r="J554" i="4"/>
  <c r="L553" i="4"/>
  <c r="O553" i="4" s="1"/>
  <c r="P553" i="4" s="1"/>
  <c r="M554" i="4"/>
  <c r="H638" i="2"/>
  <c r="J638" i="2" s="1"/>
  <c r="J637" i="2"/>
  <c r="K637" i="2"/>
  <c r="I638" i="2"/>
  <c r="K638" i="2" s="1"/>
  <c r="N636" i="2"/>
  <c r="N792" i="9" l="1"/>
  <c r="O791" i="9"/>
  <c r="R791" i="9" s="1"/>
  <c r="P789" i="8"/>
  <c r="O790" i="8"/>
  <c r="R790" i="8" s="1"/>
  <c r="O635" i="7"/>
  <c r="P635" i="7" s="1"/>
  <c r="P635" i="6"/>
  <c r="K636" i="6"/>
  <c r="M636" i="6" s="1"/>
  <c r="J636" i="6"/>
  <c r="N636" i="6" s="1"/>
  <c r="M555" i="4"/>
  <c r="J555" i="4"/>
  <c r="L554" i="4"/>
  <c r="O554" i="4" s="1"/>
  <c r="P554" i="4" s="1"/>
  <c r="M637" i="2"/>
  <c r="M638" i="2"/>
  <c r="N637" i="2"/>
  <c r="N793" i="9" l="1"/>
  <c r="O792" i="9"/>
  <c r="R792" i="9" s="1"/>
  <c r="P790" i="8"/>
  <c r="O791" i="8"/>
  <c r="R791" i="8" s="1"/>
  <c r="R635" i="7"/>
  <c r="M636" i="7"/>
  <c r="L636" i="6"/>
  <c r="J556" i="4"/>
  <c r="L555" i="4"/>
  <c r="O555" i="4" s="1"/>
  <c r="P555" i="4" s="1"/>
  <c r="M556" i="4"/>
  <c r="H639" i="2"/>
  <c r="I639" i="2"/>
  <c r="K639" i="2" s="1"/>
  <c r="N638" i="2"/>
  <c r="N794" i="9" l="1"/>
  <c r="O793" i="9"/>
  <c r="R793" i="9" s="1"/>
  <c r="P791" i="8"/>
  <c r="P792" i="8"/>
  <c r="O792" i="8"/>
  <c r="R792" i="8" s="1"/>
  <c r="L636" i="7"/>
  <c r="N636" i="7"/>
  <c r="O636" i="6"/>
  <c r="M557" i="4"/>
  <c r="J557" i="4"/>
  <c r="L556" i="4"/>
  <c r="O556" i="4" s="1"/>
  <c r="P556" i="4" s="1"/>
  <c r="J639" i="2"/>
  <c r="L639" i="2"/>
  <c r="N795" i="9" l="1"/>
  <c r="O794" i="9"/>
  <c r="R794" i="9" s="1"/>
  <c r="O793" i="8"/>
  <c r="R793" i="8" s="1"/>
  <c r="O636" i="7"/>
  <c r="P636" i="7" s="1"/>
  <c r="Q636" i="7" s="1"/>
  <c r="P636" i="6"/>
  <c r="J637" i="6"/>
  <c r="N637" i="6" s="1"/>
  <c r="N638" i="6" s="1"/>
  <c r="N639" i="6" s="1"/>
  <c r="K637" i="6"/>
  <c r="J558" i="4"/>
  <c r="L557" i="4"/>
  <c r="O557" i="4" s="1"/>
  <c r="P557" i="4" s="1"/>
  <c r="M558" i="4"/>
  <c r="M639" i="2"/>
  <c r="N796" i="9" l="1"/>
  <c r="O795" i="9"/>
  <c r="P793" i="8"/>
  <c r="O794" i="8"/>
  <c r="R794" i="8" s="1"/>
  <c r="R636" i="7"/>
  <c r="M637" i="6"/>
  <c r="K638" i="6"/>
  <c r="L637" i="6"/>
  <c r="J638" i="6"/>
  <c r="M560" i="4"/>
  <c r="M559" i="4"/>
  <c r="J559" i="4"/>
  <c r="L558" i="4"/>
  <c r="O558" i="4" s="1"/>
  <c r="P558" i="4" s="1"/>
  <c r="H640" i="2"/>
  <c r="I640" i="2"/>
  <c r="N639" i="2"/>
  <c r="R795" i="9" l="1"/>
  <c r="P795" i="9"/>
  <c r="N797" i="9"/>
  <c r="O796" i="9"/>
  <c r="R796" i="9" s="1"/>
  <c r="P794" i="8"/>
  <c r="O795" i="8"/>
  <c r="M637" i="7"/>
  <c r="L637" i="7"/>
  <c r="N637" i="7"/>
  <c r="N638" i="7" s="1"/>
  <c r="N639" i="7" s="1"/>
  <c r="L638" i="6"/>
  <c r="J639" i="6"/>
  <c r="L639" i="6" s="1"/>
  <c r="O637" i="6"/>
  <c r="P637" i="6" s="1"/>
  <c r="M638" i="6"/>
  <c r="K639" i="6"/>
  <c r="M639" i="6" s="1"/>
  <c r="J560" i="4"/>
  <c r="L559" i="4"/>
  <c r="O559" i="4" s="1"/>
  <c r="P559" i="4" s="1"/>
  <c r="L640" i="2"/>
  <c r="L641" i="2" s="1"/>
  <c r="I641" i="2"/>
  <c r="K641" i="2" s="1"/>
  <c r="K640" i="2"/>
  <c r="J640" i="2"/>
  <c r="M640" i="2" s="1"/>
  <c r="H641" i="2"/>
  <c r="J641" i="2" s="1"/>
  <c r="M641" i="2" s="1"/>
  <c r="N798" i="9" l="1"/>
  <c r="O797" i="9"/>
  <c r="R797" i="9" s="1"/>
  <c r="P796" i="9"/>
  <c r="P797" i="9" s="1"/>
  <c r="Q797" i="9" s="1"/>
  <c r="R795" i="8"/>
  <c r="P795" i="8"/>
  <c r="O796" i="8"/>
  <c r="R796" i="8" s="1"/>
  <c r="L638" i="7"/>
  <c r="L639" i="7"/>
  <c r="O637" i="7"/>
  <c r="M638" i="7"/>
  <c r="M639" i="7"/>
  <c r="O639" i="6"/>
  <c r="O638" i="6"/>
  <c r="P638" i="6" s="1"/>
  <c r="P639" i="6"/>
  <c r="J640" i="6"/>
  <c r="N640" i="6" s="1"/>
  <c r="K640" i="6"/>
  <c r="M640" i="6" s="1"/>
  <c r="J561" i="4"/>
  <c r="L560" i="4"/>
  <c r="O560" i="4" s="1"/>
  <c r="N640" i="2"/>
  <c r="N799" i="9" l="1"/>
  <c r="O798" i="9"/>
  <c r="O797" i="8"/>
  <c r="R797" i="8" s="1"/>
  <c r="P796" i="8"/>
  <c r="P797" i="8" s="1"/>
  <c r="Q797" i="8" s="1"/>
  <c r="R637" i="7"/>
  <c r="P637" i="7"/>
  <c r="O639" i="7"/>
  <c r="O638" i="7"/>
  <c r="R638" i="7" s="1"/>
  <c r="L640" i="6"/>
  <c r="P560" i="4"/>
  <c r="L561" i="4"/>
  <c r="H642" i="2"/>
  <c r="I642" i="2"/>
  <c r="K642" i="2" s="1"/>
  <c r="N641" i="2"/>
  <c r="R798" i="9" l="1"/>
  <c r="P798" i="9"/>
  <c r="N800" i="9"/>
  <c r="O799" i="9"/>
  <c r="R799" i="9" s="1"/>
  <c r="O798" i="8"/>
  <c r="P638" i="7"/>
  <c r="P639" i="7" s="1"/>
  <c r="R639" i="7"/>
  <c r="M640" i="7"/>
  <c r="O640" i="6"/>
  <c r="M561" i="4"/>
  <c r="O561" i="4" s="1"/>
  <c r="K562" i="4" s="1"/>
  <c r="K563" i="4" s="1"/>
  <c r="K564" i="4" s="1"/>
  <c r="J642" i="2"/>
  <c r="L642" i="2"/>
  <c r="P799" i="9" l="1"/>
  <c r="Q799" i="9" s="1"/>
  <c r="N801" i="9"/>
  <c r="O800" i="9"/>
  <c r="R800" i="9" s="1"/>
  <c r="R798" i="8"/>
  <c r="P798" i="8"/>
  <c r="O799" i="8"/>
  <c r="R799" i="8" s="1"/>
  <c r="L640" i="7"/>
  <c r="N640" i="7"/>
  <c r="P640" i="6"/>
  <c r="K641" i="6"/>
  <c r="J641" i="6"/>
  <c r="N641" i="6" s="1"/>
  <c r="N642" i="6" s="1"/>
  <c r="P561" i="4"/>
  <c r="J562" i="4"/>
  <c r="N562" i="4" s="1"/>
  <c r="N563" i="4" s="1"/>
  <c r="N564" i="4" s="1"/>
  <c r="M562" i="4"/>
  <c r="M563" i="4"/>
  <c r="M642" i="2"/>
  <c r="N802" i="9" l="1"/>
  <c r="O801" i="9"/>
  <c r="R801" i="9" s="1"/>
  <c r="O800" i="8"/>
  <c r="R800" i="8" s="1"/>
  <c r="P799" i="8"/>
  <c r="O640" i="7"/>
  <c r="P640" i="7" s="1"/>
  <c r="Q640" i="7" s="1"/>
  <c r="L641" i="6"/>
  <c r="J642" i="6"/>
  <c r="L642" i="6" s="1"/>
  <c r="M641" i="6"/>
  <c r="K642" i="6"/>
  <c r="M642" i="6" s="1"/>
  <c r="J563" i="4"/>
  <c r="L562" i="4"/>
  <c r="O562" i="4" s="1"/>
  <c r="P562" i="4" s="1"/>
  <c r="H643" i="2"/>
  <c r="I643" i="2"/>
  <c r="N642" i="2"/>
  <c r="N803" i="9" l="1"/>
  <c r="O802" i="9"/>
  <c r="R802" i="9" s="1"/>
  <c r="Q799" i="8"/>
  <c r="P800" i="8"/>
  <c r="M4" i="8"/>
  <c r="M5" i="8"/>
  <c r="M2" i="8"/>
  <c r="M3" i="8" s="1"/>
  <c r="M6" i="8"/>
  <c r="O801" i="8"/>
  <c r="R801" i="8" s="1"/>
  <c r="R640" i="7"/>
  <c r="O642" i="6"/>
  <c r="O641" i="6"/>
  <c r="P641" i="6" s="1"/>
  <c r="J564" i="4"/>
  <c r="L563" i="4"/>
  <c r="O563" i="4" s="1"/>
  <c r="L643" i="2"/>
  <c r="L644" i="2" s="1"/>
  <c r="I644" i="2"/>
  <c r="K644" i="2" s="1"/>
  <c r="K643" i="2"/>
  <c r="H644" i="2"/>
  <c r="J644" i="2" s="1"/>
  <c r="M644" i="2" s="1"/>
  <c r="J643" i="2"/>
  <c r="M643" i="2" s="1"/>
  <c r="N804" i="9" l="1"/>
  <c r="O803" i="9"/>
  <c r="P801" i="8"/>
  <c r="O802" i="8"/>
  <c r="R802" i="8" s="1"/>
  <c r="M641" i="7"/>
  <c r="M642" i="7"/>
  <c r="L641" i="7"/>
  <c r="L642" i="7"/>
  <c r="N641" i="7"/>
  <c r="N642" i="7" s="1"/>
  <c r="P642" i="6"/>
  <c r="J643" i="6"/>
  <c r="K643" i="6"/>
  <c r="M643" i="6" s="1"/>
  <c r="M564" i="4"/>
  <c r="P563" i="4"/>
  <c r="L564" i="4"/>
  <c r="N643" i="2"/>
  <c r="R803" i="9" l="1"/>
  <c r="P803" i="9"/>
  <c r="N805" i="9"/>
  <c r="O804" i="9"/>
  <c r="R804" i="9" s="1"/>
  <c r="P802" i="8"/>
  <c r="O803" i="8"/>
  <c r="R803" i="8" s="1"/>
  <c r="O642" i="7"/>
  <c r="O641" i="7"/>
  <c r="N643" i="6"/>
  <c r="L643" i="6"/>
  <c r="O564" i="4"/>
  <c r="K565" i="4" s="1"/>
  <c r="H645" i="2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I645" i="2"/>
  <c r="N644" i="2"/>
  <c r="P804" i="9" l="1"/>
  <c r="Q804" i="9" s="1"/>
  <c r="N806" i="9"/>
  <c r="O805" i="9"/>
  <c r="R805" i="9" s="1"/>
  <c r="P803" i="8"/>
  <c r="P804" i="8" s="1"/>
  <c r="O804" i="8"/>
  <c r="R804" i="8" s="1"/>
  <c r="R641" i="7"/>
  <c r="P641" i="7"/>
  <c r="P642" i="7" s="1"/>
  <c r="R642" i="7"/>
  <c r="M643" i="7"/>
  <c r="O643" i="6"/>
  <c r="J565" i="4"/>
  <c r="N565" i="4" s="1"/>
  <c r="P564" i="4"/>
  <c r="K645" i="2"/>
  <c r="I646" i="2"/>
  <c r="H646" i="2"/>
  <c r="J645" i="2"/>
  <c r="M645" i="2" s="1"/>
  <c r="N807" i="9" l="1"/>
  <c r="O806" i="9"/>
  <c r="R806" i="9" s="1"/>
  <c r="O805" i="8"/>
  <c r="R805" i="8" s="1"/>
  <c r="L643" i="7"/>
  <c r="N643" i="7"/>
  <c r="P643" i="6"/>
  <c r="J644" i="6"/>
  <c r="K644" i="6"/>
  <c r="M565" i="4"/>
  <c r="L565" i="4"/>
  <c r="H647" i="2"/>
  <c r="J646" i="2"/>
  <c r="K646" i="2"/>
  <c r="I647" i="2"/>
  <c r="N645" i="2"/>
  <c r="N808" i="9" l="1"/>
  <c r="O807" i="9"/>
  <c r="R807" i="9" s="1"/>
  <c r="P805" i="8"/>
  <c r="O806" i="8"/>
  <c r="R806" i="8" s="1"/>
  <c r="O643" i="7"/>
  <c r="P643" i="7" s="1"/>
  <c r="Q643" i="7" s="1"/>
  <c r="N644" i="6"/>
  <c r="N645" i="6" s="1"/>
  <c r="M644" i="6"/>
  <c r="K645" i="6"/>
  <c r="M645" i="6" s="1"/>
  <c r="L644" i="6"/>
  <c r="J645" i="6"/>
  <c r="L645" i="6" s="1"/>
  <c r="O565" i="4"/>
  <c r="K566" i="4" s="1"/>
  <c r="M646" i="2"/>
  <c r="K647" i="2"/>
  <c r="I648" i="2"/>
  <c r="H648" i="2"/>
  <c r="J647" i="2"/>
  <c r="M647" i="2" s="1"/>
  <c r="N646" i="2"/>
  <c r="N647" i="2"/>
  <c r="N809" i="9" l="1"/>
  <c r="O808" i="9"/>
  <c r="R808" i="9" s="1"/>
  <c r="P806" i="8"/>
  <c r="O807" i="8"/>
  <c r="R807" i="8" s="1"/>
  <c r="R643" i="7"/>
  <c r="O645" i="6"/>
  <c r="O644" i="6"/>
  <c r="P644" i="6" s="1"/>
  <c r="K567" i="4"/>
  <c r="M566" i="4"/>
  <c r="P565" i="4"/>
  <c r="J566" i="4"/>
  <c r="N566" i="4" s="1"/>
  <c r="N567" i="4" s="1"/>
  <c r="J648" i="2"/>
  <c r="H649" i="2"/>
  <c r="K648" i="2"/>
  <c r="I649" i="2"/>
  <c r="N810" i="9" l="1"/>
  <c r="O809" i="9"/>
  <c r="R809" i="9" s="1"/>
  <c r="P807" i="8"/>
  <c r="O808" i="8"/>
  <c r="R808" i="8" s="1"/>
  <c r="L644" i="7"/>
  <c r="L645" i="7"/>
  <c r="N644" i="7"/>
  <c r="N645" i="7" s="1"/>
  <c r="M644" i="7"/>
  <c r="M645" i="7"/>
  <c r="J646" i="6"/>
  <c r="P645" i="6"/>
  <c r="K646" i="6"/>
  <c r="J567" i="4"/>
  <c r="L566" i="4"/>
  <c r="O566" i="4" s="1"/>
  <c r="M648" i="2"/>
  <c r="K649" i="2"/>
  <c r="I650" i="2"/>
  <c r="H650" i="2"/>
  <c r="J649" i="2"/>
  <c r="M649" i="2" s="1"/>
  <c r="N648" i="2"/>
  <c r="N649" i="2"/>
  <c r="N811" i="9" l="1"/>
  <c r="O810" i="9"/>
  <c r="R810" i="9" s="1"/>
  <c r="P808" i="8"/>
  <c r="P809" i="8" s="1"/>
  <c r="O809" i="8"/>
  <c r="R809" i="8" s="1"/>
  <c r="O645" i="7"/>
  <c r="O644" i="7"/>
  <c r="N646" i="6"/>
  <c r="N647" i="6" s="1"/>
  <c r="N648" i="6" s="1"/>
  <c r="N649" i="6" s="1"/>
  <c r="N650" i="6" s="1"/>
  <c r="N651" i="6" s="1"/>
  <c r="N652" i="6" s="1"/>
  <c r="N653" i="6" s="1"/>
  <c r="N654" i="6" s="1"/>
  <c r="N655" i="6" s="1"/>
  <c r="N656" i="6" s="1"/>
  <c r="N657" i="6" s="1"/>
  <c r="N658" i="6" s="1"/>
  <c r="N659" i="6" s="1"/>
  <c r="N660" i="6" s="1"/>
  <c r="N661" i="6" s="1"/>
  <c r="N662" i="6" s="1"/>
  <c r="N663" i="6" s="1"/>
  <c r="N664" i="6" s="1"/>
  <c r="N665" i="6" s="1"/>
  <c r="M646" i="6"/>
  <c r="K647" i="6"/>
  <c r="L646" i="6"/>
  <c r="J647" i="6"/>
  <c r="P566" i="4"/>
  <c r="L567" i="4"/>
  <c r="H651" i="2"/>
  <c r="J650" i="2"/>
  <c r="I651" i="2"/>
  <c r="K650" i="2"/>
  <c r="N812" i="9" l="1"/>
  <c r="O811" i="9"/>
  <c r="O810" i="8"/>
  <c r="R810" i="8" s="1"/>
  <c r="R644" i="7"/>
  <c r="P644" i="7"/>
  <c r="P645" i="7" s="1"/>
  <c r="R645" i="7"/>
  <c r="O646" i="6"/>
  <c r="P646" i="6" s="1"/>
  <c r="L647" i="6"/>
  <c r="J648" i="6"/>
  <c r="M647" i="6"/>
  <c r="K648" i="6"/>
  <c r="M567" i="4"/>
  <c r="O567" i="4" s="1"/>
  <c r="K568" i="4" s="1"/>
  <c r="K569" i="4" s="1"/>
  <c r="K570" i="4" s="1"/>
  <c r="M650" i="2"/>
  <c r="K651" i="2"/>
  <c r="I652" i="2"/>
  <c r="J651" i="2"/>
  <c r="M651" i="2" s="1"/>
  <c r="H652" i="2"/>
  <c r="N650" i="2"/>
  <c r="N651" i="2"/>
  <c r="R811" i="9" l="1"/>
  <c r="P811" i="9"/>
  <c r="N813" i="9"/>
  <c r="O813" i="9" s="1"/>
  <c r="R813" i="9" s="1"/>
  <c r="M1" i="9" s="1"/>
  <c r="O812" i="9"/>
  <c r="R812" i="9" s="1"/>
  <c r="P810" i="8"/>
  <c r="O811" i="8"/>
  <c r="M646" i="7"/>
  <c r="L646" i="7"/>
  <c r="N646" i="7"/>
  <c r="N647" i="7" s="1"/>
  <c r="N648" i="7" s="1"/>
  <c r="N649" i="7" s="1"/>
  <c r="N650" i="7" s="1"/>
  <c r="N651" i="7" s="1"/>
  <c r="N652" i="7" s="1"/>
  <c r="N653" i="7" s="1"/>
  <c r="N654" i="7" s="1"/>
  <c r="N655" i="7" s="1"/>
  <c r="N656" i="7" s="1"/>
  <c r="N657" i="7" s="1"/>
  <c r="N658" i="7" s="1"/>
  <c r="N659" i="7" s="1"/>
  <c r="N660" i="7" s="1"/>
  <c r="N661" i="7" s="1"/>
  <c r="N662" i="7" s="1"/>
  <c r="N663" i="7" s="1"/>
  <c r="N664" i="7" s="1"/>
  <c r="N665" i="7" s="1"/>
  <c r="M648" i="6"/>
  <c r="K649" i="6"/>
  <c r="L648" i="6"/>
  <c r="O648" i="6" s="1"/>
  <c r="P648" i="6" s="1"/>
  <c r="J649" i="6"/>
  <c r="O647" i="6"/>
  <c r="P647" i="6" s="1"/>
  <c r="P567" i="4"/>
  <c r="J568" i="4"/>
  <c r="N568" i="4" s="1"/>
  <c r="N569" i="4" s="1"/>
  <c r="N570" i="4" s="1"/>
  <c r="M568" i="4"/>
  <c r="M569" i="4"/>
  <c r="J652" i="2"/>
  <c r="H653" i="2"/>
  <c r="K652" i="2"/>
  <c r="I653" i="2"/>
  <c r="P812" i="9" l="1"/>
  <c r="R811" i="8"/>
  <c r="P811" i="8"/>
  <c r="O813" i="8"/>
  <c r="R813" i="8" s="1"/>
  <c r="M1" i="8" s="1"/>
  <c r="O812" i="8"/>
  <c r="R812" i="8" s="1"/>
  <c r="L647" i="7"/>
  <c r="O646" i="7"/>
  <c r="M647" i="7"/>
  <c r="L649" i="6"/>
  <c r="J650" i="6"/>
  <c r="M649" i="6"/>
  <c r="K650" i="6"/>
  <c r="J569" i="4"/>
  <c r="L568" i="4"/>
  <c r="O568" i="4" s="1"/>
  <c r="P568" i="4" s="1"/>
  <c r="M652" i="2"/>
  <c r="I654" i="2"/>
  <c r="K653" i="2"/>
  <c r="H654" i="2"/>
  <c r="J653" i="2"/>
  <c r="M653" i="2" s="1"/>
  <c r="N653" i="2" s="1"/>
  <c r="N652" i="2"/>
  <c r="P813" i="9" l="1"/>
  <c r="Q812" i="9"/>
  <c r="P812" i="8"/>
  <c r="P813" i="8" s="1"/>
  <c r="R646" i="7"/>
  <c r="P646" i="7"/>
  <c r="M648" i="7"/>
  <c r="L648" i="7"/>
  <c r="O648" i="7" s="1"/>
  <c r="R648" i="7" s="1"/>
  <c r="O647" i="7"/>
  <c r="R647" i="7" s="1"/>
  <c r="M650" i="6"/>
  <c r="K651" i="6"/>
  <c r="L650" i="6"/>
  <c r="O650" i="6" s="1"/>
  <c r="P650" i="6" s="1"/>
  <c r="J651" i="6"/>
  <c r="O649" i="6"/>
  <c r="P649" i="6" s="1"/>
  <c r="J570" i="4"/>
  <c r="L569" i="4"/>
  <c r="O569" i="4" s="1"/>
  <c r="H655" i="2"/>
  <c r="J654" i="2"/>
  <c r="K654" i="2"/>
  <c r="I655" i="2"/>
  <c r="M6" i="9" l="1"/>
  <c r="M5" i="9"/>
  <c r="M4" i="9"/>
  <c r="M2" i="9"/>
  <c r="M3" i="9" s="1"/>
  <c r="Q646" i="7"/>
  <c r="P647" i="7"/>
  <c r="P648" i="7" s="1"/>
  <c r="L649" i="7"/>
  <c r="M649" i="7"/>
  <c r="M651" i="6"/>
  <c r="K652" i="6"/>
  <c r="L651" i="6"/>
  <c r="J652" i="6"/>
  <c r="P569" i="4"/>
  <c r="L570" i="4"/>
  <c r="M654" i="2"/>
  <c r="K655" i="2"/>
  <c r="I656" i="2"/>
  <c r="J655" i="2"/>
  <c r="M655" i="2" s="1"/>
  <c r="H656" i="2"/>
  <c r="N655" i="2"/>
  <c r="N654" i="2"/>
  <c r="M650" i="7" l="1"/>
  <c r="L650" i="7"/>
  <c r="O650" i="7" s="1"/>
  <c r="R650" i="7" s="1"/>
  <c r="O649" i="7"/>
  <c r="R649" i="7" s="1"/>
  <c r="L652" i="6"/>
  <c r="J653" i="6"/>
  <c r="O651" i="6"/>
  <c r="P651" i="6" s="1"/>
  <c r="M652" i="6"/>
  <c r="K653" i="6"/>
  <c r="M570" i="4"/>
  <c r="O570" i="4" s="1"/>
  <c r="K571" i="4" s="1"/>
  <c r="K572" i="4" s="1"/>
  <c r="K573" i="4" s="1"/>
  <c r="K574" i="4" s="1"/>
  <c r="J656" i="2"/>
  <c r="H657" i="2"/>
  <c r="I657" i="2"/>
  <c r="K656" i="2"/>
  <c r="P649" i="7" l="1"/>
  <c r="P650" i="7" s="1"/>
  <c r="L651" i="7"/>
  <c r="M651" i="7"/>
  <c r="M653" i="6"/>
  <c r="K654" i="6"/>
  <c r="L653" i="6"/>
  <c r="O653" i="6" s="1"/>
  <c r="P653" i="6" s="1"/>
  <c r="J654" i="6"/>
  <c r="O652" i="6"/>
  <c r="P652" i="6" s="1"/>
  <c r="P570" i="4"/>
  <c r="J571" i="4"/>
  <c r="N571" i="4" s="1"/>
  <c r="N572" i="4" s="1"/>
  <c r="N573" i="4" s="1"/>
  <c r="N574" i="4" s="1"/>
  <c r="M571" i="4"/>
  <c r="M656" i="2"/>
  <c r="I658" i="2"/>
  <c r="K657" i="2"/>
  <c r="H658" i="2"/>
  <c r="J657" i="2"/>
  <c r="M657" i="2" s="1"/>
  <c r="N657" i="2" s="1"/>
  <c r="N656" i="2"/>
  <c r="M652" i="7" l="1"/>
  <c r="L652" i="7"/>
  <c r="O652" i="7" s="1"/>
  <c r="R652" i="7" s="1"/>
  <c r="O651" i="7"/>
  <c r="R651" i="7" s="1"/>
  <c r="L654" i="6"/>
  <c r="J655" i="6"/>
  <c r="M654" i="6"/>
  <c r="K655" i="6"/>
  <c r="M572" i="4"/>
  <c r="M573" i="4"/>
  <c r="J572" i="4"/>
  <c r="L571" i="4"/>
  <c r="O571" i="4" s="1"/>
  <c r="P571" i="4" s="1"/>
  <c r="J658" i="2"/>
  <c r="H659" i="2"/>
  <c r="K658" i="2"/>
  <c r="I659" i="2"/>
  <c r="P651" i="7" l="1"/>
  <c r="P652" i="7" s="1"/>
  <c r="L653" i="7"/>
  <c r="M653" i="7"/>
  <c r="O654" i="6"/>
  <c r="P654" i="6" s="1"/>
  <c r="M655" i="6"/>
  <c r="K656" i="6"/>
  <c r="L655" i="6"/>
  <c r="O655" i="6" s="1"/>
  <c r="P655" i="6" s="1"/>
  <c r="J656" i="6"/>
  <c r="J573" i="4"/>
  <c r="L572" i="4"/>
  <c r="O572" i="4" s="1"/>
  <c r="P572" i="4" s="1"/>
  <c r="M658" i="2"/>
  <c r="I660" i="2"/>
  <c r="K659" i="2"/>
  <c r="J659" i="2"/>
  <c r="M659" i="2" s="1"/>
  <c r="H660" i="2"/>
  <c r="N658" i="2"/>
  <c r="N659" i="2"/>
  <c r="M654" i="7" l="1"/>
  <c r="L654" i="7"/>
  <c r="O654" i="7" s="1"/>
  <c r="R654" i="7" s="1"/>
  <c r="O653" i="7"/>
  <c r="R653" i="7" s="1"/>
  <c r="M656" i="6"/>
  <c r="K657" i="6"/>
  <c r="L656" i="6"/>
  <c r="O656" i="6" s="1"/>
  <c r="P656" i="6" s="1"/>
  <c r="J657" i="6"/>
  <c r="J574" i="4"/>
  <c r="L573" i="4"/>
  <c r="O573" i="4" s="1"/>
  <c r="H661" i="2"/>
  <c r="J660" i="2"/>
  <c r="I661" i="2"/>
  <c r="K660" i="2"/>
  <c r="P653" i="7" l="1"/>
  <c r="P654" i="7" s="1"/>
  <c r="L655" i="7"/>
  <c r="M655" i="7"/>
  <c r="L657" i="6"/>
  <c r="J658" i="6"/>
  <c r="M657" i="6"/>
  <c r="K658" i="6"/>
  <c r="P573" i="4"/>
  <c r="M574" i="4"/>
  <c r="L574" i="4"/>
  <c r="M660" i="2"/>
  <c r="I662" i="2"/>
  <c r="K661" i="2"/>
  <c r="J661" i="2"/>
  <c r="M661" i="2" s="1"/>
  <c r="N661" i="2" s="1"/>
  <c r="H662" i="2"/>
  <c r="N660" i="2"/>
  <c r="M656" i="7" l="1"/>
  <c r="O655" i="7"/>
  <c r="R655" i="7" s="1"/>
  <c r="L656" i="7"/>
  <c r="O656" i="7" s="1"/>
  <c r="R656" i="7" s="1"/>
  <c r="M658" i="6"/>
  <c r="K659" i="6"/>
  <c r="L658" i="6"/>
  <c r="J659" i="6"/>
  <c r="O657" i="6"/>
  <c r="P657" i="6" s="1"/>
  <c r="O574" i="4"/>
  <c r="K575" i="4" s="1"/>
  <c r="J662" i="2"/>
  <c r="H663" i="2"/>
  <c r="I663" i="2"/>
  <c r="K662" i="2"/>
  <c r="P655" i="7" l="1"/>
  <c r="P656" i="7" s="1"/>
  <c r="L657" i="7"/>
  <c r="M657" i="7"/>
  <c r="L659" i="6"/>
  <c r="J660" i="6"/>
  <c r="O658" i="6"/>
  <c r="P658" i="6" s="1"/>
  <c r="M659" i="6"/>
  <c r="K660" i="6"/>
  <c r="J575" i="4"/>
  <c r="N575" i="4" s="1"/>
  <c r="P574" i="4"/>
  <c r="M662" i="2"/>
  <c r="K663" i="2"/>
  <c r="I664" i="2"/>
  <c r="K664" i="2" s="1"/>
  <c r="J663" i="2"/>
  <c r="M663" i="2" s="1"/>
  <c r="H664" i="2"/>
  <c r="J664" i="2" s="1"/>
  <c r="M664" i="2" s="1"/>
  <c r="N662" i="2"/>
  <c r="N663" i="2"/>
  <c r="M658" i="7" l="1"/>
  <c r="L658" i="7"/>
  <c r="O658" i="7" s="1"/>
  <c r="R658" i="7" s="1"/>
  <c r="O657" i="7"/>
  <c r="R657" i="7" s="1"/>
  <c r="O659" i="6"/>
  <c r="P659" i="6" s="1"/>
  <c r="M660" i="6"/>
  <c r="K661" i="6"/>
  <c r="L660" i="6"/>
  <c r="O660" i="6" s="1"/>
  <c r="P660" i="6" s="1"/>
  <c r="J661" i="6"/>
  <c r="M575" i="4"/>
  <c r="L575" i="4"/>
  <c r="H665" i="2"/>
  <c r="I665" i="2"/>
  <c r="N664" i="2"/>
  <c r="P657" i="7" l="1"/>
  <c r="P658" i="7" s="1"/>
  <c r="L659" i="7"/>
  <c r="M659" i="7"/>
  <c r="L661" i="6"/>
  <c r="J662" i="6"/>
  <c r="M661" i="6"/>
  <c r="K662" i="6"/>
  <c r="O575" i="4"/>
  <c r="K576" i="4" s="1"/>
  <c r="K577" i="4" s="1"/>
  <c r="K578" i="4" s="1"/>
  <c r="L665" i="2"/>
  <c r="L666" i="2" s="1"/>
  <c r="L667" i="2" s="1"/>
  <c r="I666" i="2"/>
  <c r="K665" i="2"/>
  <c r="J665" i="2"/>
  <c r="M665" i="2" s="1"/>
  <c r="H666" i="2"/>
  <c r="M660" i="7" l="1"/>
  <c r="L660" i="7"/>
  <c r="O660" i="7" s="1"/>
  <c r="R660" i="7" s="1"/>
  <c r="O659" i="7"/>
  <c r="R659" i="7" s="1"/>
  <c r="O661" i="6"/>
  <c r="P661" i="6" s="1"/>
  <c r="M662" i="6"/>
  <c r="K663" i="6"/>
  <c r="L662" i="6"/>
  <c r="O662" i="6" s="1"/>
  <c r="P662" i="6" s="1"/>
  <c r="J663" i="6"/>
  <c r="M576" i="4"/>
  <c r="M577" i="4"/>
  <c r="P575" i="4"/>
  <c r="J576" i="4"/>
  <c r="N576" i="4" s="1"/>
  <c r="N577" i="4" s="1"/>
  <c r="N578" i="4" s="1"/>
  <c r="J666" i="2"/>
  <c r="H667" i="2"/>
  <c r="J667" i="2" s="1"/>
  <c r="K666" i="2"/>
  <c r="I667" i="2"/>
  <c r="K667" i="2" s="1"/>
  <c r="N665" i="2"/>
  <c r="P659" i="7" l="1"/>
  <c r="P660" i="7" s="1"/>
  <c r="L661" i="7"/>
  <c r="M661" i="7"/>
  <c r="L663" i="6"/>
  <c r="J664" i="6"/>
  <c r="M663" i="6"/>
  <c r="K664" i="6"/>
  <c r="J577" i="4"/>
  <c r="L576" i="4"/>
  <c r="O576" i="4" s="1"/>
  <c r="P576" i="4" s="1"/>
  <c r="M667" i="2"/>
  <c r="M666" i="2"/>
  <c r="N666" i="2" s="1"/>
  <c r="H668" i="2"/>
  <c r="I668" i="2"/>
  <c r="N667" i="2"/>
  <c r="M662" i="7" l="1"/>
  <c r="L662" i="7"/>
  <c r="O662" i="7" s="1"/>
  <c r="R662" i="7" s="1"/>
  <c r="O661" i="7"/>
  <c r="R661" i="7" s="1"/>
  <c r="O663" i="6"/>
  <c r="P663" i="6" s="1"/>
  <c r="L664" i="6"/>
  <c r="J665" i="6"/>
  <c r="L665" i="6" s="1"/>
  <c r="M664" i="6"/>
  <c r="K665" i="6"/>
  <c r="M665" i="6" s="1"/>
  <c r="J578" i="4"/>
  <c r="L577" i="4"/>
  <c r="O577" i="4" s="1"/>
  <c r="L668" i="2"/>
  <c r="L669" i="2" s="1"/>
  <c r="L670" i="2" s="1"/>
  <c r="L671" i="2" s="1"/>
  <c r="I669" i="2"/>
  <c r="K668" i="2"/>
  <c r="H669" i="2"/>
  <c r="J668" i="2"/>
  <c r="M668" i="2" s="1"/>
  <c r="P661" i="7" l="1"/>
  <c r="P662" i="7" s="1"/>
  <c r="L663" i="7"/>
  <c r="M663" i="7"/>
  <c r="O665" i="6"/>
  <c r="O664" i="6"/>
  <c r="P664" i="6" s="1"/>
  <c r="P577" i="4"/>
  <c r="M578" i="4"/>
  <c r="L578" i="4"/>
  <c r="J669" i="2"/>
  <c r="H670" i="2"/>
  <c r="I670" i="2"/>
  <c r="K669" i="2"/>
  <c r="N668" i="2"/>
  <c r="M664" i="7" l="1"/>
  <c r="M665" i="7"/>
  <c r="L664" i="7"/>
  <c r="O664" i="7" s="1"/>
  <c r="R664" i="7" s="1"/>
  <c r="L665" i="7"/>
  <c r="O665" i="7" s="1"/>
  <c r="O663" i="7"/>
  <c r="R663" i="7" s="1"/>
  <c r="P665" i="6"/>
  <c r="K666" i="6"/>
  <c r="J666" i="6"/>
  <c r="N666" i="6" s="1"/>
  <c r="N667" i="6" s="1"/>
  <c r="N668" i="6" s="1"/>
  <c r="O578" i="4"/>
  <c r="K579" i="4" s="1"/>
  <c r="M669" i="2"/>
  <c r="K670" i="2"/>
  <c r="I671" i="2"/>
  <c r="K671" i="2" s="1"/>
  <c r="H671" i="2"/>
  <c r="J671" i="2" s="1"/>
  <c r="M671" i="2" s="1"/>
  <c r="J670" i="2"/>
  <c r="M670" i="2" s="1"/>
  <c r="N669" i="2"/>
  <c r="N670" i="2"/>
  <c r="P663" i="7" l="1"/>
  <c r="P664" i="7" s="1"/>
  <c r="P665" i="7" s="1"/>
  <c r="R665" i="7"/>
  <c r="L666" i="6"/>
  <c r="J667" i="6"/>
  <c r="M666" i="6"/>
  <c r="K667" i="6"/>
  <c r="J579" i="4"/>
  <c r="N579" i="4" s="1"/>
  <c r="P578" i="4"/>
  <c r="I672" i="2"/>
  <c r="H672" i="2"/>
  <c r="L672" i="2" s="1"/>
  <c r="L673" i="2" s="1"/>
  <c r="L674" i="2" s="1"/>
  <c r="N671" i="2"/>
  <c r="L666" i="7" l="1"/>
  <c r="N666" i="7"/>
  <c r="N667" i="7" s="1"/>
  <c r="N668" i="7" s="1"/>
  <c r="M666" i="7"/>
  <c r="M667" i="6"/>
  <c r="K668" i="6"/>
  <c r="M668" i="6" s="1"/>
  <c r="L667" i="6"/>
  <c r="O667" i="6" s="1"/>
  <c r="P667" i="6" s="1"/>
  <c r="J668" i="6"/>
  <c r="L668" i="6" s="1"/>
  <c r="O668" i="6" s="1"/>
  <c r="O666" i="6"/>
  <c r="P666" i="6" s="1"/>
  <c r="M579" i="4"/>
  <c r="L579" i="4"/>
  <c r="H673" i="2"/>
  <c r="J672" i="2"/>
  <c r="K672" i="2"/>
  <c r="I673" i="2"/>
  <c r="M667" i="7" l="1"/>
  <c r="M668" i="7"/>
  <c r="L668" i="7"/>
  <c r="O668" i="7" s="1"/>
  <c r="L667" i="7"/>
  <c r="O667" i="7" s="1"/>
  <c r="R667" i="7" s="1"/>
  <c r="O666" i="7"/>
  <c r="P668" i="6"/>
  <c r="K669" i="6"/>
  <c r="J669" i="6"/>
  <c r="N669" i="6" s="1"/>
  <c r="N670" i="6" s="1"/>
  <c r="N671" i="6" s="1"/>
  <c r="N672" i="6" s="1"/>
  <c r="O579" i="4"/>
  <c r="K580" i="4" s="1"/>
  <c r="M672" i="2"/>
  <c r="I674" i="2"/>
  <c r="K674" i="2" s="1"/>
  <c r="K673" i="2"/>
  <c r="H674" i="2"/>
  <c r="J674" i="2" s="1"/>
  <c r="M674" i="2" s="1"/>
  <c r="J673" i="2"/>
  <c r="M673" i="2" s="1"/>
  <c r="N672" i="2"/>
  <c r="N673" i="2"/>
  <c r="R666" i="7" l="1"/>
  <c r="P666" i="7"/>
  <c r="P667" i="7" s="1"/>
  <c r="P668" i="7" s="1"/>
  <c r="R668" i="7"/>
  <c r="M669" i="6"/>
  <c r="K670" i="6"/>
  <c r="L669" i="6"/>
  <c r="J670" i="6"/>
  <c r="K581" i="4"/>
  <c r="M580" i="4"/>
  <c r="P579" i="4"/>
  <c r="J580" i="4"/>
  <c r="N580" i="4" s="1"/>
  <c r="N581" i="4" s="1"/>
  <c r="I675" i="2"/>
  <c r="K675" i="2" s="1"/>
  <c r="H675" i="2"/>
  <c r="N674" i="2"/>
  <c r="M669" i="7" l="1"/>
  <c r="L669" i="7"/>
  <c r="N669" i="7"/>
  <c r="N670" i="7" s="1"/>
  <c r="N671" i="7" s="1"/>
  <c r="N672" i="7" s="1"/>
  <c r="L670" i="6"/>
  <c r="J671" i="6"/>
  <c r="O669" i="6"/>
  <c r="P669" i="6" s="1"/>
  <c r="M670" i="6"/>
  <c r="K671" i="6"/>
  <c r="J581" i="4"/>
  <c r="L580" i="4"/>
  <c r="O580" i="4" s="1"/>
  <c r="J675" i="2"/>
  <c r="L675" i="2"/>
  <c r="L670" i="7" l="1"/>
  <c r="O669" i="7"/>
  <c r="M670" i="7"/>
  <c r="O670" i="6"/>
  <c r="P670" i="6" s="1"/>
  <c r="M671" i="6"/>
  <c r="K672" i="6"/>
  <c r="M672" i="6" s="1"/>
  <c r="L671" i="6"/>
  <c r="O671" i="6" s="1"/>
  <c r="P671" i="6" s="1"/>
  <c r="J672" i="6"/>
  <c r="L672" i="6" s="1"/>
  <c r="O672" i="6" s="1"/>
  <c r="M581" i="4"/>
  <c r="P580" i="4"/>
  <c r="L581" i="4"/>
  <c r="M675" i="2"/>
  <c r="R669" i="7" l="1"/>
  <c r="P669" i="7"/>
  <c r="M671" i="7"/>
  <c r="M672" i="7"/>
  <c r="L671" i="7"/>
  <c r="O671" i="7" s="1"/>
  <c r="R671" i="7" s="1"/>
  <c r="L672" i="7"/>
  <c r="O672" i="7" s="1"/>
  <c r="O670" i="7"/>
  <c r="R670" i="7" s="1"/>
  <c r="P672" i="6"/>
  <c r="J673" i="6"/>
  <c r="K673" i="6"/>
  <c r="O581" i="4"/>
  <c r="K582" i="4" s="1"/>
  <c r="I676" i="2"/>
  <c r="H676" i="2"/>
  <c r="L676" i="2" s="1"/>
  <c r="L677" i="2" s="1"/>
  <c r="N675" i="2"/>
  <c r="Q669" i="7" l="1"/>
  <c r="P670" i="7"/>
  <c r="P671" i="7" s="1"/>
  <c r="P672" i="7" s="1"/>
  <c r="R672" i="7"/>
  <c r="N673" i="6"/>
  <c r="N674" i="6" s="1"/>
  <c r="N675" i="6" s="1"/>
  <c r="M673" i="6"/>
  <c r="K674" i="6"/>
  <c r="L673" i="6"/>
  <c r="J674" i="6"/>
  <c r="J582" i="4"/>
  <c r="N582" i="4" s="1"/>
  <c r="P581" i="4"/>
  <c r="J676" i="2"/>
  <c r="H677" i="2"/>
  <c r="J677" i="2" s="1"/>
  <c r="K676" i="2"/>
  <c r="I677" i="2"/>
  <c r="K677" i="2" s="1"/>
  <c r="L673" i="7" l="1"/>
  <c r="N673" i="7"/>
  <c r="N674" i="7" s="1"/>
  <c r="N675" i="7" s="1"/>
  <c r="M673" i="7"/>
  <c r="L674" i="6"/>
  <c r="J675" i="6"/>
  <c r="L675" i="6" s="1"/>
  <c r="O673" i="6"/>
  <c r="P673" i="6" s="1"/>
  <c r="M674" i="6"/>
  <c r="K675" i="6"/>
  <c r="M675" i="6" s="1"/>
  <c r="M582" i="4"/>
  <c r="L582" i="4"/>
  <c r="M677" i="2"/>
  <c r="M676" i="2"/>
  <c r="N676" i="2"/>
  <c r="M674" i="7" l="1"/>
  <c r="M675" i="7"/>
  <c r="L674" i="7"/>
  <c r="O674" i="7" s="1"/>
  <c r="R674" i="7" s="1"/>
  <c r="L675" i="7"/>
  <c r="O675" i="7" s="1"/>
  <c r="O673" i="7"/>
  <c r="O675" i="6"/>
  <c r="O674" i="6"/>
  <c r="P674" i="6" s="1"/>
  <c r="O582" i="4"/>
  <c r="K583" i="4" s="1"/>
  <c r="I678" i="2"/>
  <c r="H678" i="2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N677" i="2"/>
  <c r="R673" i="7" l="1"/>
  <c r="P673" i="7"/>
  <c r="P674" i="7" s="1"/>
  <c r="P675" i="7" s="1"/>
  <c r="R675" i="7"/>
  <c r="M676" i="7"/>
  <c r="P675" i="6"/>
  <c r="J676" i="6"/>
  <c r="K676" i="6"/>
  <c r="M676" i="6" s="1"/>
  <c r="K584" i="4"/>
  <c r="M583" i="4"/>
  <c r="P582" i="4"/>
  <c r="J583" i="4"/>
  <c r="N583" i="4" s="1"/>
  <c r="N584" i="4" s="1"/>
  <c r="H679" i="2"/>
  <c r="J678" i="2"/>
  <c r="K678" i="2"/>
  <c r="I679" i="2"/>
  <c r="L676" i="7" l="1"/>
  <c r="N676" i="7"/>
  <c r="N676" i="6"/>
  <c r="L676" i="6"/>
  <c r="J584" i="4"/>
  <c r="L583" i="4"/>
  <c r="O583" i="4" s="1"/>
  <c r="M678" i="2"/>
  <c r="K679" i="2"/>
  <c r="I680" i="2"/>
  <c r="H680" i="2"/>
  <c r="J679" i="2"/>
  <c r="M679" i="2" s="1"/>
  <c r="N678" i="2"/>
  <c r="O676" i="7" l="1"/>
  <c r="P676" i="7" s="1"/>
  <c r="Q676" i="7" s="1"/>
  <c r="O676" i="6"/>
  <c r="P583" i="4"/>
  <c r="M584" i="4"/>
  <c r="L584" i="4"/>
  <c r="J680" i="2"/>
  <c r="H681" i="2"/>
  <c r="I681" i="2"/>
  <c r="K680" i="2"/>
  <c r="N679" i="2"/>
  <c r="R676" i="7" l="1"/>
  <c r="P676" i="6"/>
  <c r="K677" i="6"/>
  <c r="J677" i="6"/>
  <c r="N677" i="6" s="1"/>
  <c r="N678" i="6" s="1"/>
  <c r="O584" i="4"/>
  <c r="K585" i="4" s="1"/>
  <c r="M680" i="2"/>
  <c r="K681" i="2"/>
  <c r="I682" i="2"/>
  <c r="H682" i="2"/>
  <c r="J681" i="2"/>
  <c r="M681" i="2" s="1"/>
  <c r="N680" i="2"/>
  <c r="L677" i="7" l="1"/>
  <c r="L678" i="7"/>
  <c r="N677" i="7"/>
  <c r="N678" i="7" s="1"/>
  <c r="M677" i="7"/>
  <c r="M678" i="7"/>
  <c r="J678" i="6"/>
  <c r="L678" i="6" s="1"/>
  <c r="L677" i="6"/>
  <c r="M677" i="6"/>
  <c r="K678" i="6"/>
  <c r="M678" i="6" s="1"/>
  <c r="J585" i="4"/>
  <c r="N585" i="4" s="1"/>
  <c r="P584" i="4"/>
  <c r="H683" i="2"/>
  <c r="J682" i="2"/>
  <c r="I683" i="2"/>
  <c r="K682" i="2"/>
  <c r="N681" i="2"/>
  <c r="O678" i="7" l="1"/>
  <c r="O677" i="7"/>
  <c r="O677" i="6"/>
  <c r="P677" i="6" s="1"/>
  <c r="O678" i="6"/>
  <c r="M585" i="4"/>
  <c r="L585" i="4"/>
  <c r="M682" i="2"/>
  <c r="N682" i="2" s="1"/>
  <c r="I684" i="2"/>
  <c r="K683" i="2"/>
  <c r="H684" i="2"/>
  <c r="J683" i="2"/>
  <c r="M683" i="2" s="1"/>
  <c r="R677" i="7" l="1"/>
  <c r="P677" i="7"/>
  <c r="P678" i="7" s="1"/>
  <c r="R678" i="7"/>
  <c r="P678" i="6"/>
  <c r="J679" i="6"/>
  <c r="K679" i="6"/>
  <c r="O585" i="4"/>
  <c r="K586" i="4" s="1"/>
  <c r="J684" i="2"/>
  <c r="H685" i="2"/>
  <c r="K684" i="2"/>
  <c r="I685" i="2"/>
  <c r="N683" i="2"/>
  <c r="L679" i="7" l="1"/>
  <c r="N679" i="7"/>
  <c r="N680" i="7" s="1"/>
  <c r="N681" i="7" s="1"/>
  <c r="N682" i="7" s="1"/>
  <c r="N683" i="7" s="1"/>
  <c r="N684" i="7" s="1"/>
  <c r="N685" i="7" s="1"/>
  <c r="N686" i="7" s="1"/>
  <c r="N687" i="7" s="1"/>
  <c r="N688" i="7" s="1"/>
  <c r="N689" i="7" s="1"/>
  <c r="N690" i="7" s="1"/>
  <c r="N691" i="7" s="1"/>
  <c r="N692" i="7" s="1"/>
  <c r="N693" i="7" s="1"/>
  <c r="N694" i="7" s="1"/>
  <c r="N695" i="7" s="1"/>
  <c r="N696" i="7" s="1"/>
  <c r="N697" i="7" s="1"/>
  <c r="N698" i="7" s="1"/>
  <c r="N699" i="7" s="1"/>
  <c r="M679" i="7"/>
  <c r="N679" i="6"/>
  <c r="N680" i="6" s="1"/>
  <c r="N681" i="6" s="1"/>
  <c r="N682" i="6" s="1"/>
  <c r="N683" i="6" s="1"/>
  <c r="N684" i="6" s="1"/>
  <c r="N685" i="6" s="1"/>
  <c r="N686" i="6" s="1"/>
  <c r="N687" i="6" s="1"/>
  <c r="N688" i="6" s="1"/>
  <c r="N689" i="6" s="1"/>
  <c r="N690" i="6" s="1"/>
  <c r="N691" i="6" s="1"/>
  <c r="N692" i="6" s="1"/>
  <c r="N693" i="6" s="1"/>
  <c r="N694" i="6" s="1"/>
  <c r="N695" i="6" s="1"/>
  <c r="N696" i="6" s="1"/>
  <c r="N697" i="6" s="1"/>
  <c r="N698" i="6" s="1"/>
  <c r="N699" i="6" s="1"/>
  <c r="M679" i="6"/>
  <c r="K680" i="6"/>
  <c r="L679" i="6"/>
  <c r="J680" i="6"/>
  <c r="K587" i="4"/>
  <c r="M586" i="4"/>
  <c r="P585" i="4"/>
  <c r="J586" i="4"/>
  <c r="N586" i="4" s="1"/>
  <c r="N587" i="4" s="1"/>
  <c r="M684" i="2"/>
  <c r="N684" i="2" s="1"/>
  <c r="K685" i="2"/>
  <c r="I686" i="2"/>
  <c r="J685" i="2"/>
  <c r="M685" i="2" s="1"/>
  <c r="H686" i="2"/>
  <c r="M680" i="7" l="1"/>
  <c r="L680" i="7"/>
  <c r="O680" i="7" s="1"/>
  <c r="R680" i="7" s="1"/>
  <c r="O679" i="7"/>
  <c r="L680" i="6"/>
  <c r="J681" i="6"/>
  <c r="O679" i="6"/>
  <c r="P679" i="6" s="1"/>
  <c r="M680" i="6"/>
  <c r="K681" i="6"/>
  <c r="J587" i="4"/>
  <c r="L586" i="4"/>
  <c r="O586" i="4" s="1"/>
  <c r="H687" i="2"/>
  <c r="J686" i="2"/>
  <c r="I687" i="2"/>
  <c r="K686" i="2"/>
  <c r="N685" i="2"/>
  <c r="R679" i="7" l="1"/>
  <c r="P679" i="7"/>
  <c r="L681" i="7"/>
  <c r="M681" i="7"/>
  <c r="M681" i="6"/>
  <c r="K682" i="6"/>
  <c r="O680" i="6"/>
  <c r="P680" i="6" s="1"/>
  <c r="J682" i="6"/>
  <c r="L681" i="6"/>
  <c r="O681" i="6" s="1"/>
  <c r="P681" i="6" s="1"/>
  <c r="P586" i="4"/>
  <c r="L587" i="4"/>
  <c r="M686" i="2"/>
  <c r="N686" i="2" s="1"/>
  <c r="K687" i="2"/>
  <c r="I688" i="2"/>
  <c r="J687" i="2"/>
  <c r="M687" i="2" s="1"/>
  <c r="H688" i="2"/>
  <c r="Q679" i="7" l="1"/>
  <c r="P680" i="7"/>
  <c r="M682" i="7"/>
  <c r="L682" i="7"/>
  <c r="O682" i="7" s="1"/>
  <c r="R682" i="7" s="1"/>
  <c r="O681" i="7"/>
  <c r="R681" i="7" s="1"/>
  <c r="L682" i="6"/>
  <c r="J683" i="6"/>
  <c r="M682" i="6"/>
  <c r="K683" i="6"/>
  <c r="M587" i="4"/>
  <c r="O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J688" i="2"/>
  <c r="H689" i="2"/>
  <c r="K688" i="2"/>
  <c r="I689" i="2"/>
  <c r="N687" i="2"/>
  <c r="P681" i="7" l="1"/>
  <c r="P682" i="7" s="1"/>
  <c r="L683" i="7"/>
  <c r="M683" i="7"/>
  <c r="M683" i="6"/>
  <c r="K684" i="6"/>
  <c r="L683" i="6"/>
  <c r="O683" i="6" s="1"/>
  <c r="P683" i="6" s="1"/>
  <c r="J684" i="6"/>
  <c r="O682" i="6"/>
  <c r="P682" i="6" s="1"/>
  <c r="P587" i="4"/>
  <c r="J588" i="4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M588" i="4"/>
  <c r="M688" i="2"/>
  <c r="N688" i="2" s="1"/>
  <c r="I690" i="2"/>
  <c r="K689" i="2"/>
  <c r="J689" i="2"/>
  <c r="M689" i="2" s="1"/>
  <c r="H690" i="2"/>
  <c r="L684" i="7" l="1"/>
  <c r="M684" i="7"/>
  <c r="O683" i="7"/>
  <c r="R683" i="7" s="1"/>
  <c r="L684" i="6"/>
  <c r="J685" i="6"/>
  <c r="M684" i="6"/>
  <c r="K685" i="6"/>
  <c r="M589" i="4"/>
  <c r="J589" i="4"/>
  <c r="L588" i="4"/>
  <c r="O588" i="4" s="1"/>
  <c r="P588" i="4" s="1"/>
  <c r="J690" i="2"/>
  <c r="H691" i="2"/>
  <c r="K690" i="2"/>
  <c r="I691" i="2"/>
  <c r="N689" i="2"/>
  <c r="P683" i="7" l="1"/>
  <c r="M685" i="7"/>
  <c r="L685" i="7"/>
  <c r="O685" i="7" s="1"/>
  <c r="R685" i="7" s="1"/>
  <c r="O684" i="7"/>
  <c r="R684" i="7" s="1"/>
  <c r="M685" i="6"/>
  <c r="K686" i="6"/>
  <c r="L685" i="6"/>
  <c r="O685" i="6" s="1"/>
  <c r="P685" i="6" s="1"/>
  <c r="J686" i="6"/>
  <c r="O684" i="6"/>
  <c r="P684" i="6" s="1"/>
  <c r="J590" i="4"/>
  <c r="L589" i="4"/>
  <c r="O589" i="4" s="1"/>
  <c r="P589" i="4" s="1"/>
  <c r="M590" i="4"/>
  <c r="M690" i="2"/>
  <c r="N690" i="2" s="1"/>
  <c r="K691" i="2"/>
  <c r="I692" i="2"/>
  <c r="H692" i="2"/>
  <c r="J691" i="2"/>
  <c r="M691" i="2" s="1"/>
  <c r="P684" i="7" l="1"/>
  <c r="P685" i="7" s="1"/>
  <c r="P686" i="7" s="1"/>
  <c r="M686" i="7"/>
  <c r="L686" i="7"/>
  <c r="O686" i="7" s="1"/>
  <c r="R686" i="7" s="1"/>
  <c r="L686" i="6"/>
  <c r="J687" i="6"/>
  <c r="M686" i="6"/>
  <c r="K687" i="6"/>
  <c r="M591" i="4"/>
  <c r="J591" i="4"/>
  <c r="L590" i="4"/>
  <c r="O590" i="4" s="1"/>
  <c r="P590" i="4" s="1"/>
  <c r="J692" i="2"/>
  <c r="H693" i="2"/>
  <c r="I693" i="2"/>
  <c r="K692" i="2"/>
  <c r="N691" i="2"/>
  <c r="M687" i="7" l="1"/>
  <c r="L687" i="7"/>
  <c r="O687" i="7" s="1"/>
  <c r="R687" i="7" s="1"/>
  <c r="K688" i="6"/>
  <c r="M687" i="6"/>
  <c r="L687" i="6"/>
  <c r="O687" i="6" s="1"/>
  <c r="P687" i="6" s="1"/>
  <c r="J688" i="6"/>
  <c r="O686" i="6"/>
  <c r="P686" i="6" s="1"/>
  <c r="J592" i="4"/>
  <c r="L591" i="4"/>
  <c r="O591" i="4" s="1"/>
  <c r="P591" i="4" s="1"/>
  <c r="M592" i="4"/>
  <c r="M692" i="2"/>
  <c r="N692" i="2" s="1"/>
  <c r="I694" i="2"/>
  <c r="K693" i="2"/>
  <c r="H694" i="2"/>
  <c r="J693" i="2"/>
  <c r="M693" i="2" s="1"/>
  <c r="P687" i="7" l="1"/>
  <c r="L688" i="7"/>
  <c r="M688" i="7"/>
  <c r="L688" i="6"/>
  <c r="J689" i="6"/>
  <c r="M688" i="6"/>
  <c r="K689" i="6"/>
  <c r="M593" i="4"/>
  <c r="J593" i="4"/>
  <c r="L592" i="4"/>
  <c r="O592" i="4" s="1"/>
  <c r="P592" i="4" s="1"/>
  <c r="J694" i="2"/>
  <c r="H695" i="2"/>
  <c r="K694" i="2"/>
  <c r="I695" i="2"/>
  <c r="N693" i="2"/>
  <c r="L689" i="7" l="1"/>
  <c r="M689" i="7"/>
  <c r="O688" i="7"/>
  <c r="R688" i="7" s="1"/>
  <c r="K690" i="6"/>
  <c r="M689" i="6"/>
  <c r="L689" i="6"/>
  <c r="O689" i="6" s="1"/>
  <c r="P689" i="6" s="1"/>
  <c r="J690" i="6"/>
  <c r="O688" i="6"/>
  <c r="P688" i="6" s="1"/>
  <c r="J594" i="4"/>
  <c r="L593" i="4"/>
  <c r="O593" i="4" s="1"/>
  <c r="P593" i="4" s="1"/>
  <c r="M594" i="4"/>
  <c r="M694" i="2"/>
  <c r="N694" i="2" s="1"/>
  <c r="K695" i="2"/>
  <c r="I696" i="2"/>
  <c r="H696" i="2"/>
  <c r="J695" i="2"/>
  <c r="M695" i="2" s="1"/>
  <c r="P688" i="7" l="1"/>
  <c r="M690" i="7"/>
  <c r="L690" i="7"/>
  <c r="O690" i="7" s="1"/>
  <c r="R690" i="7" s="1"/>
  <c r="O689" i="7"/>
  <c r="R689" i="7" s="1"/>
  <c r="L690" i="6"/>
  <c r="J691" i="6"/>
  <c r="M690" i="6"/>
  <c r="K691" i="6"/>
  <c r="M595" i="4"/>
  <c r="J595" i="4"/>
  <c r="L594" i="4"/>
  <c r="O594" i="4" s="1"/>
  <c r="P594" i="4" s="1"/>
  <c r="H697" i="2"/>
  <c r="J696" i="2"/>
  <c r="K696" i="2"/>
  <c r="I697" i="2"/>
  <c r="N695" i="2"/>
  <c r="P689" i="7" l="1"/>
  <c r="P690" i="7" s="1"/>
  <c r="P691" i="7" s="1"/>
  <c r="M691" i="7"/>
  <c r="L691" i="7"/>
  <c r="O691" i="7" s="1"/>
  <c r="R691" i="7" s="1"/>
  <c r="M691" i="6"/>
  <c r="K692" i="6"/>
  <c r="L691" i="6"/>
  <c r="O691" i="6" s="1"/>
  <c r="P691" i="6" s="1"/>
  <c r="J692" i="6"/>
  <c r="O690" i="6"/>
  <c r="P690" i="6" s="1"/>
  <c r="J596" i="4"/>
  <c r="L595" i="4"/>
  <c r="O595" i="4" s="1"/>
  <c r="P595" i="4" s="1"/>
  <c r="M596" i="4"/>
  <c r="M696" i="2"/>
  <c r="N696" i="2" s="1"/>
  <c r="K697" i="2"/>
  <c r="I698" i="2"/>
  <c r="K698" i="2" s="1"/>
  <c r="J697" i="2"/>
  <c r="M697" i="2" s="1"/>
  <c r="H698" i="2"/>
  <c r="J698" i="2" s="1"/>
  <c r="M698" i="2" s="1"/>
  <c r="M692" i="7" l="1"/>
  <c r="L692" i="7"/>
  <c r="O692" i="7" s="1"/>
  <c r="R692" i="7" s="1"/>
  <c r="L692" i="6"/>
  <c r="J693" i="6"/>
  <c r="M692" i="6"/>
  <c r="K693" i="6"/>
  <c r="M598" i="4"/>
  <c r="M597" i="4"/>
  <c r="J597" i="4"/>
  <c r="L596" i="4"/>
  <c r="O596" i="4" s="1"/>
  <c r="P596" i="4" s="1"/>
  <c r="N697" i="2"/>
  <c r="P692" i="7" l="1"/>
  <c r="L693" i="7"/>
  <c r="M693" i="7"/>
  <c r="M693" i="6"/>
  <c r="K694" i="6"/>
  <c r="L693" i="6"/>
  <c r="O693" i="6" s="1"/>
  <c r="P693" i="6" s="1"/>
  <c r="J694" i="6"/>
  <c r="O692" i="6"/>
  <c r="P692" i="6" s="1"/>
  <c r="J598" i="4"/>
  <c r="L597" i="4"/>
  <c r="O597" i="4" s="1"/>
  <c r="P597" i="4" s="1"/>
  <c r="H699" i="2"/>
  <c r="I699" i="2"/>
  <c r="N698" i="2"/>
  <c r="M694" i="7" l="1"/>
  <c r="L694" i="7"/>
  <c r="O694" i="7" s="1"/>
  <c r="R694" i="7" s="1"/>
  <c r="O693" i="7"/>
  <c r="R693" i="7" s="1"/>
  <c r="L694" i="6"/>
  <c r="J695" i="6"/>
  <c r="M694" i="6"/>
  <c r="K695" i="6"/>
  <c r="J599" i="4"/>
  <c r="L598" i="4"/>
  <c r="O598" i="4" s="1"/>
  <c r="L699" i="2"/>
  <c r="L700" i="2" s="1"/>
  <c r="L701" i="2" s="1"/>
  <c r="K699" i="2"/>
  <c r="I700" i="2"/>
  <c r="H700" i="2"/>
  <c r="J699" i="2"/>
  <c r="M699" i="2" s="1"/>
  <c r="P693" i="7" l="1"/>
  <c r="P694" i="7" s="1"/>
  <c r="L695" i="7"/>
  <c r="M695" i="7"/>
  <c r="M695" i="6"/>
  <c r="K696" i="6"/>
  <c r="L695" i="6"/>
  <c r="O695" i="6" s="1"/>
  <c r="P695" i="6" s="1"/>
  <c r="J696" i="6"/>
  <c r="O694" i="6"/>
  <c r="P694" i="6" s="1"/>
  <c r="P598" i="4"/>
  <c r="L599" i="4"/>
  <c r="H701" i="2"/>
  <c r="J701" i="2" s="1"/>
  <c r="J700" i="2"/>
  <c r="K700" i="2"/>
  <c r="I701" i="2"/>
  <c r="K701" i="2" s="1"/>
  <c r="N699" i="2"/>
  <c r="M696" i="7" l="1"/>
  <c r="L696" i="7"/>
  <c r="O696" i="7" s="1"/>
  <c r="R696" i="7" s="1"/>
  <c r="O695" i="7"/>
  <c r="R695" i="7" s="1"/>
  <c r="L696" i="6"/>
  <c r="J697" i="6"/>
  <c r="M696" i="6"/>
  <c r="K697" i="6"/>
  <c r="M599" i="4"/>
  <c r="O599" i="4" s="1"/>
  <c r="K600" i="4" s="1"/>
  <c r="K601" i="4" s="1"/>
  <c r="K602" i="4" s="1"/>
  <c r="M700" i="2"/>
  <c r="M701" i="2"/>
  <c r="N700" i="2"/>
  <c r="P695" i="7" l="1"/>
  <c r="P696" i="7" s="1"/>
  <c r="M697" i="7"/>
  <c r="L697" i="7"/>
  <c r="O697" i="7" s="1"/>
  <c r="R697" i="7" s="1"/>
  <c r="M697" i="6"/>
  <c r="K698" i="6"/>
  <c r="L697" i="6"/>
  <c r="O697" i="6" s="1"/>
  <c r="P697" i="6" s="1"/>
  <c r="J698" i="6"/>
  <c r="O696" i="6"/>
  <c r="P696" i="6" s="1"/>
  <c r="P599" i="4"/>
  <c r="J600" i="4"/>
  <c r="N600" i="4" s="1"/>
  <c r="N601" i="4" s="1"/>
  <c r="N602" i="4" s="1"/>
  <c r="M600" i="4"/>
  <c r="M601" i="4"/>
  <c r="H702" i="2"/>
  <c r="I702" i="2"/>
  <c r="N701" i="2"/>
  <c r="P697" i="7" l="1"/>
  <c r="L698" i="7"/>
  <c r="L699" i="7"/>
  <c r="M698" i="7"/>
  <c r="M699" i="7"/>
  <c r="L698" i="6"/>
  <c r="J699" i="6"/>
  <c r="L699" i="6" s="1"/>
  <c r="M698" i="6"/>
  <c r="K699" i="6"/>
  <c r="M699" i="6" s="1"/>
  <c r="J601" i="4"/>
  <c r="L600" i="4"/>
  <c r="O600" i="4" s="1"/>
  <c r="P600" i="4" s="1"/>
  <c r="L702" i="2"/>
  <c r="L703" i="2" s="1"/>
  <c r="L704" i="2" s="1"/>
  <c r="L705" i="2" s="1"/>
  <c r="L706" i="2" s="1"/>
  <c r="L707" i="2" s="1"/>
  <c r="K702" i="2"/>
  <c r="I703" i="2"/>
  <c r="H703" i="2"/>
  <c r="J702" i="2"/>
  <c r="M702" i="2" s="1"/>
  <c r="O699" i="7" l="1"/>
  <c r="O698" i="7"/>
  <c r="R698" i="7" s="1"/>
  <c r="O699" i="6"/>
  <c r="O698" i="6"/>
  <c r="P698" i="6" s="1"/>
  <c r="J602" i="4"/>
  <c r="L601" i="4"/>
  <c r="O601" i="4" s="1"/>
  <c r="H704" i="2"/>
  <c r="J703" i="2"/>
  <c r="I704" i="2"/>
  <c r="K703" i="2"/>
  <c r="N702" i="2"/>
  <c r="P698" i="7" l="1"/>
  <c r="P699" i="7" s="1"/>
  <c r="R699" i="7"/>
  <c r="P699" i="6"/>
  <c r="K700" i="6"/>
  <c r="J700" i="6"/>
  <c r="N700" i="6" s="1"/>
  <c r="N701" i="6" s="1"/>
  <c r="N702" i="6" s="1"/>
  <c r="M602" i="4"/>
  <c r="P601" i="4"/>
  <c r="L602" i="4"/>
  <c r="M703" i="2"/>
  <c r="N703" i="2" s="1"/>
  <c r="K704" i="2"/>
  <c r="I705" i="2"/>
  <c r="J704" i="2"/>
  <c r="M704" i="2" s="1"/>
  <c r="H705" i="2"/>
  <c r="L700" i="7" l="1"/>
  <c r="N700" i="7"/>
  <c r="N701" i="7" s="1"/>
  <c r="N702" i="7" s="1"/>
  <c r="M700" i="7"/>
  <c r="M700" i="6"/>
  <c r="K701" i="6"/>
  <c r="L700" i="6"/>
  <c r="J701" i="6"/>
  <c r="O602" i="4"/>
  <c r="K603" i="4" s="1"/>
  <c r="H706" i="2"/>
  <c r="J705" i="2"/>
  <c r="K705" i="2"/>
  <c r="I706" i="2"/>
  <c r="N704" i="2"/>
  <c r="M701" i="7" l="1"/>
  <c r="M702" i="7"/>
  <c r="L701" i="7"/>
  <c r="O701" i="7" s="1"/>
  <c r="R701" i="7" s="1"/>
  <c r="L702" i="7"/>
  <c r="O702" i="7" s="1"/>
  <c r="O700" i="7"/>
  <c r="L701" i="6"/>
  <c r="J702" i="6"/>
  <c r="L702" i="6" s="1"/>
  <c r="O700" i="6"/>
  <c r="P700" i="6" s="1"/>
  <c r="M701" i="6"/>
  <c r="K702" i="6"/>
  <c r="M702" i="6" s="1"/>
  <c r="J603" i="4"/>
  <c r="N603" i="4" s="1"/>
  <c r="P602" i="4"/>
  <c r="M603" i="4"/>
  <c r="M705" i="2"/>
  <c r="I707" i="2"/>
  <c r="K707" i="2" s="1"/>
  <c r="K706" i="2"/>
  <c r="J706" i="2"/>
  <c r="M706" i="2" s="1"/>
  <c r="H707" i="2"/>
  <c r="J707" i="2" s="1"/>
  <c r="M707" i="2" s="1"/>
  <c r="N705" i="2"/>
  <c r="R700" i="7" l="1"/>
  <c r="P700" i="7"/>
  <c r="P701" i="7" s="1"/>
  <c r="P702" i="7" s="1"/>
  <c r="R702" i="7"/>
  <c r="O702" i="6"/>
  <c r="O701" i="6"/>
  <c r="P701" i="6" s="1"/>
  <c r="L603" i="4"/>
  <c r="N706" i="2"/>
  <c r="L703" i="7" l="1"/>
  <c r="N703" i="7"/>
  <c r="N704" i="7" s="1"/>
  <c r="N705" i="7" s="1"/>
  <c r="N706" i="7" s="1"/>
  <c r="N707" i="7" s="1"/>
  <c r="N708" i="7" s="1"/>
  <c r="M703" i="7"/>
  <c r="P702" i="6"/>
  <c r="J703" i="6"/>
  <c r="K703" i="6"/>
  <c r="O603" i="4"/>
  <c r="K604" i="4" s="1"/>
  <c r="H708" i="2"/>
  <c r="I708" i="2"/>
  <c r="N707" i="2"/>
  <c r="M704" i="7" l="1"/>
  <c r="L704" i="7"/>
  <c r="O704" i="7" s="1"/>
  <c r="R704" i="7" s="1"/>
  <c r="O703" i="7"/>
  <c r="N703" i="6"/>
  <c r="N704" i="6" s="1"/>
  <c r="N705" i="6" s="1"/>
  <c r="N706" i="6" s="1"/>
  <c r="N707" i="6" s="1"/>
  <c r="N708" i="6" s="1"/>
  <c r="M703" i="6"/>
  <c r="K704" i="6"/>
  <c r="L703" i="6"/>
  <c r="J704" i="6"/>
  <c r="J604" i="4"/>
  <c r="N604" i="4" s="1"/>
  <c r="P603" i="4"/>
  <c r="L708" i="2"/>
  <c r="L709" i="2" s="1"/>
  <c r="L710" i="2" s="1"/>
  <c r="L711" i="2" s="1"/>
  <c r="L712" i="2" s="1"/>
  <c r="K708" i="2"/>
  <c r="I709" i="2"/>
  <c r="H709" i="2"/>
  <c r="J708" i="2"/>
  <c r="M708" i="2" s="1"/>
  <c r="R703" i="7" l="1"/>
  <c r="P703" i="7"/>
  <c r="L705" i="7"/>
  <c r="M705" i="7"/>
  <c r="L704" i="6"/>
  <c r="J705" i="6"/>
  <c r="M704" i="6"/>
  <c r="K705" i="6"/>
  <c r="O703" i="6"/>
  <c r="P703" i="6" s="1"/>
  <c r="M604" i="4"/>
  <c r="L604" i="4"/>
  <c r="H710" i="2"/>
  <c r="J709" i="2"/>
  <c r="K709" i="2"/>
  <c r="I710" i="2"/>
  <c r="N708" i="2"/>
  <c r="Q703" i="7" l="1"/>
  <c r="P704" i="7"/>
  <c r="P705" i="7" s="1"/>
  <c r="P706" i="7" s="1"/>
  <c r="M706" i="7"/>
  <c r="L706" i="7"/>
  <c r="O706" i="7" s="1"/>
  <c r="R706" i="7" s="1"/>
  <c r="O705" i="7"/>
  <c r="R705" i="7" s="1"/>
  <c r="L705" i="6"/>
  <c r="J706" i="6"/>
  <c r="M705" i="6"/>
  <c r="K706" i="6"/>
  <c r="O704" i="6"/>
  <c r="P704" i="6" s="1"/>
  <c r="O604" i="4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M709" i="2"/>
  <c r="K710" i="2"/>
  <c r="I711" i="2"/>
  <c r="J710" i="2"/>
  <c r="M710" i="2" s="1"/>
  <c r="H711" i="2"/>
  <c r="N709" i="2"/>
  <c r="L707" i="7" l="1"/>
  <c r="L708" i="7"/>
  <c r="M707" i="7"/>
  <c r="M708" i="7"/>
  <c r="M706" i="6"/>
  <c r="K707" i="6"/>
  <c r="L706" i="6"/>
  <c r="O706" i="6" s="1"/>
  <c r="P706" i="6" s="1"/>
  <c r="J707" i="6"/>
  <c r="O705" i="6"/>
  <c r="P705" i="6" s="1"/>
  <c r="M605" i="4"/>
  <c r="M606" i="4"/>
  <c r="P604" i="4"/>
  <c r="J605" i="4"/>
  <c r="N605" i="4" s="1"/>
  <c r="N606" i="4" s="1"/>
  <c r="N607" i="4" s="1"/>
  <c r="N608" i="4" s="1"/>
  <c r="N609" i="4" s="1"/>
  <c r="N610" i="4" s="1"/>
  <c r="N611" i="4" s="1"/>
  <c r="N612" i="4" s="1"/>
  <c r="N613" i="4" s="1"/>
  <c r="N614" i="4" s="1"/>
  <c r="N615" i="4" s="1"/>
  <c r="N616" i="4" s="1"/>
  <c r="N617" i="4" s="1"/>
  <c r="N618" i="4" s="1"/>
  <c r="N619" i="4" s="1"/>
  <c r="N620" i="4" s="1"/>
  <c r="N621" i="4" s="1"/>
  <c r="N622" i="4" s="1"/>
  <c r="N623" i="4" s="1"/>
  <c r="H712" i="2"/>
  <c r="J712" i="2" s="1"/>
  <c r="J711" i="2"/>
  <c r="M711" i="2" s="1"/>
  <c r="K711" i="2"/>
  <c r="I712" i="2"/>
  <c r="K712" i="2" s="1"/>
  <c r="N710" i="2"/>
  <c r="N711" i="2"/>
  <c r="O708" i="7" l="1"/>
  <c r="O707" i="7"/>
  <c r="L707" i="6"/>
  <c r="J708" i="6"/>
  <c r="L708" i="6" s="1"/>
  <c r="M707" i="6"/>
  <c r="K708" i="6"/>
  <c r="M708" i="6" s="1"/>
  <c r="J606" i="4"/>
  <c r="L605" i="4"/>
  <c r="O605" i="4" s="1"/>
  <c r="P605" i="4" s="1"/>
  <c r="M607" i="4"/>
  <c r="M712" i="2"/>
  <c r="H713" i="2"/>
  <c r="I713" i="2"/>
  <c r="K713" i="2" s="1"/>
  <c r="N712" i="2"/>
  <c r="R707" i="7" l="1"/>
  <c r="P707" i="7"/>
  <c r="P708" i="7" s="1"/>
  <c r="R708" i="7"/>
  <c r="O708" i="6"/>
  <c r="O707" i="6"/>
  <c r="P707" i="6" s="1"/>
  <c r="M608" i="4"/>
  <c r="J607" i="4"/>
  <c r="L606" i="4"/>
  <c r="O606" i="4" s="1"/>
  <c r="P606" i="4" s="1"/>
  <c r="J713" i="2"/>
  <c r="L713" i="2"/>
  <c r="M709" i="7" l="1"/>
  <c r="L709" i="7"/>
  <c r="N709" i="7"/>
  <c r="N710" i="7" s="1"/>
  <c r="N711" i="7" s="1"/>
  <c r="N712" i="7" s="1"/>
  <c r="N713" i="7" s="1"/>
  <c r="P708" i="6"/>
  <c r="K709" i="6"/>
  <c r="J709" i="6"/>
  <c r="N709" i="6" s="1"/>
  <c r="N710" i="6" s="1"/>
  <c r="N711" i="6" s="1"/>
  <c r="N712" i="6" s="1"/>
  <c r="N713" i="6" s="1"/>
  <c r="J608" i="4"/>
  <c r="L607" i="4"/>
  <c r="O607" i="4" s="1"/>
  <c r="P607" i="4" s="1"/>
  <c r="M609" i="4"/>
  <c r="M713" i="2"/>
  <c r="L710" i="7" l="1"/>
  <c r="O709" i="7"/>
  <c r="M710" i="7"/>
  <c r="L709" i="6"/>
  <c r="J710" i="6"/>
  <c r="M709" i="6"/>
  <c r="K710" i="6"/>
  <c r="M610" i="4"/>
  <c r="J609" i="4"/>
  <c r="L608" i="4"/>
  <c r="O608" i="4" s="1"/>
  <c r="P608" i="4" s="1"/>
  <c r="H714" i="2"/>
  <c r="I714" i="2"/>
  <c r="N713" i="2"/>
  <c r="R709" i="7" l="1"/>
  <c r="P709" i="7"/>
  <c r="M711" i="7"/>
  <c r="L711" i="7"/>
  <c r="O711" i="7" s="1"/>
  <c r="R711" i="7" s="1"/>
  <c r="O710" i="7"/>
  <c r="R710" i="7" s="1"/>
  <c r="M710" i="6"/>
  <c r="K711" i="6"/>
  <c r="L710" i="6"/>
  <c r="O710" i="6" s="1"/>
  <c r="P710" i="6" s="1"/>
  <c r="J711" i="6"/>
  <c r="O709" i="6"/>
  <c r="P709" i="6" s="1"/>
  <c r="J610" i="4"/>
  <c r="L609" i="4"/>
  <c r="O609" i="4" s="1"/>
  <c r="P609" i="4" s="1"/>
  <c r="M611" i="4"/>
  <c r="L714" i="2"/>
  <c r="L715" i="2" s="1"/>
  <c r="L716" i="2" s="1"/>
  <c r="K714" i="2"/>
  <c r="I715" i="2"/>
  <c r="H715" i="2"/>
  <c r="J714" i="2"/>
  <c r="M714" i="2" s="1"/>
  <c r="P710" i="7" l="1"/>
  <c r="P711" i="7" s="1"/>
  <c r="L712" i="7"/>
  <c r="L713" i="7"/>
  <c r="M712" i="7"/>
  <c r="M713" i="7"/>
  <c r="M711" i="6"/>
  <c r="K712" i="6"/>
  <c r="L711" i="6"/>
  <c r="O711" i="6" s="1"/>
  <c r="P711" i="6" s="1"/>
  <c r="J712" i="6"/>
  <c r="M612" i="4"/>
  <c r="J611" i="4"/>
  <c r="L610" i="4"/>
  <c r="O610" i="4" s="1"/>
  <c r="P610" i="4" s="1"/>
  <c r="J715" i="2"/>
  <c r="H716" i="2"/>
  <c r="J716" i="2" s="1"/>
  <c r="M716" i="2" s="1"/>
  <c r="K715" i="2"/>
  <c r="I716" i="2"/>
  <c r="K716" i="2" s="1"/>
  <c r="N714" i="2"/>
  <c r="O713" i="7" l="1"/>
  <c r="O712" i="7"/>
  <c r="R712" i="7" s="1"/>
  <c r="L712" i="6"/>
  <c r="J713" i="6"/>
  <c r="L713" i="6" s="1"/>
  <c r="M712" i="6"/>
  <c r="K713" i="6"/>
  <c r="M713" i="6" s="1"/>
  <c r="J612" i="4"/>
  <c r="L611" i="4"/>
  <c r="O611" i="4" s="1"/>
  <c r="P611" i="4" s="1"/>
  <c r="M613" i="4"/>
  <c r="M715" i="2"/>
  <c r="N715" i="2" s="1"/>
  <c r="H717" i="2"/>
  <c r="I717" i="2"/>
  <c r="K717" i="2" s="1"/>
  <c r="N716" i="2"/>
  <c r="P712" i="7" l="1"/>
  <c r="P713" i="7" s="1"/>
  <c r="R713" i="7"/>
  <c r="M714" i="7"/>
  <c r="O713" i="6"/>
  <c r="O712" i="6"/>
  <c r="P712" i="6" s="1"/>
  <c r="M614" i="4"/>
  <c r="J613" i="4"/>
  <c r="L612" i="4"/>
  <c r="O612" i="4" s="1"/>
  <c r="P612" i="4" s="1"/>
  <c r="J717" i="2"/>
  <c r="L717" i="2"/>
  <c r="L714" i="7" l="1"/>
  <c r="N714" i="7"/>
  <c r="P713" i="6"/>
  <c r="K714" i="6"/>
  <c r="M714" i="6" s="1"/>
  <c r="J714" i="6"/>
  <c r="N714" i="6" s="1"/>
  <c r="J614" i="4"/>
  <c r="L613" i="4"/>
  <c r="O613" i="4" s="1"/>
  <c r="P613" i="4" s="1"/>
  <c r="M615" i="4"/>
  <c r="M717" i="2"/>
  <c r="O714" i="7" l="1"/>
  <c r="P714" i="7" s="1"/>
  <c r="Q714" i="7" s="1"/>
  <c r="L714" i="6"/>
  <c r="M616" i="4"/>
  <c r="J615" i="4"/>
  <c r="L614" i="4"/>
  <c r="O614" i="4" s="1"/>
  <c r="P614" i="4" s="1"/>
  <c r="H718" i="2"/>
  <c r="I718" i="2"/>
  <c r="K718" i="2" s="1"/>
  <c r="N717" i="2"/>
  <c r="R714" i="7" l="1"/>
  <c r="O714" i="6"/>
  <c r="J616" i="4"/>
  <c r="L615" i="4"/>
  <c r="O615" i="4" s="1"/>
  <c r="P615" i="4" s="1"/>
  <c r="M617" i="4"/>
  <c r="J718" i="2"/>
  <c r="L718" i="2"/>
  <c r="M715" i="7" l="1"/>
  <c r="L715" i="7"/>
  <c r="N715" i="7"/>
  <c r="N716" i="7" s="1"/>
  <c r="N717" i="7" s="1"/>
  <c r="P714" i="6"/>
  <c r="K715" i="6"/>
  <c r="J715" i="6"/>
  <c r="N715" i="6" s="1"/>
  <c r="N716" i="6" s="1"/>
  <c r="N717" i="6" s="1"/>
  <c r="M618" i="4"/>
  <c r="J617" i="4"/>
  <c r="L616" i="4"/>
  <c r="O616" i="4" s="1"/>
  <c r="P616" i="4" s="1"/>
  <c r="M718" i="2"/>
  <c r="L716" i="7" l="1"/>
  <c r="L717" i="7"/>
  <c r="O715" i="7"/>
  <c r="M716" i="7"/>
  <c r="M717" i="7"/>
  <c r="L715" i="6"/>
  <c r="J716" i="6"/>
  <c r="M715" i="6"/>
  <c r="K716" i="6"/>
  <c r="J618" i="4"/>
  <c r="L617" i="4"/>
  <c r="O617" i="4" s="1"/>
  <c r="P617" i="4" s="1"/>
  <c r="M619" i="4"/>
  <c r="I719" i="2"/>
  <c r="H719" i="2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N718" i="2"/>
  <c r="R715" i="7" l="1"/>
  <c r="P715" i="7"/>
  <c r="O717" i="7"/>
  <c r="O716" i="7"/>
  <c r="R716" i="7" s="1"/>
  <c r="M716" i="6"/>
  <c r="K717" i="6"/>
  <c r="M717" i="6" s="1"/>
  <c r="L716" i="6"/>
  <c r="O716" i="6" s="1"/>
  <c r="P716" i="6" s="1"/>
  <c r="J717" i="6"/>
  <c r="L717" i="6" s="1"/>
  <c r="O717" i="6" s="1"/>
  <c r="O715" i="6"/>
  <c r="P715" i="6" s="1"/>
  <c r="M620" i="4"/>
  <c r="J619" i="4"/>
  <c r="L618" i="4"/>
  <c r="O618" i="4" s="1"/>
  <c r="P618" i="4" s="1"/>
  <c r="J719" i="2"/>
  <c r="H720" i="2"/>
  <c r="I720" i="2"/>
  <c r="K719" i="2"/>
  <c r="P716" i="7" l="1"/>
  <c r="P717" i="7" s="1"/>
  <c r="R717" i="7"/>
  <c r="M718" i="7"/>
  <c r="P717" i="6"/>
  <c r="K718" i="6"/>
  <c r="M718" i="6" s="1"/>
  <c r="J718" i="6"/>
  <c r="N718" i="6" s="1"/>
  <c r="M622" i="4"/>
  <c r="M621" i="4"/>
  <c r="J620" i="4"/>
  <c r="L619" i="4"/>
  <c r="O619" i="4" s="1"/>
  <c r="P619" i="4" s="1"/>
  <c r="M719" i="2"/>
  <c r="K720" i="2"/>
  <c r="I721" i="2"/>
  <c r="H721" i="2"/>
  <c r="J720" i="2"/>
  <c r="M720" i="2" s="1"/>
  <c r="N720" i="2" s="1"/>
  <c r="N719" i="2"/>
  <c r="L718" i="7" l="1"/>
  <c r="N718" i="7"/>
  <c r="L718" i="6"/>
  <c r="J621" i="4"/>
  <c r="L620" i="4"/>
  <c r="O620" i="4" s="1"/>
  <c r="P620" i="4" s="1"/>
  <c r="J721" i="2"/>
  <c r="H722" i="2"/>
  <c r="K721" i="2"/>
  <c r="I722" i="2"/>
  <c r="O718" i="7" l="1"/>
  <c r="P718" i="7" s="1"/>
  <c r="Q718" i="7" s="1"/>
  <c r="O718" i="6"/>
  <c r="J622" i="4"/>
  <c r="L621" i="4"/>
  <c r="O621" i="4" s="1"/>
  <c r="P621" i="4" s="1"/>
  <c r="M721" i="2"/>
  <c r="I723" i="2"/>
  <c r="K722" i="2"/>
  <c r="H723" i="2"/>
  <c r="J722" i="2"/>
  <c r="M722" i="2" s="1"/>
  <c r="N722" i="2"/>
  <c r="N721" i="2"/>
  <c r="R718" i="7" l="1"/>
  <c r="M719" i="7"/>
  <c r="P718" i="6"/>
  <c r="K719" i="6"/>
  <c r="M719" i="6" s="1"/>
  <c r="J719" i="6"/>
  <c r="N719" i="6" s="1"/>
  <c r="J623" i="4"/>
  <c r="L622" i="4"/>
  <c r="O622" i="4" s="1"/>
  <c r="H724" i="2"/>
  <c r="J723" i="2"/>
  <c r="K723" i="2"/>
  <c r="I724" i="2"/>
  <c r="L719" i="7" l="1"/>
  <c r="N719" i="7"/>
  <c r="L719" i="6"/>
  <c r="P622" i="4"/>
  <c r="L623" i="4"/>
  <c r="M723" i="2"/>
  <c r="K724" i="2"/>
  <c r="I725" i="2"/>
  <c r="J724" i="2"/>
  <c r="M724" i="2" s="1"/>
  <c r="H725" i="2"/>
  <c r="N723" i="2"/>
  <c r="N724" i="2"/>
  <c r="O719" i="7" l="1"/>
  <c r="P719" i="7" s="1"/>
  <c r="O719" i="6"/>
  <c r="M623" i="4"/>
  <c r="O623" i="4" s="1"/>
  <c r="K624" i="4" s="1"/>
  <c r="K625" i="4" s="1"/>
  <c r="K626" i="4" s="1"/>
  <c r="J725" i="2"/>
  <c r="H726" i="2"/>
  <c r="K725" i="2"/>
  <c r="I726" i="2"/>
  <c r="R719" i="7" l="1"/>
  <c r="P719" i="6"/>
  <c r="K720" i="6"/>
  <c r="J720" i="6"/>
  <c r="N720" i="6" s="1"/>
  <c r="N721" i="6" s="1"/>
  <c r="N722" i="6" s="1"/>
  <c r="N723" i="6" s="1"/>
  <c r="N724" i="6" s="1"/>
  <c r="N725" i="6" s="1"/>
  <c r="N726" i="6" s="1"/>
  <c r="N727" i="6" s="1"/>
  <c r="N728" i="6" s="1"/>
  <c r="N729" i="6" s="1"/>
  <c r="N730" i="6" s="1"/>
  <c r="P623" i="4"/>
  <c r="J624" i="4"/>
  <c r="N624" i="4" s="1"/>
  <c r="N625" i="4" s="1"/>
  <c r="N626" i="4" s="1"/>
  <c r="M625" i="4"/>
  <c r="M624" i="4"/>
  <c r="M725" i="2"/>
  <c r="K726" i="2"/>
  <c r="I727" i="2"/>
  <c r="H727" i="2"/>
  <c r="J726" i="2"/>
  <c r="M726" i="2" s="1"/>
  <c r="N725" i="2"/>
  <c r="M720" i="7" l="1"/>
  <c r="L720" i="7"/>
  <c r="N720" i="7"/>
  <c r="N721" i="7" s="1"/>
  <c r="N722" i="7" s="1"/>
  <c r="N723" i="7" s="1"/>
  <c r="N724" i="7" s="1"/>
  <c r="N725" i="7" s="1"/>
  <c r="N726" i="7" s="1"/>
  <c r="N727" i="7" s="1"/>
  <c r="N728" i="7" s="1"/>
  <c r="N729" i="7" s="1"/>
  <c r="N730" i="7" s="1"/>
  <c r="L720" i="6"/>
  <c r="J721" i="6"/>
  <c r="M720" i="6"/>
  <c r="K721" i="6"/>
  <c r="J625" i="4"/>
  <c r="L624" i="4"/>
  <c r="O624" i="4" s="1"/>
  <c r="P624" i="4" s="1"/>
  <c r="J727" i="2"/>
  <c r="H728" i="2"/>
  <c r="K727" i="2"/>
  <c r="I728" i="2"/>
  <c r="N726" i="2"/>
  <c r="L721" i="7" l="1"/>
  <c r="O720" i="7"/>
  <c r="M721" i="7"/>
  <c r="M721" i="6"/>
  <c r="K722" i="6"/>
  <c r="L721" i="6"/>
  <c r="O721" i="6" s="1"/>
  <c r="P721" i="6" s="1"/>
  <c r="J722" i="6"/>
  <c r="O720" i="6"/>
  <c r="P720" i="6" s="1"/>
  <c r="J626" i="4"/>
  <c r="L625" i="4"/>
  <c r="O625" i="4" s="1"/>
  <c r="M727" i="2"/>
  <c r="N727" i="2" s="1"/>
  <c r="I729" i="2"/>
  <c r="K729" i="2" s="1"/>
  <c r="K728" i="2"/>
  <c r="J728" i="2"/>
  <c r="M728" i="2" s="1"/>
  <c r="H729" i="2"/>
  <c r="J729" i="2" s="1"/>
  <c r="M729" i="2" s="1"/>
  <c r="R720" i="7" l="1"/>
  <c r="P720" i="7"/>
  <c r="M722" i="7"/>
  <c r="L722" i="7"/>
  <c r="O722" i="7" s="1"/>
  <c r="R722" i="7" s="1"/>
  <c r="O721" i="7"/>
  <c r="R721" i="7" s="1"/>
  <c r="L722" i="6"/>
  <c r="J723" i="6"/>
  <c r="M722" i="6"/>
  <c r="K723" i="6"/>
  <c r="P625" i="4"/>
  <c r="L626" i="4"/>
  <c r="N728" i="2"/>
  <c r="Q720" i="7" l="1"/>
  <c r="P721" i="7"/>
  <c r="P722" i="7" s="1"/>
  <c r="L723" i="7"/>
  <c r="M723" i="7"/>
  <c r="M723" i="6"/>
  <c r="K724" i="6"/>
  <c r="L723" i="6"/>
  <c r="O723" i="6" s="1"/>
  <c r="P723" i="6" s="1"/>
  <c r="J724" i="6"/>
  <c r="O722" i="6"/>
  <c r="P722" i="6" s="1"/>
  <c r="M626" i="4"/>
  <c r="O626" i="4" s="1"/>
  <c r="K627" i="4" s="1"/>
  <c r="K628" i="4" s="1"/>
  <c r="K629" i="4" s="1"/>
  <c r="K630" i="4" s="1"/>
  <c r="H730" i="2"/>
  <c r="I730" i="2"/>
  <c r="N729" i="2"/>
  <c r="M724" i="7" l="1"/>
  <c r="L724" i="7"/>
  <c r="O724" i="7" s="1"/>
  <c r="R724" i="7" s="1"/>
  <c r="O723" i="7"/>
  <c r="R723" i="7" s="1"/>
  <c r="L724" i="6"/>
  <c r="J725" i="6"/>
  <c r="M724" i="6"/>
  <c r="K725" i="6"/>
  <c r="P626" i="4"/>
  <c r="J627" i="4"/>
  <c r="N627" i="4" s="1"/>
  <c r="N628" i="4" s="1"/>
  <c r="N629" i="4" s="1"/>
  <c r="N630" i="4" s="1"/>
  <c r="M627" i="4"/>
  <c r="L730" i="2"/>
  <c r="L731" i="2" s="1"/>
  <c r="L732" i="2" s="1"/>
  <c r="I731" i="2"/>
  <c r="K730" i="2"/>
  <c r="J730" i="2"/>
  <c r="M730" i="2" s="1"/>
  <c r="H731" i="2"/>
  <c r="P723" i="7" l="1"/>
  <c r="P724" i="7" s="1"/>
  <c r="L725" i="7"/>
  <c r="M725" i="7"/>
  <c r="M725" i="6"/>
  <c r="K726" i="6"/>
  <c r="L725" i="6"/>
  <c r="O725" i="6" s="1"/>
  <c r="P725" i="6" s="1"/>
  <c r="J726" i="6"/>
  <c r="O724" i="6"/>
  <c r="P724" i="6" s="1"/>
  <c r="M629" i="4"/>
  <c r="M628" i="4"/>
  <c r="J628" i="4"/>
  <c r="L627" i="4"/>
  <c r="O627" i="4" s="1"/>
  <c r="P627" i="4" s="1"/>
  <c r="J731" i="2"/>
  <c r="H732" i="2"/>
  <c r="J732" i="2" s="1"/>
  <c r="K731" i="2"/>
  <c r="I732" i="2"/>
  <c r="K732" i="2" s="1"/>
  <c r="N730" i="2"/>
  <c r="M726" i="7" l="1"/>
  <c r="L726" i="7"/>
  <c r="O726" i="7" s="1"/>
  <c r="R726" i="7" s="1"/>
  <c r="O725" i="7"/>
  <c r="R725" i="7" s="1"/>
  <c r="L726" i="6"/>
  <c r="J727" i="6"/>
  <c r="M726" i="6"/>
  <c r="K727" i="6"/>
  <c r="J629" i="4"/>
  <c r="L628" i="4"/>
  <c r="O628" i="4" s="1"/>
  <c r="P628" i="4" s="1"/>
  <c r="M732" i="2"/>
  <c r="M731" i="2"/>
  <c r="N731" i="2"/>
  <c r="P725" i="7" l="1"/>
  <c r="P726" i="7" s="1"/>
  <c r="L727" i="7"/>
  <c r="M727" i="7"/>
  <c r="M727" i="6"/>
  <c r="K728" i="6"/>
  <c r="L727" i="6"/>
  <c r="O727" i="6" s="1"/>
  <c r="P727" i="6" s="1"/>
  <c r="J728" i="6"/>
  <c r="O726" i="6"/>
  <c r="P726" i="6" s="1"/>
  <c r="J630" i="4"/>
  <c r="L629" i="4"/>
  <c r="O629" i="4" s="1"/>
  <c r="H733" i="2"/>
  <c r="I733" i="2"/>
  <c r="N732" i="2"/>
  <c r="M728" i="7" l="1"/>
  <c r="L728" i="7"/>
  <c r="O728" i="7" s="1"/>
  <c r="R728" i="7" s="1"/>
  <c r="O727" i="7"/>
  <c r="R727" i="7" s="1"/>
  <c r="L728" i="6"/>
  <c r="J729" i="6"/>
  <c r="M728" i="6"/>
  <c r="K729" i="6"/>
  <c r="P629" i="4"/>
  <c r="L630" i="4"/>
  <c r="L733" i="2"/>
  <c r="L734" i="2" s="1"/>
  <c r="L735" i="2" s="1"/>
  <c r="L736" i="2" s="1"/>
  <c r="L737" i="2" s="1"/>
  <c r="K733" i="2"/>
  <c r="I734" i="2"/>
  <c r="J733" i="2"/>
  <c r="M733" i="2" s="1"/>
  <c r="N733" i="2" s="1"/>
  <c r="H734" i="2"/>
  <c r="P727" i="7" l="1"/>
  <c r="P728" i="7" s="1"/>
  <c r="L729" i="7"/>
  <c r="L730" i="7"/>
  <c r="M729" i="7"/>
  <c r="M730" i="7"/>
  <c r="M729" i="6"/>
  <c r="K730" i="6"/>
  <c r="M730" i="6" s="1"/>
  <c r="L729" i="6"/>
  <c r="O729" i="6" s="1"/>
  <c r="P729" i="6" s="1"/>
  <c r="J730" i="6"/>
  <c r="L730" i="6" s="1"/>
  <c r="O730" i="6" s="1"/>
  <c r="O728" i="6"/>
  <c r="P728" i="6" s="1"/>
  <c r="M630" i="4"/>
  <c r="O630" i="4" s="1"/>
  <c r="K631" i="4" s="1"/>
  <c r="K632" i="4" s="1"/>
  <c r="K633" i="4" s="1"/>
  <c r="H735" i="2"/>
  <c r="J734" i="2"/>
  <c r="I735" i="2"/>
  <c r="K734" i="2"/>
  <c r="O730" i="7" l="1"/>
  <c r="O729" i="7"/>
  <c r="R729" i="7" s="1"/>
  <c r="P730" i="6"/>
  <c r="K731" i="6"/>
  <c r="J731" i="6"/>
  <c r="N731" i="6" s="1"/>
  <c r="N732" i="6" s="1"/>
  <c r="N733" i="6" s="1"/>
  <c r="P630" i="4"/>
  <c r="J631" i="4"/>
  <c r="N631" i="4" s="1"/>
  <c r="N632" i="4" s="1"/>
  <c r="N633" i="4" s="1"/>
  <c r="M632" i="4"/>
  <c r="M631" i="4"/>
  <c r="M734" i="2"/>
  <c r="N734" i="2" s="1"/>
  <c r="K735" i="2"/>
  <c r="I736" i="2"/>
  <c r="H736" i="2"/>
  <c r="J735" i="2"/>
  <c r="M735" i="2" s="1"/>
  <c r="N735" i="2" s="1"/>
  <c r="P729" i="7" l="1"/>
  <c r="P730" i="7" s="1"/>
  <c r="R730" i="7"/>
  <c r="L731" i="6"/>
  <c r="J732" i="6"/>
  <c r="M731" i="6"/>
  <c r="K732" i="6"/>
  <c r="J632" i="4"/>
  <c r="L631" i="4"/>
  <c r="O631" i="4" s="1"/>
  <c r="P631" i="4" s="1"/>
  <c r="H737" i="2"/>
  <c r="J737" i="2" s="1"/>
  <c r="J736" i="2"/>
  <c r="K736" i="2"/>
  <c r="I737" i="2"/>
  <c r="K737" i="2" s="1"/>
  <c r="L731" i="7" l="1"/>
  <c r="N731" i="7"/>
  <c r="N732" i="7" s="1"/>
  <c r="N733" i="7" s="1"/>
  <c r="M731" i="7"/>
  <c r="M732" i="6"/>
  <c r="K733" i="6"/>
  <c r="M733" i="6" s="1"/>
  <c r="L732" i="6"/>
  <c r="O732" i="6" s="1"/>
  <c r="P732" i="6" s="1"/>
  <c r="J733" i="6"/>
  <c r="L733" i="6" s="1"/>
  <c r="O733" i="6" s="1"/>
  <c r="O731" i="6"/>
  <c r="P731" i="6" s="1"/>
  <c r="J633" i="4"/>
  <c r="L632" i="4"/>
  <c r="O632" i="4" s="1"/>
  <c r="M736" i="2"/>
  <c r="N736" i="2" s="1"/>
  <c r="M737" i="2"/>
  <c r="H738" i="2"/>
  <c r="I738" i="2"/>
  <c r="N737" i="2"/>
  <c r="M732" i="7" l="1"/>
  <c r="M733" i="7"/>
  <c r="L732" i="7"/>
  <c r="O732" i="7" s="1"/>
  <c r="R732" i="7" s="1"/>
  <c r="L733" i="7"/>
  <c r="O733" i="7" s="1"/>
  <c r="O731" i="7"/>
  <c r="P733" i="6"/>
  <c r="K734" i="6"/>
  <c r="J734" i="6"/>
  <c r="N734" i="6" s="1"/>
  <c r="N735" i="6" s="1"/>
  <c r="N736" i="6" s="1"/>
  <c r="N737" i="6" s="1"/>
  <c r="N738" i="6" s="1"/>
  <c r="M633" i="4"/>
  <c r="P632" i="4"/>
  <c r="L633" i="4"/>
  <c r="L738" i="2"/>
  <c r="L739" i="2" s="1"/>
  <c r="L740" i="2" s="1"/>
  <c r="K738" i="2"/>
  <c r="I739" i="2"/>
  <c r="H739" i="2"/>
  <c r="J738" i="2"/>
  <c r="M738" i="2" s="1"/>
  <c r="N738" i="2"/>
  <c r="R731" i="7" l="1"/>
  <c r="P731" i="7"/>
  <c r="P732" i="7" s="1"/>
  <c r="P733" i="7" s="1"/>
  <c r="R733" i="7"/>
  <c r="L734" i="6"/>
  <c r="J735" i="6"/>
  <c r="M734" i="6"/>
  <c r="K735" i="6"/>
  <c r="O633" i="4"/>
  <c r="K634" i="4" s="1"/>
  <c r="H740" i="2"/>
  <c r="J740" i="2" s="1"/>
  <c r="J739" i="2"/>
  <c r="I740" i="2"/>
  <c r="K740" i="2" s="1"/>
  <c r="K739" i="2"/>
  <c r="M734" i="7" l="1"/>
  <c r="L734" i="7"/>
  <c r="N734" i="7"/>
  <c r="N735" i="7" s="1"/>
  <c r="N736" i="7" s="1"/>
  <c r="N737" i="7" s="1"/>
  <c r="N738" i="7" s="1"/>
  <c r="M735" i="6"/>
  <c r="K736" i="6"/>
  <c r="L735" i="6"/>
  <c r="O735" i="6" s="1"/>
  <c r="P735" i="6" s="1"/>
  <c r="J736" i="6"/>
  <c r="O734" i="6"/>
  <c r="P734" i="6" s="1"/>
  <c r="J634" i="4"/>
  <c r="N634" i="4" s="1"/>
  <c r="M634" i="4"/>
  <c r="P633" i="4"/>
  <c r="M739" i="2"/>
  <c r="M740" i="2"/>
  <c r="N739" i="2"/>
  <c r="N740" i="2"/>
  <c r="L735" i="7" l="1"/>
  <c r="O734" i="7"/>
  <c r="M735" i="7"/>
  <c r="L736" i="6"/>
  <c r="J737" i="6"/>
  <c r="M736" i="6"/>
  <c r="K737" i="6"/>
  <c r="L634" i="4"/>
  <c r="H741" i="2"/>
  <c r="I741" i="2"/>
  <c r="K741" i="2" s="1"/>
  <c r="R734" i="7" l="1"/>
  <c r="P734" i="7"/>
  <c r="M736" i="7"/>
  <c r="L736" i="7"/>
  <c r="O736" i="7" s="1"/>
  <c r="R736" i="7" s="1"/>
  <c r="O735" i="7"/>
  <c r="R735" i="7" s="1"/>
  <c r="M737" i="6"/>
  <c r="K738" i="6"/>
  <c r="M738" i="6" s="1"/>
  <c r="L737" i="6"/>
  <c r="O737" i="6" s="1"/>
  <c r="P737" i="6" s="1"/>
  <c r="J738" i="6"/>
  <c r="L738" i="6" s="1"/>
  <c r="O738" i="6" s="1"/>
  <c r="O736" i="6"/>
  <c r="P736" i="6" s="1"/>
  <c r="O634" i="4"/>
  <c r="K635" i="4" s="1"/>
  <c r="J741" i="2"/>
  <c r="L741" i="2"/>
  <c r="Q734" i="7" l="1"/>
  <c r="P735" i="7"/>
  <c r="P736" i="7" s="1"/>
  <c r="L737" i="7"/>
  <c r="L738" i="7"/>
  <c r="M737" i="7"/>
  <c r="M738" i="7"/>
  <c r="P738" i="6"/>
  <c r="J739" i="6"/>
  <c r="K739" i="6"/>
  <c r="J635" i="4"/>
  <c r="N635" i="4" s="1"/>
  <c r="M635" i="4"/>
  <c r="P634" i="4"/>
  <c r="M741" i="2"/>
  <c r="O738" i="7" l="1"/>
  <c r="O737" i="7"/>
  <c r="R737" i="7" s="1"/>
  <c r="N739" i="6"/>
  <c r="N740" i="6" s="1"/>
  <c r="N741" i="6" s="1"/>
  <c r="M739" i="6"/>
  <c r="K740" i="6"/>
  <c r="L739" i="6"/>
  <c r="J740" i="6"/>
  <c r="L635" i="4"/>
  <c r="H742" i="2"/>
  <c r="N741" i="2"/>
  <c r="I742" i="2"/>
  <c r="P737" i="7" l="1"/>
  <c r="P738" i="7" s="1"/>
  <c r="R738" i="7"/>
  <c r="L740" i="6"/>
  <c r="J741" i="6"/>
  <c r="L741" i="6" s="1"/>
  <c r="O739" i="6"/>
  <c r="P739" i="6" s="1"/>
  <c r="M740" i="6"/>
  <c r="K741" i="6"/>
  <c r="M741" i="6" s="1"/>
  <c r="O635" i="4"/>
  <c r="K636" i="4" s="1"/>
  <c r="I743" i="2"/>
  <c r="K743" i="2" s="1"/>
  <c r="K742" i="2"/>
  <c r="L742" i="2"/>
  <c r="L743" i="2" s="1"/>
  <c r="J742" i="2"/>
  <c r="M742" i="2" s="1"/>
  <c r="H743" i="2"/>
  <c r="J743" i="2" s="1"/>
  <c r="M743" i="2" s="1"/>
  <c r="H744" i="2" s="1"/>
  <c r="I744" i="2"/>
  <c r="N743" i="2"/>
  <c r="L739" i="7" l="1"/>
  <c r="N739" i="7"/>
  <c r="N740" i="7" s="1"/>
  <c r="N741" i="7" s="1"/>
  <c r="M739" i="7"/>
  <c r="O741" i="6"/>
  <c r="O740" i="6"/>
  <c r="P740" i="6" s="1"/>
  <c r="J636" i="4"/>
  <c r="N636" i="4" s="1"/>
  <c r="P635" i="4"/>
  <c r="L744" i="2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N742" i="2"/>
  <c r="K744" i="2"/>
  <c r="I745" i="2"/>
  <c r="H745" i="2"/>
  <c r="J744" i="2"/>
  <c r="M744" i="2" s="1"/>
  <c r="M740" i="7" l="1"/>
  <c r="M741" i="7"/>
  <c r="L740" i="7"/>
  <c r="L741" i="7"/>
  <c r="O741" i="7" s="1"/>
  <c r="O739" i="7"/>
  <c r="P741" i="6"/>
  <c r="J742" i="6"/>
  <c r="K742" i="6"/>
  <c r="M742" i="6" s="1"/>
  <c r="M636" i="4"/>
  <c r="L636" i="4"/>
  <c r="J745" i="2"/>
  <c r="H746" i="2"/>
  <c r="K745" i="2"/>
  <c r="I746" i="2"/>
  <c r="N744" i="2"/>
  <c r="R739" i="7" l="1"/>
  <c r="P739" i="7"/>
  <c r="O740" i="7"/>
  <c r="R740" i="7" s="1"/>
  <c r="R741" i="7"/>
  <c r="M742" i="7"/>
  <c r="N742" i="6"/>
  <c r="L742" i="6"/>
  <c r="O636" i="4"/>
  <c r="K637" i="4" s="1"/>
  <c r="K638" i="4" s="1"/>
  <c r="K639" i="4" s="1"/>
  <c r="M745" i="2"/>
  <c r="N745" i="2" s="1"/>
  <c r="K746" i="2"/>
  <c r="I747" i="2"/>
  <c r="J746" i="2"/>
  <c r="M746" i="2" s="1"/>
  <c r="H747" i="2"/>
  <c r="P740" i="7" l="1"/>
  <c r="P741" i="7" s="1"/>
  <c r="L742" i="7"/>
  <c r="N742" i="7"/>
  <c r="O742" i="6"/>
  <c r="M638" i="4"/>
  <c r="M637" i="4"/>
  <c r="P636" i="4"/>
  <c r="J637" i="4"/>
  <c r="N637" i="4" s="1"/>
  <c r="N638" i="4" s="1"/>
  <c r="N639" i="4" s="1"/>
  <c r="H748" i="2"/>
  <c r="J747" i="2"/>
  <c r="K747" i="2"/>
  <c r="I748" i="2"/>
  <c r="N746" i="2"/>
  <c r="O742" i="7" l="1"/>
  <c r="P742" i="7" s="1"/>
  <c r="Q742" i="7" s="1"/>
  <c r="P742" i="6"/>
  <c r="J743" i="6"/>
  <c r="K743" i="6"/>
  <c r="J638" i="4"/>
  <c r="L637" i="4"/>
  <c r="O637" i="4" s="1"/>
  <c r="P637" i="4" s="1"/>
  <c r="M747" i="2"/>
  <c r="I749" i="2"/>
  <c r="K748" i="2"/>
  <c r="H749" i="2"/>
  <c r="J748" i="2"/>
  <c r="M748" i="2" s="1"/>
  <c r="N747" i="2"/>
  <c r="R742" i="7" l="1"/>
  <c r="N743" i="6"/>
  <c r="N744" i="6" s="1"/>
  <c r="M743" i="6"/>
  <c r="K744" i="6"/>
  <c r="M744" i="6" s="1"/>
  <c r="L743" i="6"/>
  <c r="J744" i="6"/>
  <c r="L744" i="6" s="1"/>
  <c r="J639" i="4"/>
  <c r="L638" i="4"/>
  <c r="O638" i="4" s="1"/>
  <c r="H750" i="2"/>
  <c r="J749" i="2"/>
  <c r="K749" i="2"/>
  <c r="I750" i="2"/>
  <c r="N748" i="2"/>
  <c r="L743" i="7" l="1"/>
  <c r="L744" i="7"/>
  <c r="N743" i="7"/>
  <c r="N744" i="7" s="1"/>
  <c r="M743" i="7"/>
  <c r="M744" i="7"/>
  <c r="O744" i="6"/>
  <c r="O743" i="6"/>
  <c r="P743" i="6" s="1"/>
  <c r="M639" i="4"/>
  <c r="P638" i="4"/>
  <c r="L639" i="4"/>
  <c r="M749" i="2"/>
  <c r="K750" i="2"/>
  <c r="I751" i="2"/>
  <c r="H751" i="2"/>
  <c r="J750" i="2"/>
  <c r="M750" i="2" s="1"/>
  <c r="N749" i="2"/>
  <c r="O744" i="7" l="1"/>
  <c r="O743" i="7"/>
  <c r="P744" i="6"/>
  <c r="K745" i="6"/>
  <c r="J745" i="6"/>
  <c r="N745" i="6" s="1"/>
  <c r="N746" i="6" s="1"/>
  <c r="N747" i="6" s="1"/>
  <c r="N748" i="6" s="1"/>
  <c r="N749" i="6" s="1"/>
  <c r="N750" i="6" s="1"/>
  <c r="N751" i="6" s="1"/>
  <c r="N752" i="6" s="1"/>
  <c r="N753" i="6" s="1"/>
  <c r="N754" i="6" s="1"/>
  <c r="N755" i="6" s="1"/>
  <c r="N756" i="6" s="1"/>
  <c r="O639" i="4"/>
  <c r="K640" i="4" s="1"/>
  <c r="J751" i="2"/>
  <c r="H752" i="2"/>
  <c r="K751" i="2"/>
  <c r="I752" i="2"/>
  <c r="N750" i="2"/>
  <c r="R743" i="7" l="1"/>
  <c r="P743" i="7"/>
  <c r="P744" i="7" s="1"/>
  <c r="R744" i="7"/>
  <c r="M745" i="6"/>
  <c r="K746" i="6"/>
  <c r="L745" i="6"/>
  <c r="J746" i="6"/>
  <c r="J640" i="4"/>
  <c r="N640" i="4" s="1"/>
  <c r="P639" i="4"/>
  <c r="M751" i="2"/>
  <c r="I753" i="2"/>
  <c r="K752" i="2"/>
  <c r="H753" i="2"/>
  <c r="J752" i="2"/>
  <c r="M752" i="2" s="1"/>
  <c r="N751" i="2"/>
  <c r="L745" i="7" l="1"/>
  <c r="N745" i="7"/>
  <c r="N746" i="7" s="1"/>
  <c r="N747" i="7" s="1"/>
  <c r="N748" i="7" s="1"/>
  <c r="N749" i="7" s="1"/>
  <c r="N750" i="7" s="1"/>
  <c r="N751" i="7" s="1"/>
  <c r="N752" i="7" s="1"/>
  <c r="N753" i="7" s="1"/>
  <c r="N754" i="7" s="1"/>
  <c r="N755" i="7" s="1"/>
  <c r="N756" i="7" s="1"/>
  <c r="M745" i="7"/>
  <c r="L746" i="6"/>
  <c r="J747" i="6"/>
  <c r="O745" i="6"/>
  <c r="P745" i="6" s="1"/>
  <c r="M746" i="6"/>
  <c r="K747" i="6"/>
  <c r="M640" i="4"/>
  <c r="L640" i="4"/>
  <c r="H754" i="2"/>
  <c r="J753" i="2"/>
  <c r="K753" i="2"/>
  <c r="I754" i="2"/>
  <c r="N752" i="2"/>
  <c r="M746" i="7" l="1"/>
  <c r="L746" i="7"/>
  <c r="O746" i="7" s="1"/>
  <c r="R746" i="7" s="1"/>
  <c r="O745" i="7"/>
  <c r="M747" i="6"/>
  <c r="K748" i="6"/>
  <c r="L747" i="6"/>
  <c r="O747" i="6" s="1"/>
  <c r="P747" i="6" s="1"/>
  <c r="J748" i="6"/>
  <c r="O746" i="6"/>
  <c r="P746" i="6" s="1"/>
  <c r="O640" i="4"/>
  <c r="K641" i="4" s="1"/>
  <c r="M753" i="2"/>
  <c r="K754" i="2"/>
  <c r="I755" i="2"/>
  <c r="K755" i="2" s="1"/>
  <c r="H755" i="2"/>
  <c r="J755" i="2" s="1"/>
  <c r="M755" i="2" s="1"/>
  <c r="J754" i="2"/>
  <c r="M754" i="2" s="1"/>
  <c r="N753" i="2"/>
  <c r="R745" i="7" l="1"/>
  <c r="P745" i="7"/>
  <c r="L747" i="7"/>
  <c r="M747" i="7"/>
  <c r="L748" i="6"/>
  <c r="J749" i="6"/>
  <c r="M748" i="6"/>
  <c r="K749" i="6"/>
  <c r="K642" i="4"/>
  <c r="M641" i="4"/>
  <c r="P640" i="4"/>
  <c r="J641" i="4"/>
  <c r="N641" i="4" s="1"/>
  <c r="N642" i="4" s="1"/>
  <c r="N754" i="2"/>
  <c r="Q745" i="7" l="1"/>
  <c r="P746" i="7"/>
  <c r="P747" i="7" s="1"/>
  <c r="P748" i="7" s="1"/>
  <c r="M748" i="7"/>
  <c r="L748" i="7"/>
  <c r="O748" i="7" s="1"/>
  <c r="R748" i="7" s="1"/>
  <c r="O747" i="7"/>
  <c r="R747" i="7" s="1"/>
  <c r="M749" i="6"/>
  <c r="K750" i="6"/>
  <c r="L749" i="6"/>
  <c r="O749" i="6" s="1"/>
  <c r="P749" i="6" s="1"/>
  <c r="J750" i="6"/>
  <c r="O748" i="6"/>
  <c r="P748" i="6" s="1"/>
  <c r="J642" i="4"/>
  <c r="L641" i="4"/>
  <c r="O641" i="4" s="1"/>
  <c r="I756" i="2"/>
  <c r="H756" i="2"/>
  <c r="N755" i="2"/>
  <c r="L749" i="7" l="1"/>
  <c r="M749" i="7"/>
  <c r="M750" i="6"/>
  <c r="K751" i="6"/>
  <c r="L750" i="6"/>
  <c r="O750" i="6" s="1"/>
  <c r="P750" i="6" s="1"/>
  <c r="J751" i="6"/>
  <c r="M642" i="4"/>
  <c r="P641" i="4"/>
  <c r="L642" i="4"/>
  <c r="L756" i="2"/>
  <c r="L757" i="2" s="1"/>
  <c r="L758" i="2" s="1"/>
  <c r="H757" i="2"/>
  <c r="J756" i="2"/>
  <c r="M756" i="2" s="1"/>
  <c r="I757" i="2"/>
  <c r="K756" i="2"/>
  <c r="M750" i="7" l="1"/>
  <c r="O749" i="7"/>
  <c r="L750" i="7"/>
  <c r="O750" i="7" s="1"/>
  <c r="R750" i="7" s="1"/>
  <c r="L751" i="6"/>
  <c r="J752" i="6"/>
  <c r="M751" i="6"/>
  <c r="K752" i="6"/>
  <c r="O642" i="4"/>
  <c r="K643" i="4" s="1"/>
  <c r="K757" i="2"/>
  <c r="I758" i="2"/>
  <c r="K758" i="2" s="1"/>
  <c r="J757" i="2"/>
  <c r="M757" i="2" s="1"/>
  <c r="H758" i="2"/>
  <c r="J758" i="2" s="1"/>
  <c r="M758" i="2" s="1"/>
  <c r="N756" i="2"/>
  <c r="N757" i="2"/>
  <c r="R749" i="7" l="1"/>
  <c r="P749" i="7"/>
  <c r="P750" i="7" s="1"/>
  <c r="L751" i="7"/>
  <c r="M751" i="7"/>
  <c r="L752" i="6"/>
  <c r="J753" i="6"/>
  <c r="M752" i="6"/>
  <c r="K753" i="6"/>
  <c r="O751" i="6"/>
  <c r="P751" i="6" s="1"/>
  <c r="J643" i="4"/>
  <c r="N643" i="4" s="1"/>
  <c r="P642" i="4"/>
  <c r="H759" i="2"/>
  <c r="I759" i="2"/>
  <c r="K759" i="2" s="1"/>
  <c r="N758" i="2"/>
  <c r="M752" i="7" l="1"/>
  <c r="L752" i="7"/>
  <c r="O752" i="7" s="1"/>
  <c r="R752" i="7" s="1"/>
  <c r="O751" i="7"/>
  <c r="R751" i="7" s="1"/>
  <c r="L753" i="6"/>
  <c r="J754" i="6"/>
  <c r="M753" i="6"/>
  <c r="K754" i="6"/>
  <c r="O752" i="6"/>
  <c r="P752" i="6" s="1"/>
  <c r="M643" i="4"/>
  <c r="L643" i="4"/>
  <c r="J759" i="2"/>
  <c r="L759" i="2"/>
  <c r="P751" i="7" l="1"/>
  <c r="P752" i="7" s="1"/>
  <c r="L753" i="7"/>
  <c r="M753" i="7"/>
  <c r="L754" i="6"/>
  <c r="J755" i="6"/>
  <c r="M754" i="6"/>
  <c r="K755" i="6"/>
  <c r="O753" i="6"/>
  <c r="P753" i="6" s="1"/>
  <c r="O643" i="4"/>
  <c r="K644" i="4" s="1"/>
  <c r="M759" i="2"/>
  <c r="M754" i="7" l="1"/>
  <c r="L754" i="7"/>
  <c r="O754" i="7" s="1"/>
  <c r="R754" i="7" s="1"/>
  <c r="O753" i="7"/>
  <c r="R753" i="7" s="1"/>
  <c r="O754" i="6"/>
  <c r="P754" i="6" s="1"/>
  <c r="M755" i="6"/>
  <c r="K756" i="6"/>
  <c r="M756" i="6" s="1"/>
  <c r="L755" i="6"/>
  <c r="O755" i="6" s="1"/>
  <c r="P755" i="6" s="1"/>
  <c r="J756" i="6"/>
  <c r="L756" i="6" s="1"/>
  <c r="O756" i="6" s="1"/>
  <c r="K645" i="4"/>
  <c r="M644" i="4"/>
  <c r="P643" i="4"/>
  <c r="J644" i="4"/>
  <c r="N644" i="4" s="1"/>
  <c r="N645" i="4" s="1"/>
  <c r="H760" i="2"/>
  <c r="I760" i="2"/>
  <c r="N759" i="2"/>
  <c r="P753" i="7" l="1"/>
  <c r="P754" i="7" s="1"/>
  <c r="L755" i="7"/>
  <c r="L756" i="7"/>
  <c r="M755" i="7"/>
  <c r="M756" i="7"/>
  <c r="P756" i="6"/>
  <c r="J757" i="6"/>
  <c r="K757" i="6"/>
  <c r="J645" i="4"/>
  <c r="L644" i="4"/>
  <c r="O644" i="4" s="1"/>
  <c r="L760" i="2"/>
  <c r="L761" i="2" s="1"/>
  <c r="L762" i="2" s="1"/>
  <c r="K760" i="2"/>
  <c r="I761" i="2"/>
  <c r="J760" i="2"/>
  <c r="M760" i="2" s="1"/>
  <c r="H761" i="2"/>
  <c r="O756" i="7" l="1"/>
  <c r="O755" i="7"/>
  <c r="R755" i="7" s="1"/>
  <c r="N757" i="6"/>
  <c r="N758" i="6" s="1"/>
  <c r="N759" i="6" s="1"/>
  <c r="M757" i="6"/>
  <c r="K758" i="6"/>
  <c r="L757" i="6"/>
  <c r="J758" i="6"/>
  <c r="P644" i="4"/>
  <c r="L645" i="4"/>
  <c r="J761" i="2"/>
  <c r="H762" i="2"/>
  <c r="J762" i="2" s="1"/>
  <c r="M762" i="2" s="1"/>
  <c r="I762" i="2"/>
  <c r="K762" i="2" s="1"/>
  <c r="K761" i="2"/>
  <c r="N760" i="2"/>
  <c r="P755" i="7" l="1"/>
  <c r="P756" i="7" s="1"/>
  <c r="R756" i="7"/>
  <c r="L758" i="6"/>
  <c r="J759" i="6"/>
  <c r="L759" i="6" s="1"/>
  <c r="O757" i="6"/>
  <c r="P757" i="6" s="1"/>
  <c r="M758" i="6"/>
  <c r="K759" i="6"/>
  <c r="M759" i="6" s="1"/>
  <c r="M645" i="4"/>
  <c r="O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M761" i="2"/>
  <c r="N761" i="2"/>
  <c r="L757" i="7" l="1"/>
  <c r="N757" i="7"/>
  <c r="N758" i="7" s="1"/>
  <c r="N759" i="7" s="1"/>
  <c r="M757" i="7"/>
  <c r="O759" i="6"/>
  <c r="O758" i="6"/>
  <c r="P758" i="6" s="1"/>
  <c r="P645" i="4"/>
  <c r="J646" i="4"/>
  <c r="N646" i="4" s="1"/>
  <c r="N647" i="4" s="1"/>
  <c r="N648" i="4" s="1"/>
  <c r="N649" i="4" s="1"/>
  <c r="N650" i="4" s="1"/>
  <c r="N651" i="4" s="1"/>
  <c r="N652" i="4" s="1"/>
  <c r="N653" i="4" s="1"/>
  <c r="N654" i="4" s="1"/>
  <c r="N655" i="4" s="1"/>
  <c r="N656" i="4" s="1"/>
  <c r="N657" i="4" s="1"/>
  <c r="N658" i="4" s="1"/>
  <c r="N659" i="4" s="1"/>
  <c r="N660" i="4" s="1"/>
  <c r="N661" i="4" s="1"/>
  <c r="N662" i="4" s="1"/>
  <c r="N663" i="4" s="1"/>
  <c r="N664" i="4" s="1"/>
  <c r="N665" i="4" s="1"/>
  <c r="M646" i="4"/>
  <c r="H763" i="2"/>
  <c r="I763" i="2"/>
  <c r="K763" i="2" s="1"/>
  <c r="N762" i="2"/>
  <c r="M758" i="7" l="1"/>
  <c r="M759" i="7"/>
  <c r="L758" i="7"/>
  <c r="O758" i="7" s="1"/>
  <c r="R758" i="7" s="1"/>
  <c r="L759" i="7"/>
  <c r="O759" i="7" s="1"/>
  <c r="O757" i="7"/>
  <c r="K760" i="6"/>
  <c r="M760" i="6" s="1"/>
  <c r="P759" i="6"/>
  <c r="J760" i="6"/>
  <c r="N760" i="6" s="1"/>
  <c r="J647" i="4"/>
  <c r="L646" i="4"/>
  <c r="O646" i="4" s="1"/>
  <c r="P646" i="4" s="1"/>
  <c r="M647" i="4"/>
  <c r="J763" i="2"/>
  <c r="L763" i="2"/>
  <c r="R757" i="7" l="1"/>
  <c r="P757" i="7"/>
  <c r="P758" i="7" s="1"/>
  <c r="P759" i="7" s="1"/>
  <c r="R759" i="7"/>
  <c r="M760" i="7"/>
  <c r="L760" i="6"/>
  <c r="M648" i="4"/>
  <c r="J648" i="4"/>
  <c r="L647" i="4"/>
  <c r="O647" i="4" s="1"/>
  <c r="P647" i="4" s="1"/>
  <c r="M763" i="2"/>
  <c r="L760" i="7" l="1"/>
  <c r="N760" i="7"/>
  <c r="O760" i="6"/>
  <c r="J649" i="4"/>
  <c r="L648" i="4"/>
  <c r="O648" i="4" s="1"/>
  <c r="P648" i="4" s="1"/>
  <c r="M649" i="4"/>
  <c r="H764" i="2"/>
  <c r="I764" i="2"/>
  <c r="N763" i="2"/>
  <c r="O760" i="7" l="1"/>
  <c r="P760" i="7" s="1"/>
  <c r="Q760" i="7" s="1"/>
  <c r="P760" i="6"/>
  <c r="K761" i="6"/>
  <c r="J761" i="6"/>
  <c r="N761" i="6" s="1"/>
  <c r="N762" i="6" s="1"/>
  <c r="N763" i="6" s="1"/>
  <c r="M650" i="4"/>
  <c r="J650" i="4"/>
  <c r="L649" i="4"/>
  <c r="O649" i="4" s="1"/>
  <c r="P649" i="4" s="1"/>
  <c r="L764" i="2"/>
  <c r="L765" i="2" s="1"/>
  <c r="L766" i="2" s="1"/>
  <c r="L767" i="2" s="1"/>
  <c r="K764" i="2"/>
  <c r="I765" i="2"/>
  <c r="J764" i="2"/>
  <c r="M764" i="2" s="1"/>
  <c r="H765" i="2"/>
  <c r="R760" i="7" l="1"/>
  <c r="L761" i="6"/>
  <c r="J762" i="6"/>
  <c r="M761" i="6"/>
  <c r="K762" i="6"/>
  <c r="J651" i="4"/>
  <c r="L650" i="4"/>
  <c r="O650" i="4" s="1"/>
  <c r="P650" i="4" s="1"/>
  <c r="M651" i="4"/>
  <c r="H766" i="2"/>
  <c r="J765" i="2"/>
  <c r="I766" i="2"/>
  <c r="K765" i="2"/>
  <c r="N764" i="2"/>
  <c r="L761" i="7" l="1"/>
  <c r="N761" i="7"/>
  <c r="N762" i="7" s="1"/>
  <c r="N763" i="7" s="1"/>
  <c r="M761" i="7"/>
  <c r="M762" i="6"/>
  <c r="K763" i="6"/>
  <c r="M763" i="6" s="1"/>
  <c r="L762" i="6"/>
  <c r="O762" i="6" s="1"/>
  <c r="P762" i="6" s="1"/>
  <c r="J763" i="6"/>
  <c r="L763" i="6" s="1"/>
  <c r="O763" i="6" s="1"/>
  <c r="O761" i="6"/>
  <c r="P761" i="6" s="1"/>
  <c r="M652" i="4"/>
  <c r="J652" i="4"/>
  <c r="L651" i="4"/>
  <c r="O651" i="4" s="1"/>
  <c r="P651" i="4" s="1"/>
  <c r="M765" i="2"/>
  <c r="K766" i="2"/>
  <c r="I767" i="2"/>
  <c r="K767" i="2" s="1"/>
  <c r="J766" i="2"/>
  <c r="M766" i="2" s="1"/>
  <c r="H767" i="2"/>
  <c r="J767" i="2" s="1"/>
  <c r="M767" i="2" s="1"/>
  <c r="N765" i="2"/>
  <c r="M762" i="7" l="1"/>
  <c r="M763" i="7"/>
  <c r="L762" i="7"/>
  <c r="O762" i="7" s="1"/>
  <c r="R762" i="7" s="1"/>
  <c r="L763" i="7"/>
  <c r="O763" i="7" s="1"/>
  <c r="O761" i="7"/>
  <c r="P763" i="6"/>
  <c r="K764" i="6"/>
  <c r="M764" i="6" s="1"/>
  <c r="J764" i="6"/>
  <c r="N764" i="6" s="1"/>
  <c r="J653" i="4"/>
  <c r="L652" i="4"/>
  <c r="O652" i="4" s="1"/>
  <c r="P652" i="4" s="1"/>
  <c r="M653" i="4"/>
  <c r="N766" i="2"/>
  <c r="R761" i="7" l="1"/>
  <c r="P761" i="7"/>
  <c r="P762" i="7" s="1"/>
  <c r="P763" i="7" s="1"/>
  <c r="R763" i="7"/>
  <c r="M764" i="7"/>
  <c r="L764" i="6"/>
  <c r="M654" i="4"/>
  <c r="J654" i="4"/>
  <c r="L653" i="4"/>
  <c r="O653" i="4" s="1"/>
  <c r="P653" i="4" s="1"/>
  <c r="H768" i="2"/>
  <c r="I768" i="2"/>
  <c r="K768" i="2" s="1"/>
  <c r="N767" i="2"/>
  <c r="L764" i="7" l="1"/>
  <c r="N764" i="7"/>
  <c r="O764" i="6"/>
  <c r="J655" i="4"/>
  <c r="L654" i="4"/>
  <c r="O654" i="4" s="1"/>
  <c r="P654" i="4" s="1"/>
  <c r="M655" i="4"/>
  <c r="J768" i="2"/>
  <c r="L768" i="2"/>
  <c r="O764" i="7" l="1"/>
  <c r="P764" i="7" s="1"/>
  <c r="Q764" i="7" s="1"/>
  <c r="K765" i="6"/>
  <c r="P764" i="6"/>
  <c r="J765" i="6"/>
  <c r="N765" i="6" s="1"/>
  <c r="N766" i="6" s="1"/>
  <c r="N767" i="6" s="1"/>
  <c r="N768" i="6" s="1"/>
  <c r="M656" i="4"/>
  <c r="J656" i="4"/>
  <c r="L655" i="4"/>
  <c r="O655" i="4" s="1"/>
  <c r="P655" i="4" s="1"/>
  <c r="M768" i="2"/>
  <c r="R764" i="7" l="1"/>
  <c r="L765" i="6"/>
  <c r="J766" i="6"/>
  <c r="M765" i="6"/>
  <c r="K766" i="6"/>
  <c r="J657" i="4"/>
  <c r="L656" i="4"/>
  <c r="O656" i="4" s="1"/>
  <c r="P656" i="4" s="1"/>
  <c r="M657" i="4"/>
  <c r="H769" i="2"/>
  <c r="I769" i="2"/>
  <c r="N768" i="2"/>
  <c r="L765" i="7" l="1"/>
  <c r="N765" i="7"/>
  <c r="N766" i="7" s="1"/>
  <c r="N767" i="7" s="1"/>
  <c r="N768" i="7" s="1"/>
  <c r="M765" i="7"/>
  <c r="M766" i="6"/>
  <c r="K767" i="6"/>
  <c r="L766" i="6"/>
  <c r="O766" i="6" s="1"/>
  <c r="P766" i="6" s="1"/>
  <c r="J767" i="6"/>
  <c r="O765" i="6"/>
  <c r="P765" i="6" s="1"/>
  <c r="M658" i="4"/>
  <c r="J658" i="4"/>
  <c r="L657" i="4"/>
  <c r="O657" i="4" s="1"/>
  <c r="P657" i="4" s="1"/>
  <c r="L769" i="2"/>
  <c r="L770" i="2" s="1"/>
  <c r="L771" i="2" s="1"/>
  <c r="K769" i="2"/>
  <c r="I770" i="2"/>
  <c r="J769" i="2"/>
  <c r="M769" i="2" s="1"/>
  <c r="H770" i="2"/>
  <c r="M766" i="7" l="1"/>
  <c r="L766" i="7"/>
  <c r="O766" i="7" s="1"/>
  <c r="R766" i="7" s="1"/>
  <c r="O765" i="7"/>
  <c r="L767" i="6"/>
  <c r="J768" i="6"/>
  <c r="L768" i="6" s="1"/>
  <c r="M767" i="6"/>
  <c r="K768" i="6"/>
  <c r="M768" i="6" s="1"/>
  <c r="J659" i="4"/>
  <c r="L658" i="4"/>
  <c r="O658" i="4" s="1"/>
  <c r="P658" i="4" s="1"/>
  <c r="M659" i="4"/>
  <c r="J770" i="2"/>
  <c r="H771" i="2"/>
  <c r="J771" i="2" s="1"/>
  <c r="K770" i="2"/>
  <c r="I771" i="2"/>
  <c r="K771" i="2" s="1"/>
  <c r="N769" i="2"/>
  <c r="R765" i="7" l="1"/>
  <c r="P765" i="7"/>
  <c r="P766" i="7" s="1"/>
  <c r="L767" i="7"/>
  <c r="L768" i="7"/>
  <c r="M767" i="7"/>
  <c r="M768" i="7"/>
  <c r="O768" i="6"/>
  <c r="O767" i="6"/>
  <c r="P767" i="6" s="1"/>
  <c r="M660" i="4"/>
  <c r="J660" i="4"/>
  <c r="L659" i="4"/>
  <c r="O659" i="4" s="1"/>
  <c r="P659" i="4" s="1"/>
  <c r="M771" i="2"/>
  <c r="M770" i="2"/>
  <c r="N770" i="2" s="1"/>
  <c r="H772" i="2"/>
  <c r="I772" i="2"/>
  <c r="K772" i="2" s="1"/>
  <c r="N771" i="2"/>
  <c r="O768" i="7" l="1"/>
  <c r="O767" i="7"/>
  <c r="R767" i="7" s="1"/>
  <c r="P768" i="6"/>
  <c r="J769" i="6"/>
  <c r="K769" i="6"/>
  <c r="M769" i="6" s="1"/>
  <c r="J661" i="4"/>
  <c r="L660" i="4"/>
  <c r="O660" i="4" s="1"/>
  <c r="P660" i="4" s="1"/>
  <c r="M661" i="4"/>
  <c r="J772" i="2"/>
  <c r="L772" i="2"/>
  <c r="P767" i="7" l="1"/>
  <c r="P768" i="7" s="1"/>
  <c r="R768" i="7"/>
  <c r="M769" i="7"/>
  <c r="N769" i="6"/>
  <c r="L769" i="6"/>
  <c r="M662" i="4"/>
  <c r="J662" i="4"/>
  <c r="L661" i="4"/>
  <c r="O661" i="4" s="1"/>
  <c r="P661" i="4" s="1"/>
  <c r="M772" i="2"/>
  <c r="L769" i="7" l="1"/>
  <c r="N769" i="7"/>
  <c r="O769" i="6"/>
  <c r="J663" i="4"/>
  <c r="L662" i="4"/>
  <c r="O662" i="4" s="1"/>
  <c r="P662" i="4" s="1"/>
  <c r="M664" i="4"/>
  <c r="M663" i="4"/>
  <c r="H773" i="2"/>
  <c r="I773" i="2"/>
  <c r="K773" i="2" s="1"/>
  <c r="N772" i="2"/>
  <c r="O769" i="7" l="1"/>
  <c r="P769" i="7" s="1"/>
  <c r="Q769" i="7" s="1"/>
  <c r="P769" i="6"/>
  <c r="J770" i="6"/>
  <c r="K770" i="6"/>
  <c r="J664" i="4"/>
  <c r="L663" i="4"/>
  <c r="O663" i="4" s="1"/>
  <c r="P663" i="4" s="1"/>
  <c r="J773" i="2"/>
  <c r="L773" i="2"/>
  <c r="R769" i="7" l="1"/>
  <c r="N770" i="6"/>
  <c r="N771" i="6" s="1"/>
  <c r="N772" i="6" s="1"/>
  <c r="M770" i="6"/>
  <c r="K771" i="6"/>
  <c r="L770" i="6"/>
  <c r="J771" i="6"/>
  <c r="J665" i="4"/>
  <c r="L664" i="4"/>
  <c r="O664" i="4" s="1"/>
  <c r="M773" i="2"/>
  <c r="M770" i="7" l="1"/>
  <c r="L770" i="7"/>
  <c r="N770" i="7"/>
  <c r="N771" i="7" s="1"/>
  <c r="N772" i="7" s="1"/>
  <c r="O770" i="6"/>
  <c r="P770" i="6" s="1"/>
  <c r="J772" i="6"/>
  <c r="L772" i="6" s="1"/>
  <c r="L771" i="6"/>
  <c r="M771" i="6"/>
  <c r="K772" i="6"/>
  <c r="M772" i="6" s="1"/>
  <c r="P664" i="4"/>
  <c r="L665" i="4"/>
  <c r="I774" i="2"/>
  <c r="K774" i="2" s="1"/>
  <c r="H774" i="2"/>
  <c r="N773" i="2"/>
  <c r="L771" i="7" l="1"/>
  <c r="L772" i="7"/>
  <c r="O770" i="7"/>
  <c r="M771" i="7"/>
  <c r="M772" i="7"/>
  <c r="O771" i="6"/>
  <c r="P771" i="6" s="1"/>
  <c r="O772" i="6"/>
  <c r="M665" i="4"/>
  <c r="O665" i="4" s="1"/>
  <c r="K666" i="4" s="1"/>
  <c r="K667" i="4" s="1"/>
  <c r="K668" i="4" s="1"/>
  <c r="J774" i="2"/>
  <c r="L774" i="2"/>
  <c r="R770" i="7" l="1"/>
  <c r="P770" i="7"/>
  <c r="O772" i="7"/>
  <c r="O771" i="7"/>
  <c r="R771" i="7" s="1"/>
  <c r="P772" i="6"/>
  <c r="K773" i="6"/>
  <c r="M773" i="6" s="1"/>
  <c r="J773" i="6"/>
  <c r="N773" i="6" s="1"/>
  <c r="P665" i="4"/>
  <c r="J666" i="4"/>
  <c r="N666" i="4" s="1"/>
  <c r="N667" i="4" s="1"/>
  <c r="N668" i="4" s="1"/>
  <c r="M666" i="4"/>
  <c r="M667" i="4"/>
  <c r="M774" i="2"/>
  <c r="P771" i="7" l="1"/>
  <c r="P772" i="7" s="1"/>
  <c r="R772" i="7"/>
  <c r="M773" i="7"/>
  <c r="L773" i="6"/>
  <c r="J667" i="4"/>
  <c r="L666" i="4"/>
  <c r="O666" i="4" s="1"/>
  <c r="P666" i="4" s="1"/>
  <c r="H775" i="2"/>
  <c r="I775" i="2"/>
  <c r="K775" i="2" s="1"/>
  <c r="N774" i="2"/>
  <c r="L773" i="7" l="1"/>
  <c r="N773" i="7"/>
  <c r="O773" i="6"/>
  <c r="J668" i="4"/>
  <c r="L667" i="4"/>
  <c r="O667" i="4" s="1"/>
  <c r="J775" i="2"/>
  <c r="L775" i="2"/>
  <c r="O773" i="7" l="1"/>
  <c r="P773" i="7" s="1"/>
  <c r="Q773" i="7" s="1"/>
  <c r="P773" i="6"/>
  <c r="J774" i="6"/>
  <c r="K774" i="6"/>
  <c r="M774" i="6" s="1"/>
  <c r="P667" i="4"/>
  <c r="L668" i="4"/>
  <c r="M775" i="2"/>
  <c r="R773" i="7" l="1"/>
  <c r="M774" i="7"/>
  <c r="N774" i="6"/>
  <c r="L774" i="6"/>
  <c r="M668" i="4"/>
  <c r="O668" i="4" s="1"/>
  <c r="K669" i="4" s="1"/>
  <c r="K670" i="4" s="1"/>
  <c r="K671" i="4" s="1"/>
  <c r="K672" i="4" s="1"/>
  <c r="H776" i="2"/>
  <c r="I776" i="2"/>
  <c r="N775" i="2"/>
  <c r="L774" i="7" l="1"/>
  <c r="N774" i="7"/>
  <c r="O774" i="6"/>
  <c r="P668" i="4"/>
  <c r="J669" i="4"/>
  <c r="N669" i="4" s="1"/>
  <c r="N670" i="4" s="1"/>
  <c r="N671" i="4" s="1"/>
  <c r="N672" i="4" s="1"/>
  <c r="M669" i="4"/>
  <c r="L776" i="2"/>
  <c r="L777" i="2" s="1"/>
  <c r="K776" i="2"/>
  <c r="I777" i="2"/>
  <c r="K777" i="2" s="1"/>
  <c r="H777" i="2"/>
  <c r="J777" i="2" s="1"/>
  <c r="M777" i="2" s="1"/>
  <c r="J776" i="2"/>
  <c r="M776" i="2" s="1"/>
  <c r="O774" i="7" l="1"/>
  <c r="P774" i="7" s="1"/>
  <c r="P774" i="6"/>
  <c r="J775" i="6"/>
  <c r="K775" i="6"/>
  <c r="M775" i="6" s="1"/>
  <c r="M670" i="4"/>
  <c r="M671" i="4"/>
  <c r="J670" i="4"/>
  <c r="L669" i="4"/>
  <c r="O669" i="4" s="1"/>
  <c r="P669" i="4" s="1"/>
  <c r="N776" i="2"/>
  <c r="R774" i="7" l="1"/>
  <c r="M775" i="7"/>
  <c r="N775" i="6"/>
  <c r="L775" i="6"/>
  <c r="J671" i="4"/>
  <c r="L670" i="4"/>
  <c r="O670" i="4" s="1"/>
  <c r="P670" i="4" s="1"/>
  <c r="H778" i="2"/>
  <c r="I778" i="2"/>
  <c r="N777" i="2"/>
  <c r="L775" i="7" l="1"/>
  <c r="N775" i="7"/>
  <c r="O775" i="6"/>
  <c r="J672" i="4"/>
  <c r="L671" i="4"/>
  <c r="O671" i="4" s="1"/>
  <c r="L778" i="2"/>
  <c r="L779" i="2" s="1"/>
  <c r="L780" i="2" s="1"/>
  <c r="I779" i="2"/>
  <c r="K778" i="2"/>
  <c r="J778" i="2"/>
  <c r="M778" i="2" s="1"/>
  <c r="H779" i="2"/>
  <c r="O775" i="7" l="1"/>
  <c r="P775" i="7" s="1"/>
  <c r="Q775" i="7" s="1"/>
  <c r="J776" i="6"/>
  <c r="P775" i="6"/>
  <c r="K776" i="6"/>
  <c r="M776" i="6" s="1"/>
  <c r="P671" i="4"/>
  <c r="L672" i="4"/>
  <c r="J779" i="2"/>
  <c r="H780" i="2"/>
  <c r="J780" i="2" s="1"/>
  <c r="M780" i="2" s="1"/>
  <c r="K779" i="2"/>
  <c r="I780" i="2"/>
  <c r="K780" i="2" s="1"/>
  <c r="N778" i="2"/>
  <c r="R775" i="7" l="1"/>
  <c r="M776" i="7"/>
  <c r="N776" i="6"/>
  <c r="L776" i="6"/>
  <c r="M672" i="4"/>
  <c r="O672" i="4" s="1"/>
  <c r="K673" i="4" s="1"/>
  <c r="K674" i="4" s="1"/>
  <c r="K675" i="4" s="1"/>
  <c r="M779" i="2"/>
  <c r="N779" i="2" s="1"/>
  <c r="H781" i="2"/>
  <c r="I781" i="2"/>
  <c r="K781" i="2" s="1"/>
  <c r="N780" i="2"/>
  <c r="L776" i="7" l="1"/>
  <c r="N776" i="7"/>
  <c r="O776" i="6"/>
  <c r="M673" i="4"/>
  <c r="M674" i="4"/>
  <c r="P672" i="4"/>
  <c r="J673" i="4"/>
  <c r="N673" i="4" s="1"/>
  <c r="N674" i="4" s="1"/>
  <c r="N675" i="4" s="1"/>
  <c r="J781" i="2"/>
  <c r="L781" i="2"/>
  <c r="O776" i="7" l="1"/>
  <c r="P776" i="7" s="1"/>
  <c r="P776" i="6"/>
  <c r="K777" i="6"/>
  <c r="J777" i="6"/>
  <c r="N777" i="6" s="1"/>
  <c r="N778" i="6" s="1"/>
  <c r="J674" i="4"/>
  <c r="L673" i="4"/>
  <c r="O673" i="4" s="1"/>
  <c r="P673" i="4" s="1"/>
  <c r="M781" i="2"/>
  <c r="R776" i="7" l="1"/>
  <c r="L777" i="6"/>
  <c r="J778" i="6"/>
  <c r="L778" i="6" s="1"/>
  <c r="M777" i="6"/>
  <c r="K778" i="6"/>
  <c r="M778" i="6" s="1"/>
  <c r="J675" i="4"/>
  <c r="L674" i="4"/>
  <c r="O674" i="4" s="1"/>
  <c r="H782" i="2"/>
  <c r="I782" i="2"/>
  <c r="N781" i="2"/>
  <c r="L777" i="7" l="1"/>
  <c r="L778" i="7"/>
  <c r="N777" i="7"/>
  <c r="N778" i="7" s="1"/>
  <c r="M777" i="7"/>
  <c r="M778" i="7"/>
  <c r="O778" i="6"/>
  <c r="O777" i="6"/>
  <c r="P777" i="6" s="1"/>
  <c r="M675" i="4"/>
  <c r="P674" i="4"/>
  <c r="L675" i="4"/>
  <c r="L782" i="2"/>
  <c r="L783" i="2" s="1"/>
  <c r="K782" i="2"/>
  <c r="I783" i="2"/>
  <c r="K783" i="2" s="1"/>
  <c r="J782" i="2"/>
  <c r="M782" i="2" s="1"/>
  <c r="H783" i="2"/>
  <c r="J783" i="2" s="1"/>
  <c r="M783" i="2" s="1"/>
  <c r="O778" i="7" l="1"/>
  <c r="O777" i="7"/>
  <c r="P778" i="6"/>
  <c r="K779" i="6"/>
  <c r="J779" i="6"/>
  <c r="N779" i="6" s="1"/>
  <c r="N780" i="6" s="1"/>
  <c r="N781" i="6" s="1"/>
  <c r="O675" i="4"/>
  <c r="K676" i="4" s="1"/>
  <c r="N782" i="2"/>
  <c r="R777" i="7" l="1"/>
  <c r="P777" i="7"/>
  <c r="R778" i="7"/>
  <c r="L779" i="6"/>
  <c r="J780" i="6"/>
  <c r="M779" i="6"/>
  <c r="K780" i="6"/>
  <c r="J676" i="4"/>
  <c r="N676" i="4" s="1"/>
  <c r="P675" i="4"/>
  <c r="H784" i="2"/>
  <c r="I784" i="2"/>
  <c r="N783" i="2"/>
  <c r="Q777" i="7" l="1"/>
  <c r="P778" i="7"/>
  <c r="L779" i="7"/>
  <c r="N779" i="7"/>
  <c r="N780" i="7" s="1"/>
  <c r="N781" i="7" s="1"/>
  <c r="M779" i="7"/>
  <c r="M780" i="6"/>
  <c r="K781" i="6"/>
  <c r="M781" i="6" s="1"/>
  <c r="L780" i="6"/>
  <c r="J781" i="6"/>
  <c r="L781" i="6" s="1"/>
  <c r="O781" i="6" s="1"/>
  <c r="O779" i="6"/>
  <c r="P779" i="6" s="1"/>
  <c r="M676" i="4"/>
  <c r="L676" i="4"/>
  <c r="L784" i="2"/>
  <c r="L785" i="2" s="1"/>
  <c r="L786" i="2" s="1"/>
  <c r="L787" i="2" s="1"/>
  <c r="L788" i="2" s="1"/>
  <c r="L789" i="2" s="1"/>
  <c r="L790" i="2" s="1"/>
  <c r="L791" i="2" s="1"/>
  <c r="L792" i="2" s="1"/>
  <c r="L793" i="2" s="1"/>
  <c r="K784" i="2"/>
  <c r="I785" i="2"/>
  <c r="J784" i="2"/>
  <c r="M784" i="2" s="1"/>
  <c r="H785" i="2"/>
  <c r="M780" i="7" l="1"/>
  <c r="M781" i="7"/>
  <c r="L780" i="7"/>
  <c r="O780" i="7" s="1"/>
  <c r="R780" i="7" s="1"/>
  <c r="L781" i="7"/>
  <c r="O781" i="7" s="1"/>
  <c r="O779" i="7"/>
  <c r="O780" i="6"/>
  <c r="P780" i="6" s="1"/>
  <c r="P781" i="6"/>
  <c r="J782" i="6"/>
  <c r="K782" i="6"/>
  <c r="M782" i="6" s="1"/>
  <c r="O676" i="4"/>
  <c r="K677" i="4" s="1"/>
  <c r="H786" i="2"/>
  <c r="J785" i="2"/>
  <c r="K785" i="2"/>
  <c r="I786" i="2"/>
  <c r="N784" i="2"/>
  <c r="R779" i="7" l="1"/>
  <c r="P779" i="7"/>
  <c r="P780" i="7" s="1"/>
  <c r="P781" i="7" s="1"/>
  <c r="R781" i="7"/>
  <c r="M782" i="7"/>
  <c r="N782" i="6"/>
  <c r="L782" i="6"/>
  <c r="K678" i="4"/>
  <c r="M677" i="4"/>
  <c r="P676" i="4"/>
  <c r="J677" i="4"/>
  <c r="N677" i="4" s="1"/>
  <c r="N678" i="4" s="1"/>
  <c r="M785" i="2"/>
  <c r="K786" i="2"/>
  <c r="I787" i="2"/>
  <c r="H787" i="2"/>
  <c r="J786" i="2"/>
  <c r="M786" i="2" s="1"/>
  <c r="N785" i="2"/>
  <c r="L782" i="7" l="1"/>
  <c r="N782" i="7"/>
  <c r="O782" i="6"/>
  <c r="J678" i="4"/>
  <c r="L677" i="4"/>
  <c r="O677" i="4" s="1"/>
  <c r="H788" i="2"/>
  <c r="J787" i="2"/>
  <c r="I788" i="2"/>
  <c r="K787" i="2"/>
  <c r="N786" i="2"/>
  <c r="O782" i="7" l="1"/>
  <c r="P782" i="7" s="1"/>
  <c r="Q782" i="7" s="1"/>
  <c r="P782" i="6"/>
  <c r="K783" i="6"/>
  <c r="J783" i="6"/>
  <c r="N783" i="6" s="1"/>
  <c r="N784" i="6" s="1"/>
  <c r="P677" i="4"/>
  <c r="L678" i="4"/>
  <c r="M787" i="2"/>
  <c r="N787" i="2" s="1"/>
  <c r="I789" i="2"/>
  <c r="K788" i="2"/>
  <c r="H789" i="2"/>
  <c r="J788" i="2"/>
  <c r="M788" i="2" s="1"/>
  <c r="R782" i="7" l="1"/>
  <c r="J784" i="6"/>
  <c r="L784" i="6" s="1"/>
  <c r="L783" i="6"/>
  <c r="M783" i="6"/>
  <c r="K784" i="6"/>
  <c r="M784" i="6" s="1"/>
  <c r="M678" i="4"/>
  <c r="O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H790" i="2"/>
  <c r="J789" i="2"/>
  <c r="I790" i="2"/>
  <c r="K789" i="2"/>
  <c r="N788" i="2"/>
  <c r="L783" i="7" l="1"/>
  <c r="L784" i="7"/>
  <c r="N783" i="7"/>
  <c r="N784" i="7" s="1"/>
  <c r="M783" i="7"/>
  <c r="M784" i="7"/>
  <c r="O783" i="6"/>
  <c r="P783" i="6" s="1"/>
  <c r="O784" i="6"/>
  <c r="P678" i="4"/>
  <c r="J679" i="4"/>
  <c r="N679" i="4" s="1"/>
  <c r="N680" i="4" s="1"/>
  <c r="N681" i="4" s="1"/>
  <c r="N682" i="4" s="1"/>
  <c r="N683" i="4" s="1"/>
  <c r="N684" i="4" s="1"/>
  <c r="N685" i="4" s="1"/>
  <c r="N686" i="4" s="1"/>
  <c r="N687" i="4" s="1"/>
  <c r="N688" i="4" s="1"/>
  <c r="N689" i="4" s="1"/>
  <c r="N690" i="4" s="1"/>
  <c r="N691" i="4" s="1"/>
  <c r="N692" i="4" s="1"/>
  <c r="N693" i="4" s="1"/>
  <c r="N694" i="4" s="1"/>
  <c r="N695" i="4" s="1"/>
  <c r="N696" i="4" s="1"/>
  <c r="N697" i="4" s="1"/>
  <c r="N698" i="4" s="1"/>
  <c r="N699" i="4" s="1"/>
  <c r="M679" i="4"/>
  <c r="M789" i="2"/>
  <c r="N789" i="2" s="1"/>
  <c r="K790" i="2"/>
  <c r="I791" i="2"/>
  <c r="J790" i="2"/>
  <c r="M790" i="2" s="1"/>
  <c r="H791" i="2"/>
  <c r="O784" i="7" l="1"/>
  <c r="O783" i="7"/>
  <c r="P784" i="6"/>
  <c r="K785" i="6"/>
  <c r="J785" i="6"/>
  <c r="N785" i="6" s="1"/>
  <c r="N786" i="6" s="1"/>
  <c r="N787" i="6" s="1"/>
  <c r="N788" i="6" s="1"/>
  <c r="N789" i="6" s="1"/>
  <c r="N790" i="6" s="1"/>
  <c r="N791" i="6" s="1"/>
  <c r="N792" i="6" s="1"/>
  <c r="N793" i="6" s="1"/>
  <c r="N794" i="6" s="1"/>
  <c r="J680" i="4"/>
  <c r="L679" i="4"/>
  <c r="O679" i="4" s="1"/>
  <c r="P679" i="4" s="1"/>
  <c r="M680" i="4"/>
  <c r="J791" i="2"/>
  <c r="H792" i="2"/>
  <c r="I792" i="2"/>
  <c r="K791" i="2"/>
  <c r="N790" i="2"/>
  <c r="R783" i="7" l="1"/>
  <c r="P783" i="7"/>
  <c r="P784" i="7" s="1"/>
  <c r="R784" i="7"/>
  <c r="L785" i="6"/>
  <c r="J786" i="6"/>
  <c r="M785" i="6"/>
  <c r="K786" i="6"/>
  <c r="M681" i="4"/>
  <c r="J681" i="4"/>
  <c r="L680" i="4"/>
  <c r="O680" i="4" s="1"/>
  <c r="P680" i="4" s="1"/>
  <c r="M791" i="2"/>
  <c r="K792" i="2"/>
  <c r="I793" i="2"/>
  <c r="K793" i="2" s="1"/>
  <c r="H793" i="2"/>
  <c r="J793" i="2" s="1"/>
  <c r="M793" i="2" s="1"/>
  <c r="J792" i="2"/>
  <c r="M792" i="2" s="1"/>
  <c r="N791" i="2"/>
  <c r="L785" i="7" l="1"/>
  <c r="N785" i="7"/>
  <c r="N786" i="7" s="1"/>
  <c r="N787" i="7" s="1"/>
  <c r="N788" i="7" s="1"/>
  <c r="N789" i="7" s="1"/>
  <c r="N790" i="7" s="1"/>
  <c r="N791" i="7" s="1"/>
  <c r="N792" i="7" s="1"/>
  <c r="N793" i="7" s="1"/>
  <c r="N794" i="7" s="1"/>
  <c r="M785" i="7"/>
  <c r="M786" i="6"/>
  <c r="K787" i="6"/>
  <c r="L786" i="6"/>
  <c r="O786" i="6" s="1"/>
  <c r="P786" i="6" s="1"/>
  <c r="J787" i="6"/>
  <c r="O785" i="6"/>
  <c r="P785" i="6" s="1"/>
  <c r="M682" i="4"/>
  <c r="J682" i="4"/>
  <c r="L681" i="4"/>
  <c r="O681" i="4" s="1"/>
  <c r="P681" i="4" s="1"/>
  <c r="N792" i="2"/>
  <c r="O785" i="7" l="1"/>
  <c r="M786" i="7"/>
  <c r="L786" i="7"/>
  <c r="O786" i="7" s="1"/>
  <c r="R786" i="7" s="1"/>
  <c r="L787" i="6"/>
  <c r="J788" i="6"/>
  <c r="M787" i="6"/>
  <c r="K788" i="6"/>
  <c r="M683" i="4"/>
  <c r="J683" i="4"/>
  <c r="L682" i="4"/>
  <c r="O682" i="4" s="1"/>
  <c r="P682" i="4" s="1"/>
  <c r="H794" i="2"/>
  <c r="I794" i="2"/>
  <c r="N793" i="2"/>
  <c r="R785" i="7" l="1"/>
  <c r="P785" i="7"/>
  <c r="L787" i="7"/>
  <c r="M787" i="7"/>
  <c r="M788" i="6"/>
  <c r="K789" i="6"/>
  <c r="L788" i="6"/>
  <c r="O788" i="6" s="1"/>
  <c r="P788" i="6" s="1"/>
  <c r="J789" i="6"/>
  <c r="O787" i="6"/>
  <c r="P787" i="6" s="1"/>
  <c r="J684" i="4"/>
  <c r="L683" i="4"/>
  <c r="O683" i="4" s="1"/>
  <c r="P683" i="4" s="1"/>
  <c r="M684" i="4"/>
  <c r="L794" i="2"/>
  <c r="L795" i="2" s="1"/>
  <c r="K794" i="2"/>
  <c r="I795" i="2"/>
  <c r="K795" i="2" s="1"/>
  <c r="J794" i="2"/>
  <c r="M794" i="2" s="1"/>
  <c r="H795" i="2"/>
  <c r="J795" i="2" s="1"/>
  <c r="M795" i="2" s="1"/>
  <c r="Q785" i="7" l="1"/>
  <c r="P786" i="7"/>
  <c r="M788" i="7"/>
  <c r="L788" i="7"/>
  <c r="O788" i="7" s="1"/>
  <c r="R788" i="7" s="1"/>
  <c r="O787" i="7"/>
  <c r="R787" i="7" s="1"/>
  <c r="L789" i="6"/>
  <c r="J790" i="6"/>
  <c r="M789" i="6"/>
  <c r="K790" i="6"/>
  <c r="M685" i="4"/>
  <c r="J685" i="4"/>
  <c r="L684" i="4"/>
  <c r="O684" i="4" s="1"/>
  <c r="P684" i="4" s="1"/>
  <c r="N794" i="2"/>
  <c r="P787" i="7" l="1"/>
  <c r="P788" i="7" s="1"/>
  <c r="L789" i="7"/>
  <c r="M789" i="7"/>
  <c r="M790" i="6"/>
  <c r="K791" i="6"/>
  <c r="L790" i="6"/>
  <c r="O790" i="6" s="1"/>
  <c r="P790" i="6" s="1"/>
  <c r="J791" i="6"/>
  <c r="O789" i="6"/>
  <c r="P789" i="6" s="1"/>
  <c r="J686" i="4"/>
  <c r="L685" i="4"/>
  <c r="O685" i="4" s="1"/>
  <c r="P685" i="4" s="1"/>
  <c r="M686" i="4"/>
  <c r="H796" i="2"/>
  <c r="I796" i="2"/>
  <c r="K796" i="2" s="1"/>
  <c r="N795" i="2"/>
  <c r="M790" i="7" l="1"/>
  <c r="L790" i="7"/>
  <c r="O789" i="7"/>
  <c r="L791" i="6"/>
  <c r="J792" i="6"/>
  <c r="M791" i="6"/>
  <c r="K792" i="6"/>
  <c r="M687" i="4"/>
  <c r="J687" i="4"/>
  <c r="L686" i="4"/>
  <c r="O686" i="4" s="1"/>
  <c r="P686" i="4" s="1"/>
  <c r="J796" i="2"/>
  <c r="L796" i="2"/>
  <c r="R789" i="7" l="1"/>
  <c r="P789" i="7"/>
  <c r="P790" i="7" s="1"/>
  <c r="O790" i="7"/>
  <c r="R790" i="7" s="1"/>
  <c r="L791" i="7"/>
  <c r="M791" i="7"/>
  <c r="M792" i="6"/>
  <c r="K793" i="6"/>
  <c r="L792" i="6"/>
  <c r="O792" i="6" s="1"/>
  <c r="P792" i="6" s="1"/>
  <c r="J793" i="6"/>
  <c r="O791" i="6"/>
  <c r="P791" i="6" s="1"/>
  <c r="J688" i="4"/>
  <c r="L687" i="4"/>
  <c r="O687" i="4" s="1"/>
  <c r="P687" i="4" s="1"/>
  <c r="M688" i="4"/>
  <c r="M796" i="2"/>
  <c r="M792" i="7" l="1"/>
  <c r="L792" i="7"/>
  <c r="O792" i="7" s="1"/>
  <c r="R792" i="7" s="1"/>
  <c r="O791" i="7"/>
  <c r="R791" i="7" s="1"/>
  <c r="L793" i="6"/>
  <c r="J794" i="6"/>
  <c r="L794" i="6" s="1"/>
  <c r="M793" i="6"/>
  <c r="K794" i="6"/>
  <c r="M794" i="6" s="1"/>
  <c r="M689" i="4"/>
  <c r="J689" i="4"/>
  <c r="L688" i="4"/>
  <c r="O688" i="4" s="1"/>
  <c r="P688" i="4" s="1"/>
  <c r="H797" i="2"/>
  <c r="I797" i="2"/>
  <c r="K797" i="2" s="1"/>
  <c r="N796" i="2"/>
  <c r="P791" i="7" l="1"/>
  <c r="P792" i="7" s="1"/>
  <c r="L793" i="7"/>
  <c r="L794" i="7"/>
  <c r="M793" i="7"/>
  <c r="M794" i="7"/>
  <c r="O794" i="6"/>
  <c r="O793" i="6"/>
  <c r="P793" i="6" s="1"/>
  <c r="J690" i="4"/>
  <c r="L689" i="4"/>
  <c r="O689" i="4" s="1"/>
  <c r="P689" i="4" s="1"/>
  <c r="M690" i="4"/>
  <c r="J797" i="2"/>
  <c r="L797" i="2"/>
  <c r="O794" i="7" l="1"/>
  <c r="O793" i="7"/>
  <c r="R793" i="7" s="1"/>
  <c r="P794" i="6"/>
  <c r="J795" i="6"/>
  <c r="K795" i="6"/>
  <c r="M691" i="4"/>
  <c r="J691" i="4"/>
  <c r="L690" i="4"/>
  <c r="O690" i="4" s="1"/>
  <c r="P690" i="4" s="1"/>
  <c r="M797" i="2"/>
  <c r="P793" i="7" l="1"/>
  <c r="P794" i="7" s="1"/>
  <c r="R794" i="7"/>
  <c r="N795" i="6"/>
  <c r="N796" i="6" s="1"/>
  <c r="M795" i="6"/>
  <c r="K796" i="6"/>
  <c r="M796" i="6" s="1"/>
  <c r="L795" i="6"/>
  <c r="J796" i="6"/>
  <c r="L796" i="6" s="1"/>
  <c r="J692" i="4"/>
  <c r="L691" i="4"/>
  <c r="O691" i="4" s="1"/>
  <c r="P691" i="4" s="1"/>
  <c r="M692" i="4"/>
  <c r="H798" i="2"/>
  <c r="I798" i="2"/>
  <c r="N797" i="2"/>
  <c r="L795" i="7" l="1"/>
  <c r="L796" i="7"/>
  <c r="N795" i="7"/>
  <c r="N796" i="7" s="1"/>
  <c r="M795" i="7"/>
  <c r="M796" i="7"/>
  <c r="O796" i="6"/>
  <c r="O795" i="6"/>
  <c r="P795" i="6" s="1"/>
  <c r="M693" i="4"/>
  <c r="J693" i="4"/>
  <c r="L692" i="4"/>
  <c r="O692" i="4" s="1"/>
  <c r="P692" i="4" s="1"/>
  <c r="L798" i="2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K798" i="2"/>
  <c r="I799" i="2"/>
  <c r="H799" i="2"/>
  <c r="J798" i="2"/>
  <c r="M798" i="2" s="1"/>
  <c r="O796" i="7" l="1"/>
  <c r="O795" i="7"/>
  <c r="P796" i="6"/>
  <c r="K797" i="6"/>
  <c r="M797" i="6" s="1"/>
  <c r="J797" i="6"/>
  <c r="N797" i="6" s="1"/>
  <c r="J694" i="4"/>
  <c r="L693" i="4"/>
  <c r="O693" i="4" s="1"/>
  <c r="P693" i="4" s="1"/>
  <c r="M694" i="4"/>
  <c r="J799" i="2"/>
  <c r="H800" i="2"/>
  <c r="I800" i="2"/>
  <c r="K799" i="2"/>
  <c r="N798" i="2"/>
  <c r="R795" i="7" l="1"/>
  <c r="P795" i="7"/>
  <c r="P796" i="7" s="1"/>
  <c r="R796" i="7"/>
  <c r="M797" i="7"/>
  <c r="L797" i="6"/>
  <c r="M695" i="4"/>
  <c r="J695" i="4"/>
  <c r="L694" i="4"/>
  <c r="O694" i="4" s="1"/>
  <c r="P694" i="4" s="1"/>
  <c r="M799" i="2"/>
  <c r="N799" i="2" s="1"/>
  <c r="K800" i="2"/>
  <c r="I801" i="2"/>
  <c r="J800" i="2"/>
  <c r="M800" i="2" s="1"/>
  <c r="H801" i="2"/>
  <c r="L797" i="7" l="1"/>
  <c r="N797" i="7"/>
  <c r="O797" i="6"/>
  <c r="M696" i="4"/>
  <c r="J696" i="4"/>
  <c r="L695" i="4"/>
  <c r="O695" i="4" s="1"/>
  <c r="P695" i="4" s="1"/>
  <c r="H802" i="2"/>
  <c r="J801" i="2"/>
  <c r="I802" i="2"/>
  <c r="K801" i="2"/>
  <c r="N800" i="2"/>
  <c r="O797" i="7" l="1"/>
  <c r="P797" i="7" s="1"/>
  <c r="Q797" i="7" s="1"/>
  <c r="P797" i="6"/>
  <c r="J798" i="6"/>
  <c r="N798" i="6" s="1"/>
  <c r="K798" i="6"/>
  <c r="M798" i="6" s="1"/>
  <c r="J697" i="4"/>
  <c r="L696" i="4"/>
  <c r="O696" i="4" s="1"/>
  <c r="P696" i="4" s="1"/>
  <c r="M698" i="4"/>
  <c r="M697" i="4"/>
  <c r="M801" i="2"/>
  <c r="N801" i="2" s="1"/>
  <c r="K802" i="2"/>
  <c r="I803" i="2"/>
  <c r="J802" i="2"/>
  <c r="M802" i="2" s="1"/>
  <c r="H803" i="2"/>
  <c r="R797" i="7" l="1"/>
  <c r="M798" i="7"/>
  <c r="L798" i="6"/>
  <c r="J698" i="4"/>
  <c r="L697" i="4"/>
  <c r="O697" i="4" s="1"/>
  <c r="P697" i="4" s="1"/>
  <c r="J803" i="2"/>
  <c r="H804" i="2"/>
  <c r="K803" i="2"/>
  <c r="I804" i="2"/>
  <c r="N802" i="2"/>
  <c r="L798" i="7" l="1"/>
  <c r="N798" i="7"/>
  <c r="O798" i="6"/>
  <c r="J699" i="4"/>
  <c r="L698" i="4"/>
  <c r="O698" i="4" s="1"/>
  <c r="M803" i="2"/>
  <c r="I805" i="2"/>
  <c r="K804" i="2"/>
  <c r="H805" i="2"/>
  <c r="J804" i="2"/>
  <c r="M804" i="2" s="1"/>
  <c r="N803" i="2"/>
  <c r="O798" i="7" l="1"/>
  <c r="P798" i="7" s="1"/>
  <c r="P798" i="6"/>
  <c r="J799" i="6"/>
  <c r="K799" i="6"/>
  <c r="P698" i="4"/>
  <c r="L699" i="4"/>
  <c r="J805" i="2"/>
  <c r="H806" i="2"/>
  <c r="K805" i="2"/>
  <c r="I806" i="2"/>
  <c r="N804" i="2"/>
  <c r="R798" i="7" l="1"/>
  <c r="N799" i="6"/>
  <c r="N800" i="6" s="1"/>
  <c r="N801" i="6" s="1"/>
  <c r="N802" i="6" s="1"/>
  <c r="N803" i="6" s="1"/>
  <c r="N804" i="6" s="1"/>
  <c r="N805" i="6" s="1"/>
  <c r="N806" i="6" s="1"/>
  <c r="N807" i="6" s="1"/>
  <c r="N808" i="6" s="1"/>
  <c r="N809" i="6" s="1"/>
  <c r="N810" i="6" s="1"/>
  <c r="M799" i="6"/>
  <c r="K800" i="6"/>
  <c r="L799" i="6"/>
  <c r="J800" i="6"/>
  <c r="M699" i="4"/>
  <c r="O699" i="4"/>
  <c r="K700" i="4" s="1"/>
  <c r="K701" i="4" s="1"/>
  <c r="K702" i="4" s="1"/>
  <c r="M805" i="2"/>
  <c r="N805" i="2" s="1"/>
  <c r="K806" i="2"/>
  <c r="I807" i="2"/>
  <c r="J806" i="2"/>
  <c r="M806" i="2" s="1"/>
  <c r="H807" i="2"/>
  <c r="L799" i="7" l="1"/>
  <c r="N799" i="7"/>
  <c r="N800" i="7" s="1"/>
  <c r="N801" i="7" s="1"/>
  <c r="N802" i="7" s="1"/>
  <c r="N803" i="7" s="1"/>
  <c r="N804" i="7" s="1"/>
  <c r="N805" i="7" s="1"/>
  <c r="N806" i="7" s="1"/>
  <c r="N807" i="7" s="1"/>
  <c r="N808" i="7" s="1"/>
  <c r="N809" i="7" s="1"/>
  <c r="N810" i="7" s="1"/>
  <c r="M799" i="7"/>
  <c r="L800" i="6"/>
  <c r="J801" i="6"/>
  <c r="O799" i="6"/>
  <c r="P799" i="6" s="1"/>
  <c r="M800" i="6"/>
  <c r="K801" i="6"/>
  <c r="P699" i="4"/>
  <c r="J700" i="4"/>
  <c r="N700" i="4" s="1"/>
  <c r="N701" i="4" s="1"/>
  <c r="N702" i="4" s="1"/>
  <c r="M700" i="4"/>
  <c r="M701" i="4"/>
  <c r="H808" i="2"/>
  <c r="J807" i="2"/>
  <c r="K807" i="2"/>
  <c r="I808" i="2"/>
  <c r="N806" i="2"/>
  <c r="M800" i="7" l="1"/>
  <c r="L800" i="7"/>
  <c r="O800" i="7" s="1"/>
  <c r="R800" i="7" s="1"/>
  <c r="O799" i="7"/>
  <c r="M801" i="6"/>
  <c r="K802" i="6"/>
  <c r="L801" i="6"/>
  <c r="O801" i="6" s="1"/>
  <c r="P801" i="6" s="1"/>
  <c r="J802" i="6"/>
  <c r="O800" i="6"/>
  <c r="P800" i="6" s="1"/>
  <c r="J701" i="4"/>
  <c r="L700" i="4"/>
  <c r="O700" i="4" s="1"/>
  <c r="P700" i="4" s="1"/>
  <c r="M807" i="2"/>
  <c r="K808" i="2"/>
  <c r="I809" i="2"/>
  <c r="K809" i="2" s="1"/>
  <c r="H809" i="2"/>
  <c r="J809" i="2" s="1"/>
  <c r="M809" i="2" s="1"/>
  <c r="J808" i="2"/>
  <c r="M808" i="2" s="1"/>
  <c r="N807" i="2"/>
  <c r="R799" i="7" l="1"/>
  <c r="P799" i="7"/>
  <c r="L801" i="7"/>
  <c r="M801" i="7"/>
  <c r="L802" i="6"/>
  <c r="J803" i="6"/>
  <c r="M802" i="6"/>
  <c r="K803" i="6"/>
  <c r="J702" i="4"/>
  <c r="L701" i="4"/>
  <c r="O701" i="4" s="1"/>
  <c r="H810" i="2"/>
  <c r="I810" i="2"/>
  <c r="N808" i="2"/>
  <c r="N809" i="2"/>
  <c r="Q799" i="7" l="1"/>
  <c r="P800" i="7"/>
  <c r="M2" i="7"/>
  <c r="M3" i="7" s="1"/>
  <c r="M6" i="7"/>
  <c r="M5" i="7"/>
  <c r="M4" i="7"/>
  <c r="M802" i="7"/>
  <c r="L802" i="7"/>
  <c r="O802" i="7" s="1"/>
  <c r="R802" i="7" s="1"/>
  <c r="O801" i="7"/>
  <c r="R801" i="7" s="1"/>
  <c r="M803" i="6"/>
  <c r="K804" i="6"/>
  <c r="L803" i="6"/>
  <c r="O803" i="6" s="1"/>
  <c r="P803" i="6" s="1"/>
  <c r="J804" i="6"/>
  <c r="O802" i="6"/>
  <c r="P802" i="6" s="1"/>
  <c r="P701" i="4"/>
  <c r="L702" i="4"/>
  <c r="L810" i="2"/>
  <c r="L811" i="2" s="1"/>
  <c r="L812" i="2" s="1"/>
  <c r="K810" i="2"/>
  <c r="I811" i="2"/>
  <c r="H811" i="2"/>
  <c r="J810" i="2"/>
  <c r="M810" i="2" s="1"/>
  <c r="P801" i="7" l="1"/>
  <c r="P802" i="7" s="1"/>
  <c r="L803" i="7"/>
  <c r="M803" i="7"/>
  <c r="L804" i="6"/>
  <c r="J805" i="6"/>
  <c r="M804" i="6"/>
  <c r="K805" i="6"/>
  <c r="M702" i="4"/>
  <c r="O702" i="4" s="1"/>
  <c r="K703" i="4" s="1"/>
  <c r="K704" i="4" s="1"/>
  <c r="K705" i="4" s="1"/>
  <c r="K706" i="4" s="1"/>
  <c r="K707" i="4" s="1"/>
  <c r="K708" i="4" s="1"/>
  <c r="H812" i="2"/>
  <c r="J812" i="2" s="1"/>
  <c r="J811" i="2"/>
  <c r="I812" i="2"/>
  <c r="K812" i="2" s="1"/>
  <c r="K811" i="2"/>
  <c r="N810" i="2"/>
  <c r="M804" i="7" l="1"/>
  <c r="L804" i="7"/>
  <c r="O804" i="7" s="1"/>
  <c r="R804" i="7" s="1"/>
  <c r="O803" i="7"/>
  <c r="R803" i="7" s="1"/>
  <c r="M805" i="6"/>
  <c r="K806" i="6"/>
  <c r="L805" i="6"/>
  <c r="O805" i="6" s="1"/>
  <c r="P805" i="6" s="1"/>
  <c r="J806" i="6"/>
  <c r="O804" i="6"/>
  <c r="P804" i="6" s="1"/>
  <c r="P702" i="4"/>
  <c r="J703" i="4"/>
  <c r="N703" i="4" s="1"/>
  <c r="N704" i="4" s="1"/>
  <c r="N705" i="4" s="1"/>
  <c r="N706" i="4" s="1"/>
  <c r="N707" i="4" s="1"/>
  <c r="N708" i="4" s="1"/>
  <c r="M703" i="4"/>
  <c r="M811" i="2"/>
  <c r="M812" i="2"/>
  <c r="N811" i="2"/>
  <c r="P803" i="7" l="1"/>
  <c r="P804" i="7" s="1"/>
  <c r="L805" i="7"/>
  <c r="M805" i="7"/>
  <c r="L806" i="6"/>
  <c r="J807" i="6"/>
  <c r="M806" i="6"/>
  <c r="K807" i="6"/>
  <c r="M704" i="4"/>
  <c r="J704" i="4"/>
  <c r="L703" i="4"/>
  <c r="O703" i="4" s="1"/>
  <c r="P703" i="4" s="1"/>
  <c r="H813" i="2"/>
  <c r="I813" i="2"/>
  <c r="K813" i="2" s="1"/>
  <c r="N812" i="2"/>
  <c r="M806" i="7" l="1"/>
  <c r="O805" i="7"/>
  <c r="R805" i="7" s="1"/>
  <c r="L806" i="7"/>
  <c r="O806" i="7" s="1"/>
  <c r="R806" i="7" s="1"/>
  <c r="L807" i="6"/>
  <c r="J808" i="6"/>
  <c r="M807" i="6"/>
  <c r="K808" i="6"/>
  <c r="O806" i="6"/>
  <c r="P806" i="6" s="1"/>
  <c r="M705" i="4"/>
  <c r="J705" i="4"/>
  <c r="L704" i="4"/>
  <c r="O704" i="4" s="1"/>
  <c r="P704" i="4" s="1"/>
  <c r="J813" i="2"/>
  <c r="L813" i="2"/>
  <c r="P805" i="7" l="1"/>
  <c r="P806" i="7" s="1"/>
  <c r="L807" i="7"/>
  <c r="M807" i="7"/>
  <c r="M808" i="6"/>
  <c r="K809" i="6"/>
  <c r="L808" i="6"/>
  <c r="O808" i="6" s="1"/>
  <c r="P808" i="6" s="1"/>
  <c r="J809" i="6"/>
  <c r="O807" i="6"/>
  <c r="P807" i="6" s="1"/>
  <c r="J706" i="4"/>
  <c r="L705" i="4"/>
  <c r="O705" i="4" s="1"/>
  <c r="P705" i="4" s="1"/>
  <c r="M707" i="4"/>
  <c r="M706" i="4"/>
  <c r="M813" i="2"/>
  <c r="N813" i="2"/>
  <c r="M808" i="7" l="1"/>
  <c r="L808" i="7"/>
  <c r="O808" i="7" s="1"/>
  <c r="R808" i="7" s="1"/>
  <c r="O807" i="7"/>
  <c r="R807" i="7" s="1"/>
  <c r="L809" i="6"/>
  <c r="J810" i="6"/>
  <c r="L810" i="6" s="1"/>
  <c r="M809" i="6"/>
  <c r="K810" i="6"/>
  <c r="M810" i="6" s="1"/>
  <c r="J707" i="4"/>
  <c r="L706" i="4"/>
  <c r="O706" i="4" s="1"/>
  <c r="P706" i="4" s="1"/>
  <c r="P807" i="7" l="1"/>
  <c r="P808" i="7" s="1"/>
  <c r="L809" i="7"/>
  <c r="L810" i="7"/>
  <c r="M809" i="7"/>
  <c r="M810" i="7"/>
  <c r="O810" i="6"/>
  <c r="O809" i="6"/>
  <c r="P809" i="6" s="1"/>
  <c r="J708" i="4"/>
  <c r="L707" i="4"/>
  <c r="O707" i="4" s="1"/>
  <c r="O810" i="7" l="1"/>
  <c r="O809" i="7"/>
  <c r="R809" i="7" s="1"/>
  <c r="P810" i="6"/>
  <c r="K811" i="6"/>
  <c r="J811" i="6"/>
  <c r="N811" i="6" s="1"/>
  <c r="N812" i="6" s="1"/>
  <c r="N813" i="6" s="1"/>
  <c r="P707" i="4"/>
  <c r="L708" i="4"/>
  <c r="P809" i="7" l="1"/>
  <c r="P810" i="7" s="1"/>
  <c r="R810" i="7"/>
  <c r="M811" i="6"/>
  <c r="K812" i="6"/>
  <c r="J812" i="6"/>
  <c r="L811" i="6"/>
  <c r="M708" i="4"/>
  <c r="O708" i="4" s="1"/>
  <c r="K709" i="4" s="1"/>
  <c r="K710" i="4" s="1"/>
  <c r="K711" i="4" s="1"/>
  <c r="K712" i="4" s="1"/>
  <c r="K713" i="4" s="1"/>
  <c r="L811" i="7" l="1"/>
  <c r="N811" i="7"/>
  <c r="N812" i="7" s="1"/>
  <c r="N813" i="7" s="1"/>
  <c r="M811" i="7"/>
  <c r="O811" i="6"/>
  <c r="P811" i="6" s="1"/>
  <c r="L812" i="6"/>
  <c r="J813" i="6"/>
  <c r="L813" i="6" s="1"/>
  <c r="M812" i="6"/>
  <c r="K813" i="6"/>
  <c r="M813" i="6" s="1"/>
  <c r="P708" i="4"/>
  <c r="J709" i="4"/>
  <c r="N709" i="4" s="1"/>
  <c r="N710" i="4" s="1"/>
  <c r="N711" i="4" s="1"/>
  <c r="N712" i="4" s="1"/>
  <c r="N713" i="4" s="1"/>
  <c r="M709" i="4"/>
  <c r="M812" i="7" l="1"/>
  <c r="M813" i="7"/>
  <c r="L812" i="7"/>
  <c r="O812" i="7" s="1"/>
  <c r="R812" i="7" s="1"/>
  <c r="L813" i="7"/>
  <c r="O813" i="7" s="1"/>
  <c r="R813" i="7" s="1"/>
  <c r="M1" i="7" s="1"/>
  <c r="O811" i="7"/>
  <c r="O813" i="6"/>
  <c r="P813" i="6" s="1"/>
  <c r="P6" i="6" s="1"/>
  <c r="O812" i="6"/>
  <c r="P812" i="6" s="1"/>
  <c r="M710" i="4"/>
  <c r="J710" i="4"/>
  <c r="L709" i="4"/>
  <c r="O709" i="4" s="1"/>
  <c r="P709" i="4" s="1"/>
  <c r="R811" i="7" l="1"/>
  <c r="P811" i="7"/>
  <c r="P812" i="7" s="1"/>
  <c r="P813" i="7" s="1"/>
  <c r="J711" i="4"/>
  <c r="L710" i="4"/>
  <c r="O710" i="4" s="1"/>
  <c r="P710" i="4" s="1"/>
  <c r="M711" i="4"/>
  <c r="M712" i="4"/>
  <c r="J712" i="4" l="1"/>
  <c r="L711" i="4"/>
  <c r="O711" i="4" s="1"/>
  <c r="P711" i="4" s="1"/>
  <c r="J713" i="4" l="1"/>
  <c r="L712" i="4"/>
  <c r="O712" i="4" s="1"/>
  <c r="M713" i="4" l="1"/>
  <c r="P712" i="4"/>
  <c r="L713" i="4"/>
  <c r="O713" i="4" l="1"/>
  <c r="K714" i="4" s="1"/>
  <c r="J714" i="4" l="1"/>
  <c r="N714" i="4" s="1"/>
  <c r="P713" i="4"/>
  <c r="M714" i="4" l="1"/>
  <c r="L714" i="4"/>
  <c r="O714" i="4" l="1"/>
  <c r="K715" i="4" s="1"/>
  <c r="K716" i="4" s="1"/>
  <c r="K717" i="4" s="1"/>
  <c r="M716" i="4" l="1"/>
  <c r="M715" i="4"/>
  <c r="P714" i="4"/>
  <c r="J715" i="4"/>
  <c r="N715" i="4" s="1"/>
  <c r="N716" i="4" s="1"/>
  <c r="N717" i="4" s="1"/>
  <c r="J716" i="4" l="1"/>
  <c r="L715" i="4"/>
  <c r="O715" i="4" s="1"/>
  <c r="P715" i="4" s="1"/>
  <c r="J717" i="4" l="1"/>
  <c r="L716" i="4"/>
  <c r="O716" i="4" s="1"/>
  <c r="P716" i="4" l="1"/>
  <c r="M717" i="4"/>
  <c r="L717" i="4"/>
  <c r="O717" i="4" l="1"/>
  <c r="K718" i="4" s="1"/>
  <c r="J718" i="4" l="1"/>
  <c r="N718" i="4" s="1"/>
  <c r="P717" i="4"/>
  <c r="M718" i="4"/>
  <c r="L718" i="4" l="1"/>
  <c r="O718" i="4" l="1"/>
  <c r="K719" i="4" s="1"/>
  <c r="J719" i="4" l="1"/>
  <c r="N719" i="4" s="1"/>
  <c r="P718" i="4"/>
  <c r="M719" i="4" l="1"/>
  <c r="L719" i="4"/>
  <c r="O719" i="4" l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M720" i="4" l="1"/>
  <c r="M721" i="4"/>
  <c r="P719" i="4"/>
  <c r="J720" i="4"/>
  <c r="N720" i="4" s="1"/>
  <c r="N721" i="4" s="1"/>
  <c r="N722" i="4" s="1"/>
  <c r="N723" i="4" s="1"/>
  <c r="N724" i="4" s="1"/>
  <c r="N725" i="4" s="1"/>
  <c r="N726" i="4" s="1"/>
  <c r="N727" i="4" s="1"/>
  <c r="N728" i="4" s="1"/>
  <c r="N729" i="4" s="1"/>
  <c r="N730" i="4" s="1"/>
  <c r="J721" i="4" l="1"/>
  <c r="L720" i="4"/>
  <c r="O720" i="4" s="1"/>
  <c r="P720" i="4" s="1"/>
  <c r="M722" i="4"/>
  <c r="M723" i="4" l="1"/>
  <c r="J722" i="4"/>
  <c r="L721" i="4"/>
  <c r="O721" i="4" s="1"/>
  <c r="P721" i="4" s="1"/>
  <c r="J723" i="4" l="1"/>
  <c r="L722" i="4"/>
  <c r="O722" i="4" s="1"/>
  <c r="P722" i="4" s="1"/>
  <c r="M724" i="4"/>
  <c r="M725" i="4" l="1"/>
  <c r="J724" i="4"/>
  <c r="L723" i="4"/>
  <c r="O723" i="4" s="1"/>
  <c r="P723" i="4" s="1"/>
  <c r="J725" i="4" l="1"/>
  <c r="L724" i="4"/>
  <c r="O724" i="4" s="1"/>
  <c r="P724" i="4" s="1"/>
  <c r="M726" i="4"/>
  <c r="M727" i="4" l="1"/>
  <c r="J726" i="4"/>
  <c r="L725" i="4"/>
  <c r="O725" i="4" s="1"/>
  <c r="P725" i="4" s="1"/>
  <c r="J727" i="4" l="1"/>
  <c r="L726" i="4"/>
  <c r="O726" i="4" s="1"/>
  <c r="P726" i="4" s="1"/>
  <c r="M728" i="4"/>
  <c r="M729" i="4"/>
  <c r="J728" i="4" l="1"/>
  <c r="L727" i="4"/>
  <c r="O727" i="4" s="1"/>
  <c r="P727" i="4" s="1"/>
  <c r="J729" i="4" l="1"/>
  <c r="L728" i="4"/>
  <c r="O728" i="4" s="1"/>
  <c r="P728" i="4" s="1"/>
  <c r="J730" i="4" l="1"/>
  <c r="L729" i="4"/>
  <c r="O729" i="4" s="1"/>
  <c r="P729" i="4" l="1"/>
  <c r="L730" i="4"/>
  <c r="M730" i="4" l="1"/>
  <c r="O730" i="4" s="1"/>
  <c r="K731" i="4" s="1"/>
  <c r="K732" i="4" s="1"/>
  <c r="K733" i="4" s="1"/>
  <c r="P730" i="4" l="1"/>
  <c r="J731" i="4"/>
  <c r="N731" i="4" s="1"/>
  <c r="N732" i="4" s="1"/>
  <c r="N733" i="4" s="1"/>
  <c r="M732" i="4"/>
  <c r="M731" i="4"/>
  <c r="J732" i="4" l="1"/>
  <c r="L731" i="4"/>
  <c r="O731" i="4" s="1"/>
  <c r="P731" i="4" s="1"/>
  <c r="J733" i="4" l="1"/>
  <c r="L732" i="4"/>
  <c r="O732" i="4" s="1"/>
  <c r="P732" i="4" l="1"/>
  <c r="L733" i="4"/>
  <c r="M733" i="4" l="1"/>
  <c r="O733" i="4" s="1"/>
  <c r="K734" i="4" s="1"/>
  <c r="K735" i="4" s="1"/>
  <c r="K736" i="4" s="1"/>
  <c r="K737" i="4" s="1"/>
  <c r="K738" i="4" s="1"/>
  <c r="P733" i="4" l="1"/>
  <c r="J734" i="4"/>
  <c r="N734" i="4" s="1"/>
  <c r="N735" i="4" s="1"/>
  <c r="N736" i="4" s="1"/>
  <c r="N737" i="4" s="1"/>
  <c r="N738" i="4" s="1"/>
  <c r="M734" i="4"/>
  <c r="M735" i="4" l="1"/>
  <c r="J735" i="4"/>
  <c r="L734" i="4"/>
  <c r="O734" i="4" s="1"/>
  <c r="P734" i="4" s="1"/>
  <c r="J736" i="4" l="1"/>
  <c r="L735" i="4"/>
  <c r="O735" i="4" s="1"/>
  <c r="P735" i="4" s="1"/>
  <c r="M736" i="4"/>
  <c r="M737" i="4"/>
  <c r="J737" i="4" l="1"/>
  <c r="L736" i="4"/>
  <c r="O736" i="4" s="1"/>
  <c r="P736" i="4" s="1"/>
  <c r="J738" i="4" l="1"/>
  <c r="L737" i="4"/>
  <c r="O737" i="4" s="1"/>
  <c r="P737" i="4" l="1"/>
  <c r="L738" i="4"/>
  <c r="M738" i="4" l="1"/>
  <c r="O738" i="4" s="1"/>
  <c r="K739" i="4" s="1"/>
  <c r="K740" i="4" s="1"/>
  <c r="K741" i="4" s="1"/>
  <c r="P738" i="4" l="1"/>
  <c r="J739" i="4"/>
  <c r="N739" i="4" s="1"/>
  <c r="N740" i="4" s="1"/>
  <c r="N741" i="4" s="1"/>
  <c r="M740" i="4"/>
  <c r="M739" i="4"/>
  <c r="J740" i="4" l="1"/>
  <c r="L739" i="4"/>
  <c r="O739" i="4" s="1"/>
  <c r="P739" i="4" s="1"/>
  <c r="J741" i="4" l="1"/>
  <c r="L740" i="4"/>
  <c r="O740" i="4" s="1"/>
  <c r="P740" i="4" l="1"/>
  <c r="M741" i="4"/>
  <c r="L741" i="4"/>
  <c r="O741" i="4" l="1"/>
  <c r="K742" i="4" s="1"/>
  <c r="J742" i="4" l="1"/>
  <c r="N742" i="4" s="1"/>
  <c r="P741" i="4"/>
  <c r="M742" i="4" l="1"/>
  <c r="L742" i="4"/>
  <c r="O742" i="4" l="1"/>
  <c r="K743" i="4" s="1"/>
  <c r="K744" i="4" l="1"/>
  <c r="M743" i="4"/>
  <c r="P742" i="4"/>
  <c r="J743" i="4"/>
  <c r="N743" i="4" s="1"/>
  <c r="N744" i="4" s="1"/>
  <c r="J744" i="4" l="1"/>
  <c r="L743" i="4"/>
  <c r="O743" i="4" s="1"/>
  <c r="P743" i="4" l="1"/>
  <c r="L744" i="4"/>
  <c r="M744" i="4" l="1"/>
  <c r="O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P744" i="4" l="1"/>
  <c r="J745" i="4"/>
  <c r="N745" i="4" s="1"/>
  <c r="N746" i="4" s="1"/>
  <c r="N747" i="4" s="1"/>
  <c r="N748" i="4" s="1"/>
  <c r="N749" i="4" s="1"/>
  <c r="N750" i="4" s="1"/>
  <c r="N751" i="4" s="1"/>
  <c r="N752" i="4" s="1"/>
  <c r="N753" i="4" s="1"/>
  <c r="N754" i="4" s="1"/>
  <c r="N755" i="4" s="1"/>
  <c r="N756" i="4" s="1"/>
  <c r="M745" i="4"/>
  <c r="M746" i="4" l="1"/>
  <c r="J746" i="4"/>
  <c r="L745" i="4"/>
  <c r="O745" i="4" s="1"/>
  <c r="P745" i="4" s="1"/>
  <c r="J747" i="4" l="1"/>
  <c r="L746" i="4"/>
  <c r="O746" i="4" s="1"/>
  <c r="P746" i="4" s="1"/>
  <c r="M747" i="4"/>
  <c r="M748" i="4" l="1"/>
  <c r="J748" i="4"/>
  <c r="L747" i="4"/>
  <c r="O747" i="4" s="1"/>
  <c r="P747" i="4" s="1"/>
  <c r="J749" i="4" l="1"/>
  <c r="L748" i="4"/>
  <c r="O748" i="4" s="1"/>
  <c r="P748" i="4" s="1"/>
  <c r="M749" i="4"/>
  <c r="M750" i="4" l="1"/>
  <c r="J750" i="4"/>
  <c r="L749" i="4"/>
  <c r="O749" i="4" s="1"/>
  <c r="P749" i="4" s="1"/>
  <c r="J751" i="4" l="1"/>
  <c r="L750" i="4"/>
  <c r="O750" i="4" s="1"/>
  <c r="P750" i="4" s="1"/>
  <c r="M751" i="4"/>
  <c r="M752" i="4" l="1"/>
  <c r="J752" i="4"/>
  <c r="L751" i="4"/>
  <c r="O751" i="4" s="1"/>
  <c r="P751" i="4" s="1"/>
  <c r="J753" i="4" l="1"/>
  <c r="L752" i="4"/>
  <c r="O752" i="4" s="1"/>
  <c r="P752" i="4" s="1"/>
  <c r="M753" i="4"/>
  <c r="M755" i="4" l="1"/>
  <c r="M754" i="4"/>
  <c r="J754" i="4"/>
  <c r="L753" i="4"/>
  <c r="O753" i="4" s="1"/>
  <c r="P753" i="4" s="1"/>
  <c r="J755" i="4" l="1"/>
  <c r="L754" i="4"/>
  <c r="O754" i="4" s="1"/>
  <c r="P754" i="4" s="1"/>
  <c r="J756" i="4" l="1"/>
  <c r="L755" i="4"/>
  <c r="O755" i="4" s="1"/>
  <c r="P755" i="4" l="1"/>
  <c r="L756" i="4"/>
  <c r="M756" i="4" l="1"/>
  <c r="O756" i="4" s="1"/>
  <c r="K757" i="4" s="1"/>
  <c r="K758" i="4" s="1"/>
  <c r="K759" i="4" s="1"/>
  <c r="P756" i="4" l="1"/>
  <c r="J757" i="4"/>
  <c r="N757" i="4" s="1"/>
  <c r="N758" i="4" s="1"/>
  <c r="N759" i="4" s="1"/>
  <c r="M757" i="4"/>
  <c r="M758" i="4"/>
  <c r="J758" i="4" l="1"/>
  <c r="L757" i="4"/>
  <c r="O757" i="4" s="1"/>
  <c r="P757" i="4" s="1"/>
  <c r="J759" i="4" l="1"/>
  <c r="L758" i="4"/>
  <c r="O758" i="4" s="1"/>
  <c r="P758" i="4" l="1"/>
  <c r="M759" i="4"/>
  <c r="L759" i="4"/>
  <c r="O759" i="4" l="1"/>
  <c r="K760" i="4" s="1"/>
  <c r="J760" i="4" l="1"/>
  <c r="N760" i="4" s="1"/>
  <c r="P759" i="4"/>
  <c r="M760" i="4" l="1"/>
  <c r="L760" i="4"/>
  <c r="O760" i="4" l="1"/>
  <c r="K761" i="4" s="1"/>
  <c r="K762" i="4" s="1"/>
  <c r="K763" i="4" s="1"/>
  <c r="M761" i="4" l="1"/>
  <c r="M762" i="4"/>
  <c r="P760" i="4"/>
  <c r="J761" i="4"/>
  <c r="N761" i="4" s="1"/>
  <c r="N762" i="4" s="1"/>
  <c r="N763" i="4" s="1"/>
  <c r="J762" i="4" l="1"/>
  <c r="L761" i="4"/>
  <c r="O761" i="4" s="1"/>
  <c r="P761" i="4" s="1"/>
  <c r="J763" i="4" l="1"/>
  <c r="L762" i="4"/>
  <c r="O762" i="4" s="1"/>
  <c r="M763" i="4" l="1"/>
  <c r="P762" i="4"/>
  <c r="L763" i="4"/>
  <c r="O763" i="4" l="1"/>
  <c r="K764" i="4" s="1"/>
  <c r="J764" i="4" l="1"/>
  <c r="N764" i="4" s="1"/>
  <c r="P763" i="4"/>
  <c r="M764" i="4" l="1"/>
  <c r="L764" i="4"/>
  <c r="O764" i="4" l="1"/>
  <c r="K765" i="4" s="1"/>
  <c r="K766" i="4" s="1"/>
  <c r="K767" i="4" s="1"/>
  <c r="K768" i="4" s="1"/>
  <c r="M765" i="4" l="1"/>
  <c r="M766" i="4"/>
  <c r="M767" i="4"/>
  <c r="P764" i="4"/>
  <c r="J765" i="4"/>
  <c r="N765" i="4" s="1"/>
  <c r="N766" i="4" s="1"/>
  <c r="N767" i="4" s="1"/>
  <c r="N768" i="4" s="1"/>
  <c r="J766" i="4" l="1"/>
  <c r="L765" i="4"/>
  <c r="O765" i="4" s="1"/>
  <c r="P765" i="4" s="1"/>
  <c r="J767" i="4" l="1"/>
  <c r="L766" i="4"/>
  <c r="O766" i="4" s="1"/>
  <c r="P766" i="4" s="1"/>
  <c r="J768" i="4" l="1"/>
  <c r="L767" i="4"/>
  <c r="O767" i="4" s="1"/>
  <c r="M768" i="4" l="1"/>
  <c r="P767" i="4"/>
  <c r="L768" i="4"/>
  <c r="O768" i="4" l="1"/>
  <c r="K769" i="4" s="1"/>
  <c r="J769" i="4" l="1"/>
  <c r="N769" i="4" s="1"/>
  <c r="P768" i="4"/>
  <c r="M769" i="4" l="1"/>
  <c r="L769" i="4"/>
  <c r="O769" i="4" l="1"/>
  <c r="K770" i="4" s="1"/>
  <c r="K771" i="4" s="1"/>
  <c r="K772" i="4" s="1"/>
  <c r="M771" i="4" l="1"/>
  <c r="M770" i="4"/>
  <c r="P769" i="4"/>
  <c r="J770" i="4"/>
  <c r="N770" i="4" s="1"/>
  <c r="N771" i="4" s="1"/>
  <c r="N772" i="4" s="1"/>
  <c r="J771" i="4" l="1"/>
  <c r="L770" i="4"/>
  <c r="O770" i="4" s="1"/>
  <c r="P770" i="4" s="1"/>
  <c r="J772" i="4" l="1"/>
  <c r="L771" i="4"/>
  <c r="O771" i="4" s="1"/>
  <c r="M772" i="4" l="1"/>
  <c r="P771" i="4"/>
  <c r="L772" i="4"/>
  <c r="O772" i="4" l="1"/>
  <c r="K773" i="4" s="1"/>
  <c r="J773" i="4" l="1"/>
  <c r="N773" i="4" s="1"/>
  <c r="P772" i="4"/>
  <c r="M773" i="4"/>
  <c r="L773" i="4" l="1"/>
  <c r="O773" i="4" l="1"/>
  <c r="K774" i="4" s="1"/>
  <c r="J774" i="4" l="1"/>
  <c r="N774" i="4" s="1"/>
  <c r="M774" i="4"/>
  <c r="P773" i="4"/>
  <c r="L774" i="4" l="1"/>
  <c r="O774" i="4" l="1"/>
  <c r="J775" i="4" s="1"/>
  <c r="L775" i="4" l="1"/>
  <c r="P774" i="4"/>
  <c r="K775" i="4"/>
  <c r="M775" i="4" s="1"/>
  <c r="N775" i="4" l="1"/>
  <c r="O775" i="4" s="1"/>
  <c r="K776" i="4" s="1"/>
  <c r="J776" i="4" l="1"/>
  <c r="N776" i="4" s="1"/>
  <c r="P775" i="4"/>
  <c r="M776" i="4" l="1"/>
  <c r="L776" i="4"/>
  <c r="O776" i="4" l="1"/>
  <c r="K777" i="4" s="1"/>
  <c r="K778" i="4" l="1"/>
  <c r="M777" i="4"/>
  <c r="P776" i="4"/>
  <c r="J777" i="4"/>
  <c r="N777" i="4" s="1"/>
  <c r="N778" i="4" s="1"/>
  <c r="J778" i="4" l="1"/>
  <c r="L777" i="4"/>
  <c r="O777" i="4" s="1"/>
  <c r="P777" i="4" l="1"/>
  <c r="L778" i="4"/>
  <c r="M778" i="4" l="1"/>
  <c r="O778" i="4" s="1"/>
  <c r="K779" i="4" s="1"/>
  <c r="K780" i="4" s="1"/>
  <c r="K781" i="4" s="1"/>
  <c r="P778" i="4" l="1"/>
  <c r="J779" i="4"/>
  <c r="N779" i="4" s="1"/>
  <c r="N780" i="4" s="1"/>
  <c r="N781" i="4" s="1"/>
  <c r="M780" i="4"/>
  <c r="M779" i="4"/>
  <c r="J780" i="4" l="1"/>
  <c r="L779" i="4"/>
  <c r="O779" i="4" s="1"/>
  <c r="P779" i="4" s="1"/>
  <c r="J781" i="4" l="1"/>
  <c r="L780" i="4"/>
  <c r="O780" i="4" s="1"/>
  <c r="P780" i="4" l="1"/>
  <c r="M781" i="4"/>
  <c r="L781" i="4"/>
  <c r="O781" i="4" l="1"/>
  <c r="K782" i="4" s="1"/>
  <c r="J782" i="4" l="1"/>
  <c r="N782" i="4" s="1"/>
  <c r="P781" i="4"/>
  <c r="M782" i="4" l="1"/>
  <c r="L782" i="4"/>
  <c r="O782" i="4" l="1"/>
  <c r="K783" i="4" s="1"/>
  <c r="K784" i="4" l="1"/>
  <c r="M783" i="4"/>
  <c r="P782" i="4"/>
  <c r="J783" i="4"/>
  <c r="N783" i="4" s="1"/>
  <c r="N784" i="4" s="1"/>
  <c r="J784" i="4" l="1"/>
  <c r="L783" i="4"/>
  <c r="O783" i="4" s="1"/>
  <c r="P783" i="4" l="1"/>
  <c r="L784" i="4"/>
  <c r="M784" i="4" l="1"/>
  <c r="O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P784" i="4" l="1"/>
  <c r="J785" i="4"/>
  <c r="N785" i="4" s="1"/>
  <c r="N786" i="4" s="1"/>
  <c r="N787" i="4" s="1"/>
  <c r="N788" i="4" s="1"/>
  <c r="N789" i="4" s="1"/>
  <c r="N790" i="4" s="1"/>
  <c r="N791" i="4" s="1"/>
  <c r="N792" i="4" s="1"/>
  <c r="N793" i="4" s="1"/>
  <c r="N794" i="4" s="1"/>
  <c r="M785" i="4"/>
  <c r="M786" i="4" l="1"/>
  <c r="J786" i="4"/>
  <c r="L785" i="4"/>
  <c r="O785" i="4" s="1"/>
  <c r="P785" i="4" s="1"/>
  <c r="J787" i="4" l="1"/>
  <c r="L786" i="4"/>
  <c r="O786" i="4" s="1"/>
  <c r="P786" i="4" s="1"/>
  <c r="M787" i="4"/>
  <c r="M788" i="4" l="1"/>
  <c r="J788" i="4"/>
  <c r="L787" i="4"/>
  <c r="O787" i="4" s="1"/>
  <c r="P787" i="4" s="1"/>
  <c r="J789" i="4" l="1"/>
  <c r="L788" i="4"/>
  <c r="O788" i="4" s="1"/>
  <c r="P788" i="4" s="1"/>
  <c r="M789" i="4"/>
  <c r="M790" i="4" l="1"/>
  <c r="J790" i="4"/>
  <c r="L789" i="4"/>
  <c r="O789" i="4" s="1"/>
  <c r="P789" i="4" s="1"/>
  <c r="J791" i="4" l="1"/>
  <c r="L790" i="4"/>
  <c r="O790" i="4" s="1"/>
  <c r="P790" i="4" s="1"/>
  <c r="M791" i="4"/>
  <c r="M793" i="4" l="1"/>
  <c r="M792" i="4"/>
  <c r="J792" i="4"/>
  <c r="L791" i="4"/>
  <c r="O791" i="4" s="1"/>
  <c r="P791" i="4" s="1"/>
  <c r="J793" i="4" l="1"/>
  <c r="L792" i="4"/>
  <c r="O792" i="4" s="1"/>
  <c r="P792" i="4" s="1"/>
  <c r="J794" i="4" l="1"/>
  <c r="L793" i="4"/>
  <c r="O793" i="4" s="1"/>
  <c r="P793" i="4" l="1"/>
  <c r="L794" i="4"/>
  <c r="M794" i="4" l="1"/>
  <c r="O794" i="4" s="1"/>
  <c r="K795" i="4" s="1"/>
  <c r="K796" i="4" s="1"/>
  <c r="M795" i="4" l="1"/>
  <c r="P794" i="4"/>
  <c r="J795" i="4"/>
  <c r="N795" i="4" s="1"/>
  <c r="N796" i="4" s="1"/>
  <c r="J796" i="4" l="1"/>
  <c r="L795" i="4"/>
  <c r="O795" i="4" s="1"/>
  <c r="M796" i="4" l="1"/>
  <c r="P795" i="4"/>
  <c r="L796" i="4"/>
  <c r="O796" i="4" l="1"/>
  <c r="K797" i="4" s="1"/>
  <c r="J797" i="4" l="1"/>
  <c r="N797" i="4" s="1"/>
  <c r="P796" i="4"/>
  <c r="M797" i="4"/>
  <c r="L797" i="4" l="1"/>
  <c r="O797" i="4" l="1"/>
  <c r="K798" i="4" s="1"/>
  <c r="J798" i="4" l="1"/>
  <c r="N798" i="4" s="1"/>
  <c r="P797" i="4"/>
  <c r="M798" i="4" l="1"/>
  <c r="L798" i="4"/>
  <c r="O798" i="4" l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M799" i="4" l="1"/>
  <c r="M800" i="4"/>
  <c r="P798" i="4"/>
  <c r="J799" i="4"/>
  <c r="N799" i="4" s="1"/>
  <c r="N800" i="4" s="1"/>
  <c r="N801" i="4" s="1"/>
  <c r="N802" i="4" s="1"/>
  <c r="N803" i="4" s="1"/>
  <c r="N804" i="4" s="1"/>
  <c r="N805" i="4" s="1"/>
  <c r="N806" i="4" s="1"/>
  <c r="N807" i="4" s="1"/>
  <c r="N808" i="4" s="1"/>
  <c r="N809" i="4" s="1"/>
  <c r="N810" i="4" s="1"/>
  <c r="J800" i="4" l="1"/>
  <c r="L799" i="4"/>
  <c r="O799" i="4" s="1"/>
  <c r="P799" i="4" s="1"/>
  <c r="M801" i="4"/>
  <c r="M802" i="4" l="1"/>
  <c r="J801" i="4"/>
  <c r="L800" i="4"/>
  <c r="O800" i="4" s="1"/>
  <c r="P800" i="4" s="1"/>
  <c r="J802" i="4" l="1"/>
  <c r="L801" i="4"/>
  <c r="O801" i="4" s="1"/>
  <c r="P801" i="4" s="1"/>
  <c r="M803" i="4"/>
  <c r="M804" i="4" l="1"/>
  <c r="J803" i="4"/>
  <c r="L802" i="4"/>
  <c r="O802" i="4" s="1"/>
  <c r="P802" i="4" s="1"/>
  <c r="J804" i="4" l="1"/>
  <c r="L803" i="4"/>
  <c r="O803" i="4" s="1"/>
  <c r="P803" i="4" s="1"/>
  <c r="M805" i="4"/>
  <c r="M806" i="4" l="1"/>
  <c r="J805" i="4"/>
  <c r="L804" i="4"/>
  <c r="O804" i="4" s="1"/>
  <c r="P804" i="4" s="1"/>
  <c r="J806" i="4" l="1"/>
  <c r="L805" i="4"/>
  <c r="O805" i="4" s="1"/>
  <c r="P805" i="4" s="1"/>
  <c r="M807" i="4"/>
  <c r="M808" i="4" l="1"/>
  <c r="M809" i="4"/>
  <c r="J807" i="4"/>
  <c r="L806" i="4"/>
  <c r="O806" i="4" s="1"/>
  <c r="P806" i="4" s="1"/>
  <c r="J808" i="4" l="1"/>
  <c r="L807" i="4"/>
  <c r="O807" i="4" s="1"/>
  <c r="P807" i="4" s="1"/>
  <c r="J809" i="4" l="1"/>
  <c r="L808" i="4"/>
  <c r="O808" i="4" s="1"/>
  <c r="P808" i="4" s="1"/>
  <c r="J810" i="4" l="1"/>
  <c r="L809" i="4"/>
  <c r="O809" i="4" s="1"/>
  <c r="P809" i="4" l="1"/>
  <c r="L810" i="4"/>
  <c r="M810" i="4" l="1"/>
  <c r="O810" i="4" s="1"/>
  <c r="K811" i="4" s="1"/>
  <c r="K812" i="4" s="1"/>
  <c r="K813" i="4" s="1"/>
  <c r="P810" i="4" l="1"/>
  <c r="J811" i="4"/>
  <c r="N811" i="4" s="1"/>
  <c r="N812" i="4" s="1"/>
  <c r="N813" i="4" s="1"/>
  <c r="M812" i="4"/>
  <c r="M811" i="4"/>
  <c r="J812" i="4" l="1"/>
  <c r="L811" i="4"/>
  <c r="O811" i="4" s="1"/>
  <c r="P811" i="4" s="1"/>
  <c r="J813" i="4" l="1"/>
  <c r="L812" i="4"/>
  <c r="O812" i="4" s="1"/>
  <c r="P812" i="4" l="1"/>
  <c r="M813" i="4"/>
  <c r="L813" i="4"/>
  <c r="O813" i="4" l="1"/>
  <c r="P813" i="4" s="1"/>
  <c r="P6" i="4" s="1"/>
</calcChain>
</file>

<file path=xl/comments1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TID:2411
함수 편집 방법: 이 셀을 클릭 후&gt;상단메뉴 중 [XL Premium]&gt;[함수빌더]를 클릭해주세요.
R:811, C:5</t>
        </r>
      </text>
    </comment>
  </commentList>
</comments>
</file>

<file path=xl/comments2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TID:2414
함수 편집 방법: 이 셀을 클릭 후&gt;상단메뉴 중 [XL Premium]&gt;[함수빌더]를 클릭해주세요.
R:806, C:5</t>
        </r>
      </text>
    </comment>
  </commentList>
</comments>
</file>

<file path=xl/comments3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TID:2413
함수 편집 방법: 이 셀을 클릭 후&gt;상단메뉴 중 [XL Premium]&gt;[함수빌더]를 클릭해주세요.
R:806, C:5</t>
        </r>
      </text>
    </comment>
  </commentList>
</comments>
</file>

<file path=xl/comments4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TID:2415
함수 편집 방법: 이 셀을 클릭 후&gt;상단메뉴 중 [XL Premium]&gt;[함수빌더]를 클릭해주세요.
R:806, C:5</t>
        </r>
      </text>
    </comment>
  </commentList>
</comments>
</file>

<file path=xl/comments5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TID:2416
함수 편집 방법: 이 셀을 클릭 후&gt;상단메뉴 중 [XL Premium]&gt;[함수빌더]를 클릭해주세요.
R:806, C:5</t>
        </r>
      </text>
    </comment>
  </commentList>
</comments>
</file>

<file path=xl/comments6.xml><?xml version="1.0" encoding="utf-8"?>
<comments xmlns="http://schemas.openxmlformats.org/spreadsheetml/2006/main">
  <authors>
    <author>CHECK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Ex) 005930 → Samsung co. 
▷ 종목검색(Ctrl+Shift+S)를 실행후 
선택 위치로 드래그앤드랍 가능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Ex) 15001 → current price 
▷ 항목검색(Ctrl+Shift+I)를 실행후 
선택 위치로 드래그앤드랍 가능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Ex) D  → Daily  
▷ W → weekly M → monthly 
   Q → quartly Y → yearly 
 A → Annual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Ex) 20091202 → 2009.12.02 
▷ YYYYMMDD → YYYY.MM.DD 
▷ -3D [W, M, Q, Y] → 3일[주, 월, 분기, 년]전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Ex) 20091231 → 2009.12.31 
▷ YYYYMMDD → YYYY.MM.DD 
▷ Cur → Current 
▷ -3D [W, M, Q, Y] → 3일[주, 월, 분기, 년]전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Ex) DESC -&gt; 내림차순 
     ASC -&gt; 오름차순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TID:2420
함수 편집 방법: 이 셀을 클릭 후&gt;상단메뉴 중 [XL Premium]&gt;[함수빌더]를 클릭해주세요.
R:806, C:5</t>
        </r>
      </text>
    </comment>
  </commentList>
</comments>
</file>

<file path=xl/sharedStrings.xml><?xml version="1.0" encoding="utf-8"?>
<sst xmlns="http://schemas.openxmlformats.org/spreadsheetml/2006/main" count="213" uniqueCount="36">
  <si>
    <t>비중</t>
    <phoneticPr fontId="1" type="noConversion"/>
  </si>
  <si>
    <t>주수</t>
    <phoneticPr fontId="1" type="noConversion"/>
  </si>
  <si>
    <t>현금</t>
    <phoneticPr fontId="1" type="noConversion"/>
  </si>
  <si>
    <t>평가액</t>
    <phoneticPr fontId="1" type="noConversion"/>
  </si>
  <si>
    <t>A</t>
    <phoneticPr fontId="1" type="noConversion"/>
  </si>
  <si>
    <t>B</t>
    <phoneticPr fontId="1" type="noConversion"/>
  </si>
  <si>
    <t>총가치</t>
    <phoneticPr fontId="1" type="noConversion"/>
  </si>
  <si>
    <t>시간/항목</t>
  </si>
  <si>
    <t>현재가</t>
  </si>
  <si>
    <t>종목코드</t>
  </si>
  <si>
    <t>005380*001</t>
  </si>
  <si>
    <t>005385*001</t>
  </si>
  <si>
    <t>항목코드</t>
  </si>
  <si>
    <t>주기</t>
  </si>
  <si>
    <t>D</t>
  </si>
  <si>
    <t>시작일자</t>
  </si>
  <si>
    <t>종료일자</t>
  </si>
  <si>
    <t>데이터 개수</t>
  </si>
  <si>
    <t>정렬</t>
  </si>
  <si>
    <t>ASC</t>
  </si>
  <si>
    <t>F15009</t>
  </si>
  <si>
    <t>시가</t>
  </si>
  <si>
    <t>비중</t>
    <phoneticPr fontId="1" type="noConversion"/>
  </si>
  <si>
    <t>A</t>
    <phoneticPr fontId="1" type="noConversion"/>
  </si>
  <si>
    <t>B</t>
    <phoneticPr fontId="1" type="noConversion"/>
  </si>
  <si>
    <t>조정비중</t>
    <phoneticPr fontId="1" type="noConversion"/>
  </si>
  <si>
    <t>진입수익</t>
    <phoneticPr fontId="1" type="noConversion"/>
  </si>
  <si>
    <t>진입최종</t>
    <phoneticPr fontId="1" type="noConversion"/>
  </si>
  <si>
    <t>최종수익률</t>
    <phoneticPr fontId="1" type="noConversion"/>
  </si>
  <si>
    <t>진입횟수</t>
    <phoneticPr fontId="1" type="noConversion"/>
  </si>
  <si>
    <t>월평균진입횟수</t>
    <phoneticPr fontId="1" type="noConversion"/>
  </si>
  <si>
    <t>진입평균수익</t>
    <phoneticPr fontId="1" type="noConversion"/>
  </si>
  <si>
    <t>최대수익</t>
    <phoneticPr fontId="1" type="noConversion"/>
  </si>
  <si>
    <t>최대손실</t>
    <phoneticPr fontId="1" type="noConversion"/>
  </si>
  <si>
    <t>066570*001</t>
    <phoneticPr fontId="1" type="noConversion"/>
  </si>
  <si>
    <t>066575*001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</si>
</sst>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0.0%"/>
    <numFmt numFmtId="178" formatCode="0.0000%"/>
    <numFmt numFmtId="179" formatCode="##,##0"/>
    <numFmt numFmtId="180" formatCode="0.00%;[Red]\-0.00%;\-_)"/>
    <numFmt numFmtId="182" formatCode="_-* #,##0.00_-;\-* #,##0.00_-;_-* &quot;-&quot;_-;_-@_-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9"/>
      <color indexed="81"/>
      <name val="Tahoma"/>
      <family val="2"/>
    </font>
    <font>
      <sz val="9"/>
      <color theme="1"/>
      <name val="굴림체"/>
      <family val="3"/>
      <charset val="129"/>
    </font>
    <font>
      <sz val="9"/>
      <color indexed="81"/>
      <name val="Tahoma"/>
      <family val="2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AAAD5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/>
    <xf numFmtId="14" fontId="3" fillId="0" borderId="0" xfId="0" applyNumberFormat="1" applyFont="1"/>
    <xf numFmtId="41" fontId="3" fillId="0" borderId="0" xfId="1" applyFont="1" applyAlignment="1"/>
    <xf numFmtId="14" fontId="4" fillId="0" borderId="1" xfId="0" applyNumberFormat="1" applyFont="1" applyBorder="1" applyAlignment="1">
      <alignment horizontal="center" vertical="top"/>
    </xf>
    <xf numFmtId="41" fontId="4" fillId="0" borderId="1" xfId="1" applyFont="1" applyBorder="1" applyAlignment="1">
      <alignment horizontal="center" vertical="top"/>
    </xf>
    <xf numFmtId="41" fontId="3" fillId="0" borderId="0" xfId="0" applyNumberFormat="1" applyFont="1"/>
    <xf numFmtId="176" fontId="3" fillId="0" borderId="0" xfId="2" applyNumberFormat="1" applyFont="1" applyAlignment="1"/>
    <xf numFmtId="178" fontId="3" fillId="0" borderId="0" xfId="2" applyNumberFormat="1" applyFont="1" applyAlignment="1"/>
    <xf numFmtId="0" fontId="0" fillId="0" borderId="0" xfId="0" applyNumberFormat="1"/>
    <xf numFmtId="0" fontId="6" fillId="2" borderId="0" xfId="0" applyFont="1" applyFill="1"/>
    <xf numFmtId="49" fontId="6" fillId="3" borderId="0" xfId="0" quotePrefix="1" applyNumberFormat="1" applyFont="1" applyFill="1"/>
    <xf numFmtId="0" fontId="6" fillId="3" borderId="0" xfId="0" applyFont="1" applyFill="1"/>
    <xf numFmtId="0" fontId="3" fillId="0" borderId="0" xfId="1" applyNumberFormat="1" applyFont="1" applyAlignment="1"/>
    <xf numFmtId="179" fontId="3" fillId="0" borderId="0" xfId="1" applyNumberFormat="1" applyFont="1" applyAlignment="1"/>
    <xf numFmtId="0" fontId="3" fillId="0" borderId="0" xfId="0" applyNumberFormat="1" applyFont="1"/>
    <xf numFmtId="178" fontId="3" fillId="0" borderId="0" xfId="0" applyNumberFormat="1" applyFont="1"/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NumberFormat="1" applyFont="1"/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41" fontId="10" fillId="0" borderId="1" xfId="1" applyFont="1" applyBorder="1" applyAlignment="1">
      <alignment horizontal="center" vertical="top"/>
    </xf>
    <xf numFmtId="14" fontId="10" fillId="0" borderId="1" xfId="0" applyNumberFormat="1" applyFont="1" applyBorder="1" applyAlignment="1">
      <alignment horizontal="center" vertical="top"/>
    </xf>
    <xf numFmtId="179" fontId="9" fillId="0" borderId="0" xfId="1" applyNumberFormat="1" applyFont="1" applyAlignment="1"/>
    <xf numFmtId="41" fontId="9" fillId="0" borderId="0" xfId="1" applyFont="1" applyAlignment="1"/>
    <xf numFmtId="176" fontId="9" fillId="0" borderId="0" xfId="2" applyNumberFormat="1" applyFont="1" applyAlignment="1"/>
    <xf numFmtId="41" fontId="9" fillId="0" borderId="0" xfId="0" applyNumberFormat="1" applyFont="1"/>
    <xf numFmtId="178" fontId="9" fillId="0" borderId="0" xfId="2" applyNumberFormat="1" applyFont="1" applyAlignment="1"/>
    <xf numFmtId="0" fontId="9" fillId="0" borderId="0" xfId="0" applyNumberFormat="1" applyFont="1"/>
    <xf numFmtId="0" fontId="9" fillId="0" borderId="0" xfId="1" applyNumberFormat="1" applyFont="1" applyAlignment="1"/>
    <xf numFmtId="14" fontId="9" fillId="0" borderId="0" xfId="0" applyNumberFormat="1" applyFont="1"/>
    <xf numFmtId="10" fontId="9" fillId="0" borderId="0" xfId="0" applyNumberFormat="1" applyFont="1"/>
    <xf numFmtId="180" fontId="8" fillId="0" borderId="0" xfId="0" applyNumberFormat="1" applyFont="1"/>
    <xf numFmtId="180" fontId="9" fillId="0" borderId="0" xfId="0" applyNumberFormat="1" applyFont="1"/>
    <xf numFmtId="180" fontId="8" fillId="0" borderId="0" xfId="0" applyNumberFormat="1" applyFont="1" applyAlignment="1">
      <alignment horizontal="center"/>
    </xf>
    <xf numFmtId="180" fontId="9" fillId="0" borderId="2" xfId="0" applyNumberFormat="1" applyFont="1" applyBorder="1" applyAlignment="1">
      <alignment horizontal="center"/>
    </xf>
    <xf numFmtId="180" fontId="10" fillId="0" borderId="1" xfId="1" applyNumberFormat="1" applyFont="1" applyBorder="1" applyAlignment="1">
      <alignment horizontal="center" vertical="top"/>
    </xf>
    <xf numFmtId="180" fontId="9" fillId="0" borderId="0" xfId="1" applyNumberFormat="1" applyFont="1" applyAlignment="1"/>
    <xf numFmtId="0" fontId="9" fillId="0" borderId="0" xfId="0" applyFont="1" applyAlignment="1">
      <alignment horizontal="center"/>
    </xf>
    <xf numFmtId="182" fontId="9" fillId="0" borderId="0" xfId="1" applyNumberFormat="1" applyFont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hkxllib.rtdserver">
      <tp t="s">
        <v/>
        <stp/>
        <stp>CH</stp>
        <stp>weights.xlsx,(LG전)익일시가매매+동일금액+매매비용</stp>
        <stp>$A$8</stp>
        <stp>20200101</stp>
        <stp>20230331</stp>
        <stp>-1</stp>
        <stp>D</stp>
        <stp xml:space="preserve"> True</stp>
        <stp>066570*001,066575*001</stp>
        <stp>15001,15009</stp>
        <stp>ASC</stp>
        <stp>null=default; direction=vert; title=subject+item; withtable=true; join=main; datetime=yyyy-mm-dd</stp>
        <stp>C:\Program Files (x86)\CheckXPPLUS\User\CheckXL\CH_weights.xlsx,(LG전)익일시가매매+동일금액+매매비용_$A$8.dat</stp>
        <tr r="A8" s="9"/>
      </tp>
      <tp t="s">
        <v/>
        <stp/>
        <stp>CH</stp>
        <stp>weights.xlsx,익일시가매매+동일금액 (2)</stp>
        <stp>$A$8</stp>
        <stp>20200101</stp>
        <stp>20230331</stp>
        <stp>-1</stp>
        <stp>D</stp>
        <stp xml:space="preserve"> True</stp>
        <stp>005380*001,005385*001</stp>
        <stp>15001,15009</stp>
        <stp>ASC</stp>
        <stp>null=default; direction=vert; title=subject+item; withtable=true; join=main; datetime=yyyy-mm-dd</stp>
        <stp>C:\Program Files (x86)\CheckXPPLUS\User\CheckXL\CH_weights.xlsx,익일시가매매+동일금액 (2)_$A$8.dat</stp>
        <tr r="A8" s="8"/>
      </tp>
      <tp t="s">
        <v/>
        <stp/>
        <stp>CH</stp>
        <stp>weights.xlsx,익일시가매매+동일금액</stp>
        <stp>$A$8</stp>
        <stp>20200101</stp>
        <stp>20230331</stp>
        <stp>-1</stp>
        <stp>D</stp>
        <stp xml:space="preserve"> True</stp>
        <stp>005380*001,005385*001</stp>
        <stp>15001,15009</stp>
        <stp>ASC</stp>
        <stp>null=default; direction=vert; title=subject+item; withtable=true; join=main; datetime=yyyy-mm-dd</stp>
        <stp>C:\Program Files (x86)\CheckXPPLUS\User\CheckXL\CH_weights.xlsx,익일시가매매+동일금액_$A$8.dat</stp>
        <tr r="A8" s="7"/>
      </tp>
      <tp t="s">
        <v/>
        <stp/>
        <stp>CH</stp>
        <stp>weights.xlsx,익일시가매매 (2)</stp>
        <stp>$A$8</stp>
        <stp>20200101</stp>
        <stp>20230331</stp>
        <stp>-1</stp>
        <stp>D</stp>
        <stp xml:space="preserve"> True</stp>
        <stp>005380*001,005385*001</stp>
        <stp>15001,15009</stp>
        <stp>ASC</stp>
        <stp>null=default; direction=vert; title=subject+item; withtable=true; join=main; datetime=yyyy-mm-dd</stp>
        <stp>C:\Program Files (x86)\CheckXPPLUS\User\CheckXL\CH_weights.xlsx,익일시가매매 (2)_$A$8.dat</stp>
        <tr r="A8" s="6"/>
      </tp>
      <tp t="s">
        <v/>
        <stp/>
        <stp>CH</stp>
        <stp>weights.xlsx,익일시가매매</stp>
        <stp>$A$8</stp>
        <stp>20200101</stp>
        <stp>20230331</stp>
        <stp>-1</stp>
        <stp>D</stp>
        <stp xml:space="preserve"> True</stp>
        <stp>005380*001,005385*001</stp>
        <stp>15001,15009</stp>
        <stp>ASC</stp>
        <stp>null=default; direction=vert; title=subject+item; withtable=true; join=main; datetime=yyyy-mm-dd</stp>
        <stp>C:\Program Files (x86)\CheckXPPLUS\User\CheckXL\CH_weights.xlsx,익일시가매매_$A$8.dat</stp>
        <tr r="A8" s="4"/>
      </tp>
      <tp t="s">
        <v>현대차우</v>
        <stp/>
        <stp>CT</stp>
        <stp>005385*001</stp>
        <stp>16002</stp>
        <tr r="D8" s="8"/>
        <tr r="D8" s="7"/>
        <tr r="D8" s="6"/>
        <tr r="D8" s="4"/>
        <tr r="D8" s="2"/>
      </tp>
      <tp t="s">
        <v>LG전자</v>
        <stp/>
        <stp>CT</stp>
        <stp>066570*001</stp>
        <stp>16002</stp>
        <tr r="B8" s="9"/>
      </tp>
      <tp t="s">
        <v>현대차</v>
        <stp/>
        <stp>CT</stp>
        <stp>005380*001</stp>
        <stp>16002</stp>
        <tr r="B8" s="8"/>
        <tr r="B8" s="7"/>
        <tr r="B8" s="6"/>
        <tr r="B8" s="4"/>
        <tr r="B8" s="2"/>
      </tp>
      <tp t="s">
        <v>LG전자우</v>
        <stp/>
        <stp>CT</stp>
        <stp>066575*001</stp>
        <stp>16002</stp>
        <tr r="D8" s="9"/>
      </tp>
      <tp t="s">
        <v/>
        <stp/>
        <stp>CH</stp>
        <stp>weights.xlsx,좀더현실</stp>
        <stp>$A$8</stp>
        <stp>20200101</stp>
        <stp>20230407</stp>
        <stp>-1</stp>
        <stp>D</stp>
        <stp xml:space="preserve"> True</stp>
        <stp>005380*001,005385*001</stp>
        <stp>15001,15009</stp>
        <stp>ASC</stp>
        <stp>null=default; direction=vert; title=subject+item; withtable=true; join=main; datetime=yyyy-mm-dd</stp>
        <stp>C:\Program Files (x86)\CheckXPPLUS\User\CheckXL\CH_weights.xlsx,좀더현실_$A$8.dat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'(현차)베이스'!$A$10:$A$813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'(현차)베이스'!$N$10:$N$813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-5.3699999999999859E-3</c:v>
                </c:pt>
                <c:pt idx="25">
                  <c:v>7.3999999999996291E-4</c:v>
                </c:pt>
                <c:pt idx="26">
                  <c:v>-3.8749999999999618E-3</c:v>
                </c:pt>
                <c:pt idx="27">
                  <c:v>2.6200000000000667E-3</c:v>
                </c:pt>
                <c:pt idx="28">
                  <c:v>6.1899999999999178E-3</c:v>
                </c:pt>
                <c:pt idx="29">
                  <c:v>6.1899999999999178E-3</c:v>
                </c:pt>
                <c:pt idx="30">
                  <c:v>6.1899999999999178E-3</c:v>
                </c:pt>
                <c:pt idx="31">
                  <c:v>6.1899999999999178E-3</c:v>
                </c:pt>
                <c:pt idx="32">
                  <c:v>6.1899999999999178E-3</c:v>
                </c:pt>
                <c:pt idx="33">
                  <c:v>6.1899999999999178E-3</c:v>
                </c:pt>
                <c:pt idx="34">
                  <c:v>6.1899999999999178E-3</c:v>
                </c:pt>
                <c:pt idx="35">
                  <c:v>6.1899999999999178E-3</c:v>
                </c:pt>
                <c:pt idx="36">
                  <c:v>6.1899999999999178E-3</c:v>
                </c:pt>
                <c:pt idx="37">
                  <c:v>6.1899999999999178E-3</c:v>
                </c:pt>
                <c:pt idx="38">
                  <c:v>6.1899999999999178E-3</c:v>
                </c:pt>
                <c:pt idx="39">
                  <c:v>1.1455999999999911E-2</c:v>
                </c:pt>
                <c:pt idx="40">
                  <c:v>6.7950000000001065E-3</c:v>
                </c:pt>
                <c:pt idx="41">
                  <c:v>6.7950000000001065E-3</c:v>
                </c:pt>
                <c:pt idx="42">
                  <c:v>1.4410000000000034E-2</c:v>
                </c:pt>
                <c:pt idx="43">
                  <c:v>2.801000000000009E-2</c:v>
                </c:pt>
                <c:pt idx="44">
                  <c:v>2.5234999999999896E-2</c:v>
                </c:pt>
                <c:pt idx="45">
                  <c:v>2.6485000000000092E-2</c:v>
                </c:pt>
                <c:pt idx="46">
                  <c:v>2.1290000000000031E-2</c:v>
                </c:pt>
                <c:pt idx="47">
                  <c:v>2.3430000000000062E-2</c:v>
                </c:pt>
                <c:pt idx="48">
                  <c:v>2.1444999999999936E-2</c:v>
                </c:pt>
                <c:pt idx="49">
                  <c:v>2.5878999999999985E-2</c:v>
                </c:pt>
                <c:pt idx="50">
                  <c:v>2.1678000000000086E-2</c:v>
                </c:pt>
                <c:pt idx="51">
                  <c:v>1.5464499999999992E-2</c:v>
                </c:pt>
                <c:pt idx="52">
                  <c:v>2.0815000000000028E-2</c:v>
                </c:pt>
                <c:pt idx="53">
                  <c:v>1.9492999999999983E-2</c:v>
                </c:pt>
                <c:pt idx="54">
                  <c:v>2.509450000000002E-2</c:v>
                </c:pt>
                <c:pt idx="55">
                  <c:v>2.1580500000000002E-2</c:v>
                </c:pt>
                <c:pt idx="56">
                  <c:v>1.1926000000000103E-2</c:v>
                </c:pt>
                <c:pt idx="57">
                  <c:v>9.0449999999999697E-3</c:v>
                </c:pt>
                <c:pt idx="58">
                  <c:v>8.1279999999999131E-3</c:v>
                </c:pt>
                <c:pt idx="59">
                  <c:v>3.6704999999999099E-3</c:v>
                </c:pt>
                <c:pt idx="60">
                  <c:v>3.6704999999999099E-3</c:v>
                </c:pt>
                <c:pt idx="61">
                  <c:v>3.6704999999999099E-3</c:v>
                </c:pt>
                <c:pt idx="62">
                  <c:v>1.6402500000000098E-2</c:v>
                </c:pt>
                <c:pt idx="63">
                  <c:v>1.6894500000000034E-2</c:v>
                </c:pt>
                <c:pt idx="64">
                  <c:v>1.6771499999999939E-2</c:v>
                </c:pt>
                <c:pt idx="65">
                  <c:v>1.6771499999999939E-2</c:v>
                </c:pt>
                <c:pt idx="66">
                  <c:v>1.8867500000000037E-2</c:v>
                </c:pt>
                <c:pt idx="67">
                  <c:v>2.9719499999999899E-2</c:v>
                </c:pt>
                <c:pt idx="68">
                  <c:v>2.9719499999999899E-2</c:v>
                </c:pt>
                <c:pt idx="69">
                  <c:v>2.9719499999999899E-2</c:v>
                </c:pt>
                <c:pt idx="70">
                  <c:v>2.9719499999999899E-2</c:v>
                </c:pt>
                <c:pt idx="71">
                  <c:v>2.9719499999999899E-2</c:v>
                </c:pt>
                <c:pt idx="72">
                  <c:v>2.9719499999999899E-2</c:v>
                </c:pt>
                <c:pt idx="73">
                  <c:v>2.9719499999999899E-2</c:v>
                </c:pt>
                <c:pt idx="74">
                  <c:v>2.9719499999999899E-2</c:v>
                </c:pt>
                <c:pt idx="75">
                  <c:v>4.0477499999999944E-2</c:v>
                </c:pt>
                <c:pt idx="76">
                  <c:v>4.0740500000000068E-2</c:v>
                </c:pt>
                <c:pt idx="77">
                  <c:v>4.0740500000000068E-2</c:v>
                </c:pt>
                <c:pt idx="78">
                  <c:v>4.0740500000000068E-2</c:v>
                </c:pt>
                <c:pt idx="79">
                  <c:v>4.0740500000000068E-2</c:v>
                </c:pt>
                <c:pt idx="80">
                  <c:v>4.0740500000000068E-2</c:v>
                </c:pt>
                <c:pt idx="81">
                  <c:v>4.0740500000000068E-2</c:v>
                </c:pt>
                <c:pt idx="82">
                  <c:v>4.0740500000000068E-2</c:v>
                </c:pt>
                <c:pt idx="83">
                  <c:v>4.0740500000000068E-2</c:v>
                </c:pt>
                <c:pt idx="84">
                  <c:v>4.0740500000000068E-2</c:v>
                </c:pt>
                <c:pt idx="85">
                  <c:v>4.0740500000000068E-2</c:v>
                </c:pt>
                <c:pt idx="86">
                  <c:v>4.0740500000000068E-2</c:v>
                </c:pt>
                <c:pt idx="87">
                  <c:v>4.0740500000000068E-2</c:v>
                </c:pt>
                <c:pt idx="88">
                  <c:v>4.0740500000000068E-2</c:v>
                </c:pt>
                <c:pt idx="89">
                  <c:v>4.0740500000000068E-2</c:v>
                </c:pt>
                <c:pt idx="90">
                  <c:v>4.0740500000000068E-2</c:v>
                </c:pt>
                <c:pt idx="91">
                  <c:v>4.0740500000000068E-2</c:v>
                </c:pt>
                <c:pt idx="92">
                  <c:v>4.0740500000000068E-2</c:v>
                </c:pt>
                <c:pt idx="93">
                  <c:v>4.0740500000000068E-2</c:v>
                </c:pt>
                <c:pt idx="94">
                  <c:v>4.0740500000000068E-2</c:v>
                </c:pt>
                <c:pt idx="95">
                  <c:v>4.0740500000000068E-2</c:v>
                </c:pt>
                <c:pt idx="96">
                  <c:v>4.0740500000000068E-2</c:v>
                </c:pt>
                <c:pt idx="97">
                  <c:v>4.0740500000000068E-2</c:v>
                </c:pt>
                <c:pt idx="98">
                  <c:v>4.0740500000000068E-2</c:v>
                </c:pt>
                <c:pt idx="99">
                  <c:v>4.0740500000000068E-2</c:v>
                </c:pt>
                <c:pt idx="100">
                  <c:v>4.0740500000000068E-2</c:v>
                </c:pt>
                <c:pt idx="101">
                  <c:v>4.0740500000000068E-2</c:v>
                </c:pt>
                <c:pt idx="102">
                  <c:v>4.0740500000000068E-2</c:v>
                </c:pt>
                <c:pt idx="103">
                  <c:v>4.0740500000000068E-2</c:v>
                </c:pt>
                <c:pt idx="104">
                  <c:v>4.0740500000000068E-2</c:v>
                </c:pt>
                <c:pt idx="105">
                  <c:v>4.0740500000000068E-2</c:v>
                </c:pt>
                <c:pt idx="106">
                  <c:v>4.0740500000000068E-2</c:v>
                </c:pt>
                <c:pt idx="107">
                  <c:v>4.0740500000000068E-2</c:v>
                </c:pt>
                <c:pt idx="108">
                  <c:v>4.1293500000000094E-2</c:v>
                </c:pt>
                <c:pt idx="109">
                  <c:v>5.1601500000000078E-2</c:v>
                </c:pt>
                <c:pt idx="110">
                  <c:v>6.4820499999999948E-2</c:v>
                </c:pt>
                <c:pt idx="111">
                  <c:v>7.8999499999999889E-2</c:v>
                </c:pt>
                <c:pt idx="112">
                  <c:v>7.8999499999999889E-2</c:v>
                </c:pt>
                <c:pt idx="113">
                  <c:v>7.8999499999999889E-2</c:v>
                </c:pt>
                <c:pt idx="114">
                  <c:v>7.8999499999999889E-2</c:v>
                </c:pt>
                <c:pt idx="115">
                  <c:v>7.8999499999999889E-2</c:v>
                </c:pt>
                <c:pt idx="116">
                  <c:v>7.8999499999999889E-2</c:v>
                </c:pt>
                <c:pt idx="117">
                  <c:v>7.8999499999999889E-2</c:v>
                </c:pt>
                <c:pt idx="118">
                  <c:v>7.8999499999999889E-2</c:v>
                </c:pt>
                <c:pt idx="119">
                  <c:v>7.8999499999999889E-2</c:v>
                </c:pt>
                <c:pt idx="120">
                  <c:v>7.8999499999999889E-2</c:v>
                </c:pt>
                <c:pt idx="121">
                  <c:v>7.8999499999999889E-2</c:v>
                </c:pt>
                <c:pt idx="122">
                  <c:v>7.8999499999999889E-2</c:v>
                </c:pt>
                <c:pt idx="123">
                  <c:v>7.251950000000007E-2</c:v>
                </c:pt>
                <c:pt idx="124">
                  <c:v>7.251950000000007E-2</c:v>
                </c:pt>
                <c:pt idx="125">
                  <c:v>7.251950000000007E-2</c:v>
                </c:pt>
                <c:pt idx="126">
                  <c:v>7.251950000000007E-2</c:v>
                </c:pt>
                <c:pt idx="127">
                  <c:v>7.251950000000007E-2</c:v>
                </c:pt>
                <c:pt idx="128">
                  <c:v>7.251950000000007E-2</c:v>
                </c:pt>
                <c:pt idx="129">
                  <c:v>7.251950000000007E-2</c:v>
                </c:pt>
                <c:pt idx="130">
                  <c:v>7.251950000000007E-2</c:v>
                </c:pt>
                <c:pt idx="131">
                  <c:v>7.251950000000007E-2</c:v>
                </c:pt>
                <c:pt idx="132">
                  <c:v>7.251950000000007E-2</c:v>
                </c:pt>
                <c:pt idx="133">
                  <c:v>7.251950000000007E-2</c:v>
                </c:pt>
                <c:pt idx="134">
                  <c:v>7.251950000000007E-2</c:v>
                </c:pt>
                <c:pt idx="135">
                  <c:v>7.251950000000007E-2</c:v>
                </c:pt>
                <c:pt idx="136">
                  <c:v>7.251950000000007E-2</c:v>
                </c:pt>
                <c:pt idx="137">
                  <c:v>7.251950000000007E-2</c:v>
                </c:pt>
                <c:pt idx="138">
                  <c:v>7.6686500000000102E-2</c:v>
                </c:pt>
                <c:pt idx="139">
                  <c:v>7.0126499999999981E-2</c:v>
                </c:pt>
                <c:pt idx="140">
                  <c:v>7.5565499999999952E-2</c:v>
                </c:pt>
                <c:pt idx="141">
                  <c:v>7.6837499999999892E-2</c:v>
                </c:pt>
                <c:pt idx="142">
                  <c:v>7.5314499999999951E-2</c:v>
                </c:pt>
                <c:pt idx="143">
                  <c:v>7.5197500000000028E-2</c:v>
                </c:pt>
                <c:pt idx="144">
                  <c:v>8.4586499999999898E-2</c:v>
                </c:pt>
                <c:pt idx="145">
                  <c:v>8.420150000000004E-2</c:v>
                </c:pt>
                <c:pt idx="146">
                  <c:v>8.5724499999999981E-2</c:v>
                </c:pt>
                <c:pt idx="147">
                  <c:v>8.0302499999999943E-2</c:v>
                </c:pt>
                <c:pt idx="148">
                  <c:v>8.7532500000000013E-2</c:v>
                </c:pt>
                <c:pt idx="149">
                  <c:v>7.8713500000000103E-2</c:v>
                </c:pt>
                <c:pt idx="150">
                  <c:v>8.9876499999999915E-2</c:v>
                </c:pt>
                <c:pt idx="151">
                  <c:v>8.5426500000000072E-2</c:v>
                </c:pt>
                <c:pt idx="152">
                  <c:v>7.0264499999999952E-2</c:v>
                </c:pt>
                <c:pt idx="153">
                  <c:v>7.9100500000000018E-2</c:v>
                </c:pt>
                <c:pt idx="154">
                  <c:v>8.9861500000000039E-2</c:v>
                </c:pt>
                <c:pt idx="155">
                  <c:v>7.7175500000000063E-2</c:v>
                </c:pt>
                <c:pt idx="156">
                  <c:v>6.1292499999999972E-2</c:v>
                </c:pt>
                <c:pt idx="157">
                  <c:v>4.827249999999994E-2</c:v>
                </c:pt>
                <c:pt idx="158">
                  <c:v>4.827249999999994E-2</c:v>
                </c:pt>
                <c:pt idx="159">
                  <c:v>4.827249999999994E-2</c:v>
                </c:pt>
                <c:pt idx="160">
                  <c:v>4.827249999999994E-2</c:v>
                </c:pt>
                <c:pt idx="161">
                  <c:v>6.2834499999999904E-2</c:v>
                </c:pt>
                <c:pt idx="162">
                  <c:v>6.768850000000004E-2</c:v>
                </c:pt>
                <c:pt idx="163">
                  <c:v>6.9721499999999992E-2</c:v>
                </c:pt>
                <c:pt idx="164">
                  <c:v>6.9721499999999992E-2</c:v>
                </c:pt>
                <c:pt idx="165">
                  <c:v>6.9721499999999992E-2</c:v>
                </c:pt>
                <c:pt idx="166">
                  <c:v>6.9721499999999992E-2</c:v>
                </c:pt>
                <c:pt idx="167">
                  <c:v>6.9721499999999992E-2</c:v>
                </c:pt>
                <c:pt idx="168">
                  <c:v>6.9721499999999992E-2</c:v>
                </c:pt>
                <c:pt idx="169">
                  <c:v>6.9721499999999992E-2</c:v>
                </c:pt>
                <c:pt idx="170">
                  <c:v>6.9721499999999992E-2</c:v>
                </c:pt>
                <c:pt idx="171">
                  <c:v>6.9721499999999992E-2</c:v>
                </c:pt>
                <c:pt idx="172">
                  <c:v>6.9721499999999992E-2</c:v>
                </c:pt>
                <c:pt idx="173">
                  <c:v>6.9721499999999992E-2</c:v>
                </c:pt>
                <c:pt idx="174">
                  <c:v>6.9721499999999992E-2</c:v>
                </c:pt>
                <c:pt idx="175">
                  <c:v>8.7987500000000107E-2</c:v>
                </c:pt>
                <c:pt idx="176">
                  <c:v>9.5251500000000044E-2</c:v>
                </c:pt>
                <c:pt idx="177">
                  <c:v>9.5251500000000044E-2</c:v>
                </c:pt>
                <c:pt idx="178">
                  <c:v>9.5251500000000044E-2</c:v>
                </c:pt>
                <c:pt idx="179">
                  <c:v>9.5251500000000044E-2</c:v>
                </c:pt>
                <c:pt idx="180">
                  <c:v>9.5251500000000044E-2</c:v>
                </c:pt>
                <c:pt idx="181">
                  <c:v>9.5251500000000044E-2</c:v>
                </c:pt>
                <c:pt idx="182">
                  <c:v>9.5251500000000044E-2</c:v>
                </c:pt>
                <c:pt idx="183">
                  <c:v>9.5251500000000044E-2</c:v>
                </c:pt>
                <c:pt idx="184">
                  <c:v>9.5251500000000044E-2</c:v>
                </c:pt>
                <c:pt idx="185">
                  <c:v>9.5251500000000044E-2</c:v>
                </c:pt>
                <c:pt idx="186">
                  <c:v>9.8287500000000083E-2</c:v>
                </c:pt>
                <c:pt idx="187">
                  <c:v>0.10362049999999989</c:v>
                </c:pt>
                <c:pt idx="188">
                  <c:v>9.673149999999997E-2</c:v>
                </c:pt>
                <c:pt idx="189">
                  <c:v>9.673149999999997E-2</c:v>
                </c:pt>
                <c:pt idx="190">
                  <c:v>0.10205649999999999</c:v>
                </c:pt>
                <c:pt idx="191">
                  <c:v>0.10205649999999999</c:v>
                </c:pt>
                <c:pt idx="192">
                  <c:v>0.10205649999999999</c:v>
                </c:pt>
                <c:pt idx="193">
                  <c:v>0.10205649999999999</c:v>
                </c:pt>
                <c:pt idx="194">
                  <c:v>0.10205649999999999</c:v>
                </c:pt>
                <c:pt idx="195">
                  <c:v>0.10205649999999999</c:v>
                </c:pt>
                <c:pt idx="196">
                  <c:v>0.10205649999999999</c:v>
                </c:pt>
                <c:pt idx="197">
                  <c:v>0.10205649999999999</c:v>
                </c:pt>
                <c:pt idx="198">
                  <c:v>0.10205649999999999</c:v>
                </c:pt>
                <c:pt idx="199">
                  <c:v>0.10205649999999999</c:v>
                </c:pt>
                <c:pt idx="200">
                  <c:v>0.10205649999999999</c:v>
                </c:pt>
                <c:pt idx="201">
                  <c:v>0.10205649999999999</c:v>
                </c:pt>
                <c:pt idx="202">
                  <c:v>0.11073650000000002</c:v>
                </c:pt>
                <c:pt idx="203">
                  <c:v>0.10914650000000004</c:v>
                </c:pt>
                <c:pt idx="204">
                  <c:v>0.10914650000000004</c:v>
                </c:pt>
                <c:pt idx="205">
                  <c:v>0.10914650000000004</c:v>
                </c:pt>
                <c:pt idx="206">
                  <c:v>0.10914650000000004</c:v>
                </c:pt>
                <c:pt idx="207">
                  <c:v>0.10914650000000004</c:v>
                </c:pt>
                <c:pt idx="208">
                  <c:v>0.10914650000000004</c:v>
                </c:pt>
                <c:pt idx="209">
                  <c:v>0.12194850000000002</c:v>
                </c:pt>
                <c:pt idx="210">
                  <c:v>0.13562249999999998</c:v>
                </c:pt>
                <c:pt idx="211">
                  <c:v>0.14264250000000001</c:v>
                </c:pt>
                <c:pt idx="212">
                  <c:v>0.14264250000000001</c:v>
                </c:pt>
                <c:pt idx="213">
                  <c:v>0.14933350000000001</c:v>
                </c:pt>
                <c:pt idx="214">
                  <c:v>0.15800949999999991</c:v>
                </c:pt>
                <c:pt idx="215">
                  <c:v>0.15800949999999991</c:v>
                </c:pt>
                <c:pt idx="216">
                  <c:v>0.15800949999999991</c:v>
                </c:pt>
                <c:pt idx="217">
                  <c:v>0.15800949999999991</c:v>
                </c:pt>
                <c:pt idx="218">
                  <c:v>0.15800949999999991</c:v>
                </c:pt>
                <c:pt idx="219">
                  <c:v>0.15800949999999991</c:v>
                </c:pt>
                <c:pt idx="220">
                  <c:v>0.15800949999999991</c:v>
                </c:pt>
                <c:pt idx="221">
                  <c:v>0.15800949999999991</c:v>
                </c:pt>
                <c:pt idx="222">
                  <c:v>0.15800949999999991</c:v>
                </c:pt>
                <c:pt idx="223">
                  <c:v>0.15800949999999991</c:v>
                </c:pt>
                <c:pt idx="224">
                  <c:v>0.15800949999999991</c:v>
                </c:pt>
                <c:pt idx="225">
                  <c:v>0.15800949999999991</c:v>
                </c:pt>
                <c:pt idx="226">
                  <c:v>0.15800949999999991</c:v>
                </c:pt>
                <c:pt idx="227">
                  <c:v>0.15800949999999991</c:v>
                </c:pt>
                <c:pt idx="228">
                  <c:v>0.15800949999999991</c:v>
                </c:pt>
                <c:pt idx="229">
                  <c:v>0.16702550000000005</c:v>
                </c:pt>
                <c:pt idx="230">
                  <c:v>0.16219549999999994</c:v>
                </c:pt>
                <c:pt idx="231">
                  <c:v>0.16219549999999994</c:v>
                </c:pt>
                <c:pt idx="232">
                  <c:v>0.16219549999999994</c:v>
                </c:pt>
                <c:pt idx="233">
                  <c:v>0.16219549999999994</c:v>
                </c:pt>
                <c:pt idx="234">
                  <c:v>0.16219549999999994</c:v>
                </c:pt>
                <c:pt idx="235">
                  <c:v>0.1705144999999999</c:v>
                </c:pt>
                <c:pt idx="236">
                  <c:v>0.17419249999999997</c:v>
                </c:pt>
                <c:pt idx="237">
                  <c:v>0.17416349999999992</c:v>
                </c:pt>
                <c:pt idx="238">
                  <c:v>0.17416349999999992</c:v>
                </c:pt>
                <c:pt idx="239">
                  <c:v>0.17410349999999997</c:v>
                </c:pt>
                <c:pt idx="240">
                  <c:v>0.17156850000000001</c:v>
                </c:pt>
                <c:pt idx="241">
                  <c:v>0.17156850000000001</c:v>
                </c:pt>
                <c:pt idx="242">
                  <c:v>0.17200649999999995</c:v>
                </c:pt>
                <c:pt idx="243">
                  <c:v>0.18006849999999996</c:v>
                </c:pt>
                <c:pt idx="244">
                  <c:v>0.18006849999999996</c:v>
                </c:pt>
                <c:pt idx="245">
                  <c:v>0.18006849999999996</c:v>
                </c:pt>
                <c:pt idx="246">
                  <c:v>0.18006849999999996</c:v>
                </c:pt>
                <c:pt idx="247">
                  <c:v>0.18006849999999996</c:v>
                </c:pt>
                <c:pt idx="248">
                  <c:v>0.18006849999999996</c:v>
                </c:pt>
                <c:pt idx="249">
                  <c:v>0.18006849999999996</c:v>
                </c:pt>
                <c:pt idx="250">
                  <c:v>0.18006849999999996</c:v>
                </c:pt>
                <c:pt idx="251">
                  <c:v>0.18006849999999996</c:v>
                </c:pt>
                <c:pt idx="252">
                  <c:v>0.2236085000000001</c:v>
                </c:pt>
                <c:pt idx="253">
                  <c:v>0.3211885000000001</c:v>
                </c:pt>
                <c:pt idx="254">
                  <c:v>0.3211885000000001</c:v>
                </c:pt>
                <c:pt idx="255">
                  <c:v>0.29978850000000001</c:v>
                </c:pt>
                <c:pt idx="256">
                  <c:v>0.3105985</c:v>
                </c:pt>
                <c:pt idx="257">
                  <c:v>0.3105985</c:v>
                </c:pt>
                <c:pt idx="258">
                  <c:v>0.3105985</c:v>
                </c:pt>
                <c:pt idx="259">
                  <c:v>0.3105985</c:v>
                </c:pt>
                <c:pt idx="260">
                  <c:v>0.3105985</c:v>
                </c:pt>
                <c:pt idx="261">
                  <c:v>0.3105985</c:v>
                </c:pt>
                <c:pt idx="262">
                  <c:v>0.3105985</c:v>
                </c:pt>
                <c:pt idx="263">
                  <c:v>0.31074850000000009</c:v>
                </c:pt>
                <c:pt idx="264">
                  <c:v>0.30926349999999991</c:v>
                </c:pt>
                <c:pt idx="265">
                  <c:v>0.30926349999999991</c:v>
                </c:pt>
                <c:pt idx="266">
                  <c:v>0.3152085</c:v>
                </c:pt>
                <c:pt idx="267">
                  <c:v>0.29810350000000008</c:v>
                </c:pt>
                <c:pt idx="268">
                  <c:v>0.30250850000000007</c:v>
                </c:pt>
                <c:pt idx="269">
                  <c:v>0.2917384999999999</c:v>
                </c:pt>
                <c:pt idx="270">
                  <c:v>0.31561349999999999</c:v>
                </c:pt>
                <c:pt idx="271">
                  <c:v>0.31215850000000001</c:v>
                </c:pt>
                <c:pt idx="272">
                  <c:v>0.31215850000000001</c:v>
                </c:pt>
                <c:pt idx="273">
                  <c:v>0.31826850000000007</c:v>
                </c:pt>
                <c:pt idx="274">
                  <c:v>0.31826850000000007</c:v>
                </c:pt>
                <c:pt idx="275">
                  <c:v>0.31826850000000007</c:v>
                </c:pt>
                <c:pt idx="276">
                  <c:v>0.31826850000000007</c:v>
                </c:pt>
                <c:pt idx="277">
                  <c:v>0.31826850000000007</c:v>
                </c:pt>
                <c:pt idx="278">
                  <c:v>0.31826850000000007</c:v>
                </c:pt>
                <c:pt idx="279">
                  <c:v>0.31826850000000007</c:v>
                </c:pt>
                <c:pt idx="280">
                  <c:v>0.31826850000000007</c:v>
                </c:pt>
                <c:pt idx="281">
                  <c:v>0.31826850000000007</c:v>
                </c:pt>
                <c:pt idx="282">
                  <c:v>0.31826850000000007</c:v>
                </c:pt>
                <c:pt idx="283">
                  <c:v>0.31826850000000007</c:v>
                </c:pt>
                <c:pt idx="284">
                  <c:v>0.31826850000000007</c:v>
                </c:pt>
                <c:pt idx="285">
                  <c:v>0.31826850000000007</c:v>
                </c:pt>
                <c:pt idx="286">
                  <c:v>0.31826850000000007</c:v>
                </c:pt>
                <c:pt idx="287">
                  <c:v>0.31826850000000007</c:v>
                </c:pt>
                <c:pt idx="288">
                  <c:v>0.31826850000000007</c:v>
                </c:pt>
                <c:pt idx="289">
                  <c:v>0.31826850000000007</c:v>
                </c:pt>
                <c:pt idx="290">
                  <c:v>0.31826850000000007</c:v>
                </c:pt>
                <c:pt idx="291">
                  <c:v>0.31826850000000007</c:v>
                </c:pt>
                <c:pt idx="292">
                  <c:v>0.31826850000000007</c:v>
                </c:pt>
                <c:pt idx="293">
                  <c:v>0.31826850000000007</c:v>
                </c:pt>
                <c:pt idx="294">
                  <c:v>0.32202850000000005</c:v>
                </c:pt>
                <c:pt idx="295">
                  <c:v>0.31499349999999993</c:v>
                </c:pt>
                <c:pt idx="296">
                  <c:v>0.31889349999999994</c:v>
                </c:pt>
                <c:pt idx="297">
                  <c:v>0.31889349999999994</c:v>
                </c:pt>
                <c:pt idx="298">
                  <c:v>0.35439350000000003</c:v>
                </c:pt>
                <c:pt idx="299">
                  <c:v>0.35439350000000003</c:v>
                </c:pt>
                <c:pt idx="300">
                  <c:v>0.35439350000000003</c:v>
                </c:pt>
                <c:pt idx="301">
                  <c:v>0.35439350000000003</c:v>
                </c:pt>
                <c:pt idx="302">
                  <c:v>0.35439350000000003</c:v>
                </c:pt>
                <c:pt idx="303">
                  <c:v>0.35439350000000003</c:v>
                </c:pt>
                <c:pt idx="304">
                  <c:v>0.35439350000000003</c:v>
                </c:pt>
                <c:pt idx="305">
                  <c:v>0.35439350000000003</c:v>
                </c:pt>
                <c:pt idx="306">
                  <c:v>0.35439350000000003</c:v>
                </c:pt>
                <c:pt idx="307">
                  <c:v>0.35338850000000011</c:v>
                </c:pt>
                <c:pt idx="308">
                  <c:v>0.36413849999999992</c:v>
                </c:pt>
                <c:pt idx="309">
                  <c:v>0.36413849999999992</c:v>
                </c:pt>
                <c:pt idx="310">
                  <c:v>0.36701849999999991</c:v>
                </c:pt>
                <c:pt idx="311">
                  <c:v>0.36382850000000011</c:v>
                </c:pt>
                <c:pt idx="312">
                  <c:v>0.36382850000000011</c:v>
                </c:pt>
                <c:pt idx="313">
                  <c:v>0.36382850000000011</c:v>
                </c:pt>
                <c:pt idx="314">
                  <c:v>0.36382850000000011</c:v>
                </c:pt>
                <c:pt idx="315">
                  <c:v>0.38148350000000009</c:v>
                </c:pt>
                <c:pt idx="316">
                  <c:v>0.38830349999999991</c:v>
                </c:pt>
                <c:pt idx="317">
                  <c:v>0.38830349999999991</c:v>
                </c:pt>
                <c:pt idx="318">
                  <c:v>0.38553349999999997</c:v>
                </c:pt>
                <c:pt idx="319">
                  <c:v>0.38691849999999994</c:v>
                </c:pt>
                <c:pt idx="320">
                  <c:v>0.38691849999999994</c:v>
                </c:pt>
                <c:pt idx="321">
                  <c:v>0.38691849999999994</c:v>
                </c:pt>
                <c:pt idx="322">
                  <c:v>0.38691849999999994</c:v>
                </c:pt>
                <c:pt idx="323">
                  <c:v>0.40120350000000005</c:v>
                </c:pt>
                <c:pt idx="324">
                  <c:v>0.40120350000000005</c:v>
                </c:pt>
                <c:pt idx="325">
                  <c:v>0.40120350000000005</c:v>
                </c:pt>
                <c:pt idx="326">
                  <c:v>0.40105849999999998</c:v>
                </c:pt>
                <c:pt idx="327">
                  <c:v>0.39338350000000011</c:v>
                </c:pt>
                <c:pt idx="328">
                  <c:v>0.39338350000000011</c:v>
                </c:pt>
                <c:pt idx="329">
                  <c:v>0.38491849999999994</c:v>
                </c:pt>
                <c:pt idx="330">
                  <c:v>0.38451849999999999</c:v>
                </c:pt>
                <c:pt idx="331">
                  <c:v>0.38162849999999993</c:v>
                </c:pt>
                <c:pt idx="332">
                  <c:v>0.38162849999999993</c:v>
                </c:pt>
                <c:pt idx="333">
                  <c:v>0.4024684999999999</c:v>
                </c:pt>
                <c:pt idx="334">
                  <c:v>0.40692349999999999</c:v>
                </c:pt>
                <c:pt idx="335">
                  <c:v>0.39980349999999998</c:v>
                </c:pt>
                <c:pt idx="336">
                  <c:v>0.39980349999999998</c:v>
                </c:pt>
                <c:pt idx="337">
                  <c:v>0.39980349999999998</c:v>
                </c:pt>
                <c:pt idx="338">
                  <c:v>0.39980349999999998</c:v>
                </c:pt>
                <c:pt idx="339">
                  <c:v>0.39980349999999998</c:v>
                </c:pt>
                <c:pt idx="340">
                  <c:v>0.39980349999999998</c:v>
                </c:pt>
                <c:pt idx="341">
                  <c:v>0.39980349999999998</c:v>
                </c:pt>
                <c:pt idx="342">
                  <c:v>0.39980349999999998</c:v>
                </c:pt>
                <c:pt idx="343">
                  <c:v>0.39980349999999998</c:v>
                </c:pt>
                <c:pt idx="344">
                  <c:v>0.39980349999999998</c:v>
                </c:pt>
                <c:pt idx="345">
                  <c:v>0.39980349999999998</c:v>
                </c:pt>
                <c:pt idx="346">
                  <c:v>0.39980349999999998</c:v>
                </c:pt>
                <c:pt idx="347">
                  <c:v>0.39980349999999998</c:v>
                </c:pt>
                <c:pt idx="348">
                  <c:v>0.39980349999999998</c:v>
                </c:pt>
                <c:pt idx="349">
                  <c:v>0.39980349999999998</c:v>
                </c:pt>
                <c:pt idx="350">
                  <c:v>0.39980349999999998</c:v>
                </c:pt>
                <c:pt idx="351">
                  <c:v>0.40236849999999991</c:v>
                </c:pt>
                <c:pt idx="352">
                  <c:v>0.4028385000000001</c:v>
                </c:pt>
                <c:pt idx="353">
                  <c:v>0.40656850000000011</c:v>
                </c:pt>
                <c:pt idx="354">
                  <c:v>0.40656850000000011</c:v>
                </c:pt>
                <c:pt idx="355">
                  <c:v>0.40520350000000005</c:v>
                </c:pt>
                <c:pt idx="356">
                  <c:v>0.41339349999999997</c:v>
                </c:pt>
                <c:pt idx="357">
                  <c:v>0.41339349999999997</c:v>
                </c:pt>
                <c:pt idx="358">
                  <c:v>0.41459850000000009</c:v>
                </c:pt>
                <c:pt idx="359">
                  <c:v>0.41340850000000007</c:v>
                </c:pt>
                <c:pt idx="360">
                  <c:v>0.41340850000000007</c:v>
                </c:pt>
                <c:pt idx="361">
                  <c:v>0.4242435</c:v>
                </c:pt>
                <c:pt idx="362">
                  <c:v>0.4242435</c:v>
                </c:pt>
                <c:pt idx="363">
                  <c:v>0.4242435</c:v>
                </c:pt>
                <c:pt idx="364">
                  <c:v>0.4242435</c:v>
                </c:pt>
                <c:pt idx="365">
                  <c:v>0.4242435</c:v>
                </c:pt>
                <c:pt idx="366">
                  <c:v>0.4242435</c:v>
                </c:pt>
                <c:pt idx="367">
                  <c:v>0.42665350000000002</c:v>
                </c:pt>
                <c:pt idx="368">
                  <c:v>0.43143350000000003</c:v>
                </c:pt>
                <c:pt idx="369">
                  <c:v>0.4205985000000001</c:v>
                </c:pt>
                <c:pt idx="370">
                  <c:v>0.4205985000000001</c:v>
                </c:pt>
                <c:pt idx="371">
                  <c:v>0.4205985000000001</c:v>
                </c:pt>
                <c:pt idx="372">
                  <c:v>0.4205985000000001</c:v>
                </c:pt>
                <c:pt idx="373">
                  <c:v>0.4205985000000001</c:v>
                </c:pt>
                <c:pt idx="374">
                  <c:v>0.42430349999999994</c:v>
                </c:pt>
                <c:pt idx="375">
                  <c:v>0.43031850000000005</c:v>
                </c:pt>
                <c:pt idx="376">
                  <c:v>0.42527849999999989</c:v>
                </c:pt>
                <c:pt idx="377">
                  <c:v>0.42527849999999989</c:v>
                </c:pt>
                <c:pt idx="378">
                  <c:v>0.42527849999999989</c:v>
                </c:pt>
                <c:pt idx="379">
                  <c:v>0.42527849999999989</c:v>
                </c:pt>
                <c:pt idx="380">
                  <c:v>0.42527849999999989</c:v>
                </c:pt>
                <c:pt idx="381">
                  <c:v>0.43271850000000001</c:v>
                </c:pt>
                <c:pt idx="382">
                  <c:v>0.4365135</c:v>
                </c:pt>
                <c:pt idx="383">
                  <c:v>0.4365135</c:v>
                </c:pt>
                <c:pt idx="384">
                  <c:v>0.4365135</c:v>
                </c:pt>
                <c:pt idx="385">
                  <c:v>0.4365135</c:v>
                </c:pt>
                <c:pt idx="386">
                  <c:v>0.4365135</c:v>
                </c:pt>
                <c:pt idx="387">
                  <c:v>0.4365135</c:v>
                </c:pt>
                <c:pt idx="388">
                  <c:v>0.4365135</c:v>
                </c:pt>
                <c:pt idx="389">
                  <c:v>0.4365135</c:v>
                </c:pt>
                <c:pt idx="390">
                  <c:v>0.4365135</c:v>
                </c:pt>
                <c:pt idx="391">
                  <c:v>0.4365135</c:v>
                </c:pt>
                <c:pt idx="392">
                  <c:v>0.4365135</c:v>
                </c:pt>
                <c:pt idx="393">
                  <c:v>0.4365135</c:v>
                </c:pt>
                <c:pt idx="394">
                  <c:v>0.4365135</c:v>
                </c:pt>
                <c:pt idx="395">
                  <c:v>0.4365135</c:v>
                </c:pt>
                <c:pt idx="396">
                  <c:v>0.4365135</c:v>
                </c:pt>
                <c:pt idx="397">
                  <c:v>0.4365135</c:v>
                </c:pt>
                <c:pt idx="398">
                  <c:v>0.4365135</c:v>
                </c:pt>
                <c:pt idx="399">
                  <c:v>0.4365135</c:v>
                </c:pt>
                <c:pt idx="400">
                  <c:v>0.4365135</c:v>
                </c:pt>
                <c:pt idx="401">
                  <c:v>0.4365135</c:v>
                </c:pt>
                <c:pt idx="402">
                  <c:v>0.4365135</c:v>
                </c:pt>
                <c:pt idx="403">
                  <c:v>0.4365135</c:v>
                </c:pt>
                <c:pt idx="404">
                  <c:v>0.4365135</c:v>
                </c:pt>
                <c:pt idx="405">
                  <c:v>0.4365135</c:v>
                </c:pt>
                <c:pt idx="406">
                  <c:v>0.4365135</c:v>
                </c:pt>
                <c:pt idx="407">
                  <c:v>0.4365135</c:v>
                </c:pt>
                <c:pt idx="408">
                  <c:v>0.4365135</c:v>
                </c:pt>
                <c:pt idx="409">
                  <c:v>0.4365135</c:v>
                </c:pt>
                <c:pt idx="410">
                  <c:v>0.4365135</c:v>
                </c:pt>
                <c:pt idx="411">
                  <c:v>0.43934350000000011</c:v>
                </c:pt>
                <c:pt idx="412">
                  <c:v>0.44387350000000003</c:v>
                </c:pt>
                <c:pt idx="413">
                  <c:v>0.44387350000000003</c:v>
                </c:pt>
                <c:pt idx="414">
                  <c:v>0.42873849999999991</c:v>
                </c:pt>
                <c:pt idx="415">
                  <c:v>0.42246150000000005</c:v>
                </c:pt>
                <c:pt idx="416">
                  <c:v>0.42246150000000005</c:v>
                </c:pt>
                <c:pt idx="417">
                  <c:v>0.42246150000000005</c:v>
                </c:pt>
                <c:pt idx="418">
                  <c:v>0.42246150000000005</c:v>
                </c:pt>
                <c:pt idx="419">
                  <c:v>0.42122149999999992</c:v>
                </c:pt>
                <c:pt idx="420">
                  <c:v>0.4217614999999999</c:v>
                </c:pt>
                <c:pt idx="421">
                  <c:v>0.42849150000000003</c:v>
                </c:pt>
                <c:pt idx="422">
                  <c:v>0.42849150000000003</c:v>
                </c:pt>
                <c:pt idx="423">
                  <c:v>0.42233649999999989</c:v>
                </c:pt>
                <c:pt idx="424">
                  <c:v>0.4342315000000001</c:v>
                </c:pt>
                <c:pt idx="425">
                  <c:v>0.4342315000000001</c:v>
                </c:pt>
                <c:pt idx="426">
                  <c:v>0.4342315000000001</c:v>
                </c:pt>
                <c:pt idx="427">
                  <c:v>0.4342315000000001</c:v>
                </c:pt>
                <c:pt idx="428">
                  <c:v>0.4342315000000001</c:v>
                </c:pt>
                <c:pt idx="429">
                  <c:v>0.4342315000000001</c:v>
                </c:pt>
                <c:pt idx="430">
                  <c:v>0.4342315000000001</c:v>
                </c:pt>
                <c:pt idx="431">
                  <c:v>0.4342315000000001</c:v>
                </c:pt>
                <c:pt idx="432">
                  <c:v>0.4342315000000001</c:v>
                </c:pt>
                <c:pt idx="433">
                  <c:v>0.4342315000000001</c:v>
                </c:pt>
                <c:pt idx="434">
                  <c:v>0.4342315000000001</c:v>
                </c:pt>
                <c:pt idx="435">
                  <c:v>0.4342315000000001</c:v>
                </c:pt>
                <c:pt idx="436">
                  <c:v>0.4342315000000001</c:v>
                </c:pt>
                <c:pt idx="437">
                  <c:v>0.4342315000000001</c:v>
                </c:pt>
                <c:pt idx="438">
                  <c:v>0.42982849999999995</c:v>
                </c:pt>
                <c:pt idx="439">
                  <c:v>0.4333165000000001</c:v>
                </c:pt>
                <c:pt idx="440">
                  <c:v>0.4333165000000001</c:v>
                </c:pt>
                <c:pt idx="441">
                  <c:v>0.44189949999999989</c:v>
                </c:pt>
                <c:pt idx="442">
                  <c:v>0.43847349999999996</c:v>
                </c:pt>
                <c:pt idx="443">
                  <c:v>0.43847349999999996</c:v>
                </c:pt>
                <c:pt idx="444">
                  <c:v>0.43847349999999996</c:v>
                </c:pt>
                <c:pt idx="445">
                  <c:v>0.43847349999999996</c:v>
                </c:pt>
                <c:pt idx="446">
                  <c:v>0.43847349999999996</c:v>
                </c:pt>
                <c:pt idx="447">
                  <c:v>0.43847349999999996</c:v>
                </c:pt>
                <c:pt idx="448">
                  <c:v>0.43847349999999996</c:v>
                </c:pt>
                <c:pt idx="449">
                  <c:v>0.43847349999999996</c:v>
                </c:pt>
                <c:pt idx="450">
                  <c:v>0.43847349999999996</c:v>
                </c:pt>
                <c:pt idx="451">
                  <c:v>0.43847349999999996</c:v>
                </c:pt>
                <c:pt idx="452">
                  <c:v>0.43847349999999996</c:v>
                </c:pt>
                <c:pt idx="453">
                  <c:v>0.43847349999999996</c:v>
                </c:pt>
                <c:pt idx="454">
                  <c:v>0.43847349999999996</c:v>
                </c:pt>
                <c:pt idx="455">
                  <c:v>0.45899749999999995</c:v>
                </c:pt>
                <c:pt idx="456">
                  <c:v>0.46126249999999991</c:v>
                </c:pt>
                <c:pt idx="457">
                  <c:v>0.45651749999999991</c:v>
                </c:pt>
                <c:pt idx="458">
                  <c:v>0.44819150000000008</c:v>
                </c:pt>
                <c:pt idx="459">
                  <c:v>0.44819150000000008</c:v>
                </c:pt>
                <c:pt idx="460">
                  <c:v>0.44819150000000008</c:v>
                </c:pt>
                <c:pt idx="461">
                  <c:v>0.44819150000000008</c:v>
                </c:pt>
                <c:pt idx="462">
                  <c:v>0.44819150000000008</c:v>
                </c:pt>
                <c:pt idx="463">
                  <c:v>0.44819150000000008</c:v>
                </c:pt>
                <c:pt idx="464">
                  <c:v>0.44819150000000008</c:v>
                </c:pt>
                <c:pt idx="465">
                  <c:v>0.44819150000000008</c:v>
                </c:pt>
                <c:pt idx="466">
                  <c:v>0.44819150000000008</c:v>
                </c:pt>
                <c:pt idx="467">
                  <c:v>0.44819150000000008</c:v>
                </c:pt>
                <c:pt idx="468">
                  <c:v>0.44819150000000008</c:v>
                </c:pt>
                <c:pt idx="469">
                  <c:v>0.44819150000000008</c:v>
                </c:pt>
                <c:pt idx="470">
                  <c:v>0.44819150000000008</c:v>
                </c:pt>
                <c:pt idx="471">
                  <c:v>0.44819150000000008</c:v>
                </c:pt>
                <c:pt idx="472">
                  <c:v>0.44819150000000008</c:v>
                </c:pt>
                <c:pt idx="473">
                  <c:v>0.44819150000000008</c:v>
                </c:pt>
                <c:pt idx="474">
                  <c:v>0.44819150000000008</c:v>
                </c:pt>
                <c:pt idx="475">
                  <c:v>0.44819150000000008</c:v>
                </c:pt>
                <c:pt idx="476">
                  <c:v>0.44400550000000005</c:v>
                </c:pt>
                <c:pt idx="477">
                  <c:v>0.45073150000000006</c:v>
                </c:pt>
                <c:pt idx="478">
                  <c:v>0.45073150000000006</c:v>
                </c:pt>
                <c:pt idx="479">
                  <c:v>0.4478065</c:v>
                </c:pt>
                <c:pt idx="480">
                  <c:v>0.44805150000000005</c:v>
                </c:pt>
                <c:pt idx="481">
                  <c:v>0.44878149999999994</c:v>
                </c:pt>
                <c:pt idx="482">
                  <c:v>0.44878149999999994</c:v>
                </c:pt>
                <c:pt idx="483">
                  <c:v>0.45704549999999999</c:v>
                </c:pt>
                <c:pt idx="484">
                  <c:v>0.45351150000000007</c:v>
                </c:pt>
                <c:pt idx="485">
                  <c:v>0.45699650000000003</c:v>
                </c:pt>
                <c:pt idx="486">
                  <c:v>0.45699650000000003</c:v>
                </c:pt>
                <c:pt idx="487">
                  <c:v>0.45656950000000007</c:v>
                </c:pt>
                <c:pt idx="488">
                  <c:v>0.45932649999999997</c:v>
                </c:pt>
                <c:pt idx="489">
                  <c:v>0.45916249999999992</c:v>
                </c:pt>
                <c:pt idx="490">
                  <c:v>0.45916249999999992</c:v>
                </c:pt>
                <c:pt idx="491">
                  <c:v>0.46149850000000003</c:v>
                </c:pt>
                <c:pt idx="492">
                  <c:v>0.46149850000000003</c:v>
                </c:pt>
                <c:pt idx="493">
                  <c:v>0.46149850000000003</c:v>
                </c:pt>
                <c:pt idx="494">
                  <c:v>0.46149850000000003</c:v>
                </c:pt>
                <c:pt idx="495">
                  <c:v>0.46149850000000003</c:v>
                </c:pt>
                <c:pt idx="496">
                  <c:v>0.46149850000000003</c:v>
                </c:pt>
                <c:pt idx="497">
                  <c:v>0.46149850000000003</c:v>
                </c:pt>
                <c:pt idx="498">
                  <c:v>0.46149850000000003</c:v>
                </c:pt>
                <c:pt idx="499">
                  <c:v>0.46149850000000003</c:v>
                </c:pt>
                <c:pt idx="500">
                  <c:v>0.46149850000000003</c:v>
                </c:pt>
                <c:pt idx="501">
                  <c:v>0.4590955000000001</c:v>
                </c:pt>
                <c:pt idx="502">
                  <c:v>0.46224949999999998</c:v>
                </c:pt>
                <c:pt idx="503">
                  <c:v>0.47007350000000003</c:v>
                </c:pt>
                <c:pt idx="504">
                  <c:v>0.47007350000000003</c:v>
                </c:pt>
                <c:pt idx="505">
                  <c:v>0.47268350000000003</c:v>
                </c:pt>
                <c:pt idx="506">
                  <c:v>0.47762750000000009</c:v>
                </c:pt>
                <c:pt idx="507">
                  <c:v>0.47762750000000009</c:v>
                </c:pt>
                <c:pt idx="508">
                  <c:v>0.47753350000000006</c:v>
                </c:pt>
                <c:pt idx="509">
                  <c:v>0.47753350000000006</c:v>
                </c:pt>
                <c:pt idx="510">
                  <c:v>0.47753350000000006</c:v>
                </c:pt>
                <c:pt idx="511">
                  <c:v>0.47753350000000006</c:v>
                </c:pt>
                <c:pt idx="512">
                  <c:v>0.47753350000000006</c:v>
                </c:pt>
                <c:pt idx="513">
                  <c:v>0.47753350000000006</c:v>
                </c:pt>
                <c:pt idx="514">
                  <c:v>0.47753350000000006</c:v>
                </c:pt>
                <c:pt idx="515">
                  <c:v>0.47753350000000006</c:v>
                </c:pt>
                <c:pt idx="516">
                  <c:v>0.4916735000000001</c:v>
                </c:pt>
                <c:pt idx="517">
                  <c:v>0.49401650000000008</c:v>
                </c:pt>
                <c:pt idx="518">
                  <c:v>0.50612349999999995</c:v>
                </c:pt>
                <c:pt idx="519">
                  <c:v>0.50612349999999995</c:v>
                </c:pt>
                <c:pt idx="520">
                  <c:v>0.50553950000000003</c:v>
                </c:pt>
                <c:pt idx="521">
                  <c:v>0.51974549999999997</c:v>
                </c:pt>
                <c:pt idx="522">
                  <c:v>0.51974549999999997</c:v>
                </c:pt>
                <c:pt idx="523">
                  <c:v>0.52270349999999999</c:v>
                </c:pt>
                <c:pt idx="524">
                  <c:v>0.51540150000000007</c:v>
                </c:pt>
                <c:pt idx="525">
                  <c:v>0.51540150000000007</c:v>
                </c:pt>
                <c:pt idx="526">
                  <c:v>0.51540150000000007</c:v>
                </c:pt>
                <c:pt idx="527">
                  <c:v>0.51540150000000007</c:v>
                </c:pt>
                <c:pt idx="528">
                  <c:v>0.51540150000000007</c:v>
                </c:pt>
                <c:pt idx="529">
                  <c:v>0.51540150000000007</c:v>
                </c:pt>
                <c:pt idx="530">
                  <c:v>0.51540150000000007</c:v>
                </c:pt>
                <c:pt idx="531">
                  <c:v>0.51540150000000007</c:v>
                </c:pt>
                <c:pt idx="532">
                  <c:v>0.51540150000000007</c:v>
                </c:pt>
                <c:pt idx="533">
                  <c:v>0.51540150000000007</c:v>
                </c:pt>
                <c:pt idx="534">
                  <c:v>0.51540150000000007</c:v>
                </c:pt>
                <c:pt idx="535">
                  <c:v>0.51540150000000007</c:v>
                </c:pt>
                <c:pt idx="536">
                  <c:v>0.51540150000000007</c:v>
                </c:pt>
                <c:pt idx="537">
                  <c:v>0.51540150000000007</c:v>
                </c:pt>
                <c:pt idx="538">
                  <c:v>0.51540150000000007</c:v>
                </c:pt>
                <c:pt idx="539">
                  <c:v>0.51540150000000007</c:v>
                </c:pt>
                <c:pt idx="540">
                  <c:v>0.51540150000000007</c:v>
                </c:pt>
                <c:pt idx="541">
                  <c:v>0.51540150000000007</c:v>
                </c:pt>
                <c:pt idx="542">
                  <c:v>0.51540150000000007</c:v>
                </c:pt>
                <c:pt idx="543">
                  <c:v>0.51540150000000007</c:v>
                </c:pt>
                <c:pt idx="544">
                  <c:v>0.51540150000000007</c:v>
                </c:pt>
                <c:pt idx="545">
                  <c:v>0.51540150000000007</c:v>
                </c:pt>
                <c:pt idx="546">
                  <c:v>0.51540150000000007</c:v>
                </c:pt>
                <c:pt idx="547">
                  <c:v>0.51540150000000007</c:v>
                </c:pt>
                <c:pt idx="548">
                  <c:v>0.51540150000000007</c:v>
                </c:pt>
                <c:pt idx="549">
                  <c:v>0.51540150000000007</c:v>
                </c:pt>
                <c:pt idx="550">
                  <c:v>0.51540150000000007</c:v>
                </c:pt>
                <c:pt idx="551">
                  <c:v>0.51799850000000003</c:v>
                </c:pt>
                <c:pt idx="552">
                  <c:v>0.52451950000000003</c:v>
                </c:pt>
                <c:pt idx="553">
                  <c:v>0.54015849999999999</c:v>
                </c:pt>
                <c:pt idx="554">
                  <c:v>0.54015849999999999</c:v>
                </c:pt>
                <c:pt idx="555">
                  <c:v>0.53545550000000008</c:v>
                </c:pt>
                <c:pt idx="556">
                  <c:v>0.53918149999999998</c:v>
                </c:pt>
                <c:pt idx="557">
                  <c:v>0.53918149999999998</c:v>
                </c:pt>
                <c:pt idx="558">
                  <c:v>0.53918149999999998</c:v>
                </c:pt>
                <c:pt idx="559">
                  <c:v>0.53918149999999998</c:v>
                </c:pt>
                <c:pt idx="560">
                  <c:v>0.54334850000000001</c:v>
                </c:pt>
                <c:pt idx="561">
                  <c:v>0.55004450000000005</c:v>
                </c:pt>
                <c:pt idx="562">
                  <c:v>0.54669649999999992</c:v>
                </c:pt>
                <c:pt idx="563">
                  <c:v>0.54846050000000002</c:v>
                </c:pt>
                <c:pt idx="564">
                  <c:v>0.54846050000000002</c:v>
                </c:pt>
                <c:pt idx="565">
                  <c:v>0.55226749999999991</c:v>
                </c:pt>
                <c:pt idx="566">
                  <c:v>0.55833650000000001</c:v>
                </c:pt>
                <c:pt idx="567">
                  <c:v>0.56028950000000011</c:v>
                </c:pt>
                <c:pt idx="568">
                  <c:v>0.56028950000000011</c:v>
                </c:pt>
                <c:pt idx="569">
                  <c:v>0.57017150000000005</c:v>
                </c:pt>
                <c:pt idx="570">
                  <c:v>0.57825349999999998</c:v>
                </c:pt>
                <c:pt idx="571">
                  <c:v>0.57825349999999998</c:v>
                </c:pt>
                <c:pt idx="572">
                  <c:v>0.5821495000000001</c:v>
                </c:pt>
                <c:pt idx="573">
                  <c:v>0.5832465</c:v>
                </c:pt>
                <c:pt idx="574">
                  <c:v>0.5832465</c:v>
                </c:pt>
                <c:pt idx="575">
                  <c:v>0.59530850000000002</c:v>
                </c:pt>
                <c:pt idx="576">
                  <c:v>0.59532750000000001</c:v>
                </c:pt>
                <c:pt idx="577">
                  <c:v>0.59532750000000001</c:v>
                </c:pt>
                <c:pt idx="578">
                  <c:v>0.59532750000000001</c:v>
                </c:pt>
                <c:pt idx="579">
                  <c:v>0.59532750000000001</c:v>
                </c:pt>
                <c:pt idx="580">
                  <c:v>0.59532750000000001</c:v>
                </c:pt>
                <c:pt idx="581">
                  <c:v>0.59532750000000001</c:v>
                </c:pt>
                <c:pt idx="582">
                  <c:v>0.59532750000000001</c:v>
                </c:pt>
                <c:pt idx="583">
                  <c:v>0.59532750000000001</c:v>
                </c:pt>
                <c:pt idx="584">
                  <c:v>0.59532750000000001</c:v>
                </c:pt>
                <c:pt idx="585">
                  <c:v>0.59532750000000001</c:v>
                </c:pt>
                <c:pt idx="586">
                  <c:v>0.59532750000000001</c:v>
                </c:pt>
                <c:pt idx="587">
                  <c:v>0.59532750000000001</c:v>
                </c:pt>
                <c:pt idx="588">
                  <c:v>0.59532750000000001</c:v>
                </c:pt>
                <c:pt idx="589">
                  <c:v>0.59998949999999995</c:v>
                </c:pt>
                <c:pt idx="590">
                  <c:v>0.60079949999999993</c:v>
                </c:pt>
                <c:pt idx="591">
                  <c:v>0.60922349999999992</c:v>
                </c:pt>
                <c:pt idx="592">
                  <c:v>0.60922349999999992</c:v>
                </c:pt>
                <c:pt idx="593">
                  <c:v>0.6119675</c:v>
                </c:pt>
                <c:pt idx="594">
                  <c:v>0.6119675</c:v>
                </c:pt>
                <c:pt idx="595">
                  <c:v>0.6119675</c:v>
                </c:pt>
                <c:pt idx="596">
                  <c:v>0.6119675</c:v>
                </c:pt>
                <c:pt idx="597">
                  <c:v>0.6119675</c:v>
                </c:pt>
                <c:pt idx="598">
                  <c:v>0.6119675</c:v>
                </c:pt>
                <c:pt idx="599">
                  <c:v>0.6119675</c:v>
                </c:pt>
                <c:pt idx="600">
                  <c:v>0.6119675</c:v>
                </c:pt>
                <c:pt idx="601">
                  <c:v>0.6119675</c:v>
                </c:pt>
                <c:pt idx="602">
                  <c:v>0.6119675</c:v>
                </c:pt>
                <c:pt idx="603">
                  <c:v>0.6119675</c:v>
                </c:pt>
                <c:pt idx="604">
                  <c:v>0.6119675</c:v>
                </c:pt>
                <c:pt idx="605">
                  <c:v>0.6119675</c:v>
                </c:pt>
                <c:pt idx="606">
                  <c:v>0.6119675</c:v>
                </c:pt>
                <c:pt idx="607">
                  <c:v>0.6119675</c:v>
                </c:pt>
                <c:pt idx="608">
                  <c:v>0.6119675</c:v>
                </c:pt>
                <c:pt idx="609">
                  <c:v>0.6119675</c:v>
                </c:pt>
                <c:pt idx="610">
                  <c:v>0.6119675</c:v>
                </c:pt>
                <c:pt idx="611">
                  <c:v>0.6119675</c:v>
                </c:pt>
                <c:pt idx="612">
                  <c:v>0.6119675</c:v>
                </c:pt>
                <c:pt idx="613">
                  <c:v>0.61466749999999992</c:v>
                </c:pt>
                <c:pt idx="614">
                  <c:v>0.63421149999999993</c:v>
                </c:pt>
                <c:pt idx="615">
                  <c:v>0.62265550000000003</c:v>
                </c:pt>
                <c:pt idx="616">
                  <c:v>0.62265550000000003</c:v>
                </c:pt>
                <c:pt idx="617">
                  <c:v>0.62265550000000003</c:v>
                </c:pt>
                <c:pt idx="618">
                  <c:v>0.62265550000000003</c:v>
                </c:pt>
                <c:pt idx="619">
                  <c:v>0.62265550000000003</c:v>
                </c:pt>
                <c:pt idx="620">
                  <c:v>0.63991749999999992</c:v>
                </c:pt>
                <c:pt idx="621">
                  <c:v>0.63641049999999999</c:v>
                </c:pt>
                <c:pt idx="622">
                  <c:v>0.63655750000000011</c:v>
                </c:pt>
                <c:pt idx="623">
                  <c:v>0.63655750000000011</c:v>
                </c:pt>
                <c:pt idx="624">
                  <c:v>0.63781249999999989</c:v>
                </c:pt>
                <c:pt idx="625">
                  <c:v>0.63781249999999989</c:v>
                </c:pt>
                <c:pt idx="626">
                  <c:v>0.6482524999999999</c:v>
                </c:pt>
                <c:pt idx="627">
                  <c:v>0.65031250000000007</c:v>
                </c:pt>
                <c:pt idx="628">
                  <c:v>0.65568249999999995</c:v>
                </c:pt>
                <c:pt idx="629">
                  <c:v>0.65568249999999995</c:v>
                </c:pt>
                <c:pt idx="630">
                  <c:v>0.66255149999999996</c:v>
                </c:pt>
                <c:pt idx="631">
                  <c:v>0.6733245000000001</c:v>
                </c:pt>
                <c:pt idx="632">
                  <c:v>0.6733245000000001</c:v>
                </c:pt>
                <c:pt idx="633">
                  <c:v>0.67186849999999998</c:v>
                </c:pt>
                <c:pt idx="634">
                  <c:v>0.66954449999999999</c:v>
                </c:pt>
                <c:pt idx="635">
                  <c:v>0.66954449999999999</c:v>
                </c:pt>
                <c:pt idx="636">
                  <c:v>0.66954449999999999</c:v>
                </c:pt>
                <c:pt idx="637">
                  <c:v>0.66954449999999999</c:v>
                </c:pt>
                <c:pt idx="638">
                  <c:v>0.66954449999999999</c:v>
                </c:pt>
                <c:pt idx="639">
                  <c:v>0.66954449999999999</c:v>
                </c:pt>
                <c:pt idx="640">
                  <c:v>0.66954449999999999</c:v>
                </c:pt>
                <c:pt idx="641">
                  <c:v>0.66954449999999999</c:v>
                </c:pt>
                <c:pt idx="642">
                  <c:v>0.66954449999999999</c:v>
                </c:pt>
                <c:pt idx="643">
                  <c:v>0.66954449999999999</c:v>
                </c:pt>
                <c:pt idx="644">
                  <c:v>0.66954449999999999</c:v>
                </c:pt>
                <c:pt idx="645">
                  <c:v>0.66954449999999999</c:v>
                </c:pt>
                <c:pt idx="646">
                  <c:v>0.66954449999999999</c:v>
                </c:pt>
                <c:pt idx="647">
                  <c:v>0.66954449999999999</c:v>
                </c:pt>
                <c:pt idx="648">
                  <c:v>0.66954449999999999</c:v>
                </c:pt>
                <c:pt idx="649">
                  <c:v>0.66954449999999999</c:v>
                </c:pt>
                <c:pt idx="650">
                  <c:v>0.66954449999999999</c:v>
                </c:pt>
                <c:pt idx="651">
                  <c:v>0.66954449999999999</c:v>
                </c:pt>
                <c:pt idx="652">
                  <c:v>0.66954449999999999</c:v>
                </c:pt>
                <c:pt idx="653">
                  <c:v>0.66954449999999999</c:v>
                </c:pt>
                <c:pt idx="654">
                  <c:v>0.66954449999999999</c:v>
                </c:pt>
                <c:pt idx="655">
                  <c:v>0.67805650000000006</c:v>
                </c:pt>
                <c:pt idx="656">
                  <c:v>0.67496350000000005</c:v>
                </c:pt>
                <c:pt idx="657">
                  <c:v>0.66809450000000004</c:v>
                </c:pt>
                <c:pt idx="658">
                  <c:v>0.66809450000000004</c:v>
                </c:pt>
                <c:pt idx="659">
                  <c:v>0.66809450000000004</c:v>
                </c:pt>
                <c:pt idx="660">
                  <c:v>0.66809450000000004</c:v>
                </c:pt>
                <c:pt idx="661">
                  <c:v>0.66809450000000004</c:v>
                </c:pt>
                <c:pt idx="662">
                  <c:v>0.67171449999999999</c:v>
                </c:pt>
                <c:pt idx="663">
                  <c:v>0.67379450000000007</c:v>
                </c:pt>
                <c:pt idx="664">
                  <c:v>0.67587449999999993</c:v>
                </c:pt>
                <c:pt idx="665">
                  <c:v>0.67587449999999993</c:v>
                </c:pt>
                <c:pt idx="666">
                  <c:v>0.67566550000000003</c:v>
                </c:pt>
                <c:pt idx="667">
                  <c:v>0.67054649999999993</c:v>
                </c:pt>
                <c:pt idx="668">
                  <c:v>0.67054649999999993</c:v>
                </c:pt>
                <c:pt idx="669">
                  <c:v>0.67054649999999993</c:v>
                </c:pt>
                <c:pt idx="670">
                  <c:v>0.67054649999999993</c:v>
                </c:pt>
                <c:pt idx="671">
                  <c:v>0.67054649999999993</c:v>
                </c:pt>
                <c:pt idx="672">
                  <c:v>0.67054649999999993</c:v>
                </c:pt>
                <c:pt idx="673">
                  <c:v>0.67054649999999993</c:v>
                </c:pt>
                <c:pt idx="674">
                  <c:v>0.67054649999999993</c:v>
                </c:pt>
                <c:pt idx="675">
                  <c:v>0.67054649999999993</c:v>
                </c:pt>
                <c:pt idx="676">
                  <c:v>0.67054649999999993</c:v>
                </c:pt>
                <c:pt idx="677">
                  <c:v>0.67054649999999993</c:v>
                </c:pt>
                <c:pt idx="678">
                  <c:v>0.67054649999999993</c:v>
                </c:pt>
                <c:pt idx="679">
                  <c:v>0.67054649999999993</c:v>
                </c:pt>
                <c:pt idx="680">
                  <c:v>0.67054649999999993</c:v>
                </c:pt>
                <c:pt idx="681">
                  <c:v>0.67054649999999993</c:v>
                </c:pt>
                <c:pt idx="682">
                  <c:v>0.67054649999999993</c:v>
                </c:pt>
                <c:pt idx="683">
                  <c:v>0.67054649999999993</c:v>
                </c:pt>
                <c:pt idx="684">
                  <c:v>0.67054649999999993</c:v>
                </c:pt>
                <c:pt idx="685">
                  <c:v>0.67054649999999993</c:v>
                </c:pt>
                <c:pt idx="686">
                  <c:v>0.67054649999999993</c:v>
                </c:pt>
                <c:pt idx="687">
                  <c:v>0.67054649999999993</c:v>
                </c:pt>
                <c:pt idx="688">
                  <c:v>0.67054649999999993</c:v>
                </c:pt>
                <c:pt idx="689">
                  <c:v>0.67326050000000004</c:v>
                </c:pt>
                <c:pt idx="690">
                  <c:v>0.67490849999999991</c:v>
                </c:pt>
                <c:pt idx="691">
                  <c:v>0.67873749999999999</c:v>
                </c:pt>
                <c:pt idx="692">
                  <c:v>0.67873749999999999</c:v>
                </c:pt>
                <c:pt idx="693">
                  <c:v>0.67873749999999999</c:v>
                </c:pt>
                <c:pt idx="694">
                  <c:v>0.67873749999999999</c:v>
                </c:pt>
                <c:pt idx="695">
                  <c:v>0.67873749999999999</c:v>
                </c:pt>
                <c:pt idx="696">
                  <c:v>0.67873749999999999</c:v>
                </c:pt>
                <c:pt idx="697">
                  <c:v>0.67873749999999999</c:v>
                </c:pt>
                <c:pt idx="698">
                  <c:v>0.68437649999999994</c:v>
                </c:pt>
                <c:pt idx="699">
                  <c:v>0.67931849999999994</c:v>
                </c:pt>
                <c:pt idx="700">
                  <c:v>0.69338750000000005</c:v>
                </c:pt>
                <c:pt idx="701">
                  <c:v>0.67304150000000007</c:v>
                </c:pt>
                <c:pt idx="702">
                  <c:v>0.67083150000000002</c:v>
                </c:pt>
                <c:pt idx="703">
                  <c:v>0.67083150000000002</c:v>
                </c:pt>
                <c:pt idx="704">
                  <c:v>0.67753149999999995</c:v>
                </c:pt>
                <c:pt idx="705">
                  <c:v>0.6929654999999999</c:v>
                </c:pt>
                <c:pt idx="706">
                  <c:v>0.6929654999999999</c:v>
                </c:pt>
                <c:pt idx="707">
                  <c:v>0.6929654999999999</c:v>
                </c:pt>
                <c:pt idx="708">
                  <c:v>0.71103650000000007</c:v>
                </c:pt>
                <c:pt idx="709">
                  <c:v>0.71103650000000007</c:v>
                </c:pt>
                <c:pt idx="710">
                  <c:v>0.71103650000000007</c:v>
                </c:pt>
                <c:pt idx="711">
                  <c:v>0.71103650000000007</c:v>
                </c:pt>
                <c:pt idx="712">
                  <c:v>0.71103650000000007</c:v>
                </c:pt>
                <c:pt idx="713">
                  <c:v>0.71103650000000007</c:v>
                </c:pt>
                <c:pt idx="714">
                  <c:v>0.71103650000000007</c:v>
                </c:pt>
                <c:pt idx="715">
                  <c:v>0.71103650000000007</c:v>
                </c:pt>
                <c:pt idx="716">
                  <c:v>0.71103650000000007</c:v>
                </c:pt>
                <c:pt idx="717">
                  <c:v>0.71103650000000007</c:v>
                </c:pt>
                <c:pt idx="718">
                  <c:v>0.71103650000000007</c:v>
                </c:pt>
                <c:pt idx="719">
                  <c:v>0.71103650000000007</c:v>
                </c:pt>
                <c:pt idx="720">
                  <c:v>0.77427650000000003</c:v>
                </c:pt>
                <c:pt idx="721">
                  <c:v>0.74235549999999995</c:v>
                </c:pt>
                <c:pt idx="722">
                  <c:v>0.72368450000000006</c:v>
                </c:pt>
                <c:pt idx="723">
                  <c:v>0.72368450000000006</c:v>
                </c:pt>
                <c:pt idx="724">
                  <c:v>0.72368450000000006</c:v>
                </c:pt>
                <c:pt idx="725">
                  <c:v>0.72368450000000006</c:v>
                </c:pt>
                <c:pt idx="726">
                  <c:v>0.72368450000000006</c:v>
                </c:pt>
                <c:pt idx="727">
                  <c:v>0.72368450000000006</c:v>
                </c:pt>
                <c:pt idx="728">
                  <c:v>0.72582649999999993</c:v>
                </c:pt>
                <c:pt idx="729">
                  <c:v>0.72210050000000003</c:v>
                </c:pt>
                <c:pt idx="730">
                  <c:v>0.73389649999999995</c:v>
                </c:pt>
                <c:pt idx="731">
                  <c:v>0.73389649999999995</c:v>
                </c:pt>
                <c:pt idx="732">
                  <c:v>0.74371950000000009</c:v>
                </c:pt>
                <c:pt idx="733">
                  <c:v>0.73591049999999991</c:v>
                </c:pt>
                <c:pt idx="734">
                  <c:v>0.73591049999999991</c:v>
                </c:pt>
                <c:pt idx="735">
                  <c:v>0.73591049999999991</c:v>
                </c:pt>
                <c:pt idx="736">
                  <c:v>0.73591049999999991</c:v>
                </c:pt>
                <c:pt idx="737">
                  <c:v>0.73591049999999991</c:v>
                </c:pt>
                <c:pt idx="738">
                  <c:v>0.73591049999999991</c:v>
                </c:pt>
                <c:pt idx="739">
                  <c:v>0.73591049999999991</c:v>
                </c:pt>
                <c:pt idx="740">
                  <c:v>0.73591049999999991</c:v>
                </c:pt>
                <c:pt idx="741">
                  <c:v>0.73591049999999991</c:v>
                </c:pt>
                <c:pt idx="742">
                  <c:v>0.73591049999999991</c:v>
                </c:pt>
                <c:pt idx="743">
                  <c:v>0.73591049999999991</c:v>
                </c:pt>
                <c:pt idx="744">
                  <c:v>0.73591049999999991</c:v>
                </c:pt>
                <c:pt idx="745">
                  <c:v>0.73591049999999991</c:v>
                </c:pt>
                <c:pt idx="746">
                  <c:v>0.75302050000000009</c:v>
                </c:pt>
                <c:pt idx="747">
                  <c:v>0.76497250000000006</c:v>
                </c:pt>
                <c:pt idx="748">
                  <c:v>0.75806749999999989</c:v>
                </c:pt>
                <c:pt idx="749">
                  <c:v>0.75806749999999989</c:v>
                </c:pt>
                <c:pt idx="750">
                  <c:v>0.77287050000000002</c:v>
                </c:pt>
                <c:pt idx="751">
                  <c:v>0.79464950000000001</c:v>
                </c:pt>
                <c:pt idx="752">
                  <c:v>0.78856649999999995</c:v>
                </c:pt>
                <c:pt idx="753">
                  <c:v>0.78856649999999995</c:v>
                </c:pt>
                <c:pt idx="754">
                  <c:v>0.79272150000000008</c:v>
                </c:pt>
                <c:pt idx="755">
                  <c:v>0.79908650000000003</c:v>
                </c:pt>
                <c:pt idx="756">
                  <c:v>0.78774150000000009</c:v>
                </c:pt>
                <c:pt idx="757">
                  <c:v>0.78773749999999998</c:v>
                </c:pt>
                <c:pt idx="758">
                  <c:v>0.78773749999999998</c:v>
                </c:pt>
                <c:pt idx="759">
                  <c:v>0.83690050000000005</c:v>
                </c:pt>
                <c:pt idx="760">
                  <c:v>0.86268849999999997</c:v>
                </c:pt>
                <c:pt idx="761">
                  <c:v>0.85891150000000005</c:v>
                </c:pt>
                <c:pt idx="762">
                  <c:v>0.85891150000000005</c:v>
                </c:pt>
                <c:pt idx="763">
                  <c:v>0.85517050000000006</c:v>
                </c:pt>
                <c:pt idx="764">
                  <c:v>0.85517050000000006</c:v>
                </c:pt>
                <c:pt idx="765">
                  <c:v>0.84302349999999993</c:v>
                </c:pt>
                <c:pt idx="766">
                  <c:v>0.84302349999999993</c:v>
                </c:pt>
                <c:pt idx="767">
                  <c:v>0.84302349999999993</c:v>
                </c:pt>
                <c:pt idx="768">
                  <c:v>0.85654950000000007</c:v>
                </c:pt>
                <c:pt idx="769">
                  <c:v>0.8678245</c:v>
                </c:pt>
                <c:pt idx="770">
                  <c:v>0.87626549999999992</c:v>
                </c:pt>
                <c:pt idx="771">
                  <c:v>0.87626549999999992</c:v>
                </c:pt>
                <c:pt idx="772">
                  <c:v>0.87678750000000005</c:v>
                </c:pt>
                <c:pt idx="773">
                  <c:v>0.86740949999999994</c:v>
                </c:pt>
                <c:pt idx="774">
                  <c:v>0.86740949999999994</c:v>
                </c:pt>
                <c:pt idx="775">
                  <c:v>0.86740949999999994</c:v>
                </c:pt>
                <c:pt idx="776">
                  <c:v>0.86740949999999994</c:v>
                </c:pt>
                <c:pt idx="777">
                  <c:v>0.86740949999999994</c:v>
                </c:pt>
                <c:pt idx="778">
                  <c:v>0.86740949999999994</c:v>
                </c:pt>
                <c:pt idx="779">
                  <c:v>0.86740949999999994</c:v>
                </c:pt>
                <c:pt idx="780">
                  <c:v>0.86740949999999994</c:v>
                </c:pt>
                <c:pt idx="781">
                  <c:v>0.86740949999999994</c:v>
                </c:pt>
                <c:pt idx="782">
                  <c:v>0.86740949999999994</c:v>
                </c:pt>
                <c:pt idx="783">
                  <c:v>0.86740949999999994</c:v>
                </c:pt>
                <c:pt idx="784">
                  <c:v>0.8870515000000001</c:v>
                </c:pt>
                <c:pt idx="785">
                  <c:v>0.8960094999999999</c:v>
                </c:pt>
                <c:pt idx="786">
                  <c:v>0.8960094999999999</c:v>
                </c:pt>
                <c:pt idx="787">
                  <c:v>0.88508950000000008</c:v>
                </c:pt>
                <c:pt idx="788">
                  <c:v>0.88508950000000008</c:v>
                </c:pt>
                <c:pt idx="789">
                  <c:v>0.88508950000000008</c:v>
                </c:pt>
                <c:pt idx="790">
                  <c:v>0.88508950000000008</c:v>
                </c:pt>
                <c:pt idx="791">
                  <c:v>0.88508950000000008</c:v>
                </c:pt>
                <c:pt idx="792">
                  <c:v>0.88508950000000008</c:v>
                </c:pt>
                <c:pt idx="793">
                  <c:v>0.88508950000000008</c:v>
                </c:pt>
                <c:pt idx="794">
                  <c:v>0.88508950000000008</c:v>
                </c:pt>
                <c:pt idx="795">
                  <c:v>0.88508950000000008</c:v>
                </c:pt>
                <c:pt idx="796">
                  <c:v>0.88508950000000008</c:v>
                </c:pt>
                <c:pt idx="797">
                  <c:v>0.88508950000000008</c:v>
                </c:pt>
                <c:pt idx="798">
                  <c:v>0.88508950000000008</c:v>
                </c:pt>
                <c:pt idx="799">
                  <c:v>0.88508950000000008</c:v>
                </c:pt>
                <c:pt idx="800">
                  <c:v>0.90702949999999993</c:v>
                </c:pt>
                <c:pt idx="801">
                  <c:v>0.90273150000000002</c:v>
                </c:pt>
                <c:pt idx="802">
                  <c:v>0.90338349999999989</c:v>
                </c:pt>
                <c:pt idx="803" formatCode="0.0000%">
                  <c:v>0.90338349999999989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2-488D-94AC-11B0DBCF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'(현차익일종가매매'!$A$10:$A$813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'(현차익일종가매매'!$P$10:$P$813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-7.3910000000000364E-3</c:v>
                </c:pt>
                <c:pt idx="27">
                  <c:v>3.2440000000000246E-3</c:v>
                </c:pt>
                <c:pt idx="28">
                  <c:v>8.9259999999999895E-3</c:v>
                </c:pt>
                <c:pt idx="29">
                  <c:v>3.9949999999999708E-3</c:v>
                </c:pt>
                <c:pt idx="30">
                  <c:v>-7.7610000000000179E-3</c:v>
                </c:pt>
                <c:pt idx="31">
                  <c:v>-7.7610000000000179E-3</c:v>
                </c:pt>
                <c:pt idx="32">
                  <c:v>-7.7610000000000179E-3</c:v>
                </c:pt>
                <c:pt idx="33">
                  <c:v>-7.7610000000000179E-3</c:v>
                </c:pt>
                <c:pt idx="34">
                  <c:v>-7.7610000000000179E-3</c:v>
                </c:pt>
                <c:pt idx="35">
                  <c:v>-7.7610000000000179E-3</c:v>
                </c:pt>
                <c:pt idx="36">
                  <c:v>-7.7610000000000179E-3</c:v>
                </c:pt>
                <c:pt idx="37">
                  <c:v>-7.7610000000000179E-3</c:v>
                </c:pt>
                <c:pt idx="38">
                  <c:v>-7.7610000000000179E-3</c:v>
                </c:pt>
                <c:pt idx="39">
                  <c:v>-7.7610000000000179E-3</c:v>
                </c:pt>
                <c:pt idx="40">
                  <c:v>-7.7610000000000179E-3</c:v>
                </c:pt>
                <c:pt idx="41">
                  <c:v>-2.1445000000000047E-2</c:v>
                </c:pt>
                <c:pt idx="42">
                  <c:v>-7.1229999999999905E-3</c:v>
                </c:pt>
                <c:pt idx="43">
                  <c:v>-7.1229999999999905E-3</c:v>
                </c:pt>
                <c:pt idx="44">
                  <c:v>-1.1916999999999955E-2</c:v>
                </c:pt>
                <c:pt idx="45">
                  <c:v>-8.7829999999999853E-3</c:v>
                </c:pt>
                <c:pt idx="46">
                  <c:v>-1.8306999999999962E-2</c:v>
                </c:pt>
                <c:pt idx="47">
                  <c:v>-1.4043000000000028E-2</c:v>
                </c:pt>
                <c:pt idx="48">
                  <c:v>-1.7171000000000047E-2</c:v>
                </c:pt>
                <c:pt idx="49">
                  <c:v>-7.8949999999999854E-3</c:v>
                </c:pt>
                <c:pt idx="50">
                  <c:v>-1.5272999999999981E-2</c:v>
                </c:pt>
                <c:pt idx="51">
                  <c:v>-2.6615000000000055E-2</c:v>
                </c:pt>
                <c:pt idx="52">
                  <c:v>-1.5761000000000025E-2</c:v>
                </c:pt>
                <c:pt idx="53">
                  <c:v>-1.7329000000000039E-2</c:v>
                </c:pt>
                <c:pt idx="54">
                  <c:v>-7.4269999999999614E-3</c:v>
                </c:pt>
                <c:pt idx="55">
                  <c:v>-1.3766999999999974E-2</c:v>
                </c:pt>
                <c:pt idx="56">
                  <c:v>-3.2626999999999962E-2</c:v>
                </c:pt>
                <c:pt idx="57">
                  <c:v>-3.9213000000000053E-2</c:v>
                </c:pt>
                <c:pt idx="58">
                  <c:v>-4.0985000000000049E-2</c:v>
                </c:pt>
                <c:pt idx="59">
                  <c:v>-4.954499999999995E-2</c:v>
                </c:pt>
                <c:pt idx="60">
                  <c:v>-4.1285000000000016E-2</c:v>
                </c:pt>
                <c:pt idx="61">
                  <c:v>-3.407300000000002E-2</c:v>
                </c:pt>
                <c:pt idx="62">
                  <c:v>-3.407300000000002E-2</c:v>
                </c:pt>
                <c:pt idx="63">
                  <c:v>-3.407300000000002E-2</c:v>
                </c:pt>
                <c:pt idx="64">
                  <c:v>-3.4221999999999975E-2</c:v>
                </c:pt>
                <c:pt idx="65">
                  <c:v>-3.7703000000000042E-2</c:v>
                </c:pt>
                <c:pt idx="66">
                  <c:v>-3.4546999999999994E-2</c:v>
                </c:pt>
                <c:pt idx="67">
                  <c:v>-3.4546999999999994E-2</c:v>
                </c:pt>
                <c:pt idx="68">
                  <c:v>-2.5190999999999963E-2</c:v>
                </c:pt>
                <c:pt idx="69">
                  <c:v>-3.9036999999999988E-2</c:v>
                </c:pt>
                <c:pt idx="70">
                  <c:v>-3.9036999999999988E-2</c:v>
                </c:pt>
                <c:pt idx="71">
                  <c:v>-3.9036999999999988E-2</c:v>
                </c:pt>
                <c:pt idx="72">
                  <c:v>-3.9036999999999988E-2</c:v>
                </c:pt>
                <c:pt idx="73">
                  <c:v>-3.9036999999999988E-2</c:v>
                </c:pt>
                <c:pt idx="74">
                  <c:v>-3.9036999999999988E-2</c:v>
                </c:pt>
                <c:pt idx="75">
                  <c:v>-3.9036999999999988E-2</c:v>
                </c:pt>
                <c:pt idx="76">
                  <c:v>-3.9036999999999988E-2</c:v>
                </c:pt>
                <c:pt idx="77">
                  <c:v>-3.367500000000001E-2</c:v>
                </c:pt>
                <c:pt idx="78">
                  <c:v>-3.0602000000000018E-2</c:v>
                </c:pt>
                <c:pt idx="79">
                  <c:v>-3.0602000000000018E-2</c:v>
                </c:pt>
                <c:pt idx="80">
                  <c:v>-3.0602000000000018E-2</c:v>
                </c:pt>
                <c:pt idx="81">
                  <c:v>-3.0602000000000018E-2</c:v>
                </c:pt>
                <c:pt idx="82">
                  <c:v>-3.0602000000000018E-2</c:v>
                </c:pt>
                <c:pt idx="83">
                  <c:v>-3.0602000000000018E-2</c:v>
                </c:pt>
                <c:pt idx="84">
                  <c:v>-3.0602000000000018E-2</c:v>
                </c:pt>
                <c:pt idx="85">
                  <c:v>-3.0602000000000018E-2</c:v>
                </c:pt>
                <c:pt idx="86">
                  <c:v>-3.0602000000000018E-2</c:v>
                </c:pt>
                <c:pt idx="87">
                  <c:v>-3.0602000000000018E-2</c:v>
                </c:pt>
                <c:pt idx="88">
                  <c:v>-3.0602000000000018E-2</c:v>
                </c:pt>
                <c:pt idx="89">
                  <c:v>-3.0602000000000018E-2</c:v>
                </c:pt>
                <c:pt idx="90">
                  <c:v>-3.0602000000000018E-2</c:v>
                </c:pt>
                <c:pt idx="91">
                  <c:v>-3.0602000000000018E-2</c:v>
                </c:pt>
                <c:pt idx="92">
                  <c:v>-3.0602000000000018E-2</c:v>
                </c:pt>
                <c:pt idx="93">
                  <c:v>-3.0602000000000018E-2</c:v>
                </c:pt>
                <c:pt idx="94">
                  <c:v>-3.0602000000000018E-2</c:v>
                </c:pt>
                <c:pt idx="95">
                  <c:v>-3.0602000000000018E-2</c:v>
                </c:pt>
                <c:pt idx="96">
                  <c:v>-3.0602000000000018E-2</c:v>
                </c:pt>
                <c:pt idx="97">
                  <c:v>-3.0602000000000018E-2</c:v>
                </c:pt>
                <c:pt idx="98">
                  <c:v>-3.0602000000000018E-2</c:v>
                </c:pt>
                <c:pt idx="99">
                  <c:v>-3.0602000000000018E-2</c:v>
                </c:pt>
                <c:pt idx="100">
                  <c:v>-3.0602000000000018E-2</c:v>
                </c:pt>
                <c:pt idx="101">
                  <c:v>-3.0602000000000018E-2</c:v>
                </c:pt>
                <c:pt idx="102">
                  <c:v>-3.0602000000000018E-2</c:v>
                </c:pt>
                <c:pt idx="103">
                  <c:v>-3.0602000000000018E-2</c:v>
                </c:pt>
                <c:pt idx="104">
                  <c:v>-3.0602000000000018E-2</c:v>
                </c:pt>
                <c:pt idx="105">
                  <c:v>-3.0602000000000018E-2</c:v>
                </c:pt>
                <c:pt idx="106">
                  <c:v>-3.0602000000000018E-2</c:v>
                </c:pt>
                <c:pt idx="107">
                  <c:v>-3.0602000000000018E-2</c:v>
                </c:pt>
                <c:pt idx="108">
                  <c:v>-3.0602000000000018E-2</c:v>
                </c:pt>
                <c:pt idx="109">
                  <c:v>-3.0602000000000018E-2</c:v>
                </c:pt>
                <c:pt idx="110">
                  <c:v>-8.9259999999999895E-3</c:v>
                </c:pt>
                <c:pt idx="111">
                  <c:v>1.4324999999999921E-2</c:v>
                </c:pt>
                <c:pt idx="112">
                  <c:v>-1.1028000000000038E-2</c:v>
                </c:pt>
                <c:pt idx="113">
                  <c:v>-1.952799999999999E-2</c:v>
                </c:pt>
                <c:pt idx="114">
                  <c:v>-1.952799999999999E-2</c:v>
                </c:pt>
                <c:pt idx="115">
                  <c:v>-1.952799999999999E-2</c:v>
                </c:pt>
                <c:pt idx="116">
                  <c:v>-1.952799999999999E-2</c:v>
                </c:pt>
                <c:pt idx="117">
                  <c:v>-1.952799999999999E-2</c:v>
                </c:pt>
                <c:pt idx="118">
                  <c:v>-1.952799999999999E-2</c:v>
                </c:pt>
                <c:pt idx="119">
                  <c:v>-1.952799999999999E-2</c:v>
                </c:pt>
                <c:pt idx="120">
                  <c:v>-1.952799999999999E-2</c:v>
                </c:pt>
                <c:pt idx="121">
                  <c:v>-1.952799999999999E-2</c:v>
                </c:pt>
                <c:pt idx="122">
                  <c:v>-1.952799999999999E-2</c:v>
                </c:pt>
                <c:pt idx="123">
                  <c:v>-1.952799999999999E-2</c:v>
                </c:pt>
                <c:pt idx="124">
                  <c:v>-1.952799999999999E-2</c:v>
                </c:pt>
                <c:pt idx="125">
                  <c:v>-2.0245999999999986E-2</c:v>
                </c:pt>
                <c:pt idx="126">
                  <c:v>-2.0245999999999986E-2</c:v>
                </c:pt>
                <c:pt idx="127">
                  <c:v>-2.0245999999999986E-2</c:v>
                </c:pt>
                <c:pt idx="128">
                  <c:v>-2.0245999999999986E-2</c:v>
                </c:pt>
                <c:pt idx="129">
                  <c:v>-2.0245999999999986E-2</c:v>
                </c:pt>
                <c:pt idx="130">
                  <c:v>-2.0245999999999986E-2</c:v>
                </c:pt>
                <c:pt idx="131">
                  <c:v>-2.0245999999999986E-2</c:v>
                </c:pt>
                <c:pt idx="132">
                  <c:v>-2.0245999999999986E-2</c:v>
                </c:pt>
                <c:pt idx="133">
                  <c:v>-2.0245999999999986E-2</c:v>
                </c:pt>
                <c:pt idx="134">
                  <c:v>-2.0245999999999986E-2</c:v>
                </c:pt>
                <c:pt idx="135">
                  <c:v>-2.0245999999999986E-2</c:v>
                </c:pt>
                <c:pt idx="136">
                  <c:v>-2.0245999999999986E-2</c:v>
                </c:pt>
                <c:pt idx="137">
                  <c:v>-2.0245999999999986E-2</c:v>
                </c:pt>
                <c:pt idx="138">
                  <c:v>-2.0245999999999986E-2</c:v>
                </c:pt>
                <c:pt idx="139">
                  <c:v>-2.0245999999999986E-2</c:v>
                </c:pt>
                <c:pt idx="140">
                  <c:v>-1.0780000000000012E-2</c:v>
                </c:pt>
                <c:pt idx="141">
                  <c:v>-8.6819999999999675E-3</c:v>
                </c:pt>
                <c:pt idx="142">
                  <c:v>-1.1248999999999953E-2</c:v>
                </c:pt>
                <c:pt idx="143">
                  <c:v>-1.1607000000000034E-2</c:v>
                </c:pt>
                <c:pt idx="144">
                  <c:v>4.2640000000000455E-3</c:v>
                </c:pt>
                <c:pt idx="145">
                  <c:v>3.6840000000000206E-3</c:v>
                </c:pt>
                <c:pt idx="146">
                  <c:v>6.2510000000000066E-3</c:v>
                </c:pt>
                <c:pt idx="147">
                  <c:v>-3.4619999999999651E-3</c:v>
                </c:pt>
                <c:pt idx="148">
                  <c:v>8.7930000000000508E-3</c:v>
                </c:pt>
                <c:pt idx="149">
                  <c:v>-7.1280000000000232E-3</c:v>
                </c:pt>
                <c:pt idx="150">
                  <c:v>1.1778999999999984E-2</c:v>
                </c:pt>
                <c:pt idx="151">
                  <c:v>2.3489999999999345E-3</c:v>
                </c:pt>
                <c:pt idx="152">
                  <c:v>-2.4309000000000025E-2</c:v>
                </c:pt>
                <c:pt idx="153">
                  <c:v>-8.6349999999999483E-3</c:v>
                </c:pt>
                <c:pt idx="154">
                  <c:v>9.9389999999999201E-3</c:v>
                </c:pt>
                <c:pt idx="155">
                  <c:v>-1.1534999999999962E-2</c:v>
                </c:pt>
                <c:pt idx="156">
                  <c:v>-3.8007000000000013E-2</c:v>
                </c:pt>
                <c:pt idx="157">
                  <c:v>-6.0802000000000023E-2</c:v>
                </c:pt>
                <c:pt idx="158">
                  <c:v>-5.7962999999999987E-2</c:v>
                </c:pt>
                <c:pt idx="159">
                  <c:v>-5.7382999999999962E-2</c:v>
                </c:pt>
                <c:pt idx="160">
                  <c:v>-5.7382999999999962E-2</c:v>
                </c:pt>
                <c:pt idx="161">
                  <c:v>-5.7382999999999962E-2</c:v>
                </c:pt>
                <c:pt idx="162">
                  <c:v>-5.7382999999999962E-2</c:v>
                </c:pt>
                <c:pt idx="163">
                  <c:v>-5.4756999999999945E-2</c:v>
                </c:pt>
                <c:pt idx="164">
                  <c:v>-4.8977000000000048E-2</c:v>
                </c:pt>
                <c:pt idx="165">
                  <c:v>-5.7401000000000035E-2</c:v>
                </c:pt>
                <c:pt idx="166">
                  <c:v>-5.7401000000000035E-2</c:v>
                </c:pt>
                <c:pt idx="167">
                  <c:v>-5.7401000000000035E-2</c:v>
                </c:pt>
                <c:pt idx="168">
                  <c:v>-5.7401000000000035E-2</c:v>
                </c:pt>
                <c:pt idx="169">
                  <c:v>-5.7401000000000035E-2</c:v>
                </c:pt>
                <c:pt idx="170">
                  <c:v>-5.7401000000000035E-2</c:v>
                </c:pt>
                <c:pt idx="171">
                  <c:v>-5.7401000000000035E-2</c:v>
                </c:pt>
                <c:pt idx="172">
                  <c:v>-5.7401000000000035E-2</c:v>
                </c:pt>
                <c:pt idx="173">
                  <c:v>-5.7401000000000035E-2</c:v>
                </c:pt>
                <c:pt idx="174">
                  <c:v>-5.7401000000000035E-2</c:v>
                </c:pt>
                <c:pt idx="175">
                  <c:v>-5.7401000000000035E-2</c:v>
                </c:pt>
                <c:pt idx="176">
                  <c:v>-5.7401000000000035E-2</c:v>
                </c:pt>
                <c:pt idx="177">
                  <c:v>-5.5000999999999967E-2</c:v>
                </c:pt>
                <c:pt idx="178">
                  <c:v>-5.1841000000000026E-2</c:v>
                </c:pt>
                <c:pt idx="179">
                  <c:v>-5.1841000000000026E-2</c:v>
                </c:pt>
                <c:pt idx="180">
                  <c:v>-5.1841000000000026E-2</c:v>
                </c:pt>
                <c:pt idx="181">
                  <c:v>-5.1841000000000026E-2</c:v>
                </c:pt>
                <c:pt idx="182">
                  <c:v>-5.1841000000000026E-2</c:v>
                </c:pt>
                <c:pt idx="183">
                  <c:v>-5.1841000000000026E-2</c:v>
                </c:pt>
                <c:pt idx="184">
                  <c:v>-5.1841000000000026E-2</c:v>
                </c:pt>
                <c:pt idx="185">
                  <c:v>-5.1841000000000026E-2</c:v>
                </c:pt>
                <c:pt idx="186">
                  <c:v>-5.1841000000000026E-2</c:v>
                </c:pt>
                <c:pt idx="187">
                  <c:v>-5.1841000000000026E-2</c:v>
                </c:pt>
                <c:pt idx="188">
                  <c:v>-6.0178999999999983E-2</c:v>
                </c:pt>
                <c:pt idx="189">
                  <c:v>-5.3387999999999991E-2</c:v>
                </c:pt>
                <c:pt idx="190">
                  <c:v>-4.691500000000004E-2</c:v>
                </c:pt>
                <c:pt idx="191">
                  <c:v>-4.691500000000004E-2</c:v>
                </c:pt>
                <c:pt idx="192">
                  <c:v>-4.5804999999999985E-2</c:v>
                </c:pt>
                <c:pt idx="193">
                  <c:v>-4.5804999999999985E-2</c:v>
                </c:pt>
                <c:pt idx="194">
                  <c:v>-4.5804999999999985E-2</c:v>
                </c:pt>
                <c:pt idx="195">
                  <c:v>-4.5804999999999985E-2</c:v>
                </c:pt>
                <c:pt idx="196">
                  <c:v>-4.5804999999999985E-2</c:v>
                </c:pt>
                <c:pt idx="197">
                  <c:v>-4.5804999999999985E-2</c:v>
                </c:pt>
                <c:pt idx="198">
                  <c:v>-4.5804999999999985E-2</c:v>
                </c:pt>
                <c:pt idx="199">
                  <c:v>-4.5804999999999985E-2</c:v>
                </c:pt>
                <c:pt idx="200">
                  <c:v>-4.5804999999999985E-2</c:v>
                </c:pt>
                <c:pt idx="201">
                  <c:v>-4.5804999999999985E-2</c:v>
                </c:pt>
                <c:pt idx="202">
                  <c:v>-4.5804999999999985E-2</c:v>
                </c:pt>
                <c:pt idx="203">
                  <c:v>-4.5804999999999985E-2</c:v>
                </c:pt>
                <c:pt idx="204">
                  <c:v>-6.0441999999999996E-2</c:v>
                </c:pt>
                <c:pt idx="205">
                  <c:v>-6.4405000000000046E-2</c:v>
                </c:pt>
                <c:pt idx="206">
                  <c:v>-6.4405000000000046E-2</c:v>
                </c:pt>
                <c:pt idx="207">
                  <c:v>-6.4405000000000046E-2</c:v>
                </c:pt>
                <c:pt idx="208">
                  <c:v>-6.4405000000000046E-2</c:v>
                </c:pt>
                <c:pt idx="209">
                  <c:v>-6.4405000000000046E-2</c:v>
                </c:pt>
                <c:pt idx="210">
                  <c:v>-6.4405000000000046E-2</c:v>
                </c:pt>
                <c:pt idx="211">
                  <c:v>-5.6614999999999971E-2</c:v>
                </c:pt>
                <c:pt idx="212">
                  <c:v>-5.0421999999999967E-2</c:v>
                </c:pt>
                <c:pt idx="213">
                  <c:v>-4.1483000000000048E-2</c:v>
                </c:pt>
                <c:pt idx="214">
                  <c:v>-4.1483000000000048E-2</c:v>
                </c:pt>
                <c:pt idx="215">
                  <c:v>-4.4977999999999962E-2</c:v>
                </c:pt>
                <c:pt idx="216">
                  <c:v>-4.7282999999999964E-2</c:v>
                </c:pt>
                <c:pt idx="217">
                  <c:v>-4.7282999999999964E-2</c:v>
                </c:pt>
                <c:pt idx="218">
                  <c:v>-4.7282999999999964E-2</c:v>
                </c:pt>
                <c:pt idx="219">
                  <c:v>-4.7282999999999964E-2</c:v>
                </c:pt>
                <c:pt idx="220">
                  <c:v>-4.7282999999999964E-2</c:v>
                </c:pt>
                <c:pt idx="221">
                  <c:v>-4.7282999999999964E-2</c:v>
                </c:pt>
                <c:pt idx="222">
                  <c:v>-4.7282999999999964E-2</c:v>
                </c:pt>
                <c:pt idx="223">
                  <c:v>-4.7282999999999964E-2</c:v>
                </c:pt>
                <c:pt idx="224">
                  <c:v>-4.7282999999999964E-2</c:v>
                </c:pt>
                <c:pt idx="225">
                  <c:v>-4.7282999999999964E-2</c:v>
                </c:pt>
                <c:pt idx="226">
                  <c:v>-4.7282999999999964E-2</c:v>
                </c:pt>
                <c:pt idx="227">
                  <c:v>-4.7282999999999964E-2</c:v>
                </c:pt>
                <c:pt idx="228">
                  <c:v>-4.7282999999999964E-2</c:v>
                </c:pt>
                <c:pt idx="229">
                  <c:v>-4.7282999999999964E-2</c:v>
                </c:pt>
                <c:pt idx="230">
                  <c:v>-4.7282999999999964E-2</c:v>
                </c:pt>
                <c:pt idx="231">
                  <c:v>-4.2417999999999956E-2</c:v>
                </c:pt>
                <c:pt idx="232">
                  <c:v>-4.8982999999999999E-2</c:v>
                </c:pt>
                <c:pt idx="233">
                  <c:v>-4.8982999999999999E-2</c:v>
                </c:pt>
                <c:pt idx="234">
                  <c:v>-4.8982999999999999E-2</c:v>
                </c:pt>
                <c:pt idx="235">
                  <c:v>-4.8982999999999999E-2</c:v>
                </c:pt>
                <c:pt idx="236">
                  <c:v>-4.8982999999999999E-2</c:v>
                </c:pt>
                <c:pt idx="237">
                  <c:v>-4.8996999999999957E-2</c:v>
                </c:pt>
                <c:pt idx="238">
                  <c:v>-3.811500000000001E-2</c:v>
                </c:pt>
                <c:pt idx="239">
                  <c:v>-3.8101000000000051E-2</c:v>
                </c:pt>
                <c:pt idx="240">
                  <c:v>-3.8101000000000051E-2</c:v>
                </c:pt>
                <c:pt idx="241">
                  <c:v>-4.1046999999999945E-2</c:v>
                </c:pt>
                <c:pt idx="242">
                  <c:v>-4.0614999999999957E-2</c:v>
                </c:pt>
                <c:pt idx="243">
                  <c:v>-4.0614999999999957E-2</c:v>
                </c:pt>
                <c:pt idx="244">
                  <c:v>-3.5533000000000037E-2</c:v>
                </c:pt>
                <c:pt idx="245">
                  <c:v>-3.2749000000000028E-2</c:v>
                </c:pt>
                <c:pt idx="246">
                  <c:v>-3.2749000000000028E-2</c:v>
                </c:pt>
                <c:pt idx="247">
                  <c:v>-3.2749000000000028E-2</c:v>
                </c:pt>
                <c:pt idx="248">
                  <c:v>-3.2749000000000028E-2</c:v>
                </c:pt>
                <c:pt idx="249">
                  <c:v>-3.2749000000000028E-2</c:v>
                </c:pt>
                <c:pt idx="250">
                  <c:v>-3.2749000000000028E-2</c:v>
                </c:pt>
                <c:pt idx="251">
                  <c:v>-3.2749000000000028E-2</c:v>
                </c:pt>
                <c:pt idx="252">
                  <c:v>-3.2749000000000028E-2</c:v>
                </c:pt>
                <c:pt idx="253">
                  <c:v>-3.2749000000000028E-2</c:v>
                </c:pt>
                <c:pt idx="254">
                  <c:v>1.3341000000000047E-2</c:v>
                </c:pt>
                <c:pt idx="255">
                  <c:v>-1.9438999999999984E-2</c:v>
                </c:pt>
                <c:pt idx="256">
                  <c:v>-1.9438999999999984E-2</c:v>
                </c:pt>
                <c:pt idx="257">
                  <c:v>-1.3303999999999983E-2</c:v>
                </c:pt>
                <c:pt idx="258">
                  <c:v>-6.0539000000000009E-2</c:v>
                </c:pt>
                <c:pt idx="259">
                  <c:v>-6.0539000000000009E-2</c:v>
                </c:pt>
                <c:pt idx="260">
                  <c:v>-6.0539000000000009E-2</c:v>
                </c:pt>
                <c:pt idx="261">
                  <c:v>-6.0539000000000009E-2</c:v>
                </c:pt>
                <c:pt idx="262">
                  <c:v>-6.0539000000000009E-2</c:v>
                </c:pt>
                <c:pt idx="263">
                  <c:v>-6.0539000000000009E-2</c:v>
                </c:pt>
                <c:pt idx="264">
                  <c:v>-6.0539000000000009E-2</c:v>
                </c:pt>
                <c:pt idx="265">
                  <c:v>-4.1843999999999992E-2</c:v>
                </c:pt>
                <c:pt idx="266">
                  <c:v>-3.5928999999999989E-2</c:v>
                </c:pt>
                <c:pt idx="267">
                  <c:v>-3.5928999999999989E-2</c:v>
                </c:pt>
                <c:pt idx="268">
                  <c:v>-3.0699000000000032E-2</c:v>
                </c:pt>
                <c:pt idx="269">
                  <c:v>-4.4518999999999975E-2</c:v>
                </c:pt>
                <c:pt idx="270">
                  <c:v>-1.4268999999999976E-2</c:v>
                </c:pt>
                <c:pt idx="271">
                  <c:v>-1.879900000000001E-2</c:v>
                </c:pt>
                <c:pt idx="272">
                  <c:v>-1.7608999999999986E-2</c:v>
                </c:pt>
                <c:pt idx="273">
                  <c:v>-9.7289999999999877E-3</c:v>
                </c:pt>
                <c:pt idx="274">
                  <c:v>-9.7289999999999877E-3</c:v>
                </c:pt>
                <c:pt idx="275">
                  <c:v>-2.7178999999999953E-2</c:v>
                </c:pt>
                <c:pt idx="276">
                  <c:v>-2.7178999999999953E-2</c:v>
                </c:pt>
                <c:pt idx="277">
                  <c:v>-2.7178999999999953E-2</c:v>
                </c:pt>
                <c:pt idx="278">
                  <c:v>-2.7178999999999953E-2</c:v>
                </c:pt>
                <c:pt idx="279">
                  <c:v>-2.7178999999999953E-2</c:v>
                </c:pt>
                <c:pt idx="280">
                  <c:v>-2.7178999999999953E-2</c:v>
                </c:pt>
                <c:pt idx="281">
                  <c:v>-2.7178999999999953E-2</c:v>
                </c:pt>
                <c:pt idx="282">
                  <c:v>-2.7178999999999953E-2</c:v>
                </c:pt>
                <c:pt idx="283">
                  <c:v>-2.7178999999999953E-2</c:v>
                </c:pt>
                <c:pt idx="284">
                  <c:v>-2.7178999999999953E-2</c:v>
                </c:pt>
                <c:pt idx="285">
                  <c:v>-2.7178999999999953E-2</c:v>
                </c:pt>
                <c:pt idx="286">
                  <c:v>-2.7178999999999953E-2</c:v>
                </c:pt>
                <c:pt idx="287">
                  <c:v>-2.7178999999999953E-2</c:v>
                </c:pt>
                <c:pt idx="288">
                  <c:v>-2.7178999999999953E-2</c:v>
                </c:pt>
                <c:pt idx="289">
                  <c:v>-2.7178999999999953E-2</c:v>
                </c:pt>
                <c:pt idx="290">
                  <c:v>-2.7178999999999953E-2</c:v>
                </c:pt>
                <c:pt idx="291">
                  <c:v>-2.7178999999999953E-2</c:v>
                </c:pt>
                <c:pt idx="292">
                  <c:v>-2.7178999999999953E-2</c:v>
                </c:pt>
                <c:pt idx="293">
                  <c:v>-2.7178999999999953E-2</c:v>
                </c:pt>
                <c:pt idx="294">
                  <c:v>-2.7178999999999953E-2</c:v>
                </c:pt>
                <c:pt idx="295">
                  <c:v>-2.7178999999999953E-2</c:v>
                </c:pt>
                <c:pt idx="296">
                  <c:v>-2.2699000000000025E-2</c:v>
                </c:pt>
                <c:pt idx="297">
                  <c:v>-2.7178999999999953E-2</c:v>
                </c:pt>
                <c:pt idx="298">
                  <c:v>1.4180999999999999E-2</c:v>
                </c:pt>
                <c:pt idx="299">
                  <c:v>1.4180999999999999E-2</c:v>
                </c:pt>
                <c:pt idx="300">
                  <c:v>1.082099999999997E-2</c:v>
                </c:pt>
                <c:pt idx="301">
                  <c:v>1.082099999999997E-2</c:v>
                </c:pt>
                <c:pt idx="302">
                  <c:v>1.082099999999997E-2</c:v>
                </c:pt>
                <c:pt idx="303">
                  <c:v>1.082099999999997E-2</c:v>
                </c:pt>
                <c:pt idx="304">
                  <c:v>1.082099999999997E-2</c:v>
                </c:pt>
                <c:pt idx="305">
                  <c:v>1.082099999999997E-2</c:v>
                </c:pt>
                <c:pt idx="306">
                  <c:v>1.082099999999997E-2</c:v>
                </c:pt>
                <c:pt idx="307">
                  <c:v>1.082099999999997E-2</c:v>
                </c:pt>
                <c:pt idx="308">
                  <c:v>1.082099999999997E-2</c:v>
                </c:pt>
                <c:pt idx="309">
                  <c:v>3.3865999999999952E-2</c:v>
                </c:pt>
                <c:pt idx="310">
                  <c:v>3.7620999999999905E-2</c:v>
                </c:pt>
                <c:pt idx="311">
                  <c:v>3.7620999999999905E-2</c:v>
                </c:pt>
                <c:pt idx="312">
                  <c:v>3.7620999999999905E-2</c:v>
                </c:pt>
                <c:pt idx="313">
                  <c:v>3.3660999999999941E-2</c:v>
                </c:pt>
                <c:pt idx="314">
                  <c:v>3.1981000000000037E-2</c:v>
                </c:pt>
                <c:pt idx="315">
                  <c:v>3.1981000000000037E-2</c:v>
                </c:pt>
                <c:pt idx="316">
                  <c:v>3.1981000000000037E-2</c:v>
                </c:pt>
                <c:pt idx="317">
                  <c:v>5.3825999999999929E-2</c:v>
                </c:pt>
                <c:pt idx="318">
                  <c:v>4.9846000000000057E-2</c:v>
                </c:pt>
                <c:pt idx="319">
                  <c:v>4.9846000000000057E-2</c:v>
                </c:pt>
                <c:pt idx="320">
                  <c:v>4.9576000000000064E-2</c:v>
                </c:pt>
                <c:pt idx="321">
                  <c:v>3.8370999999999933E-2</c:v>
                </c:pt>
                <c:pt idx="322">
                  <c:v>3.8370999999999933E-2</c:v>
                </c:pt>
                <c:pt idx="323">
                  <c:v>3.8370999999999933E-2</c:v>
                </c:pt>
                <c:pt idx="324">
                  <c:v>3.8370999999999933E-2</c:v>
                </c:pt>
                <c:pt idx="325">
                  <c:v>4.158100000000009E-2</c:v>
                </c:pt>
                <c:pt idx="326">
                  <c:v>4.158100000000009E-2</c:v>
                </c:pt>
                <c:pt idx="327">
                  <c:v>4.158100000000009E-2</c:v>
                </c:pt>
                <c:pt idx="328">
                  <c:v>7.8260999999999914E-2</c:v>
                </c:pt>
                <c:pt idx="329">
                  <c:v>6.6381000000000023E-2</c:v>
                </c:pt>
                <c:pt idx="330">
                  <c:v>6.6381000000000023E-2</c:v>
                </c:pt>
                <c:pt idx="331">
                  <c:v>6.258600000000003E-2</c:v>
                </c:pt>
                <c:pt idx="332">
                  <c:v>6.258600000000003E-2</c:v>
                </c:pt>
                <c:pt idx="333">
                  <c:v>9.0905999999999931E-2</c:v>
                </c:pt>
                <c:pt idx="334">
                  <c:v>9.0905999999999931E-2</c:v>
                </c:pt>
                <c:pt idx="335">
                  <c:v>8.183600000000002E-2</c:v>
                </c:pt>
                <c:pt idx="336">
                  <c:v>6.3951000000000091E-2</c:v>
                </c:pt>
                <c:pt idx="337">
                  <c:v>4.7481000000000106E-2</c:v>
                </c:pt>
                <c:pt idx="338">
                  <c:v>4.7481000000000106E-2</c:v>
                </c:pt>
                <c:pt idx="339">
                  <c:v>4.7481000000000106E-2</c:v>
                </c:pt>
                <c:pt idx="340">
                  <c:v>4.7481000000000106E-2</c:v>
                </c:pt>
                <c:pt idx="341">
                  <c:v>4.7481000000000106E-2</c:v>
                </c:pt>
                <c:pt idx="342">
                  <c:v>4.7481000000000106E-2</c:v>
                </c:pt>
                <c:pt idx="343">
                  <c:v>4.7481000000000106E-2</c:v>
                </c:pt>
                <c:pt idx="344">
                  <c:v>4.7481000000000106E-2</c:v>
                </c:pt>
                <c:pt idx="345">
                  <c:v>4.7481000000000106E-2</c:v>
                </c:pt>
                <c:pt idx="346">
                  <c:v>4.7481000000000106E-2</c:v>
                </c:pt>
                <c:pt idx="347">
                  <c:v>4.7481000000000106E-2</c:v>
                </c:pt>
                <c:pt idx="348">
                  <c:v>4.7481000000000106E-2</c:v>
                </c:pt>
                <c:pt idx="349">
                  <c:v>4.7481000000000106E-2</c:v>
                </c:pt>
                <c:pt idx="350">
                  <c:v>4.7481000000000106E-2</c:v>
                </c:pt>
                <c:pt idx="351">
                  <c:v>4.7481000000000106E-2</c:v>
                </c:pt>
                <c:pt idx="352">
                  <c:v>4.7481000000000106E-2</c:v>
                </c:pt>
                <c:pt idx="353">
                  <c:v>5.2091000000000109E-2</c:v>
                </c:pt>
                <c:pt idx="354">
                  <c:v>6.4751000000000003E-2</c:v>
                </c:pt>
                <c:pt idx="355">
                  <c:v>6.2481000000000009E-2</c:v>
                </c:pt>
                <c:pt idx="356">
                  <c:v>6.2481000000000009E-2</c:v>
                </c:pt>
                <c:pt idx="357">
                  <c:v>5.9525999999999968E-2</c:v>
                </c:pt>
                <c:pt idx="358">
                  <c:v>6.103600000000009E-2</c:v>
                </c:pt>
                <c:pt idx="359">
                  <c:v>6.103600000000009E-2</c:v>
                </c:pt>
                <c:pt idx="360">
                  <c:v>6.2500999999999918E-2</c:v>
                </c:pt>
                <c:pt idx="361">
                  <c:v>7.6281000000000043E-2</c:v>
                </c:pt>
                <c:pt idx="362">
                  <c:v>7.6281000000000043E-2</c:v>
                </c:pt>
                <c:pt idx="363">
                  <c:v>7.800600000000002E-2</c:v>
                </c:pt>
                <c:pt idx="364">
                  <c:v>7.800600000000002E-2</c:v>
                </c:pt>
                <c:pt idx="365">
                  <c:v>7.800600000000002E-2</c:v>
                </c:pt>
                <c:pt idx="366">
                  <c:v>7.800600000000002E-2</c:v>
                </c:pt>
                <c:pt idx="367">
                  <c:v>7.800600000000002E-2</c:v>
                </c:pt>
                <c:pt idx="368">
                  <c:v>7.800600000000002E-2</c:v>
                </c:pt>
                <c:pt idx="369">
                  <c:v>6.4240999999999993E-2</c:v>
                </c:pt>
                <c:pt idx="370">
                  <c:v>6.4240999999999993E-2</c:v>
                </c:pt>
                <c:pt idx="371">
                  <c:v>5.2030999999999938E-2</c:v>
                </c:pt>
                <c:pt idx="372">
                  <c:v>5.2011000000000029E-2</c:v>
                </c:pt>
                <c:pt idx="373">
                  <c:v>5.2011000000000029E-2</c:v>
                </c:pt>
                <c:pt idx="374">
                  <c:v>5.2011000000000029E-2</c:v>
                </c:pt>
                <c:pt idx="375">
                  <c:v>5.2011000000000029E-2</c:v>
                </c:pt>
                <c:pt idx="376">
                  <c:v>4.5790999999999915E-2</c:v>
                </c:pt>
                <c:pt idx="377">
                  <c:v>3.8000999999999951E-2</c:v>
                </c:pt>
                <c:pt idx="378">
                  <c:v>3.9690999999999921E-2</c:v>
                </c:pt>
                <c:pt idx="379">
                  <c:v>3.9690999999999921E-2</c:v>
                </c:pt>
                <c:pt idx="380">
                  <c:v>3.9690999999999921E-2</c:v>
                </c:pt>
                <c:pt idx="381">
                  <c:v>3.9690999999999921E-2</c:v>
                </c:pt>
                <c:pt idx="382">
                  <c:v>3.9690999999999921E-2</c:v>
                </c:pt>
                <c:pt idx="383">
                  <c:v>3.8321000000000049E-2</c:v>
                </c:pt>
                <c:pt idx="384">
                  <c:v>3.987099999999999E-2</c:v>
                </c:pt>
                <c:pt idx="385">
                  <c:v>3.987099999999999E-2</c:v>
                </c:pt>
                <c:pt idx="386">
                  <c:v>3.987099999999999E-2</c:v>
                </c:pt>
                <c:pt idx="387">
                  <c:v>3.987099999999999E-2</c:v>
                </c:pt>
                <c:pt idx="388">
                  <c:v>3.987099999999999E-2</c:v>
                </c:pt>
                <c:pt idx="389">
                  <c:v>3.987099999999999E-2</c:v>
                </c:pt>
                <c:pt idx="390">
                  <c:v>3.987099999999999E-2</c:v>
                </c:pt>
                <c:pt idx="391">
                  <c:v>3.987099999999999E-2</c:v>
                </c:pt>
                <c:pt idx="392">
                  <c:v>3.987099999999999E-2</c:v>
                </c:pt>
                <c:pt idx="393">
                  <c:v>3.987099999999999E-2</c:v>
                </c:pt>
                <c:pt idx="394">
                  <c:v>3.987099999999999E-2</c:v>
                </c:pt>
                <c:pt idx="395">
                  <c:v>3.987099999999999E-2</c:v>
                </c:pt>
                <c:pt idx="396">
                  <c:v>3.987099999999999E-2</c:v>
                </c:pt>
                <c:pt idx="397">
                  <c:v>3.987099999999999E-2</c:v>
                </c:pt>
                <c:pt idx="398">
                  <c:v>3.987099999999999E-2</c:v>
                </c:pt>
                <c:pt idx="399">
                  <c:v>3.987099999999999E-2</c:v>
                </c:pt>
                <c:pt idx="400">
                  <c:v>3.987099999999999E-2</c:v>
                </c:pt>
                <c:pt idx="401">
                  <c:v>3.987099999999999E-2</c:v>
                </c:pt>
                <c:pt idx="402">
                  <c:v>3.987099999999999E-2</c:v>
                </c:pt>
                <c:pt idx="403">
                  <c:v>3.987099999999999E-2</c:v>
                </c:pt>
                <c:pt idx="404">
                  <c:v>3.987099999999999E-2</c:v>
                </c:pt>
                <c:pt idx="405">
                  <c:v>3.987099999999999E-2</c:v>
                </c:pt>
                <c:pt idx="406">
                  <c:v>3.987099999999999E-2</c:v>
                </c:pt>
                <c:pt idx="407">
                  <c:v>3.987099999999999E-2</c:v>
                </c:pt>
                <c:pt idx="408">
                  <c:v>3.987099999999999E-2</c:v>
                </c:pt>
                <c:pt idx="409">
                  <c:v>3.987099999999999E-2</c:v>
                </c:pt>
                <c:pt idx="410">
                  <c:v>3.987099999999999E-2</c:v>
                </c:pt>
                <c:pt idx="411">
                  <c:v>3.987099999999999E-2</c:v>
                </c:pt>
                <c:pt idx="412">
                  <c:v>3.987099999999999E-2</c:v>
                </c:pt>
                <c:pt idx="413">
                  <c:v>6.1072999999999933E-2</c:v>
                </c:pt>
                <c:pt idx="414">
                  <c:v>4.3387999999999982E-2</c:v>
                </c:pt>
                <c:pt idx="415">
                  <c:v>4.3387999999999982E-2</c:v>
                </c:pt>
                <c:pt idx="416">
                  <c:v>5.2297000000000038E-2</c:v>
                </c:pt>
                <c:pt idx="417">
                  <c:v>5.0872000000000028E-2</c:v>
                </c:pt>
                <c:pt idx="418">
                  <c:v>5.0872000000000028E-2</c:v>
                </c:pt>
                <c:pt idx="419">
                  <c:v>5.0872000000000028E-2</c:v>
                </c:pt>
                <c:pt idx="420">
                  <c:v>5.0872000000000028E-2</c:v>
                </c:pt>
                <c:pt idx="421">
                  <c:v>5.8772000000000046E-2</c:v>
                </c:pt>
                <c:pt idx="422">
                  <c:v>6.8337000000000092E-2</c:v>
                </c:pt>
                <c:pt idx="423">
                  <c:v>6.1897000000000091E-2</c:v>
                </c:pt>
                <c:pt idx="424">
                  <c:v>6.1897000000000091E-2</c:v>
                </c:pt>
                <c:pt idx="425">
                  <c:v>6.6546999999999912E-2</c:v>
                </c:pt>
                <c:pt idx="426">
                  <c:v>3.2968000000000108E-2</c:v>
                </c:pt>
                <c:pt idx="427">
                  <c:v>3.2968000000000108E-2</c:v>
                </c:pt>
                <c:pt idx="428">
                  <c:v>3.2968000000000108E-2</c:v>
                </c:pt>
                <c:pt idx="429">
                  <c:v>3.2968000000000108E-2</c:v>
                </c:pt>
                <c:pt idx="430">
                  <c:v>3.2968000000000108E-2</c:v>
                </c:pt>
                <c:pt idx="431">
                  <c:v>3.2968000000000108E-2</c:v>
                </c:pt>
                <c:pt idx="432">
                  <c:v>3.2968000000000108E-2</c:v>
                </c:pt>
                <c:pt idx="433">
                  <c:v>3.2968000000000108E-2</c:v>
                </c:pt>
                <c:pt idx="434">
                  <c:v>3.2968000000000108E-2</c:v>
                </c:pt>
                <c:pt idx="435">
                  <c:v>3.2968000000000108E-2</c:v>
                </c:pt>
                <c:pt idx="436">
                  <c:v>3.2968000000000108E-2</c:v>
                </c:pt>
                <c:pt idx="437">
                  <c:v>3.2968000000000108E-2</c:v>
                </c:pt>
                <c:pt idx="438">
                  <c:v>3.2968000000000108E-2</c:v>
                </c:pt>
                <c:pt idx="439">
                  <c:v>3.2968000000000108E-2</c:v>
                </c:pt>
                <c:pt idx="440">
                  <c:v>4.0742000000000056E-2</c:v>
                </c:pt>
                <c:pt idx="441">
                  <c:v>5.0688000000000066E-2</c:v>
                </c:pt>
                <c:pt idx="442">
                  <c:v>5.0688000000000066E-2</c:v>
                </c:pt>
                <c:pt idx="443">
                  <c:v>5.3193999999999964E-2</c:v>
                </c:pt>
                <c:pt idx="444">
                  <c:v>4.8990000000000089E-2</c:v>
                </c:pt>
                <c:pt idx="445">
                  <c:v>4.8990000000000089E-2</c:v>
                </c:pt>
                <c:pt idx="446">
                  <c:v>4.8990000000000089E-2</c:v>
                </c:pt>
                <c:pt idx="447">
                  <c:v>4.8990000000000089E-2</c:v>
                </c:pt>
                <c:pt idx="448">
                  <c:v>4.8990000000000089E-2</c:v>
                </c:pt>
                <c:pt idx="449">
                  <c:v>4.8990000000000089E-2</c:v>
                </c:pt>
                <c:pt idx="450">
                  <c:v>4.8990000000000089E-2</c:v>
                </c:pt>
                <c:pt idx="451">
                  <c:v>4.8990000000000089E-2</c:v>
                </c:pt>
                <c:pt idx="452">
                  <c:v>4.8990000000000089E-2</c:v>
                </c:pt>
                <c:pt idx="453">
                  <c:v>4.8990000000000089E-2</c:v>
                </c:pt>
                <c:pt idx="454">
                  <c:v>4.8990000000000089E-2</c:v>
                </c:pt>
                <c:pt idx="455">
                  <c:v>4.8990000000000089E-2</c:v>
                </c:pt>
                <c:pt idx="456">
                  <c:v>4.8990000000000089E-2</c:v>
                </c:pt>
                <c:pt idx="457">
                  <c:v>4.3774999999999897E-2</c:v>
                </c:pt>
                <c:pt idx="458">
                  <c:v>3.4693000000000085E-2</c:v>
                </c:pt>
                <c:pt idx="459">
                  <c:v>3.2510999999999957E-2</c:v>
                </c:pt>
                <c:pt idx="460">
                  <c:v>4.2170999999999959E-2</c:v>
                </c:pt>
                <c:pt idx="461">
                  <c:v>4.2170999999999959E-2</c:v>
                </c:pt>
                <c:pt idx="462">
                  <c:v>4.2170999999999959E-2</c:v>
                </c:pt>
                <c:pt idx="463">
                  <c:v>4.2170999999999959E-2</c:v>
                </c:pt>
                <c:pt idx="464">
                  <c:v>4.2170999999999959E-2</c:v>
                </c:pt>
                <c:pt idx="465">
                  <c:v>4.2170999999999959E-2</c:v>
                </c:pt>
                <c:pt idx="466">
                  <c:v>4.2170999999999959E-2</c:v>
                </c:pt>
                <c:pt idx="467">
                  <c:v>4.2170999999999959E-2</c:v>
                </c:pt>
                <c:pt idx="468">
                  <c:v>4.2170999999999959E-2</c:v>
                </c:pt>
                <c:pt idx="469">
                  <c:v>4.2170999999999959E-2</c:v>
                </c:pt>
                <c:pt idx="470">
                  <c:v>4.2170999999999959E-2</c:v>
                </c:pt>
                <c:pt idx="471">
                  <c:v>4.2170999999999959E-2</c:v>
                </c:pt>
                <c:pt idx="472">
                  <c:v>4.2170999999999959E-2</c:v>
                </c:pt>
                <c:pt idx="473">
                  <c:v>4.2170999999999959E-2</c:v>
                </c:pt>
                <c:pt idx="474">
                  <c:v>4.2170999999999959E-2</c:v>
                </c:pt>
                <c:pt idx="475">
                  <c:v>4.2170999999999959E-2</c:v>
                </c:pt>
                <c:pt idx="476">
                  <c:v>4.2170999999999959E-2</c:v>
                </c:pt>
                <c:pt idx="477">
                  <c:v>4.2170999999999959E-2</c:v>
                </c:pt>
                <c:pt idx="478">
                  <c:v>4.498599999999997E-2</c:v>
                </c:pt>
                <c:pt idx="479">
                  <c:v>4.1712999999999889E-2</c:v>
                </c:pt>
                <c:pt idx="480">
                  <c:v>4.1712999999999889E-2</c:v>
                </c:pt>
                <c:pt idx="481">
                  <c:v>4.2526000000000064E-2</c:v>
                </c:pt>
                <c:pt idx="482">
                  <c:v>5.3596999999999895E-2</c:v>
                </c:pt>
                <c:pt idx="483">
                  <c:v>6.3323000000000018E-2</c:v>
                </c:pt>
                <c:pt idx="484">
                  <c:v>6.3323000000000018E-2</c:v>
                </c:pt>
                <c:pt idx="485">
                  <c:v>6.7253000000000007E-2</c:v>
                </c:pt>
                <c:pt idx="486">
                  <c:v>7.7943000000000096E-2</c:v>
                </c:pt>
                <c:pt idx="487">
                  <c:v>7.6780999999999988E-2</c:v>
                </c:pt>
                <c:pt idx="488">
                  <c:v>7.6780999999999988E-2</c:v>
                </c:pt>
                <c:pt idx="489">
                  <c:v>7.6535999999999937E-2</c:v>
                </c:pt>
                <c:pt idx="490">
                  <c:v>7.4311000000000016E-2</c:v>
                </c:pt>
                <c:pt idx="491">
                  <c:v>7.7245999999999926E-2</c:v>
                </c:pt>
                <c:pt idx="492">
                  <c:v>7.7245999999999926E-2</c:v>
                </c:pt>
                <c:pt idx="493">
                  <c:v>8.1045999999999951E-2</c:v>
                </c:pt>
                <c:pt idx="494">
                  <c:v>8.1045999999999951E-2</c:v>
                </c:pt>
                <c:pt idx="495">
                  <c:v>8.1045999999999951E-2</c:v>
                </c:pt>
                <c:pt idx="496">
                  <c:v>8.1045999999999951E-2</c:v>
                </c:pt>
                <c:pt idx="497">
                  <c:v>8.1045999999999951E-2</c:v>
                </c:pt>
                <c:pt idx="498">
                  <c:v>8.1045999999999951E-2</c:v>
                </c:pt>
                <c:pt idx="499">
                  <c:v>8.1045999999999951E-2</c:v>
                </c:pt>
                <c:pt idx="500">
                  <c:v>8.1045999999999951E-2</c:v>
                </c:pt>
                <c:pt idx="501">
                  <c:v>8.1045999999999951E-2</c:v>
                </c:pt>
                <c:pt idx="502">
                  <c:v>8.1045999999999951E-2</c:v>
                </c:pt>
                <c:pt idx="503">
                  <c:v>9.0225E-2</c:v>
                </c:pt>
                <c:pt idx="504">
                  <c:v>0.10008499999999998</c:v>
                </c:pt>
                <c:pt idx="505">
                  <c:v>0.10299499999999995</c:v>
                </c:pt>
                <c:pt idx="506">
                  <c:v>0.10299499999999995</c:v>
                </c:pt>
                <c:pt idx="507">
                  <c:v>0.10206899999999997</c:v>
                </c:pt>
                <c:pt idx="508">
                  <c:v>0.10176699999999994</c:v>
                </c:pt>
                <c:pt idx="509">
                  <c:v>0.10176699999999994</c:v>
                </c:pt>
                <c:pt idx="510">
                  <c:v>0.10838700000000001</c:v>
                </c:pt>
                <c:pt idx="511">
                  <c:v>0.10838700000000001</c:v>
                </c:pt>
                <c:pt idx="512">
                  <c:v>0.10838700000000001</c:v>
                </c:pt>
                <c:pt idx="513">
                  <c:v>0.10838700000000001</c:v>
                </c:pt>
                <c:pt idx="514">
                  <c:v>0.10838700000000001</c:v>
                </c:pt>
                <c:pt idx="515">
                  <c:v>0.10838700000000001</c:v>
                </c:pt>
                <c:pt idx="516">
                  <c:v>0.10838700000000001</c:v>
                </c:pt>
                <c:pt idx="517">
                  <c:v>0.10838700000000001</c:v>
                </c:pt>
                <c:pt idx="518">
                  <c:v>0.12264999999999993</c:v>
                </c:pt>
                <c:pt idx="519">
                  <c:v>0.11433800000000005</c:v>
                </c:pt>
                <c:pt idx="520">
                  <c:v>0.11379699999999993</c:v>
                </c:pt>
                <c:pt idx="521">
                  <c:v>0.11379699999999993</c:v>
                </c:pt>
                <c:pt idx="522">
                  <c:v>0.123197</c:v>
                </c:pt>
                <c:pt idx="523">
                  <c:v>0.12514099999999995</c:v>
                </c:pt>
                <c:pt idx="524">
                  <c:v>0.12514099999999995</c:v>
                </c:pt>
                <c:pt idx="525">
                  <c:v>0.12733100000000008</c:v>
                </c:pt>
                <c:pt idx="526">
                  <c:v>0.12712100000000004</c:v>
                </c:pt>
                <c:pt idx="527">
                  <c:v>0.12712100000000004</c:v>
                </c:pt>
                <c:pt idx="528">
                  <c:v>0.12712100000000004</c:v>
                </c:pt>
                <c:pt idx="529">
                  <c:v>0.12712100000000004</c:v>
                </c:pt>
                <c:pt idx="530">
                  <c:v>0.12712100000000004</c:v>
                </c:pt>
                <c:pt idx="531">
                  <c:v>0.12712100000000004</c:v>
                </c:pt>
                <c:pt idx="532">
                  <c:v>0.12712100000000004</c:v>
                </c:pt>
                <c:pt idx="533">
                  <c:v>0.12712100000000004</c:v>
                </c:pt>
                <c:pt idx="534">
                  <c:v>0.12712100000000004</c:v>
                </c:pt>
                <c:pt idx="535">
                  <c:v>0.12712100000000004</c:v>
                </c:pt>
                <c:pt idx="536">
                  <c:v>0.12712100000000004</c:v>
                </c:pt>
                <c:pt idx="537">
                  <c:v>0.12712100000000004</c:v>
                </c:pt>
                <c:pt idx="538">
                  <c:v>0.12712100000000004</c:v>
                </c:pt>
                <c:pt idx="539">
                  <c:v>0.12712100000000004</c:v>
                </c:pt>
                <c:pt idx="540">
                  <c:v>0.12712100000000004</c:v>
                </c:pt>
                <c:pt idx="541">
                  <c:v>0.12712100000000004</c:v>
                </c:pt>
                <c:pt idx="542">
                  <c:v>0.12712100000000004</c:v>
                </c:pt>
                <c:pt idx="543">
                  <c:v>0.12712100000000004</c:v>
                </c:pt>
                <c:pt idx="544">
                  <c:v>0.12712100000000004</c:v>
                </c:pt>
                <c:pt idx="545">
                  <c:v>0.12712100000000004</c:v>
                </c:pt>
                <c:pt idx="546">
                  <c:v>0.12712100000000004</c:v>
                </c:pt>
                <c:pt idx="547">
                  <c:v>0.12712100000000004</c:v>
                </c:pt>
                <c:pt idx="548">
                  <c:v>0.12712100000000004</c:v>
                </c:pt>
                <c:pt idx="549">
                  <c:v>0.12712100000000004</c:v>
                </c:pt>
                <c:pt idx="550">
                  <c:v>0.12712100000000004</c:v>
                </c:pt>
                <c:pt idx="551">
                  <c:v>0.12712100000000004</c:v>
                </c:pt>
                <c:pt idx="552">
                  <c:v>0.12712100000000004</c:v>
                </c:pt>
                <c:pt idx="553">
                  <c:v>0.14348000000000005</c:v>
                </c:pt>
                <c:pt idx="554">
                  <c:v>0.14076299999999997</c:v>
                </c:pt>
                <c:pt idx="555">
                  <c:v>0.13527200000000006</c:v>
                </c:pt>
                <c:pt idx="556">
                  <c:v>0.13527200000000006</c:v>
                </c:pt>
                <c:pt idx="557">
                  <c:v>0.13780199999999998</c:v>
                </c:pt>
                <c:pt idx="558">
                  <c:v>0.13767200000000002</c:v>
                </c:pt>
                <c:pt idx="559">
                  <c:v>0.13767200000000002</c:v>
                </c:pt>
                <c:pt idx="560">
                  <c:v>0.13767200000000002</c:v>
                </c:pt>
                <c:pt idx="561">
                  <c:v>0.13767200000000002</c:v>
                </c:pt>
                <c:pt idx="562">
                  <c:v>0.13409300000000002</c:v>
                </c:pt>
                <c:pt idx="563">
                  <c:v>0.13593499999999992</c:v>
                </c:pt>
                <c:pt idx="564">
                  <c:v>0.15682200000000002</c:v>
                </c:pt>
                <c:pt idx="565">
                  <c:v>0.16094499999999989</c:v>
                </c:pt>
                <c:pt idx="566">
                  <c:v>0.16094499999999989</c:v>
                </c:pt>
                <c:pt idx="567">
                  <c:v>0.16312199999999999</c:v>
                </c:pt>
                <c:pt idx="568">
                  <c:v>0.17225000000000001</c:v>
                </c:pt>
                <c:pt idx="569">
                  <c:v>0.18412099999999998</c:v>
                </c:pt>
                <c:pt idx="570">
                  <c:v>0.18412099999999998</c:v>
                </c:pt>
                <c:pt idx="571">
                  <c:v>0.1704159999999999</c:v>
                </c:pt>
                <c:pt idx="572">
                  <c:v>0.17546799999999996</c:v>
                </c:pt>
                <c:pt idx="573">
                  <c:v>0.17546799999999996</c:v>
                </c:pt>
                <c:pt idx="574">
                  <c:v>0.18140500000000004</c:v>
                </c:pt>
                <c:pt idx="575">
                  <c:v>0.1955070000000001</c:v>
                </c:pt>
                <c:pt idx="576">
                  <c:v>0.1955070000000001</c:v>
                </c:pt>
                <c:pt idx="577">
                  <c:v>0.19632200000000011</c:v>
                </c:pt>
                <c:pt idx="578">
                  <c:v>0.19566299999999992</c:v>
                </c:pt>
                <c:pt idx="579">
                  <c:v>0.19566299999999992</c:v>
                </c:pt>
                <c:pt idx="580">
                  <c:v>0.19566299999999992</c:v>
                </c:pt>
                <c:pt idx="581">
                  <c:v>0.19566299999999992</c:v>
                </c:pt>
                <c:pt idx="582">
                  <c:v>0.19566299999999992</c:v>
                </c:pt>
                <c:pt idx="583">
                  <c:v>0.19566299999999992</c:v>
                </c:pt>
                <c:pt idx="584">
                  <c:v>0.19566299999999992</c:v>
                </c:pt>
                <c:pt idx="585">
                  <c:v>0.19566299999999992</c:v>
                </c:pt>
                <c:pt idx="586">
                  <c:v>0.19566299999999992</c:v>
                </c:pt>
                <c:pt idx="587">
                  <c:v>0.19566299999999992</c:v>
                </c:pt>
                <c:pt idx="588">
                  <c:v>0.19566299999999992</c:v>
                </c:pt>
                <c:pt idx="589">
                  <c:v>0.19566299999999992</c:v>
                </c:pt>
                <c:pt idx="590">
                  <c:v>0.19566299999999992</c:v>
                </c:pt>
                <c:pt idx="591">
                  <c:v>0.20532400000000006</c:v>
                </c:pt>
                <c:pt idx="592">
                  <c:v>0.20822099999999999</c:v>
                </c:pt>
                <c:pt idx="593">
                  <c:v>0.21155199999999996</c:v>
                </c:pt>
                <c:pt idx="594">
                  <c:v>0.21155199999999996</c:v>
                </c:pt>
                <c:pt idx="595">
                  <c:v>0.2103219999999999</c:v>
                </c:pt>
                <c:pt idx="596">
                  <c:v>0.2103219999999999</c:v>
                </c:pt>
                <c:pt idx="597">
                  <c:v>0.2103219999999999</c:v>
                </c:pt>
                <c:pt idx="598">
                  <c:v>0.2103219999999999</c:v>
                </c:pt>
                <c:pt idx="599">
                  <c:v>0.2103219999999999</c:v>
                </c:pt>
                <c:pt idx="600">
                  <c:v>0.2103219999999999</c:v>
                </c:pt>
                <c:pt idx="601">
                  <c:v>0.2103219999999999</c:v>
                </c:pt>
                <c:pt idx="602">
                  <c:v>0.2103219999999999</c:v>
                </c:pt>
                <c:pt idx="603">
                  <c:v>0.2103219999999999</c:v>
                </c:pt>
                <c:pt idx="604">
                  <c:v>0.2103219999999999</c:v>
                </c:pt>
                <c:pt idx="605">
                  <c:v>0.2103219999999999</c:v>
                </c:pt>
                <c:pt idx="606">
                  <c:v>0.2103219999999999</c:v>
                </c:pt>
                <c:pt idx="607">
                  <c:v>0.2103219999999999</c:v>
                </c:pt>
                <c:pt idx="608">
                  <c:v>0.2103219999999999</c:v>
                </c:pt>
                <c:pt idx="609">
                  <c:v>0.2103219999999999</c:v>
                </c:pt>
                <c:pt idx="610">
                  <c:v>0.2103219999999999</c:v>
                </c:pt>
                <c:pt idx="611">
                  <c:v>0.2103219999999999</c:v>
                </c:pt>
                <c:pt idx="612">
                  <c:v>0.2103219999999999</c:v>
                </c:pt>
                <c:pt idx="613">
                  <c:v>0.2103219999999999</c:v>
                </c:pt>
                <c:pt idx="614">
                  <c:v>0.2103219999999999</c:v>
                </c:pt>
                <c:pt idx="615">
                  <c:v>0.19712799999999997</c:v>
                </c:pt>
                <c:pt idx="616">
                  <c:v>0.18997599999999992</c:v>
                </c:pt>
                <c:pt idx="617">
                  <c:v>0.19705299999999992</c:v>
                </c:pt>
                <c:pt idx="618">
                  <c:v>0.19705299999999992</c:v>
                </c:pt>
                <c:pt idx="619">
                  <c:v>0.19705299999999992</c:v>
                </c:pt>
                <c:pt idx="620">
                  <c:v>0.19705299999999992</c:v>
                </c:pt>
                <c:pt idx="621">
                  <c:v>0.19705299999999992</c:v>
                </c:pt>
                <c:pt idx="622">
                  <c:v>0.19689000000000001</c:v>
                </c:pt>
                <c:pt idx="623">
                  <c:v>0.20193599999999989</c:v>
                </c:pt>
                <c:pt idx="624">
                  <c:v>0.20332700000000004</c:v>
                </c:pt>
                <c:pt idx="625">
                  <c:v>0.20332700000000004</c:v>
                </c:pt>
                <c:pt idx="626">
                  <c:v>0.21482899999999994</c:v>
                </c:pt>
                <c:pt idx="627">
                  <c:v>0.21482899999999994</c:v>
                </c:pt>
                <c:pt idx="628">
                  <c:v>0.22065500000000005</c:v>
                </c:pt>
                <c:pt idx="629">
                  <c:v>0.22458500000000003</c:v>
                </c:pt>
                <c:pt idx="630">
                  <c:v>0.23256800000000011</c:v>
                </c:pt>
                <c:pt idx="631">
                  <c:v>0.23256800000000011</c:v>
                </c:pt>
                <c:pt idx="632">
                  <c:v>0.23788000000000009</c:v>
                </c:pt>
                <c:pt idx="633">
                  <c:v>0.23700600000000005</c:v>
                </c:pt>
                <c:pt idx="634">
                  <c:v>0.23700600000000005</c:v>
                </c:pt>
                <c:pt idx="635">
                  <c:v>0.23438599999999998</c:v>
                </c:pt>
                <c:pt idx="636">
                  <c:v>0.22995600000000005</c:v>
                </c:pt>
                <c:pt idx="637">
                  <c:v>0.22995600000000005</c:v>
                </c:pt>
                <c:pt idx="638">
                  <c:v>0.22995600000000005</c:v>
                </c:pt>
                <c:pt idx="639">
                  <c:v>0.22995600000000005</c:v>
                </c:pt>
                <c:pt idx="640">
                  <c:v>0.22995600000000005</c:v>
                </c:pt>
                <c:pt idx="641">
                  <c:v>0.22995600000000005</c:v>
                </c:pt>
                <c:pt idx="642">
                  <c:v>0.22995600000000005</c:v>
                </c:pt>
                <c:pt idx="643">
                  <c:v>0.22995600000000005</c:v>
                </c:pt>
                <c:pt idx="644">
                  <c:v>0.22995600000000005</c:v>
                </c:pt>
                <c:pt idx="645">
                  <c:v>0.22995600000000005</c:v>
                </c:pt>
                <c:pt idx="646">
                  <c:v>0.22995600000000005</c:v>
                </c:pt>
                <c:pt idx="647">
                  <c:v>0.22995600000000005</c:v>
                </c:pt>
                <c:pt idx="648">
                  <c:v>0.22995600000000005</c:v>
                </c:pt>
                <c:pt idx="649">
                  <c:v>0.22995600000000005</c:v>
                </c:pt>
                <c:pt idx="650">
                  <c:v>0.22995600000000005</c:v>
                </c:pt>
                <c:pt idx="651">
                  <c:v>0.22995600000000005</c:v>
                </c:pt>
                <c:pt idx="652">
                  <c:v>0.22995600000000005</c:v>
                </c:pt>
                <c:pt idx="653">
                  <c:v>0.22995600000000005</c:v>
                </c:pt>
                <c:pt idx="654">
                  <c:v>0.22995600000000005</c:v>
                </c:pt>
                <c:pt idx="655">
                  <c:v>0.22995600000000005</c:v>
                </c:pt>
                <c:pt idx="656">
                  <c:v>0.22995600000000005</c:v>
                </c:pt>
                <c:pt idx="657">
                  <c:v>0.22250499999999995</c:v>
                </c:pt>
                <c:pt idx="658">
                  <c:v>0.23320699999999994</c:v>
                </c:pt>
                <c:pt idx="659">
                  <c:v>0.22488700000000006</c:v>
                </c:pt>
                <c:pt idx="660">
                  <c:v>0.22488700000000006</c:v>
                </c:pt>
                <c:pt idx="661">
                  <c:v>0.22488700000000006</c:v>
                </c:pt>
                <c:pt idx="662">
                  <c:v>0.22488700000000006</c:v>
                </c:pt>
                <c:pt idx="663">
                  <c:v>0.22488700000000006</c:v>
                </c:pt>
                <c:pt idx="664">
                  <c:v>0.227155</c:v>
                </c:pt>
                <c:pt idx="665">
                  <c:v>0.23451700000000009</c:v>
                </c:pt>
                <c:pt idx="666">
                  <c:v>0.23432900000000001</c:v>
                </c:pt>
                <c:pt idx="667">
                  <c:v>0.23432900000000001</c:v>
                </c:pt>
                <c:pt idx="668">
                  <c:v>0.23983299999999996</c:v>
                </c:pt>
                <c:pt idx="669">
                  <c:v>0.23712299999999997</c:v>
                </c:pt>
                <c:pt idx="670">
                  <c:v>0.23712299999999997</c:v>
                </c:pt>
                <c:pt idx="671">
                  <c:v>0.23712299999999997</c:v>
                </c:pt>
                <c:pt idx="672">
                  <c:v>0.23712299999999997</c:v>
                </c:pt>
                <c:pt idx="673">
                  <c:v>0.23712299999999997</c:v>
                </c:pt>
                <c:pt idx="674">
                  <c:v>0.23712299999999997</c:v>
                </c:pt>
                <c:pt idx="675">
                  <c:v>0.23712299999999997</c:v>
                </c:pt>
                <c:pt idx="676">
                  <c:v>0.23712299999999997</c:v>
                </c:pt>
                <c:pt idx="677">
                  <c:v>0.23712299999999997</c:v>
                </c:pt>
                <c:pt idx="678">
                  <c:v>0.23712299999999997</c:v>
                </c:pt>
                <c:pt idx="679">
                  <c:v>0.23712299999999997</c:v>
                </c:pt>
                <c:pt idx="680">
                  <c:v>0.23712299999999997</c:v>
                </c:pt>
                <c:pt idx="681">
                  <c:v>0.23712299999999997</c:v>
                </c:pt>
                <c:pt idx="682">
                  <c:v>0.23712299999999997</c:v>
                </c:pt>
                <c:pt idx="683">
                  <c:v>0.23712299999999997</c:v>
                </c:pt>
                <c:pt idx="684">
                  <c:v>0.23712299999999997</c:v>
                </c:pt>
                <c:pt idx="685">
                  <c:v>0.23712299999999997</c:v>
                </c:pt>
                <c:pt idx="686">
                  <c:v>0.23712299999999997</c:v>
                </c:pt>
                <c:pt idx="687">
                  <c:v>0.23712299999999997</c:v>
                </c:pt>
                <c:pt idx="688">
                  <c:v>0.23712299999999997</c:v>
                </c:pt>
                <c:pt idx="689">
                  <c:v>0.23712299999999997</c:v>
                </c:pt>
                <c:pt idx="690">
                  <c:v>0.23712299999999997</c:v>
                </c:pt>
                <c:pt idx="691">
                  <c:v>0.24076300000000006</c:v>
                </c:pt>
                <c:pt idx="692">
                  <c:v>0.24079800000000007</c:v>
                </c:pt>
                <c:pt idx="693">
                  <c:v>0.23049300000000006</c:v>
                </c:pt>
                <c:pt idx="694">
                  <c:v>0.23049300000000006</c:v>
                </c:pt>
                <c:pt idx="695">
                  <c:v>0.23049300000000006</c:v>
                </c:pt>
                <c:pt idx="696">
                  <c:v>0.23049300000000006</c:v>
                </c:pt>
                <c:pt idx="697">
                  <c:v>0.23049300000000006</c:v>
                </c:pt>
                <c:pt idx="698">
                  <c:v>0.23049300000000006</c:v>
                </c:pt>
                <c:pt idx="699">
                  <c:v>0.23049300000000006</c:v>
                </c:pt>
                <c:pt idx="700">
                  <c:v>0.24358400000000002</c:v>
                </c:pt>
                <c:pt idx="701">
                  <c:v>0.22466000000000008</c:v>
                </c:pt>
                <c:pt idx="702">
                  <c:v>0.22259999999999991</c:v>
                </c:pt>
                <c:pt idx="703">
                  <c:v>0.24686600000000003</c:v>
                </c:pt>
                <c:pt idx="704">
                  <c:v>0.25368100000000005</c:v>
                </c:pt>
                <c:pt idx="705">
                  <c:v>0.25368100000000005</c:v>
                </c:pt>
                <c:pt idx="706">
                  <c:v>0.25368100000000005</c:v>
                </c:pt>
                <c:pt idx="707">
                  <c:v>0.25865800000000005</c:v>
                </c:pt>
                <c:pt idx="708">
                  <c:v>0.27879699999999996</c:v>
                </c:pt>
                <c:pt idx="709">
                  <c:v>0.27879699999999996</c:v>
                </c:pt>
                <c:pt idx="710">
                  <c:v>0.27176299999999998</c:v>
                </c:pt>
                <c:pt idx="711">
                  <c:v>0.27176299999999998</c:v>
                </c:pt>
                <c:pt idx="712">
                  <c:v>0.27176299999999998</c:v>
                </c:pt>
                <c:pt idx="713">
                  <c:v>0.27176299999999998</c:v>
                </c:pt>
                <c:pt idx="714">
                  <c:v>0.27176299999999998</c:v>
                </c:pt>
                <c:pt idx="715">
                  <c:v>0.27176299999999998</c:v>
                </c:pt>
                <c:pt idx="716">
                  <c:v>0.27176299999999998</c:v>
                </c:pt>
                <c:pt idx="717">
                  <c:v>0.27176299999999998</c:v>
                </c:pt>
                <c:pt idx="718">
                  <c:v>0.27176299999999998</c:v>
                </c:pt>
                <c:pt idx="719">
                  <c:v>0.27176299999999998</c:v>
                </c:pt>
                <c:pt idx="720">
                  <c:v>0.27176299999999998</c:v>
                </c:pt>
                <c:pt idx="721">
                  <c:v>0.27176299999999998</c:v>
                </c:pt>
                <c:pt idx="722">
                  <c:v>0.25416599999999989</c:v>
                </c:pt>
                <c:pt idx="723">
                  <c:v>0.2513749999999999</c:v>
                </c:pt>
                <c:pt idx="724">
                  <c:v>0.25252800000000009</c:v>
                </c:pt>
                <c:pt idx="725">
                  <c:v>0.25252800000000009</c:v>
                </c:pt>
                <c:pt idx="726">
                  <c:v>0.25252800000000009</c:v>
                </c:pt>
                <c:pt idx="727">
                  <c:v>0.25252800000000009</c:v>
                </c:pt>
                <c:pt idx="728">
                  <c:v>0.25252800000000009</c:v>
                </c:pt>
                <c:pt idx="729">
                  <c:v>0.25252800000000009</c:v>
                </c:pt>
                <c:pt idx="730">
                  <c:v>0.26401399999999997</c:v>
                </c:pt>
                <c:pt idx="731">
                  <c:v>0.25852999999999993</c:v>
                </c:pt>
                <c:pt idx="732">
                  <c:v>0.26820299999999997</c:v>
                </c:pt>
                <c:pt idx="733">
                  <c:v>0.26820299999999997</c:v>
                </c:pt>
                <c:pt idx="734">
                  <c:v>0.27376299999999998</c:v>
                </c:pt>
                <c:pt idx="735">
                  <c:v>0.27654299999999998</c:v>
                </c:pt>
                <c:pt idx="736">
                  <c:v>0.27654299999999998</c:v>
                </c:pt>
                <c:pt idx="737">
                  <c:v>0.27654299999999998</c:v>
                </c:pt>
                <c:pt idx="738">
                  <c:v>0.27654299999999998</c:v>
                </c:pt>
                <c:pt idx="739">
                  <c:v>0.27654299999999998</c:v>
                </c:pt>
                <c:pt idx="740">
                  <c:v>0.27654299999999998</c:v>
                </c:pt>
                <c:pt idx="741">
                  <c:v>0.27654299999999998</c:v>
                </c:pt>
                <c:pt idx="742">
                  <c:v>0.27654299999999998</c:v>
                </c:pt>
                <c:pt idx="743">
                  <c:v>0.27654299999999998</c:v>
                </c:pt>
                <c:pt idx="744">
                  <c:v>0.27654299999999998</c:v>
                </c:pt>
                <c:pt idx="745">
                  <c:v>0.27654299999999998</c:v>
                </c:pt>
                <c:pt idx="746">
                  <c:v>0.27654299999999998</c:v>
                </c:pt>
                <c:pt idx="747">
                  <c:v>0.27654299999999998</c:v>
                </c:pt>
                <c:pt idx="748">
                  <c:v>0.27028800000000008</c:v>
                </c:pt>
                <c:pt idx="749">
                  <c:v>0.26661299999999999</c:v>
                </c:pt>
                <c:pt idx="750">
                  <c:v>0.28142299999999998</c:v>
                </c:pt>
                <c:pt idx="751">
                  <c:v>0.28142299999999998</c:v>
                </c:pt>
                <c:pt idx="752">
                  <c:v>0.27575499999999997</c:v>
                </c:pt>
                <c:pt idx="753">
                  <c:v>0.28014300000000003</c:v>
                </c:pt>
                <c:pt idx="754">
                  <c:v>0.28356300000000001</c:v>
                </c:pt>
                <c:pt idx="755">
                  <c:v>0.28356300000000001</c:v>
                </c:pt>
                <c:pt idx="756">
                  <c:v>0.27258899999999997</c:v>
                </c:pt>
                <c:pt idx="757">
                  <c:v>0.27255699999999994</c:v>
                </c:pt>
                <c:pt idx="758">
                  <c:v>0.29423299999999997</c:v>
                </c:pt>
                <c:pt idx="759">
                  <c:v>0.34665699999999999</c:v>
                </c:pt>
                <c:pt idx="760">
                  <c:v>0.34665699999999999</c:v>
                </c:pt>
                <c:pt idx="761">
                  <c:v>0.34311399999999992</c:v>
                </c:pt>
                <c:pt idx="762">
                  <c:v>0.36075999999999997</c:v>
                </c:pt>
                <c:pt idx="763">
                  <c:v>0.35641100000000003</c:v>
                </c:pt>
                <c:pt idx="764">
                  <c:v>0.35641100000000003</c:v>
                </c:pt>
                <c:pt idx="765">
                  <c:v>0.34221799999999991</c:v>
                </c:pt>
                <c:pt idx="766">
                  <c:v>0.34221799999999991</c:v>
                </c:pt>
                <c:pt idx="767">
                  <c:v>0.34187199999999995</c:v>
                </c:pt>
                <c:pt idx="768">
                  <c:v>0.34187199999999995</c:v>
                </c:pt>
                <c:pt idx="769">
                  <c:v>0.34187199999999995</c:v>
                </c:pt>
                <c:pt idx="770">
                  <c:v>0.3516379999999999</c:v>
                </c:pt>
                <c:pt idx="771">
                  <c:v>0.3705750000000001</c:v>
                </c:pt>
                <c:pt idx="772">
                  <c:v>0.3706529999999999</c:v>
                </c:pt>
                <c:pt idx="773">
                  <c:v>0.3706529999999999</c:v>
                </c:pt>
                <c:pt idx="774">
                  <c:v>0.38707599999999998</c:v>
                </c:pt>
                <c:pt idx="775">
                  <c:v>0.36436200000000007</c:v>
                </c:pt>
                <c:pt idx="776">
                  <c:v>0.36436200000000007</c:v>
                </c:pt>
                <c:pt idx="777">
                  <c:v>0.36436200000000007</c:v>
                </c:pt>
                <c:pt idx="778">
                  <c:v>0.36436200000000007</c:v>
                </c:pt>
                <c:pt idx="779">
                  <c:v>0.36436200000000007</c:v>
                </c:pt>
                <c:pt idx="780">
                  <c:v>0.36436200000000007</c:v>
                </c:pt>
                <c:pt idx="781">
                  <c:v>0.36436200000000007</c:v>
                </c:pt>
                <c:pt idx="782">
                  <c:v>0.36436200000000007</c:v>
                </c:pt>
                <c:pt idx="783">
                  <c:v>0.36436200000000007</c:v>
                </c:pt>
                <c:pt idx="784">
                  <c:v>0.36436200000000007</c:v>
                </c:pt>
                <c:pt idx="785">
                  <c:v>0.36436200000000007</c:v>
                </c:pt>
                <c:pt idx="786">
                  <c:v>0.37409399999999993</c:v>
                </c:pt>
                <c:pt idx="787">
                  <c:v>0.36110799999999998</c:v>
                </c:pt>
                <c:pt idx="788">
                  <c:v>0.36110799999999998</c:v>
                </c:pt>
                <c:pt idx="789">
                  <c:v>0.3630580000000001</c:v>
                </c:pt>
                <c:pt idx="790">
                  <c:v>0.3630580000000001</c:v>
                </c:pt>
                <c:pt idx="791">
                  <c:v>0.3630580000000001</c:v>
                </c:pt>
                <c:pt idx="792">
                  <c:v>0.3630580000000001</c:v>
                </c:pt>
                <c:pt idx="793">
                  <c:v>0.3630580000000001</c:v>
                </c:pt>
                <c:pt idx="794">
                  <c:v>0.3630580000000001</c:v>
                </c:pt>
                <c:pt idx="795">
                  <c:v>0.3630580000000001</c:v>
                </c:pt>
                <c:pt idx="796">
                  <c:v>0.3630580000000001</c:v>
                </c:pt>
                <c:pt idx="797">
                  <c:v>0.3630580000000001</c:v>
                </c:pt>
                <c:pt idx="798">
                  <c:v>0.3630580000000001</c:v>
                </c:pt>
                <c:pt idx="799">
                  <c:v>0.3630580000000001</c:v>
                </c:pt>
                <c:pt idx="800">
                  <c:v>0.3630580000000001</c:v>
                </c:pt>
                <c:pt idx="801">
                  <c:v>0.3630580000000001</c:v>
                </c:pt>
                <c:pt idx="802">
                  <c:v>0.36374100000000009</c:v>
                </c:pt>
                <c:pt idx="803" formatCode="0.0000%">
                  <c:v>0.36896499999999999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1-416F-AC28-9A3ACEDF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'(현차익일시가매매'!$A$10:$A$813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'(현차익일시가매매'!$P$10:$P$813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7.020999999999944E-3</c:v>
                </c:pt>
                <c:pt idx="26">
                  <c:v>-3.6999999999998145E-4</c:v>
                </c:pt>
                <c:pt idx="27">
                  <c:v>1.0264999999999969E-2</c:v>
                </c:pt>
                <c:pt idx="28">
                  <c:v>1.5946999999999933E-2</c:v>
                </c:pt>
                <c:pt idx="29">
                  <c:v>1.1015999999999915E-2</c:v>
                </c:pt>
                <c:pt idx="30">
                  <c:v>1.1015999999999915E-2</c:v>
                </c:pt>
                <c:pt idx="31">
                  <c:v>1.1015999999999915E-2</c:v>
                </c:pt>
                <c:pt idx="32">
                  <c:v>1.1015999999999915E-2</c:v>
                </c:pt>
                <c:pt idx="33">
                  <c:v>1.1015999999999915E-2</c:v>
                </c:pt>
                <c:pt idx="34">
                  <c:v>1.1015999999999915E-2</c:v>
                </c:pt>
                <c:pt idx="35">
                  <c:v>1.1015999999999915E-2</c:v>
                </c:pt>
                <c:pt idx="36">
                  <c:v>1.1015999999999915E-2</c:v>
                </c:pt>
                <c:pt idx="37">
                  <c:v>1.1015999999999915E-2</c:v>
                </c:pt>
                <c:pt idx="38">
                  <c:v>1.1015999999999915E-2</c:v>
                </c:pt>
                <c:pt idx="39">
                  <c:v>1.1015999999999915E-2</c:v>
                </c:pt>
                <c:pt idx="40">
                  <c:v>9.7039999999999349E-3</c:v>
                </c:pt>
                <c:pt idx="41">
                  <c:v>-4.2320000000000135E-3</c:v>
                </c:pt>
                <c:pt idx="42">
                  <c:v>5.5639999999999024E-3</c:v>
                </c:pt>
                <c:pt idx="43">
                  <c:v>2.7425000000000033E-2</c:v>
                </c:pt>
                <c:pt idx="44">
                  <c:v>2.2597999999999896E-2</c:v>
                </c:pt>
                <c:pt idx="45">
                  <c:v>2.5819999999999954E-2</c:v>
                </c:pt>
                <c:pt idx="46">
                  <c:v>1.6192999999999902E-2</c:v>
                </c:pt>
                <c:pt idx="47">
                  <c:v>2.0524999999999904E-2</c:v>
                </c:pt>
                <c:pt idx="48">
                  <c:v>1.7395999999999967E-2</c:v>
                </c:pt>
                <c:pt idx="49">
                  <c:v>2.6845999999999925E-2</c:v>
                </c:pt>
                <c:pt idx="50">
                  <c:v>1.940900000000001E-2</c:v>
                </c:pt>
                <c:pt idx="51">
                  <c:v>7.9474999999999962E-3</c:v>
                </c:pt>
                <c:pt idx="52">
                  <c:v>1.8985999999999947E-2</c:v>
                </c:pt>
                <c:pt idx="53">
                  <c:v>1.7455999999999916E-2</c:v>
                </c:pt>
                <c:pt idx="54">
                  <c:v>2.7441499999999897E-2</c:v>
                </c:pt>
                <c:pt idx="55">
                  <c:v>2.10395000000001E-2</c:v>
                </c:pt>
                <c:pt idx="56">
                  <c:v>1.9009999999999305E-3</c:v>
                </c:pt>
                <c:pt idx="57">
                  <c:v>-4.8399999999999554E-3</c:v>
                </c:pt>
                <c:pt idx="58">
                  <c:v>-6.637000000000004E-3</c:v>
                </c:pt>
                <c:pt idx="59">
                  <c:v>-1.5314500000000009E-2</c:v>
                </c:pt>
                <c:pt idx="60">
                  <c:v>-6.9445000000000201E-3</c:v>
                </c:pt>
                <c:pt idx="61">
                  <c:v>-3.7059999999999871E-3</c:v>
                </c:pt>
                <c:pt idx="62">
                  <c:v>-3.7059999999999871E-3</c:v>
                </c:pt>
                <c:pt idx="63">
                  <c:v>1.2330000000000396E-3</c:v>
                </c:pt>
                <c:pt idx="64">
                  <c:v>1.0769999999999946E-3</c:v>
                </c:pt>
                <c:pt idx="65">
                  <c:v>-2.495000000000025E-3</c:v>
                </c:pt>
                <c:pt idx="66">
                  <c:v>-4.4330000000000203E-3</c:v>
                </c:pt>
                <c:pt idx="67">
                  <c:v>1.1274999999999924E-2</c:v>
                </c:pt>
                <c:pt idx="68">
                  <c:v>2.0863000000000076E-2</c:v>
                </c:pt>
                <c:pt idx="69">
                  <c:v>2.1141999999999994E-2</c:v>
                </c:pt>
                <c:pt idx="70">
                  <c:v>2.1141999999999994E-2</c:v>
                </c:pt>
                <c:pt idx="71">
                  <c:v>2.1141999999999994E-2</c:v>
                </c:pt>
                <c:pt idx="72">
                  <c:v>2.1141999999999994E-2</c:v>
                </c:pt>
                <c:pt idx="73">
                  <c:v>2.1141999999999994E-2</c:v>
                </c:pt>
                <c:pt idx="74">
                  <c:v>2.1141999999999994E-2</c:v>
                </c:pt>
                <c:pt idx="75">
                  <c:v>2.1141999999999994E-2</c:v>
                </c:pt>
                <c:pt idx="76">
                  <c:v>1.7884000000000011E-2</c:v>
                </c:pt>
                <c:pt idx="77">
                  <c:v>2.3579999999999934E-2</c:v>
                </c:pt>
                <c:pt idx="78">
                  <c:v>2.2904000000000035E-2</c:v>
                </c:pt>
                <c:pt idx="79">
                  <c:v>2.2904000000000035E-2</c:v>
                </c:pt>
                <c:pt idx="80">
                  <c:v>2.2904000000000035E-2</c:v>
                </c:pt>
                <c:pt idx="81">
                  <c:v>2.2904000000000035E-2</c:v>
                </c:pt>
                <c:pt idx="82">
                  <c:v>2.2904000000000035E-2</c:v>
                </c:pt>
                <c:pt idx="83">
                  <c:v>2.2904000000000035E-2</c:v>
                </c:pt>
                <c:pt idx="84">
                  <c:v>2.2904000000000035E-2</c:v>
                </c:pt>
                <c:pt idx="85">
                  <c:v>2.2904000000000035E-2</c:v>
                </c:pt>
                <c:pt idx="86">
                  <c:v>2.2904000000000035E-2</c:v>
                </c:pt>
                <c:pt idx="87">
                  <c:v>2.2904000000000035E-2</c:v>
                </c:pt>
                <c:pt idx="88">
                  <c:v>2.2904000000000035E-2</c:v>
                </c:pt>
                <c:pt idx="89">
                  <c:v>2.2904000000000035E-2</c:v>
                </c:pt>
                <c:pt idx="90">
                  <c:v>2.2904000000000035E-2</c:v>
                </c:pt>
                <c:pt idx="91">
                  <c:v>2.2904000000000035E-2</c:v>
                </c:pt>
                <c:pt idx="92">
                  <c:v>2.2904000000000035E-2</c:v>
                </c:pt>
                <c:pt idx="93">
                  <c:v>2.2904000000000035E-2</c:v>
                </c:pt>
                <c:pt idx="94">
                  <c:v>2.2904000000000035E-2</c:v>
                </c:pt>
                <c:pt idx="95">
                  <c:v>2.2904000000000035E-2</c:v>
                </c:pt>
                <c:pt idx="96">
                  <c:v>2.2904000000000035E-2</c:v>
                </c:pt>
                <c:pt idx="97">
                  <c:v>2.2904000000000035E-2</c:v>
                </c:pt>
                <c:pt idx="98">
                  <c:v>2.2904000000000035E-2</c:v>
                </c:pt>
                <c:pt idx="99">
                  <c:v>2.2904000000000035E-2</c:v>
                </c:pt>
                <c:pt idx="100">
                  <c:v>2.2904000000000035E-2</c:v>
                </c:pt>
                <c:pt idx="101">
                  <c:v>2.2904000000000035E-2</c:v>
                </c:pt>
                <c:pt idx="102">
                  <c:v>2.2904000000000035E-2</c:v>
                </c:pt>
                <c:pt idx="103">
                  <c:v>2.2904000000000035E-2</c:v>
                </c:pt>
                <c:pt idx="104">
                  <c:v>2.2904000000000035E-2</c:v>
                </c:pt>
                <c:pt idx="105">
                  <c:v>2.2904000000000035E-2</c:v>
                </c:pt>
                <c:pt idx="106">
                  <c:v>2.2904000000000035E-2</c:v>
                </c:pt>
                <c:pt idx="107">
                  <c:v>2.2904000000000035E-2</c:v>
                </c:pt>
                <c:pt idx="108">
                  <c:v>2.2904000000000035E-2</c:v>
                </c:pt>
                <c:pt idx="109">
                  <c:v>2.6979000000000086E-2</c:v>
                </c:pt>
                <c:pt idx="110">
                  <c:v>4.9838999999999967E-2</c:v>
                </c:pt>
                <c:pt idx="111">
                  <c:v>7.4354000000000031E-2</c:v>
                </c:pt>
                <c:pt idx="112">
                  <c:v>4.7609000000000012E-2</c:v>
                </c:pt>
                <c:pt idx="113">
                  <c:v>5.4359000000000046E-2</c:v>
                </c:pt>
                <c:pt idx="114">
                  <c:v>5.4359000000000046E-2</c:v>
                </c:pt>
                <c:pt idx="115">
                  <c:v>5.4359000000000046E-2</c:v>
                </c:pt>
                <c:pt idx="116">
                  <c:v>5.4359000000000046E-2</c:v>
                </c:pt>
                <c:pt idx="117">
                  <c:v>5.4359000000000046E-2</c:v>
                </c:pt>
                <c:pt idx="118">
                  <c:v>5.4359000000000046E-2</c:v>
                </c:pt>
                <c:pt idx="119">
                  <c:v>5.4359000000000046E-2</c:v>
                </c:pt>
                <c:pt idx="120">
                  <c:v>5.4359000000000046E-2</c:v>
                </c:pt>
                <c:pt idx="121">
                  <c:v>5.4359000000000046E-2</c:v>
                </c:pt>
                <c:pt idx="122">
                  <c:v>5.4359000000000046E-2</c:v>
                </c:pt>
                <c:pt idx="123">
                  <c:v>5.4359000000000046E-2</c:v>
                </c:pt>
                <c:pt idx="124">
                  <c:v>5.1873000000000058E-2</c:v>
                </c:pt>
                <c:pt idx="125">
                  <c:v>4.633799999999999E-2</c:v>
                </c:pt>
                <c:pt idx="126">
                  <c:v>4.633799999999999E-2</c:v>
                </c:pt>
                <c:pt idx="127">
                  <c:v>4.633799999999999E-2</c:v>
                </c:pt>
                <c:pt idx="128">
                  <c:v>4.633799999999999E-2</c:v>
                </c:pt>
                <c:pt idx="129">
                  <c:v>4.633799999999999E-2</c:v>
                </c:pt>
                <c:pt idx="130">
                  <c:v>4.633799999999999E-2</c:v>
                </c:pt>
                <c:pt idx="131">
                  <c:v>4.633799999999999E-2</c:v>
                </c:pt>
                <c:pt idx="132">
                  <c:v>4.633799999999999E-2</c:v>
                </c:pt>
                <c:pt idx="133">
                  <c:v>4.633799999999999E-2</c:v>
                </c:pt>
                <c:pt idx="134">
                  <c:v>4.633799999999999E-2</c:v>
                </c:pt>
                <c:pt idx="135">
                  <c:v>4.633799999999999E-2</c:v>
                </c:pt>
                <c:pt idx="136">
                  <c:v>4.633799999999999E-2</c:v>
                </c:pt>
                <c:pt idx="137">
                  <c:v>4.633799999999999E-2</c:v>
                </c:pt>
                <c:pt idx="138">
                  <c:v>4.633799999999999E-2</c:v>
                </c:pt>
                <c:pt idx="139">
                  <c:v>3.3838000000000035E-2</c:v>
                </c:pt>
                <c:pt idx="140">
                  <c:v>4.3951999999999991E-2</c:v>
                </c:pt>
                <c:pt idx="141">
                  <c:v>4.6194000000000068E-2</c:v>
                </c:pt>
                <c:pt idx="142">
                  <c:v>4.3450999999999906E-2</c:v>
                </c:pt>
                <c:pt idx="143">
                  <c:v>4.3069000000000024E-2</c:v>
                </c:pt>
                <c:pt idx="144">
                  <c:v>6.002799999999997E-2</c:v>
                </c:pt>
                <c:pt idx="145">
                  <c:v>5.9407999999999905E-2</c:v>
                </c:pt>
                <c:pt idx="146">
                  <c:v>6.2151000000000067E-2</c:v>
                </c:pt>
                <c:pt idx="147">
                  <c:v>5.1773999999999987E-2</c:v>
                </c:pt>
                <c:pt idx="148">
                  <c:v>6.4869000000000065E-2</c:v>
                </c:pt>
                <c:pt idx="149">
                  <c:v>4.7860000000000014E-2</c:v>
                </c:pt>
                <c:pt idx="150">
                  <c:v>6.8062999999999985E-2</c:v>
                </c:pt>
                <c:pt idx="151">
                  <c:v>5.7992999999999961E-2</c:v>
                </c:pt>
                <c:pt idx="152">
                  <c:v>2.9511000000000065E-2</c:v>
                </c:pt>
                <c:pt idx="153">
                  <c:v>4.6256999999999993E-2</c:v>
                </c:pt>
                <c:pt idx="154">
                  <c:v>6.6103000000000023E-2</c:v>
                </c:pt>
                <c:pt idx="155">
                  <c:v>4.315699999999989E-2</c:v>
                </c:pt>
                <c:pt idx="156">
                  <c:v>1.4869000000000021E-2</c:v>
                </c:pt>
                <c:pt idx="157">
                  <c:v>-9.4859999999999944E-3</c:v>
                </c:pt>
                <c:pt idx="158">
                  <c:v>-6.4549999999999885E-3</c:v>
                </c:pt>
                <c:pt idx="159">
                  <c:v>-1.2704999999999966E-2</c:v>
                </c:pt>
                <c:pt idx="160">
                  <c:v>-1.2704999999999966E-2</c:v>
                </c:pt>
                <c:pt idx="161">
                  <c:v>-1.2704999999999966E-2</c:v>
                </c:pt>
                <c:pt idx="162">
                  <c:v>-1.1920000000000042E-2</c:v>
                </c:pt>
                <c:pt idx="163">
                  <c:v>-9.1849999999999987E-3</c:v>
                </c:pt>
                <c:pt idx="164">
                  <c:v>-3.0999999999999917E-3</c:v>
                </c:pt>
                <c:pt idx="165">
                  <c:v>5.3300000000000569E-3</c:v>
                </c:pt>
                <c:pt idx="166">
                  <c:v>5.3300000000000569E-3</c:v>
                </c:pt>
                <c:pt idx="167">
                  <c:v>5.3300000000000569E-3</c:v>
                </c:pt>
                <c:pt idx="168">
                  <c:v>5.3300000000000569E-3</c:v>
                </c:pt>
                <c:pt idx="169">
                  <c:v>5.3300000000000569E-3</c:v>
                </c:pt>
                <c:pt idx="170">
                  <c:v>5.3300000000000569E-3</c:v>
                </c:pt>
                <c:pt idx="171">
                  <c:v>5.3300000000000569E-3</c:v>
                </c:pt>
                <c:pt idx="172">
                  <c:v>5.3300000000000569E-3</c:v>
                </c:pt>
                <c:pt idx="173">
                  <c:v>5.3300000000000569E-3</c:v>
                </c:pt>
                <c:pt idx="174">
                  <c:v>5.3300000000000569E-3</c:v>
                </c:pt>
                <c:pt idx="175">
                  <c:v>5.3300000000000569E-3</c:v>
                </c:pt>
                <c:pt idx="176">
                  <c:v>2.8760000000001007E-3</c:v>
                </c:pt>
                <c:pt idx="177">
                  <c:v>5.4320000000001034E-3</c:v>
                </c:pt>
                <c:pt idx="178">
                  <c:v>8.4979999999998945E-3</c:v>
                </c:pt>
                <c:pt idx="179">
                  <c:v>8.4979999999998945E-3</c:v>
                </c:pt>
                <c:pt idx="180">
                  <c:v>8.4979999999998945E-3</c:v>
                </c:pt>
                <c:pt idx="181">
                  <c:v>8.4979999999998945E-3</c:v>
                </c:pt>
                <c:pt idx="182">
                  <c:v>8.4979999999998945E-3</c:v>
                </c:pt>
                <c:pt idx="183">
                  <c:v>8.4979999999998945E-3</c:v>
                </c:pt>
                <c:pt idx="184">
                  <c:v>8.4979999999998945E-3</c:v>
                </c:pt>
                <c:pt idx="185">
                  <c:v>8.4979999999998945E-3</c:v>
                </c:pt>
                <c:pt idx="186">
                  <c:v>8.4979999999998945E-3</c:v>
                </c:pt>
                <c:pt idx="187">
                  <c:v>2.0909999999999984E-2</c:v>
                </c:pt>
                <c:pt idx="188">
                  <c:v>1.2021000000000059E-2</c:v>
                </c:pt>
                <c:pt idx="189">
                  <c:v>1.9244000000000039E-2</c:v>
                </c:pt>
                <c:pt idx="190">
                  <c:v>2.192700000000003E-2</c:v>
                </c:pt>
                <c:pt idx="191">
                  <c:v>2.9077000000000019E-2</c:v>
                </c:pt>
                <c:pt idx="192">
                  <c:v>2.9079000000000077E-2</c:v>
                </c:pt>
                <c:pt idx="193">
                  <c:v>2.9079000000000077E-2</c:v>
                </c:pt>
                <c:pt idx="194">
                  <c:v>2.9079000000000077E-2</c:v>
                </c:pt>
                <c:pt idx="195">
                  <c:v>2.9079000000000077E-2</c:v>
                </c:pt>
                <c:pt idx="196">
                  <c:v>2.9079000000000077E-2</c:v>
                </c:pt>
                <c:pt idx="197">
                  <c:v>2.9079000000000077E-2</c:v>
                </c:pt>
                <c:pt idx="198">
                  <c:v>2.9079000000000077E-2</c:v>
                </c:pt>
                <c:pt idx="199">
                  <c:v>2.9079000000000077E-2</c:v>
                </c:pt>
                <c:pt idx="200">
                  <c:v>2.9079000000000077E-2</c:v>
                </c:pt>
                <c:pt idx="201">
                  <c:v>2.9079000000000077E-2</c:v>
                </c:pt>
                <c:pt idx="202">
                  <c:v>2.9079000000000077E-2</c:v>
                </c:pt>
                <c:pt idx="203">
                  <c:v>2.7384999999999993E-2</c:v>
                </c:pt>
                <c:pt idx="204">
                  <c:v>1.1581999999999981E-2</c:v>
                </c:pt>
                <c:pt idx="205">
                  <c:v>1.3552000000000008E-2</c:v>
                </c:pt>
                <c:pt idx="206">
                  <c:v>1.3552000000000008E-2</c:v>
                </c:pt>
                <c:pt idx="207">
                  <c:v>1.3552000000000008E-2</c:v>
                </c:pt>
                <c:pt idx="208">
                  <c:v>1.3552000000000008E-2</c:v>
                </c:pt>
                <c:pt idx="209">
                  <c:v>1.3552000000000008E-2</c:v>
                </c:pt>
                <c:pt idx="210">
                  <c:v>2.5611999999999968E-2</c:v>
                </c:pt>
                <c:pt idx="211">
                  <c:v>3.4041999999999906E-2</c:v>
                </c:pt>
                <c:pt idx="212">
                  <c:v>4.0747000000000089E-2</c:v>
                </c:pt>
                <c:pt idx="213">
                  <c:v>3.9981999999999962E-2</c:v>
                </c:pt>
                <c:pt idx="214">
                  <c:v>5.8413999999999966E-2</c:v>
                </c:pt>
                <c:pt idx="215">
                  <c:v>5.4637999999999964E-2</c:v>
                </c:pt>
                <c:pt idx="216">
                  <c:v>5.6950000000000056E-2</c:v>
                </c:pt>
                <c:pt idx="217">
                  <c:v>5.6950000000000056E-2</c:v>
                </c:pt>
                <c:pt idx="218">
                  <c:v>5.6950000000000056E-2</c:v>
                </c:pt>
                <c:pt idx="219">
                  <c:v>5.6950000000000056E-2</c:v>
                </c:pt>
                <c:pt idx="220">
                  <c:v>5.6950000000000056E-2</c:v>
                </c:pt>
                <c:pt idx="221">
                  <c:v>5.6950000000000056E-2</c:v>
                </c:pt>
                <c:pt idx="222">
                  <c:v>5.6950000000000056E-2</c:v>
                </c:pt>
                <c:pt idx="223">
                  <c:v>5.6950000000000056E-2</c:v>
                </c:pt>
                <c:pt idx="224">
                  <c:v>5.6950000000000056E-2</c:v>
                </c:pt>
                <c:pt idx="225">
                  <c:v>5.6950000000000056E-2</c:v>
                </c:pt>
                <c:pt idx="226">
                  <c:v>5.6950000000000056E-2</c:v>
                </c:pt>
                <c:pt idx="227">
                  <c:v>5.6950000000000056E-2</c:v>
                </c:pt>
                <c:pt idx="228">
                  <c:v>5.6950000000000056E-2</c:v>
                </c:pt>
                <c:pt idx="229">
                  <c:v>5.6950000000000056E-2</c:v>
                </c:pt>
                <c:pt idx="230">
                  <c:v>4.9522000000000066E-2</c:v>
                </c:pt>
                <c:pt idx="231">
                  <c:v>5.4929999999999923E-2</c:v>
                </c:pt>
                <c:pt idx="232">
                  <c:v>6.2813999999999925E-2</c:v>
                </c:pt>
                <c:pt idx="233">
                  <c:v>6.2813999999999925E-2</c:v>
                </c:pt>
                <c:pt idx="234">
                  <c:v>6.2813999999999925E-2</c:v>
                </c:pt>
                <c:pt idx="235">
                  <c:v>6.2813999999999925E-2</c:v>
                </c:pt>
                <c:pt idx="236">
                  <c:v>6.3976999999999951E-2</c:v>
                </c:pt>
                <c:pt idx="237">
                  <c:v>6.3960999999999935E-2</c:v>
                </c:pt>
                <c:pt idx="238">
                  <c:v>7.6119000000000048E-2</c:v>
                </c:pt>
                <c:pt idx="239">
                  <c:v>7.6119000000000048E-2</c:v>
                </c:pt>
                <c:pt idx="240">
                  <c:v>7.0405000000000051E-2</c:v>
                </c:pt>
                <c:pt idx="241">
                  <c:v>6.7102999999999913E-2</c:v>
                </c:pt>
                <c:pt idx="242">
                  <c:v>6.7261000000000015E-2</c:v>
                </c:pt>
                <c:pt idx="243">
                  <c:v>7.2918999999999956E-2</c:v>
                </c:pt>
                <c:pt idx="244">
                  <c:v>7.8576999999999897E-2</c:v>
                </c:pt>
                <c:pt idx="245">
                  <c:v>8.0568999999999891E-2</c:v>
                </c:pt>
                <c:pt idx="246">
                  <c:v>8.0568999999999891E-2</c:v>
                </c:pt>
                <c:pt idx="247">
                  <c:v>8.0568999999999891E-2</c:v>
                </c:pt>
                <c:pt idx="248">
                  <c:v>8.0568999999999891E-2</c:v>
                </c:pt>
                <c:pt idx="249">
                  <c:v>8.0568999999999891E-2</c:v>
                </c:pt>
                <c:pt idx="250">
                  <c:v>8.0568999999999891E-2</c:v>
                </c:pt>
                <c:pt idx="251">
                  <c:v>8.0568999999999891E-2</c:v>
                </c:pt>
                <c:pt idx="252">
                  <c:v>8.0568999999999891E-2</c:v>
                </c:pt>
                <c:pt idx="253">
                  <c:v>0.116649</c:v>
                </c:pt>
                <c:pt idx="254">
                  <c:v>0.16817900000000008</c:v>
                </c:pt>
                <c:pt idx="255">
                  <c:v>0.17171899999999996</c:v>
                </c:pt>
                <c:pt idx="256">
                  <c:v>0.19266399999999995</c:v>
                </c:pt>
                <c:pt idx="257">
                  <c:v>0.19996900000000006</c:v>
                </c:pt>
                <c:pt idx="258">
                  <c:v>0.17347399999999991</c:v>
                </c:pt>
                <c:pt idx="259">
                  <c:v>0.17347399999999991</c:v>
                </c:pt>
                <c:pt idx="260">
                  <c:v>0.17347399999999991</c:v>
                </c:pt>
                <c:pt idx="261">
                  <c:v>0.17347399999999991</c:v>
                </c:pt>
                <c:pt idx="262">
                  <c:v>0.17347399999999991</c:v>
                </c:pt>
                <c:pt idx="263">
                  <c:v>0.17347399999999991</c:v>
                </c:pt>
                <c:pt idx="264">
                  <c:v>0.15358399999999994</c:v>
                </c:pt>
                <c:pt idx="265">
                  <c:v>0.17689400000000011</c:v>
                </c:pt>
                <c:pt idx="266">
                  <c:v>0.16667900000000002</c:v>
                </c:pt>
                <c:pt idx="267">
                  <c:v>0.14318900000000001</c:v>
                </c:pt>
                <c:pt idx="268">
                  <c:v>0.149424</c:v>
                </c:pt>
                <c:pt idx="269">
                  <c:v>0.13268400000000002</c:v>
                </c:pt>
                <c:pt idx="270">
                  <c:v>0.16923400000000011</c:v>
                </c:pt>
                <c:pt idx="271">
                  <c:v>0.16372399999999998</c:v>
                </c:pt>
                <c:pt idx="272">
                  <c:v>0.16515400000000002</c:v>
                </c:pt>
                <c:pt idx="273">
                  <c:v>0.15605899999999995</c:v>
                </c:pt>
                <c:pt idx="274">
                  <c:v>0.14675400000000005</c:v>
                </c:pt>
                <c:pt idx="275">
                  <c:v>0.13787900000000008</c:v>
                </c:pt>
                <c:pt idx="276">
                  <c:v>0.13787900000000008</c:v>
                </c:pt>
                <c:pt idx="277">
                  <c:v>0.13787900000000008</c:v>
                </c:pt>
                <c:pt idx="278">
                  <c:v>0.13787900000000008</c:v>
                </c:pt>
                <c:pt idx="279">
                  <c:v>0.13787900000000008</c:v>
                </c:pt>
                <c:pt idx="280">
                  <c:v>0.13787900000000008</c:v>
                </c:pt>
                <c:pt idx="281">
                  <c:v>0.13787900000000008</c:v>
                </c:pt>
                <c:pt idx="282">
                  <c:v>0.13787900000000008</c:v>
                </c:pt>
                <c:pt idx="283">
                  <c:v>0.13787900000000008</c:v>
                </c:pt>
                <c:pt idx="284">
                  <c:v>0.13787900000000008</c:v>
                </c:pt>
                <c:pt idx="285">
                  <c:v>0.13787900000000008</c:v>
                </c:pt>
                <c:pt idx="286">
                  <c:v>0.13787900000000008</c:v>
                </c:pt>
                <c:pt idx="287">
                  <c:v>0.13787900000000008</c:v>
                </c:pt>
                <c:pt idx="288">
                  <c:v>0.13787900000000008</c:v>
                </c:pt>
                <c:pt idx="289">
                  <c:v>0.13787900000000008</c:v>
                </c:pt>
                <c:pt idx="290">
                  <c:v>0.13787900000000008</c:v>
                </c:pt>
                <c:pt idx="291">
                  <c:v>0.13787900000000008</c:v>
                </c:pt>
                <c:pt idx="292">
                  <c:v>0.13787900000000008</c:v>
                </c:pt>
                <c:pt idx="293">
                  <c:v>0.13787900000000008</c:v>
                </c:pt>
                <c:pt idx="294">
                  <c:v>0.13787900000000008</c:v>
                </c:pt>
                <c:pt idx="295">
                  <c:v>0.12987900000000008</c:v>
                </c:pt>
                <c:pt idx="296">
                  <c:v>0.13509900000000008</c:v>
                </c:pt>
                <c:pt idx="297">
                  <c:v>0.12987900000000008</c:v>
                </c:pt>
                <c:pt idx="298">
                  <c:v>0.13370900000000008</c:v>
                </c:pt>
                <c:pt idx="299">
                  <c:v>9.3728999999999951E-2</c:v>
                </c:pt>
                <c:pt idx="300">
                  <c:v>9.2308999999999974E-2</c:v>
                </c:pt>
                <c:pt idx="301">
                  <c:v>9.2308999999999974E-2</c:v>
                </c:pt>
                <c:pt idx="302">
                  <c:v>9.2308999999999974E-2</c:v>
                </c:pt>
                <c:pt idx="303">
                  <c:v>9.2308999999999974E-2</c:v>
                </c:pt>
                <c:pt idx="304">
                  <c:v>9.2308999999999974E-2</c:v>
                </c:pt>
                <c:pt idx="305">
                  <c:v>9.2308999999999974E-2</c:v>
                </c:pt>
                <c:pt idx="306">
                  <c:v>9.2308999999999974E-2</c:v>
                </c:pt>
                <c:pt idx="307">
                  <c:v>9.2308999999999974E-2</c:v>
                </c:pt>
                <c:pt idx="308">
                  <c:v>0.107429</c:v>
                </c:pt>
                <c:pt idx="309">
                  <c:v>0.13234900000000005</c:v>
                </c:pt>
                <c:pt idx="310">
                  <c:v>0.12534899999999993</c:v>
                </c:pt>
                <c:pt idx="311">
                  <c:v>0.11362399999999995</c:v>
                </c:pt>
                <c:pt idx="312">
                  <c:v>0.11362399999999995</c:v>
                </c:pt>
                <c:pt idx="313">
                  <c:v>0.10933400000000004</c:v>
                </c:pt>
                <c:pt idx="314">
                  <c:v>0.11453899999999995</c:v>
                </c:pt>
                <c:pt idx="315">
                  <c:v>0.11453899999999995</c:v>
                </c:pt>
                <c:pt idx="316">
                  <c:v>0.13509400000000005</c:v>
                </c:pt>
                <c:pt idx="317">
                  <c:v>0.15869899999999992</c:v>
                </c:pt>
                <c:pt idx="318">
                  <c:v>0.15869899999999992</c:v>
                </c:pt>
                <c:pt idx="319">
                  <c:v>0.16391399999999989</c:v>
                </c:pt>
                <c:pt idx="320">
                  <c:v>0.16361899999999996</c:v>
                </c:pt>
                <c:pt idx="321">
                  <c:v>0.15840399999999999</c:v>
                </c:pt>
                <c:pt idx="322">
                  <c:v>0.15840399999999999</c:v>
                </c:pt>
                <c:pt idx="323">
                  <c:v>0.15840399999999999</c:v>
                </c:pt>
                <c:pt idx="324">
                  <c:v>0.15772900000000001</c:v>
                </c:pt>
                <c:pt idx="325">
                  <c:v>0.16131399999999996</c:v>
                </c:pt>
                <c:pt idx="326">
                  <c:v>0.16131399999999996</c:v>
                </c:pt>
                <c:pt idx="327">
                  <c:v>0.1615089999999999</c:v>
                </c:pt>
                <c:pt idx="328">
                  <c:v>0.20238899999999993</c:v>
                </c:pt>
                <c:pt idx="329">
                  <c:v>0.19679399999999991</c:v>
                </c:pt>
                <c:pt idx="330">
                  <c:v>0.19627400000000006</c:v>
                </c:pt>
                <c:pt idx="331">
                  <c:v>0.19205399999999995</c:v>
                </c:pt>
                <c:pt idx="332">
                  <c:v>0.19205399999999995</c:v>
                </c:pt>
                <c:pt idx="333">
                  <c:v>0.19205399999999995</c:v>
                </c:pt>
                <c:pt idx="334">
                  <c:v>0.20721400000000001</c:v>
                </c:pt>
                <c:pt idx="335">
                  <c:v>0.19732400000000005</c:v>
                </c:pt>
                <c:pt idx="336">
                  <c:v>0.17778399999999994</c:v>
                </c:pt>
                <c:pt idx="337">
                  <c:v>0.16975899999999999</c:v>
                </c:pt>
                <c:pt idx="338">
                  <c:v>0.16975899999999999</c:v>
                </c:pt>
                <c:pt idx="339">
                  <c:v>0.16975899999999999</c:v>
                </c:pt>
                <c:pt idx="340">
                  <c:v>0.16975899999999999</c:v>
                </c:pt>
                <c:pt idx="341">
                  <c:v>0.16975899999999999</c:v>
                </c:pt>
                <c:pt idx="342">
                  <c:v>0.16975899999999999</c:v>
                </c:pt>
                <c:pt idx="343">
                  <c:v>0.16975899999999999</c:v>
                </c:pt>
                <c:pt idx="344">
                  <c:v>0.16975899999999999</c:v>
                </c:pt>
                <c:pt idx="345">
                  <c:v>0.16975899999999999</c:v>
                </c:pt>
                <c:pt idx="346">
                  <c:v>0.16975899999999999</c:v>
                </c:pt>
                <c:pt idx="347">
                  <c:v>0.16975899999999999</c:v>
                </c:pt>
                <c:pt idx="348">
                  <c:v>0.16975899999999999</c:v>
                </c:pt>
                <c:pt idx="349">
                  <c:v>0.16975899999999999</c:v>
                </c:pt>
                <c:pt idx="350">
                  <c:v>0.16975899999999999</c:v>
                </c:pt>
                <c:pt idx="351">
                  <c:v>0.16975899999999999</c:v>
                </c:pt>
                <c:pt idx="352">
                  <c:v>0.17490899999999998</c:v>
                </c:pt>
                <c:pt idx="353">
                  <c:v>0.18005899999999997</c:v>
                </c:pt>
                <c:pt idx="354">
                  <c:v>0.19419900000000001</c:v>
                </c:pt>
                <c:pt idx="355">
                  <c:v>0.19581399999999993</c:v>
                </c:pt>
                <c:pt idx="356">
                  <c:v>0.21118900000000007</c:v>
                </c:pt>
                <c:pt idx="357">
                  <c:v>0.20786400000000005</c:v>
                </c:pt>
                <c:pt idx="358">
                  <c:v>0.21303899999999998</c:v>
                </c:pt>
                <c:pt idx="359">
                  <c:v>0.21132400000000007</c:v>
                </c:pt>
                <c:pt idx="360">
                  <c:v>0.21299899999999994</c:v>
                </c:pt>
                <c:pt idx="361">
                  <c:v>0.20952900000000008</c:v>
                </c:pt>
                <c:pt idx="362">
                  <c:v>0.19080399999999997</c:v>
                </c:pt>
                <c:pt idx="363">
                  <c:v>0.18918900000000005</c:v>
                </c:pt>
                <c:pt idx="364">
                  <c:v>0.18918900000000005</c:v>
                </c:pt>
                <c:pt idx="365">
                  <c:v>0.18918900000000005</c:v>
                </c:pt>
                <c:pt idx="366">
                  <c:v>0.18918900000000005</c:v>
                </c:pt>
                <c:pt idx="367">
                  <c:v>0.18918900000000005</c:v>
                </c:pt>
                <c:pt idx="368">
                  <c:v>0.19926899999999992</c:v>
                </c:pt>
                <c:pt idx="369">
                  <c:v>0.18406900000000004</c:v>
                </c:pt>
                <c:pt idx="370">
                  <c:v>0.18406900000000004</c:v>
                </c:pt>
                <c:pt idx="371">
                  <c:v>0.17060900000000001</c:v>
                </c:pt>
                <c:pt idx="372">
                  <c:v>0.16556900000000008</c:v>
                </c:pt>
                <c:pt idx="373">
                  <c:v>0.16556900000000008</c:v>
                </c:pt>
                <c:pt idx="374">
                  <c:v>0.16556900000000008</c:v>
                </c:pt>
                <c:pt idx="375">
                  <c:v>0.18070399999999998</c:v>
                </c:pt>
                <c:pt idx="376">
                  <c:v>0.17382399999999998</c:v>
                </c:pt>
                <c:pt idx="377">
                  <c:v>0.16520899999999994</c:v>
                </c:pt>
                <c:pt idx="378">
                  <c:v>0.17041400000000007</c:v>
                </c:pt>
                <c:pt idx="379">
                  <c:v>0.17041400000000007</c:v>
                </c:pt>
                <c:pt idx="380">
                  <c:v>0.17041400000000007</c:v>
                </c:pt>
                <c:pt idx="381">
                  <c:v>0.17041400000000007</c:v>
                </c:pt>
                <c:pt idx="382">
                  <c:v>0.17041400000000007</c:v>
                </c:pt>
                <c:pt idx="383">
                  <c:v>0.168879</c:v>
                </c:pt>
                <c:pt idx="384">
                  <c:v>0.15020900000000004</c:v>
                </c:pt>
                <c:pt idx="385">
                  <c:v>0.15020900000000004</c:v>
                </c:pt>
                <c:pt idx="386">
                  <c:v>0.15020900000000004</c:v>
                </c:pt>
                <c:pt idx="387">
                  <c:v>0.15020900000000004</c:v>
                </c:pt>
                <c:pt idx="388">
                  <c:v>0.15020900000000004</c:v>
                </c:pt>
                <c:pt idx="389">
                  <c:v>0.15020900000000004</c:v>
                </c:pt>
                <c:pt idx="390">
                  <c:v>0.15020900000000004</c:v>
                </c:pt>
                <c:pt idx="391">
                  <c:v>0.15020900000000004</c:v>
                </c:pt>
                <c:pt idx="392">
                  <c:v>0.15020900000000004</c:v>
                </c:pt>
                <c:pt idx="393">
                  <c:v>0.15020900000000004</c:v>
                </c:pt>
                <c:pt idx="394">
                  <c:v>0.15020900000000004</c:v>
                </c:pt>
                <c:pt idx="395">
                  <c:v>0.15020900000000004</c:v>
                </c:pt>
                <c:pt idx="396">
                  <c:v>0.15020900000000004</c:v>
                </c:pt>
                <c:pt idx="397">
                  <c:v>0.15020900000000004</c:v>
                </c:pt>
                <c:pt idx="398">
                  <c:v>0.15020900000000004</c:v>
                </c:pt>
                <c:pt idx="399">
                  <c:v>0.15020900000000004</c:v>
                </c:pt>
                <c:pt idx="400">
                  <c:v>0.15020900000000004</c:v>
                </c:pt>
                <c:pt idx="401">
                  <c:v>0.15020900000000004</c:v>
                </c:pt>
                <c:pt idx="402">
                  <c:v>0.15020900000000004</c:v>
                </c:pt>
                <c:pt idx="403">
                  <c:v>0.15020900000000004</c:v>
                </c:pt>
                <c:pt idx="404">
                  <c:v>0.15020900000000004</c:v>
                </c:pt>
                <c:pt idx="405">
                  <c:v>0.15020900000000004</c:v>
                </c:pt>
                <c:pt idx="406">
                  <c:v>0.15020900000000004</c:v>
                </c:pt>
                <c:pt idx="407">
                  <c:v>0.15020900000000004</c:v>
                </c:pt>
                <c:pt idx="408">
                  <c:v>0.15020900000000004</c:v>
                </c:pt>
                <c:pt idx="409">
                  <c:v>0.15020900000000004</c:v>
                </c:pt>
                <c:pt idx="410">
                  <c:v>0.15020900000000004</c:v>
                </c:pt>
                <c:pt idx="411">
                  <c:v>0.15020900000000004</c:v>
                </c:pt>
                <c:pt idx="412">
                  <c:v>0.15571500000000005</c:v>
                </c:pt>
                <c:pt idx="413">
                  <c:v>0.17916599999999994</c:v>
                </c:pt>
                <c:pt idx="414">
                  <c:v>0.174396</c:v>
                </c:pt>
                <c:pt idx="415">
                  <c:v>0.16275200000000001</c:v>
                </c:pt>
                <c:pt idx="416">
                  <c:v>0.17279099999999992</c:v>
                </c:pt>
                <c:pt idx="417">
                  <c:v>0.17857600000000007</c:v>
                </c:pt>
                <c:pt idx="418">
                  <c:v>0.17857600000000007</c:v>
                </c:pt>
                <c:pt idx="419">
                  <c:v>0.17857600000000007</c:v>
                </c:pt>
                <c:pt idx="420">
                  <c:v>0.177624</c:v>
                </c:pt>
                <c:pt idx="421">
                  <c:v>0.18647600000000009</c:v>
                </c:pt>
                <c:pt idx="422">
                  <c:v>0.19719599999999993</c:v>
                </c:pt>
                <c:pt idx="423">
                  <c:v>0.18647600000000009</c:v>
                </c:pt>
                <c:pt idx="424">
                  <c:v>0.20475099999999991</c:v>
                </c:pt>
                <c:pt idx="425">
                  <c:v>0.20995600000000003</c:v>
                </c:pt>
                <c:pt idx="426">
                  <c:v>0.20995600000000003</c:v>
                </c:pt>
                <c:pt idx="427">
                  <c:v>0.20995600000000003</c:v>
                </c:pt>
                <c:pt idx="428">
                  <c:v>0.20995600000000003</c:v>
                </c:pt>
                <c:pt idx="429">
                  <c:v>0.20995600000000003</c:v>
                </c:pt>
                <c:pt idx="430">
                  <c:v>0.20995600000000003</c:v>
                </c:pt>
                <c:pt idx="431">
                  <c:v>0.20995600000000003</c:v>
                </c:pt>
                <c:pt idx="432">
                  <c:v>0.20995600000000003</c:v>
                </c:pt>
                <c:pt idx="433">
                  <c:v>0.20995600000000003</c:v>
                </c:pt>
                <c:pt idx="434">
                  <c:v>0.20995600000000003</c:v>
                </c:pt>
                <c:pt idx="435">
                  <c:v>0.20995600000000003</c:v>
                </c:pt>
                <c:pt idx="436">
                  <c:v>0.20995600000000003</c:v>
                </c:pt>
                <c:pt idx="437">
                  <c:v>0.20995600000000003</c:v>
                </c:pt>
                <c:pt idx="438">
                  <c:v>0.20995600000000003</c:v>
                </c:pt>
                <c:pt idx="439">
                  <c:v>0.22004099999999993</c:v>
                </c:pt>
                <c:pt idx="440">
                  <c:v>0.22915899999999989</c:v>
                </c:pt>
                <c:pt idx="441">
                  <c:v>0.23293699999999995</c:v>
                </c:pt>
                <c:pt idx="442">
                  <c:v>0.22535400000000005</c:v>
                </c:pt>
                <c:pt idx="443">
                  <c:v>0.22829300000000008</c:v>
                </c:pt>
                <c:pt idx="444">
                  <c:v>0.23228699999999991</c:v>
                </c:pt>
                <c:pt idx="445">
                  <c:v>0.23228699999999991</c:v>
                </c:pt>
                <c:pt idx="446">
                  <c:v>0.23228699999999991</c:v>
                </c:pt>
                <c:pt idx="447">
                  <c:v>0.23228699999999991</c:v>
                </c:pt>
                <c:pt idx="448">
                  <c:v>0.23228699999999991</c:v>
                </c:pt>
                <c:pt idx="449">
                  <c:v>0.23228699999999991</c:v>
                </c:pt>
                <c:pt idx="450">
                  <c:v>0.23228699999999991</c:v>
                </c:pt>
                <c:pt idx="451">
                  <c:v>0.23228699999999991</c:v>
                </c:pt>
                <c:pt idx="452">
                  <c:v>0.23228699999999991</c:v>
                </c:pt>
                <c:pt idx="453">
                  <c:v>0.23228699999999991</c:v>
                </c:pt>
                <c:pt idx="454">
                  <c:v>0.23228699999999991</c:v>
                </c:pt>
                <c:pt idx="455">
                  <c:v>0.23228699999999991</c:v>
                </c:pt>
                <c:pt idx="456">
                  <c:v>0.237147</c:v>
                </c:pt>
                <c:pt idx="457">
                  <c:v>0.23101700000000003</c:v>
                </c:pt>
                <c:pt idx="458">
                  <c:v>0.22033299999999989</c:v>
                </c:pt>
                <c:pt idx="459">
                  <c:v>0.21774899999999997</c:v>
                </c:pt>
                <c:pt idx="460">
                  <c:v>0.2225649999999999</c:v>
                </c:pt>
                <c:pt idx="461">
                  <c:v>0.2225649999999999</c:v>
                </c:pt>
                <c:pt idx="462">
                  <c:v>0.2225649999999999</c:v>
                </c:pt>
                <c:pt idx="463">
                  <c:v>0.2225649999999999</c:v>
                </c:pt>
                <c:pt idx="464">
                  <c:v>0.2225649999999999</c:v>
                </c:pt>
                <c:pt idx="465">
                  <c:v>0.2225649999999999</c:v>
                </c:pt>
                <c:pt idx="466">
                  <c:v>0.2225649999999999</c:v>
                </c:pt>
                <c:pt idx="467">
                  <c:v>0.2225649999999999</c:v>
                </c:pt>
                <c:pt idx="468">
                  <c:v>0.2225649999999999</c:v>
                </c:pt>
                <c:pt idx="469">
                  <c:v>0.2225649999999999</c:v>
                </c:pt>
                <c:pt idx="470">
                  <c:v>0.2225649999999999</c:v>
                </c:pt>
                <c:pt idx="471">
                  <c:v>0.2225649999999999</c:v>
                </c:pt>
                <c:pt idx="472">
                  <c:v>0.2225649999999999</c:v>
                </c:pt>
                <c:pt idx="473">
                  <c:v>0.2225649999999999</c:v>
                </c:pt>
                <c:pt idx="474">
                  <c:v>0.2225649999999999</c:v>
                </c:pt>
                <c:pt idx="475">
                  <c:v>0.2225649999999999</c:v>
                </c:pt>
                <c:pt idx="476">
                  <c:v>0.2225649999999999</c:v>
                </c:pt>
                <c:pt idx="477">
                  <c:v>0.23044500000000001</c:v>
                </c:pt>
                <c:pt idx="478">
                  <c:v>0.23374500000000009</c:v>
                </c:pt>
                <c:pt idx="479">
                  <c:v>0.23495500000000002</c:v>
                </c:pt>
                <c:pt idx="480">
                  <c:v>0.23367599999999999</c:v>
                </c:pt>
                <c:pt idx="481">
                  <c:v>0.23463900000000004</c:v>
                </c:pt>
                <c:pt idx="482">
                  <c:v>0.24775999999999998</c:v>
                </c:pt>
                <c:pt idx="483">
                  <c:v>0.24711299999999992</c:v>
                </c:pt>
                <c:pt idx="484">
                  <c:v>0.24080699999999999</c:v>
                </c:pt>
                <c:pt idx="485">
                  <c:v>0.245417</c:v>
                </c:pt>
                <c:pt idx="486">
                  <c:v>0.25795699999999999</c:v>
                </c:pt>
                <c:pt idx="487">
                  <c:v>0.25961699999999999</c:v>
                </c:pt>
                <c:pt idx="488">
                  <c:v>0.26831099999999997</c:v>
                </c:pt>
                <c:pt idx="489">
                  <c:v>0.26802999999999999</c:v>
                </c:pt>
                <c:pt idx="490">
                  <c:v>0.26543500000000009</c:v>
                </c:pt>
                <c:pt idx="491">
                  <c:v>0.26132599999999995</c:v>
                </c:pt>
                <c:pt idx="492">
                  <c:v>0.27791600000000005</c:v>
                </c:pt>
                <c:pt idx="493">
                  <c:v>0.27271099999999993</c:v>
                </c:pt>
                <c:pt idx="494">
                  <c:v>0.27271099999999993</c:v>
                </c:pt>
                <c:pt idx="495">
                  <c:v>0.27271099999999993</c:v>
                </c:pt>
                <c:pt idx="496">
                  <c:v>0.27271099999999993</c:v>
                </c:pt>
                <c:pt idx="497">
                  <c:v>0.27271099999999993</c:v>
                </c:pt>
                <c:pt idx="498">
                  <c:v>0.27271099999999993</c:v>
                </c:pt>
                <c:pt idx="499">
                  <c:v>0.27271099999999993</c:v>
                </c:pt>
                <c:pt idx="500">
                  <c:v>0.27271099999999993</c:v>
                </c:pt>
                <c:pt idx="501">
                  <c:v>0.27271099999999993</c:v>
                </c:pt>
                <c:pt idx="502">
                  <c:v>0.27576099999999992</c:v>
                </c:pt>
                <c:pt idx="503">
                  <c:v>0.28657500000000002</c:v>
                </c:pt>
                <c:pt idx="504">
                  <c:v>0.29817500000000008</c:v>
                </c:pt>
                <c:pt idx="505">
                  <c:v>0.28176899999999994</c:v>
                </c:pt>
                <c:pt idx="506">
                  <c:v>0.28689399999999998</c:v>
                </c:pt>
                <c:pt idx="507">
                  <c:v>0.28581900000000005</c:v>
                </c:pt>
                <c:pt idx="508">
                  <c:v>0.28164400000000001</c:v>
                </c:pt>
                <c:pt idx="509">
                  <c:v>0.2836749999999999</c:v>
                </c:pt>
                <c:pt idx="510">
                  <c:v>0.28028999999999993</c:v>
                </c:pt>
                <c:pt idx="511">
                  <c:v>0.28028999999999993</c:v>
                </c:pt>
                <c:pt idx="512">
                  <c:v>0.28028999999999993</c:v>
                </c:pt>
                <c:pt idx="513">
                  <c:v>0.28028999999999993</c:v>
                </c:pt>
                <c:pt idx="514">
                  <c:v>0.28028999999999993</c:v>
                </c:pt>
                <c:pt idx="515">
                  <c:v>0.28028999999999993</c:v>
                </c:pt>
                <c:pt idx="516">
                  <c:v>0.28028999999999993</c:v>
                </c:pt>
                <c:pt idx="517">
                  <c:v>0.28898000000000001</c:v>
                </c:pt>
                <c:pt idx="518">
                  <c:v>0.30545800000000001</c:v>
                </c:pt>
                <c:pt idx="519">
                  <c:v>0.29586599999999996</c:v>
                </c:pt>
                <c:pt idx="520">
                  <c:v>0.29398799999999992</c:v>
                </c:pt>
                <c:pt idx="521">
                  <c:v>0.31406099999999992</c:v>
                </c:pt>
                <c:pt idx="522">
                  <c:v>0.324986</c:v>
                </c:pt>
                <c:pt idx="523">
                  <c:v>0.32789700000000011</c:v>
                </c:pt>
                <c:pt idx="524">
                  <c:v>0.32495199999999991</c:v>
                </c:pt>
                <c:pt idx="525">
                  <c:v>0.32753600000000005</c:v>
                </c:pt>
                <c:pt idx="526">
                  <c:v>0.31981199999999999</c:v>
                </c:pt>
                <c:pt idx="527">
                  <c:v>0.31981199999999999</c:v>
                </c:pt>
                <c:pt idx="528">
                  <c:v>0.31981199999999999</c:v>
                </c:pt>
                <c:pt idx="529">
                  <c:v>0.31981199999999999</c:v>
                </c:pt>
                <c:pt idx="530">
                  <c:v>0.31981199999999999</c:v>
                </c:pt>
                <c:pt idx="531">
                  <c:v>0.31981199999999999</c:v>
                </c:pt>
                <c:pt idx="532">
                  <c:v>0.31981199999999999</c:v>
                </c:pt>
                <c:pt idx="533">
                  <c:v>0.31981199999999999</c:v>
                </c:pt>
                <c:pt idx="534">
                  <c:v>0.31981199999999999</c:v>
                </c:pt>
                <c:pt idx="535">
                  <c:v>0.31981199999999999</c:v>
                </c:pt>
                <c:pt idx="536">
                  <c:v>0.31981199999999999</c:v>
                </c:pt>
                <c:pt idx="537">
                  <c:v>0.31981199999999999</c:v>
                </c:pt>
                <c:pt idx="538">
                  <c:v>0.31981199999999999</c:v>
                </c:pt>
                <c:pt idx="539">
                  <c:v>0.31981199999999999</c:v>
                </c:pt>
                <c:pt idx="540">
                  <c:v>0.31981199999999999</c:v>
                </c:pt>
                <c:pt idx="541">
                  <c:v>0.31981199999999999</c:v>
                </c:pt>
                <c:pt idx="542">
                  <c:v>0.31981199999999999</c:v>
                </c:pt>
                <c:pt idx="543">
                  <c:v>0.31981199999999999</c:v>
                </c:pt>
                <c:pt idx="544">
                  <c:v>0.31981199999999999</c:v>
                </c:pt>
                <c:pt idx="545">
                  <c:v>0.31981199999999999</c:v>
                </c:pt>
                <c:pt idx="546">
                  <c:v>0.31981199999999999</c:v>
                </c:pt>
                <c:pt idx="547">
                  <c:v>0.31981199999999999</c:v>
                </c:pt>
                <c:pt idx="548">
                  <c:v>0.31981199999999999</c:v>
                </c:pt>
                <c:pt idx="549">
                  <c:v>0.31981199999999999</c:v>
                </c:pt>
                <c:pt idx="550">
                  <c:v>0.31981199999999999</c:v>
                </c:pt>
                <c:pt idx="551">
                  <c:v>0.31981199999999999</c:v>
                </c:pt>
                <c:pt idx="552">
                  <c:v>0.32773699999999995</c:v>
                </c:pt>
                <c:pt idx="553">
                  <c:v>0.34692199999999995</c:v>
                </c:pt>
                <c:pt idx="554">
                  <c:v>0.34373699999999996</c:v>
                </c:pt>
                <c:pt idx="555">
                  <c:v>0.34203199999999989</c:v>
                </c:pt>
                <c:pt idx="556">
                  <c:v>0.34817000000000009</c:v>
                </c:pt>
                <c:pt idx="557">
                  <c:v>0.35116199999999997</c:v>
                </c:pt>
                <c:pt idx="558">
                  <c:v>0.34045900000000007</c:v>
                </c:pt>
                <c:pt idx="559">
                  <c:v>0.34045900000000007</c:v>
                </c:pt>
                <c:pt idx="560">
                  <c:v>0.34045900000000007</c:v>
                </c:pt>
                <c:pt idx="561">
                  <c:v>0.35182399999999991</c:v>
                </c:pt>
                <c:pt idx="562">
                  <c:v>0.34762399999999993</c:v>
                </c:pt>
                <c:pt idx="563">
                  <c:v>0.34976399999999996</c:v>
                </c:pt>
                <c:pt idx="564">
                  <c:v>0.37439399999999989</c:v>
                </c:pt>
                <c:pt idx="565">
                  <c:v>0.37785399999999991</c:v>
                </c:pt>
                <c:pt idx="566">
                  <c:v>0.37885900000000006</c:v>
                </c:pt>
                <c:pt idx="567">
                  <c:v>0.38142900000000002</c:v>
                </c:pt>
                <c:pt idx="568">
                  <c:v>0.39224900000000007</c:v>
                </c:pt>
                <c:pt idx="569">
                  <c:v>0.38670399999999994</c:v>
                </c:pt>
                <c:pt idx="570">
                  <c:v>0.40213900000000002</c:v>
                </c:pt>
                <c:pt idx="571">
                  <c:v>0.3860889999999999</c:v>
                </c:pt>
                <c:pt idx="572">
                  <c:v>0.38295900000000005</c:v>
                </c:pt>
                <c:pt idx="573">
                  <c:v>0.39248400000000006</c:v>
                </c:pt>
                <c:pt idx="574">
                  <c:v>0.39947700000000008</c:v>
                </c:pt>
                <c:pt idx="575">
                  <c:v>0.40586699999999998</c:v>
                </c:pt>
                <c:pt idx="576">
                  <c:v>0.4086860000000001</c:v>
                </c:pt>
                <c:pt idx="577">
                  <c:v>0.40961599999999998</c:v>
                </c:pt>
                <c:pt idx="578">
                  <c:v>0.40812699999999991</c:v>
                </c:pt>
                <c:pt idx="579">
                  <c:v>0.40812699999999991</c:v>
                </c:pt>
                <c:pt idx="580">
                  <c:v>0.40812699999999991</c:v>
                </c:pt>
                <c:pt idx="581">
                  <c:v>0.40812699999999991</c:v>
                </c:pt>
                <c:pt idx="582">
                  <c:v>0.40812699999999991</c:v>
                </c:pt>
                <c:pt idx="583">
                  <c:v>0.40812699999999991</c:v>
                </c:pt>
                <c:pt idx="584">
                  <c:v>0.40812699999999991</c:v>
                </c:pt>
                <c:pt idx="585">
                  <c:v>0.40812699999999991</c:v>
                </c:pt>
                <c:pt idx="586">
                  <c:v>0.40812699999999991</c:v>
                </c:pt>
                <c:pt idx="587">
                  <c:v>0.40812699999999991</c:v>
                </c:pt>
                <c:pt idx="588">
                  <c:v>0.40812699999999991</c:v>
                </c:pt>
                <c:pt idx="589">
                  <c:v>0.40812699999999991</c:v>
                </c:pt>
                <c:pt idx="590">
                  <c:v>0.41179600000000005</c:v>
                </c:pt>
                <c:pt idx="591">
                  <c:v>0.42317699999999991</c:v>
                </c:pt>
                <c:pt idx="592">
                  <c:v>0.42658900000000011</c:v>
                </c:pt>
                <c:pt idx="593">
                  <c:v>0.41899400000000009</c:v>
                </c:pt>
                <c:pt idx="594">
                  <c:v>0.42047400000000001</c:v>
                </c:pt>
                <c:pt idx="595">
                  <c:v>0.41751399999999994</c:v>
                </c:pt>
                <c:pt idx="596">
                  <c:v>0.41751399999999994</c:v>
                </c:pt>
                <c:pt idx="597">
                  <c:v>0.41751399999999994</c:v>
                </c:pt>
                <c:pt idx="598">
                  <c:v>0.41751399999999994</c:v>
                </c:pt>
                <c:pt idx="599">
                  <c:v>0.41751399999999994</c:v>
                </c:pt>
                <c:pt idx="600">
                  <c:v>0.41751399999999994</c:v>
                </c:pt>
                <c:pt idx="601">
                  <c:v>0.41751399999999994</c:v>
                </c:pt>
                <c:pt idx="602">
                  <c:v>0.41751399999999994</c:v>
                </c:pt>
                <c:pt idx="603">
                  <c:v>0.41751399999999994</c:v>
                </c:pt>
                <c:pt idx="604">
                  <c:v>0.41751399999999994</c:v>
                </c:pt>
                <c:pt idx="605">
                  <c:v>0.41751399999999994</c:v>
                </c:pt>
                <c:pt idx="606">
                  <c:v>0.41751399999999994</c:v>
                </c:pt>
                <c:pt idx="607">
                  <c:v>0.41751399999999994</c:v>
                </c:pt>
                <c:pt idx="608">
                  <c:v>0.41751399999999994</c:v>
                </c:pt>
                <c:pt idx="609">
                  <c:v>0.41751399999999994</c:v>
                </c:pt>
                <c:pt idx="610">
                  <c:v>0.41751399999999994</c:v>
                </c:pt>
                <c:pt idx="611">
                  <c:v>0.41751399999999994</c:v>
                </c:pt>
                <c:pt idx="612">
                  <c:v>0.41751399999999994</c:v>
                </c:pt>
                <c:pt idx="613">
                  <c:v>0.41751399999999994</c:v>
                </c:pt>
                <c:pt idx="614">
                  <c:v>0.43762400000000001</c:v>
                </c:pt>
                <c:pt idx="615">
                  <c:v>0.42217400000000005</c:v>
                </c:pt>
                <c:pt idx="616">
                  <c:v>0.413794</c:v>
                </c:pt>
                <c:pt idx="617">
                  <c:v>0.41827400000000003</c:v>
                </c:pt>
                <c:pt idx="618">
                  <c:v>0.41827400000000003</c:v>
                </c:pt>
                <c:pt idx="619">
                  <c:v>0.41827400000000003</c:v>
                </c:pt>
                <c:pt idx="620">
                  <c:v>0.41827400000000003</c:v>
                </c:pt>
                <c:pt idx="621">
                  <c:v>0.42157200000000006</c:v>
                </c:pt>
                <c:pt idx="622">
                  <c:v>0.4213849999999999</c:v>
                </c:pt>
                <c:pt idx="623">
                  <c:v>0.42736900000000011</c:v>
                </c:pt>
                <c:pt idx="624">
                  <c:v>0.42181000000000002</c:v>
                </c:pt>
                <c:pt idx="625">
                  <c:v>0.40988599999999997</c:v>
                </c:pt>
                <c:pt idx="626">
                  <c:v>0.41506299999999996</c:v>
                </c:pt>
                <c:pt idx="627">
                  <c:v>0.41475799999999996</c:v>
                </c:pt>
                <c:pt idx="628">
                  <c:v>0.42153799999999997</c:v>
                </c:pt>
                <c:pt idx="629">
                  <c:v>0.42610799999999993</c:v>
                </c:pt>
                <c:pt idx="630">
                  <c:v>0.42907800000000007</c:v>
                </c:pt>
                <c:pt idx="631">
                  <c:v>0.43845599999999996</c:v>
                </c:pt>
                <c:pt idx="632">
                  <c:v>0.44460300000000008</c:v>
                </c:pt>
                <c:pt idx="633">
                  <c:v>0.44804099999999991</c:v>
                </c:pt>
                <c:pt idx="634">
                  <c:v>0.4449749999999999</c:v>
                </c:pt>
                <c:pt idx="635">
                  <c:v>0.44190900000000011</c:v>
                </c:pt>
                <c:pt idx="636">
                  <c:v>0.440021</c:v>
                </c:pt>
                <c:pt idx="637">
                  <c:v>0.440021</c:v>
                </c:pt>
                <c:pt idx="638">
                  <c:v>0.440021</c:v>
                </c:pt>
                <c:pt idx="639">
                  <c:v>0.440021</c:v>
                </c:pt>
                <c:pt idx="640">
                  <c:v>0.440021</c:v>
                </c:pt>
                <c:pt idx="641">
                  <c:v>0.440021</c:v>
                </c:pt>
                <c:pt idx="642">
                  <c:v>0.440021</c:v>
                </c:pt>
                <c:pt idx="643">
                  <c:v>0.440021</c:v>
                </c:pt>
                <c:pt idx="644">
                  <c:v>0.440021</c:v>
                </c:pt>
                <c:pt idx="645">
                  <c:v>0.440021</c:v>
                </c:pt>
                <c:pt idx="646">
                  <c:v>0.440021</c:v>
                </c:pt>
                <c:pt idx="647">
                  <c:v>0.440021</c:v>
                </c:pt>
                <c:pt idx="648">
                  <c:v>0.440021</c:v>
                </c:pt>
                <c:pt idx="649">
                  <c:v>0.440021</c:v>
                </c:pt>
                <c:pt idx="650">
                  <c:v>0.440021</c:v>
                </c:pt>
                <c:pt idx="651">
                  <c:v>0.440021</c:v>
                </c:pt>
                <c:pt idx="652">
                  <c:v>0.440021</c:v>
                </c:pt>
                <c:pt idx="653">
                  <c:v>0.440021</c:v>
                </c:pt>
                <c:pt idx="654">
                  <c:v>0.440021</c:v>
                </c:pt>
                <c:pt idx="655">
                  <c:v>0.440021</c:v>
                </c:pt>
                <c:pt idx="656">
                  <c:v>0.43796499999999994</c:v>
                </c:pt>
                <c:pt idx="657">
                  <c:v>0.42923700000000009</c:v>
                </c:pt>
                <c:pt idx="658">
                  <c:v>0.44177299999999997</c:v>
                </c:pt>
                <c:pt idx="659">
                  <c:v>0.4420090000000001</c:v>
                </c:pt>
                <c:pt idx="660">
                  <c:v>0.4420090000000001</c:v>
                </c:pt>
                <c:pt idx="661">
                  <c:v>0.4420090000000001</c:v>
                </c:pt>
                <c:pt idx="662">
                  <c:v>0.4420090000000001</c:v>
                </c:pt>
                <c:pt idx="663">
                  <c:v>0.44179100000000004</c:v>
                </c:pt>
                <c:pt idx="664">
                  <c:v>0.444469</c:v>
                </c:pt>
                <c:pt idx="665">
                  <c:v>0.45312599999999992</c:v>
                </c:pt>
                <c:pt idx="666">
                  <c:v>0.45602199999999993</c:v>
                </c:pt>
                <c:pt idx="667">
                  <c:v>0.45830700000000002</c:v>
                </c:pt>
                <c:pt idx="668">
                  <c:v>0.46480199999999994</c:v>
                </c:pt>
                <c:pt idx="669">
                  <c:v>0.45775699999999997</c:v>
                </c:pt>
                <c:pt idx="670">
                  <c:v>0.45775699999999997</c:v>
                </c:pt>
                <c:pt idx="671">
                  <c:v>0.45775699999999997</c:v>
                </c:pt>
                <c:pt idx="672">
                  <c:v>0.45775699999999997</c:v>
                </c:pt>
                <c:pt idx="673">
                  <c:v>0.45775699999999997</c:v>
                </c:pt>
                <c:pt idx="674">
                  <c:v>0.45775699999999997</c:v>
                </c:pt>
                <c:pt idx="675">
                  <c:v>0.45775699999999997</c:v>
                </c:pt>
                <c:pt idx="676">
                  <c:v>0.45775699999999997</c:v>
                </c:pt>
                <c:pt idx="677">
                  <c:v>0.45775699999999997</c:v>
                </c:pt>
                <c:pt idx="678">
                  <c:v>0.45775699999999997</c:v>
                </c:pt>
                <c:pt idx="679">
                  <c:v>0.45775699999999997</c:v>
                </c:pt>
                <c:pt idx="680">
                  <c:v>0.45775699999999997</c:v>
                </c:pt>
                <c:pt idx="681">
                  <c:v>0.45775699999999997</c:v>
                </c:pt>
                <c:pt idx="682">
                  <c:v>0.45775699999999997</c:v>
                </c:pt>
                <c:pt idx="683">
                  <c:v>0.45775699999999997</c:v>
                </c:pt>
                <c:pt idx="684">
                  <c:v>0.45775699999999997</c:v>
                </c:pt>
                <c:pt idx="685">
                  <c:v>0.45775699999999997</c:v>
                </c:pt>
                <c:pt idx="686">
                  <c:v>0.45775699999999997</c:v>
                </c:pt>
                <c:pt idx="687">
                  <c:v>0.45775699999999997</c:v>
                </c:pt>
                <c:pt idx="688">
                  <c:v>0.45775699999999997</c:v>
                </c:pt>
                <c:pt idx="689">
                  <c:v>0.45775699999999997</c:v>
                </c:pt>
                <c:pt idx="690">
                  <c:v>0.4638469999999999</c:v>
                </c:pt>
                <c:pt idx="691">
                  <c:v>0.46813700000000003</c:v>
                </c:pt>
                <c:pt idx="692">
                  <c:v>0.4681820000000001</c:v>
                </c:pt>
                <c:pt idx="693">
                  <c:v>0.47058200000000006</c:v>
                </c:pt>
                <c:pt idx="694">
                  <c:v>0.47058200000000006</c:v>
                </c:pt>
                <c:pt idx="695">
                  <c:v>0.47058200000000006</c:v>
                </c:pt>
                <c:pt idx="696">
                  <c:v>0.47058200000000006</c:v>
                </c:pt>
                <c:pt idx="697">
                  <c:v>0.47058200000000006</c:v>
                </c:pt>
                <c:pt idx="698">
                  <c:v>0.47058200000000006</c:v>
                </c:pt>
                <c:pt idx="699">
                  <c:v>0.46248700000000009</c:v>
                </c:pt>
                <c:pt idx="700">
                  <c:v>0.47812699999999997</c:v>
                </c:pt>
                <c:pt idx="701">
                  <c:v>0.45553700000000008</c:v>
                </c:pt>
                <c:pt idx="702">
                  <c:v>0.45306700000000011</c:v>
                </c:pt>
                <c:pt idx="703">
                  <c:v>0.48201200000000011</c:v>
                </c:pt>
                <c:pt idx="704">
                  <c:v>0.484572</c:v>
                </c:pt>
                <c:pt idx="705">
                  <c:v>0.50032800000000011</c:v>
                </c:pt>
                <c:pt idx="706">
                  <c:v>0.50032800000000011</c:v>
                </c:pt>
                <c:pt idx="707">
                  <c:v>0.50621399999999994</c:v>
                </c:pt>
                <c:pt idx="708">
                  <c:v>0.51025199999999993</c:v>
                </c:pt>
                <c:pt idx="709">
                  <c:v>0.51116600000000001</c:v>
                </c:pt>
                <c:pt idx="710">
                  <c:v>0.51138799999999995</c:v>
                </c:pt>
                <c:pt idx="711">
                  <c:v>0.51138799999999995</c:v>
                </c:pt>
                <c:pt idx="712">
                  <c:v>0.51138799999999995</c:v>
                </c:pt>
                <c:pt idx="713">
                  <c:v>0.51138799999999995</c:v>
                </c:pt>
                <c:pt idx="714">
                  <c:v>0.51138799999999995</c:v>
                </c:pt>
                <c:pt idx="715">
                  <c:v>0.51138799999999995</c:v>
                </c:pt>
                <c:pt idx="716">
                  <c:v>0.51138799999999995</c:v>
                </c:pt>
                <c:pt idx="717">
                  <c:v>0.51138799999999995</c:v>
                </c:pt>
                <c:pt idx="718">
                  <c:v>0.51138799999999995</c:v>
                </c:pt>
                <c:pt idx="719">
                  <c:v>0.51138799999999995</c:v>
                </c:pt>
                <c:pt idx="720">
                  <c:v>0.51138799999999995</c:v>
                </c:pt>
                <c:pt idx="721">
                  <c:v>0.48953899999999995</c:v>
                </c:pt>
                <c:pt idx="722">
                  <c:v>0.46864100000000009</c:v>
                </c:pt>
                <c:pt idx="723">
                  <c:v>0.46534699999999996</c:v>
                </c:pt>
                <c:pt idx="724">
                  <c:v>0.4629049999999999</c:v>
                </c:pt>
                <c:pt idx="725">
                  <c:v>0.4629049999999999</c:v>
                </c:pt>
                <c:pt idx="726">
                  <c:v>0.4629049999999999</c:v>
                </c:pt>
                <c:pt idx="727">
                  <c:v>0.4629049999999999</c:v>
                </c:pt>
                <c:pt idx="728">
                  <c:v>0.4629049999999999</c:v>
                </c:pt>
                <c:pt idx="729">
                  <c:v>0.458345</c:v>
                </c:pt>
                <c:pt idx="730">
                  <c:v>0.47176700000000005</c:v>
                </c:pt>
                <c:pt idx="731">
                  <c:v>0.46535900000000008</c:v>
                </c:pt>
                <c:pt idx="732">
                  <c:v>0.46231399999999989</c:v>
                </c:pt>
                <c:pt idx="733">
                  <c:v>0.45438800000000001</c:v>
                </c:pt>
                <c:pt idx="734">
                  <c:v>0.46078799999999998</c:v>
                </c:pt>
                <c:pt idx="735">
                  <c:v>0.46078799999999998</c:v>
                </c:pt>
                <c:pt idx="736">
                  <c:v>0.46078799999999998</c:v>
                </c:pt>
                <c:pt idx="737">
                  <c:v>0.46078799999999998</c:v>
                </c:pt>
                <c:pt idx="738">
                  <c:v>0.46078799999999998</c:v>
                </c:pt>
                <c:pt idx="739">
                  <c:v>0.46078799999999998</c:v>
                </c:pt>
                <c:pt idx="740">
                  <c:v>0.46078799999999998</c:v>
                </c:pt>
                <c:pt idx="741">
                  <c:v>0.46078799999999998</c:v>
                </c:pt>
                <c:pt idx="742">
                  <c:v>0.46078799999999998</c:v>
                </c:pt>
                <c:pt idx="743">
                  <c:v>0.46078799999999998</c:v>
                </c:pt>
                <c:pt idx="744">
                  <c:v>0.46078799999999998</c:v>
                </c:pt>
                <c:pt idx="745">
                  <c:v>0.46078799999999998</c:v>
                </c:pt>
                <c:pt idx="746">
                  <c:v>0.46078799999999998</c:v>
                </c:pt>
                <c:pt idx="747">
                  <c:v>0.47279800000000005</c:v>
                </c:pt>
                <c:pt idx="748">
                  <c:v>0.465638</c:v>
                </c:pt>
                <c:pt idx="749">
                  <c:v>0.4614339999999999</c:v>
                </c:pt>
                <c:pt idx="750">
                  <c:v>0.46060199999999996</c:v>
                </c:pt>
                <c:pt idx="751">
                  <c:v>0.48631800000000003</c:v>
                </c:pt>
                <c:pt idx="752">
                  <c:v>0.47986100000000009</c:v>
                </c:pt>
                <c:pt idx="753">
                  <c:v>0.48486300000000004</c:v>
                </c:pt>
                <c:pt idx="754">
                  <c:v>0.48356299999999997</c:v>
                </c:pt>
                <c:pt idx="755">
                  <c:v>0.49771699999999996</c:v>
                </c:pt>
                <c:pt idx="756">
                  <c:v>0.48503300000000005</c:v>
                </c:pt>
                <c:pt idx="757">
                  <c:v>0.4849969999999999</c:v>
                </c:pt>
                <c:pt idx="758">
                  <c:v>0.51005900000000004</c:v>
                </c:pt>
                <c:pt idx="759">
                  <c:v>0.51463100000000006</c:v>
                </c:pt>
                <c:pt idx="760">
                  <c:v>0.539107</c:v>
                </c:pt>
                <c:pt idx="761">
                  <c:v>0.53512000000000004</c:v>
                </c:pt>
                <c:pt idx="762">
                  <c:v>0.55497400000000008</c:v>
                </c:pt>
                <c:pt idx="763">
                  <c:v>0.54903400000000002</c:v>
                </c:pt>
                <c:pt idx="764">
                  <c:v>0.5569869999999999</c:v>
                </c:pt>
                <c:pt idx="765">
                  <c:v>0.55461500000000008</c:v>
                </c:pt>
                <c:pt idx="766">
                  <c:v>0.56249199999999999</c:v>
                </c:pt>
                <c:pt idx="767">
                  <c:v>0.559226</c:v>
                </c:pt>
                <c:pt idx="768">
                  <c:v>0.559226</c:v>
                </c:pt>
                <c:pt idx="769">
                  <c:v>0.56885999999999992</c:v>
                </c:pt>
                <c:pt idx="770">
                  <c:v>0.58020200000000011</c:v>
                </c:pt>
                <c:pt idx="771">
                  <c:v>0.6022209999999999</c:v>
                </c:pt>
                <c:pt idx="772">
                  <c:v>0.6009199999999999</c:v>
                </c:pt>
                <c:pt idx="773">
                  <c:v>0.59185599999999994</c:v>
                </c:pt>
                <c:pt idx="774">
                  <c:v>0.61104399999999992</c:v>
                </c:pt>
                <c:pt idx="775">
                  <c:v>0.59474000000000005</c:v>
                </c:pt>
                <c:pt idx="776">
                  <c:v>0.59474000000000005</c:v>
                </c:pt>
                <c:pt idx="777">
                  <c:v>0.59474000000000005</c:v>
                </c:pt>
                <c:pt idx="778">
                  <c:v>0.59474000000000005</c:v>
                </c:pt>
                <c:pt idx="779">
                  <c:v>0.59474000000000005</c:v>
                </c:pt>
                <c:pt idx="780">
                  <c:v>0.59474000000000005</c:v>
                </c:pt>
                <c:pt idx="781">
                  <c:v>0.59474000000000005</c:v>
                </c:pt>
                <c:pt idx="782">
                  <c:v>0.59474000000000005</c:v>
                </c:pt>
                <c:pt idx="783">
                  <c:v>0.59474000000000005</c:v>
                </c:pt>
                <c:pt idx="784">
                  <c:v>0.59474000000000005</c:v>
                </c:pt>
                <c:pt idx="785">
                  <c:v>0.60821400000000003</c:v>
                </c:pt>
                <c:pt idx="786">
                  <c:v>0.61958800000000003</c:v>
                </c:pt>
                <c:pt idx="787">
                  <c:v>0.60092499999999993</c:v>
                </c:pt>
                <c:pt idx="788">
                  <c:v>0.59906199999999998</c:v>
                </c:pt>
                <c:pt idx="789">
                  <c:v>0.582376</c:v>
                </c:pt>
                <c:pt idx="790">
                  <c:v>0.582376</c:v>
                </c:pt>
                <c:pt idx="791">
                  <c:v>0.582376</c:v>
                </c:pt>
                <c:pt idx="792">
                  <c:v>0.582376</c:v>
                </c:pt>
                <c:pt idx="793">
                  <c:v>0.582376</c:v>
                </c:pt>
                <c:pt idx="794">
                  <c:v>0.582376</c:v>
                </c:pt>
                <c:pt idx="795">
                  <c:v>0.582376</c:v>
                </c:pt>
                <c:pt idx="796">
                  <c:v>0.582376</c:v>
                </c:pt>
                <c:pt idx="797">
                  <c:v>0.582376</c:v>
                </c:pt>
                <c:pt idx="798">
                  <c:v>0.582376</c:v>
                </c:pt>
                <c:pt idx="799">
                  <c:v>0.582376</c:v>
                </c:pt>
                <c:pt idx="800">
                  <c:v>0.582376</c:v>
                </c:pt>
                <c:pt idx="801">
                  <c:v>0.56929300000000005</c:v>
                </c:pt>
                <c:pt idx="802">
                  <c:v>0.57008199999999998</c:v>
                </c:pt>
                <c:pt idx="803" formatCode="0.0000%">
                  <c:v>0.57613000000000003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1-44DF-9DA9-A9FC397AE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'(현차)익일시가매매+동일금액'!$A$10:$A$813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'(현차)익일시가매매+동일금액'!$R$10:$R$813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7.020999999999944E-3</c:v>
                </c:pt>
                <c:pt idx="26">
                  <c:v>-3.6999999999998145E-4</c:v>
                </c:pt>
                <c:pt idx="27">
                  <c:v>1.0264999999999969E-2</c:v>
                </c:pt>
                <c:pt idx="28">
                  <c:v>1.5946999999999933E-2</c:v>
                </c:pt>
                <c:pt idx="29">
                  <c:v>1.1015999999999915E-2</c:v>
                </c:pt>
                <c:pt idx="30">
                  <c:v>1.1015999999999915E-2</c:v>
                </c:pt>
                <c:pt idx="31">
                  <c:v>1.1015999999999915E-2</c:v>
                </c:pt>
                <c:pt idx="32">
                  <c:v>1.1015999999999915E-2</c:v>
                </c:pt>
                <c:pt idx="33">
                  <c:v>1.1015999999999915E-2</c:v>
                </c:pt>
                <c:pt idx="34">
                  <c:v>1.1015999999999915E-2</c:v>
                </c:pt>
                <c:pt idx="35">
                  <c:v>1.1015999999999915E-2</c:v>
                </c:pt>
                <c:pt idx="36">
                  <c:v>1.1015999999999915E-2</c:v>
                </c:pt>
                <c:pt idx="37">
                  <c:v>1.1015999999999915E-2</c:v>
                </c:pt>
                <c:pt idx="38">
                  <c:v>1.1015999999999915E-2</c:v>
                </c:pt>
                <c:pt idx="39">
                  <c:v>1.1015999999999915E-2</c:v>
                </c:pt>
                <c:pt idx="40">
                  <c:v>9.7119999999999429E-3</c:v>
                </c:pt>
                <c:pt idx="41">
                  <c:v>-4.0799999999999725E-3</c:v>
                </c:pt>
                <c:pt idx="42">
                  <c:v>5.6119999999999504E-3</c:v>
                </c:pt>
                <c:pt idx="43">
                  <c:v>2.7349999999999985E-2</c:v>
                </c:pt>
                <c:pt idx="44">
                  <c:v>2.2523999999999988E-2</c:v>
                </c:pt>
                <c:pt idx="45">
                  <c:v>2.5684999999999958E-2</c:v>
                </c:pt>
                <c:pt idx="46">
                  <c:v>1.6094000000000053E-2</c:v>
                </c:pt>
                <c:pt idx="47">
                  <c:v>2.0389999999999908E-2</c:v>
                </c:pt>
                <c:pt idx="48">
                  <c:v>1.7242999999999897E-2</c:v>
                </c:pt>
                <c:pt idx="49">
                  <c:v>2.6591000000000031E-2</c:v>
                </c:pt>
                <c:pt idx="50">
                  <c:v>1.9163000000000041E-2</c:v>
                </c:pt>
                <c:pt idx="51">
                  <c:v>7.7415000000000678E-3</c:v>
                </c:pt>
                <c:pt idx="52">
                  <c:v>1.8677999999999972E-2</c:v>
                </c:pt>
                <c:pt idx="53">
                  <c:v>1.7104000000000008E-2</c:v>
                </c:pt>
                <c:pt idx="54">
                  <c:v>2.7073499999999973E-2</c:v>
                </c:pt>
                <c:pt idx="55">
                  <c:v>2.0689500000000027E-2</c:v>
                </c:pt>
                <c:pt idx="56">
                  <c:v>1.6899999999999693E-3</c:v>
                </c:pt>
                <c:pt idx="57">
                  <c:v>-4.9500000000000099E-3</c:v>
                </c:pt>
                <c:pt idx="58">
                  <c:v>-6.7350000000000465E-3</c:v>
                </c:pt>
                <c:pt idx="59">
                  <c:v>-1.5357500000000024E-2</c:v>
                </c:pt>
                <c:pt idx="60">
                  <c:v>-7.0375000000000298E-3</c:v>
                </c:pt>
                <c:pt idx="61">
                  <c:v>-3.8000000000000256E-3</c:v>
                </c:pt>
                <c:pt idx="62">
                  <c:v>-3.8000000000000256E-3</c:v>
                </c:pt>
                <c:pt idx="63">
                  <c:v>1.1529999999999596E-3</c:v>
                </c:pt>
                <c:pt idx="64">
                  <c:v>9.9699999999991462E-4</c:v>
                </c:pt>
                <c:pt idx="65">
                  <c:v>-2.59100000000001E-3</c:v>
                </c:pt>
                <c:pt idx="66">
                  <c:v>-4.5410000000000172E-3</c:v>
                </c:pt>
                <c:pt idx="67">
                  <c:v>1.1236999999999941E-2</c:v>
                </c:pt>
                <c:pt idx="68">
                  <c:v>2.0861999999999936E-2</c:v>
                </c:pt>
                <c:pt idx="69">
                  <c:v>2.1141999999999994E-2</c:v>
                </c:pt>
                <c:pt idx="70">
                  <c:v>2.1141999999999994E-2</c:v>
                </c:pt>
                <c:pt idx="71">
                  <c:v>2.1141999999999994E-2</c:v>
                </c:pt>
                <c:pt idx="72">
                  <c:v>2.1141999999999994E-2</c:v>
                </c:pt>
                <c:pt idx="73">
                  <c:v>2.1141999999999994E-2</c:v>
                </c:pt>
                <c:pt idx="74">
                  <c:v>2.1141999999999994E-2</c:v>
                </c:pt>
                <c:pt idx="75">
                  <c:v>2.1141999999999994E-2</c:v>
                </c:pt>
                <c:pt idx="76">
                  <c:v>1.7956000000000083E-2</c:v>
                </c:pt>
                <c:pt idx="77">
                  <c:v>2.3536000000000001E-2</c:v>
                </c:pt>
                <c:pt idx="78">
                  <c:v>2.2869999999999946E-2</c:v>
                </c:pt>
                <c:pt idx="79">
                  <c:v>2.2869999999999946E-2</c:v>
                </c:pt>
                <c:pt idx="80">
                  <c:v>2.2869999999999946E-2</c:v>
                </c:pt>
                <c:pt idx="81">
                  <c:v>2.2869999999999946E-2</c:v>
                </c:pt>
                <c:pt idx="82">
                  <c:v>2.2869999999999946E-2</c:v>
                </c:pt>
                <c:pt idx="83">
                  <c:v>2.2869999999999946E-2</c:v>
                </c:pt>
                <c:pt idx="84">
                  <c:v>2.2869999999999946E-2</c:v>
                </c:pt>
                <c:pt idx="85">
                  <c:v>2.2869999999999946E-2</c:v>
                </c:pt>
                <c:pt idx="86">
                  <c:v>2.2869999999999946E-2</c:v>
                </c:pt>
                <c:pt idx="87">
                  <c:v>2.2869999999999946E-2</c:v>
                </c:pt>
                <c:pt idx="88">
                  <c:v>2.2869999999999946E-2</c:v>
                </c:pt>
                <c:pt idx="89">
                  <c:v>2.2869999999999946E-2</c:v>
                </c:pt>
                <c:pt idx="90">
                  <c:v>2.2869999999999946E-2</c:v>
                </c:pt>
                <c:pt idx="91">
                  <c:v>2.2869999999999946E-2</c:v>
                </c:pt>
                <c:pt idx="92">
                  <c:v>2.2869999999999946E-2</c:v>
                </c:pt>
                <c:pt idx="93">
                  <c:v>2.2869999999999946E-2</c:v>
                </c:pt>
                <c:pt idx="94">
                  <c:v>2.2869999999999946E-2</c:v>
                </c:pt>
                <c:pt idx="95">
                  <c:v>2.2869999999999946E-2</c:v>
                </c:pt>
                <c:pt idx="96">
                  <c:v>2.2869999999999946E-2</c:v>
                </c:pt>
                <c:pt idx="97">
                  <c:v>2.2869999999999946E-2</c:v>
                </c:pt>
                <c:pt idx="98">
                  <c:v>2.2869999999999946E-2</c:v>
                </c:pt>
                <c:pt idx="99">
                  <c:v>2.2869999999999946E-2</c:v>
                </c:pt>
                <c:pt idx="100">
                  <c:v>2.2869999999999946E-2</c:v>
                </c:pt>
                <c:pt idx="101">
                  <c:v>2.2869999999999946E-2</c:v>
                </c:pt>
                <c:pt idx="102">
                  <c:v>2.2869999999999946E-2</c:v>
                </c:pt>
                <c:pt idx="103">
                  <c:v>2.2869999999999946E-2</c:v>
                </c:pt>
                <c:pt idx="104">
                  <c:v>2.2869999999999946E-2</c:v>
                </c:pt>
                <c:pt idx="105">
                  <c:v>2.2869999999999946E-2</c:v>
                </c:pt>
                <c:pt idx="106">
                  <c:v>2.2869999999999946E-2</c:v>
                </c:pt>
                <c:pt idx="107">
                  <c:v>2.2869999999999946E-2</c:v>
                </c:pt>
                <c:pt idx="108">
                  <c:v>2.2869999999999946E-2</c:v>
                </c:pt>
                <c:pt idx="109">
                  <c:v>2.6845999999999925E-2</c:v>
                </c:pt>
                <c:pt idx="110">
                  <c:v>4.9169000000000018E-2</c:v>
                </c:pt>
                <c:pt idx="111">
                  <c:v>7.3102E-2</c:v>
                </c:pt>
                <c:pt idx="112">
                  <c:v>4.6977999999999964E-2</c:v>
                </c:pt>
                <c:pt idx="113">
                  <c:v>5.3571999999999953E-2</c:v>
                </c:pt>
                <c:pt idx="114">
                  <c:v>5.3571999999999953E-2</c:v>
                </c:pt>
                <c:pt idx="115">
                  <c:v>5.3571999999999953E-2</c:v>
                </c:pt>
                <c:pt idx="116">
                  <c:v>5.3571999999999953E-2</c:v>
                </c:pt>
                <c:pt idx="117">
                  <c:v>5.3571999999999953E-2</c:v>
                </c:pt>
                <c:pt idx="118">
                  <c:v>5.3571999999999953E-2</c:v>
                </c:pt>
                <c:pt idx="119">
                  <c:v>5.3571999999999953E-2</c:v>
                </c:pt>
                <c:pt idx="120">
                  <c:v>5.3571999999999953E-2</c:v>
                </c:pt>
                <c:pt idx="121">
                  <c:v>5.3571999999999953E-2</c:v>
                </c:pt>
                <c:pt idx="122">
                  <c:v>5.3571999999999953E-2</c:v>
                </c:pt>
                <c:pt idx="123">
                  <c:v>5.3571999999999953E-2</c:v>
                </c:pt>
                <c:pt idx="124">
                  <c:v>5.1209999999999978E-2</c:v>
                </c:pt>
                <c:pt idx="125">
                  <c:v>4.5957000000000026E-2</c:v>
                </c:pt>
                <c:pt idx="126">
                  <c:v>4.5957000000000026E-2</c:v>
                </c:pt>
                <c:pt idx="127">
                  <c:v>4.5957000000000026E-2</c:v>
                </c:pt>
                <c:pt idx="128">
                  <c:v>4.5957000000000026E-2</c:v>
                </c:pt>
                <c:pt idx="129">
                  <c:v>4.5957000000000026E-2</c:v>
                </c:pt>
                <c:pt idx="130">
                  <c:v>4.5957000000000026E-2</c:v>
                </c:pt>
                <c:pt idx="131">
                  <c:v>4.5957000000000026E-2</c:v>
                </c:pt>
                <c:pt idx="132">
                  <c:v>4.5957000000000026E-2</c:v>
                </c:pt>
                <c:pt idx="133">
                  <c:v>4.5957000000000026E-2</c:v>
                </c:pt>
                <c:pt idx="134">
                  <c:v>4.5957000000000026E-2</c:v>
                </c:pt>
                <c:pt idx="135">
                  <c:v>4.5957000000000026E-2</c:v>
                </c:pt>
                <c:pt idx="136">
                  <c:v>4.5957000000000026E-2</c:v>
                </c:pt>
                <c:pt idx="137">
                  <c:v>4.5957000000000026E-2</c:v>
                </c:pt>
                <c:pt idx="138">
                  <c:v>4.5957000000000026E-2</c:v>
                </c:pt>
                <c:pt idx="139">
                  <c:v>3.3997000000000055E-2</c:v>
                </c:pt>
                <c:pt idx="140">
                  <c:v>4.36669999999999E-2</c:v>
                </c:pt>
                <c:pt idx="141">
                  <c:v>4.5806999999999931E-2</c:v>
                </c:pt>
                <c:pt idx="142">
                  <c:v>4.3187000000000086E-2</c:v>
                </c:pt>
                <c:pt idx="143">
                  <c:v>4.2817000000000105E-2</c:v>
                </c:pt>
                <c:pt idx="144">
                  <c:v>5.9017000000000097E-2</c:v>
                </c:pt>
                <c:pt idx="145">
                  <c:v>5.8427000000000007E-2</c:v>
                </c:pt>
                <c:pt idx="146">
                  <c:v>6.1047000000000073E-2</c:v>
                </c:pt>
                <c:pt idx="147">
                  <c:v>5.1117000000000079E-2</c:v>
                </c:pt>
                <c:pt idx="148">
                  <c:v>6.36270000000001E-2</c:v>
                </c:pt>
                <c:pt idx="149">
                  <c:v>4.7347000000000028E-2</c:v>
                </c:pt>
                <c:pt idx="150">
                  <c:v>6.6646999999999901E-2</c:v>
                </c:pt>
                <c:pt idx="151">
                  <c:v>5.696699999999999E-2</c:v>
                </c:pt>
                <c:pt idx="152">
                  <c:v>2.9727000000000059E-2</c:v>
                </c:pt>
                <c:pt idx="153">
                  <c:v>4.5746999999999982E-2</c:v>
                </c:pt>
                <c:pt idx="154">
                  <c:v>6.4716999999999913E-2</c:v>
                </c:pt>
                <c:pt idx="155">
                  <c:v>4.2796999999999974E-2</c:v>
                </c:pt>
                <c:pt idx="156">
                  <c:v>1.5786999999999995E-2</c:v>
                </c:pt>
                <c:pt idx="157">
                  <c:v>-7.5030000000000374E-3</c:v>
                </c:pt>
                <c:pt idx="158">
                  <c:v>-4.5830000000000037E-3</c:v>
                </c:pt>
                <c:pt idx="159">
                  <c:v>-1.0562999999999989E-2</c:v>
                </c:pt>
                <c:pt idx="160">
                  <c:v>-1.0562999999999989E-2</c:v>
                </c:pt>
                <c:pt idx="161">
                  <c:v>-1.0562999999999989E-2</c:v>
                </c:pt>
                <c:pt idx="162">
                  <c:v>-9.7730000000000317E-3</c:v>
                </c:pt>
                <c:pt idx="163">
                  <c:v>-6.9829999999999615E-3</c:v>
                </c:pt>
                <c:pt idx="164">
                  <c:v>-8.6299999999994714E-4</c:v>
                </c:pt>
                <c:pt idx="165">
                  <c:v>7.6469999999999594E-3</c:v>
                </c:pt>
                <c:pt idx="166">
                  <c:v>7.6469999999999594E-3</c:v>
                </c:pt>
                <c:pt idx="167">
                  <c:v>7.6469999999999594E-3</c:v>
                </c:pt>
                <c:pt idx="168">
                  <c:v>7.6469999999999594E-3</c:v>
                </c:pt>
                <c:pt idx="169">
                  <c:v>7.6469999999999594E-3</c:v>
                </c:pt>
                <c:pt idx="170">
                  <c:v>7.6469999999999594E-3</c:v>
                </c:pt>
                <c:pt idx="171">
                  <c:v>7.6469999999999594E-3</c:v>
                </c:pt>
                <c:pt idx="172">
                  <c:v>7.6469999999999594E-3</c:v>
                </c:pt>
                <c:pt idx="173">
                  <c:v>7.6469999999999594E-3</c:v>
                </c:pt>
                <c:pt idx="174">
                  <c:v>7.6469999999999594E-3</c:v>
                </c:pt>
                <c:pt idx="175">
                  <c:v>7.6469999999999594E-3</c:v>
                </c:pt>
                <c:pt idx="176">
                  <c:v>5.1710000000000367E-3</c:v>
                </c:pt>
                <c:pt idx="177">
                  <c:v>7.7449999999998909E-3</c:v>
                </c:pt>
                <c:pt idx="178">
                  <c:v>1.0809000000000069E-2</c:v>
                </c:pt>
                <c:pt idx="179">
                  <c:v>1.0809000000000069E-2</c:v>
                </c:pt>
                <c:pt idx="180">
                  <c:v>1.0809000000000069E-2</c:v>
                </c:pt>
                <c:pt idx="181">
                  <c:v>1.0809000000000069E-2</c:v>
                </c:pt>
                <c:pt idx="182">
                  <c:v>1.0809000000000069E-2</c:v>
                </c:pt>
                <c:pt idx="183">
                  <c:v>1.0809000000000069E-2</c:v>
                </c:pt>
                <c:pt idx="184">
                  <c:v>1.0809000000000069E-2</c:v>
                </c:pt>
                <c:pt idx="185">
                  <c:v>1.0809000000000069E-2</c:v>
                </c:pt>
                <c:pt idx="186">
                  <c:v>1.0809000000000069E-2</c:v>
                </c:pt>
                <c:pt idx="187">
                  <c:v>2.3120999999999947E-2</c:v>
                </c:pt>
                <c:pt idx="188">
                  <c:v>1.4302000000000037E-2</c:v>
                </c:pt>
                <c:pt idx="189">
                  <c:v>2.1465000000000067E-2</c:v>
                </c:pt>
                <c:pt idx="190">
                  <c:v>2.4127999999999927E-2</c:v>
                </c:pt>
                <c:pt idx="191">
                  <c:v>3.1117999999999979E-2</c:v>
                </c:pt>
                <c:pt idx="192">
                  <c:v>3.1117999999999979E-2</c:v>
                </c:pt>
                <c:pt idx="193">
                  <c:v>3.1117999999999979E-2</c:v>
                </c:pt>
                <c:pt idx="194">
                  <c:v>3.1117999999999979E-2</c:v>
                </c:pt>
                <c:pt idx="195">
                  <c:v>3.1117999999999979E-2</c:v>
                </c:pt>
                <c:pt idx="196">
                  <c:v>3.1117999999999979E-2</c:v>
                </c:pt>
                <c:pt idx="197">
                  <c:v>3.1117999999999979E-2</c:v>
                </c:pt>
                <c:pt idx="198">
                  <c:v>3.1117999999999979E-2</c:v>
                </c:pt>
                <c:pt idx="199">
                  <c:v>3.1117999999999979E-2</c:v>
                </c:pt>
                <c:pt idx="200">
                  <c:v>3.1117999999999979E-2</c:v>
                </c:pt>
                <c:pt idx="201">
                  <c:v>3.1117999999999979E-2</c:v>
                </c:pt>
                <c:pt idx="202">
                  <c:v>3.1117999999999979E-2</c:v>
                </c:pt>
                <c:pt idx="203">
                  <c:v>2.9477999999999893E-2</c:v>
                </c:pt>
                <c:pt idx="204">
                  <c:v>1.4113000000000042E-2</c:v>
                </c:pt>
                <c:pt idx="205">
                  <c:v>1.6022999999999898E-2</c:v>
                </c:pt>
                <c:pt idx="206">
                  <c:v>1.6022999999999898E-2</c:v>
                </c:pt>
                <c:pt idx="207">
                  <c:v>1.6022999999999898E-2</c:v>
                </c:pt>
                <c:pt idx="208">
                  <c:v>1.6022999999999898E-2</c:v>
                </c:pt>
                <c:pt idx="209">
                  <c:v>1.6022999999999898E-2</c:v>
                </c:pt>
                <c:pt idx="210">
                  <c:v>2.7903000000000011E-2</c:v>
                </c:pt>
                <c:pt idx="211">
                  <c:v>3.6222999999999894E-2</c:v>
                </c:pt>
                <c:pt idx="212">
                  <c:v>4.2839000000000071E-2</c:v>
                </c:pt>
                <c:pt idx="213">
                  <c:v>4.2086999999999986E-2</c:v>
                </c:pt>
                <c:pt idx="214">
                  <c:v>5.9819999999999984E-2</c:v>
                </c:pt>
                <c:pt idx="215">
                  <c:v>5.6170999999999971E-2</c:v>
                </c:pt>
                <c:pt idx="216">
                  <c:v>5.8368999999999893E-2</c:v>
                </c:pt>
                <c:pt idx="217">
                  <c:v>5.8368999999999893E-2</c:v>
                </c:pt>
                <c:pt idx="218">
                  <c:v>5.8368999999999893E-2</c:v>
                </c:pt>
                <c:pt idx="219">
                  <c:v>5.8368999999999893E-2</c:v>
                </c:pt>
                <c:pt idx="220">
                  <c:v>5.8368999999999893E-2</c:v>
                </c:pt>
                <c:pt idx="221">
                  <c:v>5.8368999999999893E-2</c:v>
                </c:pt>
                <c:pt idx="222">
                  <c:v>5.8368999999999893E-2</c:v>
                </c:pt>
                <c:pt idx="223">
                  <c:v>5.8368999999999893E-2</c:v>
                </c:pt>
                <c:pt idx="224">
                  <c:v>5.8368999999999893E-2</c:v>
                </c:pt>
                <c:pt idx="225">
                  <c:v>5.8368999999999893E-2</c:v>
                </c:pt>
                <c:pt idx="226">
                  <c:v>5.8368999999999893E-2</c:v>
                </c:pt>
                <c:pt idx="227">
                  <c:v>5.8368999999999893E-2</c:v>
                </c:pt>
                <c:pt idx="228">
                  <c:v>5.8368999999999893E-2</c:v>
                </c:pt>
                <c:pt idx="229">
                  <c:v>5.8368999999999893E-2</c:v>
                </c:pt>
                <c:pt idx="230">
                  <c:v>5.1336999999999966E-2</c:v>
                </c:pt>
                <c:pt idx="231">
                  <c:v>5.6448999999999971E-2</c:v>
                </c:pt>
                <c:pt idx="232">
                  <c:v>6.3905000000000101E-2</c:v>
                </c:pt>
                <c:pt idx="233">
                  <c:v>6.3905000000000101E-2</c:v>
                </c:pt>
                <c:pt idx="234">
                  <c:v>6.3905000000000101E-2</c:v>
                </c:pt>
                <c:pt idx="235">
                  <c:v>6.3905000000000101E-2</c:v>
                </c:pt>
                <c:pt idx="236">
                  <c:v>6.4999999999999947E-2</c:v>
                </c:pt>
                <c:pt idx="237">
                  <c:v>6.498500000000007E-2</c:v>
                </c:pt>
                <c:pt idx="238">
                  <c:v>7.6429999999999998E-2</c:v>
                </c:pt>
                <c:pt idx="239">
                  <c:v>7.6429999999999998E-2</c:v>
                </c:pt>
                <c:pt idx="240">
                  <c:v>7.112099999999999E-2</c:v>
                </c:pt>
                <c:pt idx="241">
                  <c:v>6.8054000000000059E-2</c:v>
                </c:pt>
                <c:pt idx="242">
                  <c:v>6.8202000000000096E-2</c:v>
                </c:pt>
                <c:pt idx="243">
                  <c:v>7.3506999999999989E-2</c:v>
                </c:pt>
                <c:pt idx="244">
                  <c:v>7.8812000000000104E-2</c:v>
                </c:pt>
                <c:pt idx="245">
                  <c:v>8.068199999999992E-2</c:v>
                </c:pt>
                <c:pt idx="246">
                  <c:v>8.068199999999992E-2</c:v>
                </c:pt>
                <c:pt idx="247">
                  <c:v>8.068199999999992E-2</c:v>
                </c:pt>
                <c:pt idx="248">
                  <c:v>8.068199999999992E-2</c:v>
                </c:pt>
                <c:pt idx="249">
                  <c:v>8.068199999999992E-2</c:v>
                </c:pt>
                <c:pt idx="250">
                  <c:v>8.068199999999992E-2</c:v>
                </c:pt>
                <c:pt idx="251">
                  <c:v>8.068199999999992E-2</c:v>
                </c:pt>
                <c:pt idx="252">
                  <c:v>8.068199999999992E-2</c:v>
                </c:pt>
                <c:pt idx="253">
                  <c:v>0.11406200000000011</c:v>
                </c:pt>
                <c:pt idx="254">
                  <c:v>0.16169199999999995</c:v>
                </c:pt>
                <c:pt idx="255">
                  <c:v>0.16496200000000005</c:v>
                </c:pt>
                <c:pt idx="256">
                  <c:v>0.18282700000000007</c:v>
                </c:pt>
                <c:pt idx="257">
                  <c:v>0.18908700000000001</c:v>
                </c:pt>
                <c:pt idx="258">
                  <c:v>0.1664969999999999</c:v>
                </c:pt>
                <c:pt idx="259">
                  <c:v>0.1664969999999999</c:v>
                </c:pt>
                <c:pt idx="260">
                  <c:v>0.1664969999999999</c:v>
                </c:pt>
                <c:pt idx="261">
                  <c:v>0.1664969999999999</c:v>
                </c:pt>
                <c:pt idx="262">
                  <c:v>0.1664969999999999</c:v>
                </c:pt>
                <c:pt idx="263">
                  <c:v>0.1664969999999999</c:v>
                </c:pt>
                <c:pt idx="264">
                  <c:v>0.14960700000000005</c:v>
                </c:pt>
                <c:pt idx="265">
                  <c:v>0.16951200000000011</c:v>
                </c:pt>
                <c:pt idx="266">
                  <c:v>0.16085700000000003</c:v>
                </c:pt>
                <c:pt idx="267">
                  <c:v>0.1406670000000001</c:v>
                </c:pt>
                <c:pt idx="268">
                  <c:v>0.14605200000000007</c:v>
                </c:pt>
                <c:pt idx="269">
                  <c:v>0.13171200000000005</c:v>
                </c:pt>
                <c:pt idx="270">
                  <c:v>0.16306200000000004</c:v>
                </c:pt>
                <c:pt idx="271">
                  <c:v>0.15835200000000005</c:v>
                </c:pt>
                <c:pt idx="272">
                  <c:v>0.15958199999999989</c:v>
                </c:pt>
                <c:pt idx="273">
                  <c:v>0.15173700000000001</c:v>
                </c:pt>
                <c:pt idx="274">
                  <c:v>0.14369199999999993</c:v>
                </c:pt>
                <c:pt idx="275">
                  <c:v>0.13601700000000005</c:v>
                </c:pt>
                <c:pt idx="276">
                  <c:v>0.13601700000000005</c:v>
                </c:pt>
                <c:pt idx="277">
                  <c:v>0.13601700000000005</c:v>
                </c:pt>
                <c:pt idx="278">
                  <c:v>0.13601700000000005</c:v>
                </c:pt>
                <c:pt idx="279">
                  <c:v>0.13601700000000005</c:v>
                </c:pt>
                <c:pt idx="280">
                  <c:v>0.13601700000000005</c:v>
                </c:pt>
                <c:pt idx="281">
                  <c:v>0.13601700000000005</c:v>
                </c:pt>
                <c:pt idx="282">
                  <c:v>0.13601700000000005</c:v>
                </c:pt>
                <c:pt idx="283">
                  <c:v>0.13601700000000005</c:v>
                </c:pt>
                <c:pt idx="284">
                  <c:v>0.13601700000000005</c:v>
                </c:pt>
                <c:pt idx="285">
                  <c:v>0.13601700000000005</c:v>
                </c:pt>
                <c:pt idx="286">
                  <c:v>0.13601700000000005</c:v>
                </c:pt>
                <c:pt idx="287">
                  <c:v>0.13601700000000005</c:v>
                </c:pt>
                <c:pt idx="288">
                  <c:v>0.13601700000000005</c:v>
                </c:pt>
                <c:pt idx="289">
                  <c:v>0.13601700000000005</c:v>
                </c:pt>
                <c:pt idx="290">
                  <c:v>0.13601700000000005</c:v>
                </c:pt>
                <c:pt idx="291">
                  <c:v>0.13601700000000005</c:v>
                </c:pt>
                <c:pt idx="292">
                  <c:v>0.13601700000000005</c:v>
                </c:pt>
                <c:pt idx="293">
                  <c:v>0.13601700000000005</c:v>
                </c:pt>
                <c:pt idx="294">
                  <c:v>0.13601700000000005</c:v>
                </c:pt>
                <c:pt idx="295">
                  <c:v>0.12898699999999996</c:v>
                </c:pt>
                <c:pt idx="296">
                  <c:v>0.13357700000000006</c:v>
                </c:pt>
                <c:pt idx="297">
                  <c:v>0.12898699999999996</c:v>
                </c:pt>
                <c:pt idx="298">
                  <c:v>0.13235700000000006</c:v>
                </c:pt>
                <c:pt idx="299">
                  <c:v>9.7091999999999956E-2</c:v>
                </c:pt>
                <c:pt idx="300">
                  <c:v>9.583699999999995E-2</c:v>
                </c:pt>
                <c:pt idx="301">
                  <c:v>9.583699999999995E-2</c:v>
                </c:pt>
                <c:pt idx="302">
                  <c:v>9.583699999999995E-2</c:v>
                </c:pt>
                <c:pt idx="303">
                  <c:v>9.583699999999995E-2</c:v>
                </c:pt>
                <c:pt idx="304">
                  <c:v>9.583699999999995E-2</c:v>
                </c:pt>
                <c:pt idx="305">
                  <c:v>9.583699999999995E-2</c:v>
                </c:pt>
                <c:pt idx="306">
                  <c:v>9.583699999999995E-2</c:v>
                </c:pt>
                <c:pt idx="307">
                  <c:v>9.583699999999995E-2</c:v>
                </c:pt>
                <c:pt idx="308">
                  <c:v>0.10967700000000002</c:v>
                </c:pt>
                <c:pt idx="309">
                  <c:v>0.13255700000000004</c:v>
                </c:pt>
                <c:pt idx="310">
                  <c:v>0.12615700000000007</c:v>
                </c:pt>
                <c:pt idx="311">
                  <c:v>0.11573199999999995</c:v>
                </c:pt>
                <c:pt idx="312">
                  <c:v>0.11573199999999995</c:v>
                </c:pt>
                <c:pt idx="313">
                  <c:v>0.11192200000000008</c:v>
                </c:pt>
                <c:pt idx="314">
                  <c:v>0.11654699999999996</c:v>
                </c:pt>
                <c:pt idx="315">
                  <c:v>0.11654699999999996</c:v>
                </c:pt>
                <c:pt idx="316">
                  <c:v>0.1349769999999999</c:v>
                </c:pt>
                <c:pt idx="317">
                  <c:v>0.15614700000000004</c:v>
                </c:pt>
                <c:pt idx="318">
                  <c:v>0.15614700000000004</c:v>
                </c:pt>
                <c:pt idx="319">
                  <c:v>0.16064699999999998</c:v>
                </c:pt>
                <c:pt idx="320">
                  <c:v>0.16039200000000009</c:v>
                </c:pt>
                <c:pt idx="321">
                  <c:v>0.15589199999999992</c:v>
                </c:pt>
                <c:pt idx="322">
                  <c:v>0.15589199999999992</c:v>
                </c:pt>
                <c:pt idx="323">
                  <c:v>0.15589199999999992</c:v>
                </c:pt>
                <c:pt idx="324">
                  <c:v>0.15530700000000008</c:v>
                </c:pt>
                <c:pt idx="325">
                  <c:v>0.15840199999999993</c:v>
                </c:pt>
                <c:pt idx="326">
                  <c:v>0.15840199999999993</c:v>
                </c:pt>
                <c:pt idx="327">
                  <c:v>0.1585669999999999</c:v>
                </c:pt>
                <c:pt idx="328">
                  <c:v>0.19377700000000009</c:v>
                </c:pt>
                <c:pt idx="329">
                  <c:v>0.18896200000000007</c:v>
                </c:pt>
                <c:pt idx="330">
                  <c:v>0.18852200000000008</c:v>
                </c:pt>
                <c:pt idx="331">
                  <c:v>0.18499200000000005</c:v>
                </c:pt>
                <c:pt idx="332">
                  <c:v>0.18499200000000005</c:v>
                </c:pt>
                <c:pt idx="333">
                  <c:v>0.18499200000000005</c:v>
                </c:pt>
                <c:pt idx="334">
                  <c:v>0.19770200000000004</c:v>
                </c:pt>
                <c:pt idx="335">
                  <c:v>0.18941199999999991</c:v>
                </c:pt>
                <c:pt idx="336">
                  <c:v>0.17302200000000001</c:v>
                </c:pt>
                <c:pt idx="337">
                  <c:v>0.16629699999999992</c:v>
                </c:pt>
                <c:pt idx="338">
                  <c:v>0.16629699999999992</c:v>
                </c:pt>
                <c:pt idx="339">
                  <c:v>0.16629699999999992</c:v>
                </c:pt>
                <c:pt idx="340">
                  <c:v>0.16629699999999992</c:v>
                </c:pt>
                <c:pt idx="341">
                  <c:v>0.16629699999999992</c:v>
                </c:pt>
                <c:pt idx="342">
                  <c:v>0.16629699999999992</c:v>
                </c:pt>
                <c:pt idx="343">
                  <c:v>0.16629699999999992</c:v>
                </c:pt>
                <c:pt idx="344">
                  <c:v>0.16629699999999992</c:v>
                </c:pt>
                <c:pt idx="345">
                  <c:v>0.16629699999999992</c:v>
                </c:pt>
                <c:pt idx="346">
                  <c:v>0.16629699999999992</c:v>
                </c:pt>
                <c:pt idx="347">
                  <c:v>0.16629699999999992</c:v>
                </c:pt>
                <c:pt idx="348">
                  <c:v>0.16629699999999992</c:v>
                </c:pt>
                <c:pt idx="349">
                  <c:v>0.16629699999999992</c:v>
                </c:pt>
                <c:pt idx="350">
                  <c:v>0.16629699999999992</c:v>
                </c:pt>
                <c:pt idx="351">
                  <c:v>0.16629699999999992</c:v>
                </c:pt>
                <c:pt idx="352">
                  <c:v>0.17070199999999991</c:v>
                </c:pt>
                <c:pt idx="353">
                  <c:v>0.1751069999999999</c:v>
                </c:pt>
                <c:pt idx="354">
                  <c:v>0.1872069999999999</c:v>
                </c:pt>
                <c:pt idx="355">
                  <c:v>0.18858700000000006</c:v>
                </c:pt>
                <c:pt idx="356">
                  <c:v>0.20143200000000006</c:v>
                </c:pt>
                <c:pt idx="357">
                  <c:v>0.19865700000000008</c:v>
                </c:pt>
                <c:pt idx="358">
                  <c:v>0.202982</c:v>
                </c:pt>
                <c:pt idx="359">
                  <c:v>0.20156200000000002</c:v>
                </c:pt>
                <c:pt idx="360">
                  <c:v>0.20295700000000005</c:v>
                </c:pt>
                <c:pt idx="361">
                  <c:v>0.20009199999999994</c:v>
                </c:pt>
                <c:pt idx="362">
                  <c:v>0.18462200000000006</c:v>
                </c:pt>
                <c:pt idx="363">
                  <c:v>0.18329200000000001</c:v>
                </c:pt>
                <c:pt idx="364">
                  <c:v>0.18329200000000001</c:v>
                </c:pt>
                <c:pt idx="365">
                  <c:v>0.18329200000000001</c:v>
                </c:pt>
                <c:pt idx="366">
                  <c:v>0.18329200000000001</c:v>
                </c:pt>
                <c:pt idx="367">
                  <c:v>0.18329200000000001</c:v>
                </c:pt>
                <c:pt idx="368">
                  <c:v>0.1917819999999999</c:v>
                </c:pt>
                <c:pt idx="369">
                  <c:v>0.17900699999999992</c:v>
                </c:pt>
                <c:pt idx="370">
                  <c:v>0.17900699999999992</c:v>
                </c:pt>
                <c:pt idx="371">
                  <c:v>0.16767700000000008</c:v>
                </c:pt>
                <c:pt idx="372">
                  <c:v>0.16343200000000002</c:v>
                </c:pt>
                <c:pt idx="373">
                  <c:v>0.16343200000000002</c:v>
                </c:pt>
                <c:pt idx="374">
                  <c:v>0.16343200000000002</c:v>
                </c:pt>
                <c:pt idx="375">
                  <c:v>0.17640699999999998</c:v>
                </c:pt>
                <c:pt idx="376">
                  <c:v>0.17048700000000006</c:v>
                </c:pt>
                <c:pt idx="377">
                  <c:v>0.16307200000000011</c:v>
                </c:pt>
                <c:pt idx="378">
                  <c:v>0.16755699999999996</c:v>
                </c:pt>
                <c:pt idx="379">
                  <c:v>0.16755699999999996</c:v>
                </c:pt>
                <c:pt idx="380">
                  <c:v>0.16755699999999996</c:v>
                </c:pt>
                <c:pt idx="381">
                  <c:v>0.16755699999999996</c:v>
                </c:pt>
                <c:pt idx="382">
                  <c:v>0.16755699999999996</c:v>
                </c:pt>
                <c:pt idx="383">
                  <c:v>0.16623699999999997</c:v>
                </c:pt>
                <c:pt idx="384">
                  <c:v>0.15027199999999996</c:v>
                </c:pt>
                <c:pt idx="385">
                  <c:v>0.15027199999999996</c:v>
                </c:pt>
                <c:pt idx="386">
                  <c:v>0.15027199999999996</c:v>
                </c:pt>
                <c:pt idx="387">
                  <c:v>0.15027199999999996</c:v>
                </c:pt>
                <c:pt idx="388">
                  <c:v>0.15027199999999996</c:v>
                </c:pt>
                <c:pt idx="389">
                  <c:v>0.15027199999999996</c:v>
                </c:pt>
                <c:pt idx="390">
                  <c:v>0.15027199999999996</c:v>
                </c:pt>
                <c:pt idx="391">
                  <c:v>0.15027199999999996</c:v>
                </c:pt>
                <c:pt idx="392">
                  <c:v>0.15027199999999996</c:v>
                </c:pt>
                <c:pt idx="393">
                  <c:v>0.15027199999999996</c:v>
                </c:pt>
                <c:pt idx="394">
                  <c:v>0.15027199999999996</c:v>
                </c:pt>
                <c:pt idx="395">
                  <c:v>0.15027199999999996</c:v>
                </c:pt>
                <c:pt idx="396">
                  <c:v>0.15027199999999996</c:v>
                </c:pt>
                <c:pt idx="397">
                  <c:v>0.15027199999999996</c:v>
                </c:pt>
                <c:pt idx="398">
                  <c:v>0.15027199999999996</c:v>
                </c:pt>
                <c:pt idx="399">
                  <c:v>0.15027199999999996</c:v>
                </c:pt>
                <c:pt idx="400">
                  <c:v>0.15027199999999996</c:v>
                </c:pt>
                <c:pt idx="401">
                  <c:v>0.15027199999999996</c:v>
                </c:pt>
                <c:pt idx="402">
                  <c:v>0.15027199999999996</c:v>
                </c:pt>
                <c:pt idx="403">
                  <c:v>0.15027199999999996</c:v>
                </c:pt>
                <c:pt idx="404">
                  <c:v>0.15027199999999996</c:v>
                </c:pt>
                <c:pt idx="405">
                  <c:v>0.15027199999999996</c:v>
                </c:pt>
                <c:pt idx="406">
                  <c:v>0.15027199999999996</c:v>
                </c:pt>
                <c:pt idx="407">
                  <c:v>0.15027199999999996</c:v>
                </c:pt>
                <c:pt idx="408">
                  <c:v>0.15027199999999996</c:v>
                </c:pt>
                <c:pt idx="409">
                  <c:v>0.15027199999999996</c:v>
                </c:pt>
                <c:pt idx="410">
                  <c:v>0.15027199999999996</c:v>
                </c:pt>
                <c:pt idx="411">
                  <c:v>0.15027199999999996</c:v>
                </c:pt>
                <c:pt idx="412">
                  <c:v>0.15505400000000003</c:v>
                </c:pt>
                <c:pt idx="413">
                  <c:v>0.17545100000000002</c:v>
                </c:pt>
                <c:pt idx="414">
                  <c:v>0.17131099999999999</c:v>
                </c:pt>
                <c:pt idx="415">
                  <c:v>0.16139100000000006</c:v>
                </c:pt>
                <c:pt idx="416">
                  <c:v>0.16994599999999993</c:v>
                </c:pt>
                <c:pt idx="417">
                  <c:v>0.174871</c:v>
                </c:pt>
                <c:pt idx="418">
                  <c:v>0.174871</c:v>
                </c:pt>
                <c:pt idx="419">
                  <c:v>0.174871</c:v>
                </c:pt>
                <c:pt idx="420">
                  <c:v>0.17407100000000009</c:v>
                </c:pt>
                <c:pt idx="421">
                  <c:v>0.18159100000000006</c:v>
                </c:pt>
                <c:pt idx="422">
                  <c:v>0.19069599999999998</c:v>
                </c:pt>
                <c:pt idx="423">
                  <c:v>0.18159100000000006</c:v>
                </c:pt>
                <c:pt idx="424">
                  <c:v>0.19701100000000005</c:v>
                </c:pt>
                <c:pt idx="425">
                  <c:v>0.2013910000000001</c:v>
                </c:pt>
                <c:pt idx="426">
                  <c:v>0.2013910000000001</c:v>
                </c:pt>
                <c:pt idx="427">
                  <c:v>0.2013910000000001</c:v>
                </c:pt>
                <c:pt idx="428">
                  <c:v>0.2013910000000001</c:v>
                </c:pt>
                <c:pt idx="429">
                  <c:v>0.2013910000000001</c:v>
                </c:pt>
                <c:pt idx="430">
                  <c:v>0.2013910000000001</c:v>
                </c:pt>
                <c:pt idx="431">
                  <c:v>0.2013910000000001</c:v>
                </c:pt>
                <c:pt idx="432">
                  <c:v>0.2013910000000001</c:v>
                </c:pt>
                <c:pt idx="433">
                  <c:v>0.2013910000000001</c:v>
                </c:pt>
                <c:pt idx="434">
                  <c:v>0.2013910000000001</c:v>
                </c:pt>
                <c:pt idx="435">
                  <c:v>0.2013910000000001</c:v>
                </c:pt>
                <c:pt idx="436">
                  <c:v>0.2013910000000001</c:v>
                </c:pt>
                <c:pt idx="437">
                  <c:v>0.2013910000000001</c:v>
                </c:pt>
                <c:pt idx="438">
                  <c:v>0.2013910000000001</c:v>
                </c:pt>
                <c:pt idx="439">
                  <c:v>0.2097659999999999</c:v>
                </c:pt>
                <c:pt idx="440">
                  <c:v>0.21729200000000004</c:v>
                </c:pt>
                <c:pt idx="441">
                  <c:v>0.22042800000000007</c:v>
                </c:pt>
                <c:pt idx="442">
                  <c:v>0.2142710000000001</c:v>
                </c:pt>
                <c:pt idx="443">
                  <c:v>0.2166570000000001</c:v>
                </c:pt>
                <c:pt idx="444">
                  <c:v>0.21989299999999989</c:v>
                </c:pt>
                <c:pt idx="445">
                  <c:v>0.21989299999999989</c:v>
                </c:pt>
                <c:pt idx="446">
                  <c:v>0.21989299999999989</c:v>
                </c:pt>
                <c:pt idx="447">
                  <c:v>0.21989299999999989</c:v>
                </c:pt>
                <c:pt idx="448">
                  <c:v>0.21989299999999989</c:v>
                </c:pt>
                <c:pt idx="449">
                  <c:v>0.21989299999999989</c:v>
                </c:pt>
                <c:pt idx="450">
                  <c:v>0.21989299999999989</c:v>
                </c:pt>
                <c:pt idx="451">
                  <c:v>0.21989299999999989</c:v>
                </c:pt>
                <c:pt idx="452">
                  <c:v>0.21989299999999989</c:v>
                </c:pt>
                <c:pt idx="453">
                  <c:v>0.21989299999999989</c:v>
                </c:pt>
                <c:pt idx="454">
                  <c:v>0.21989299999999989</c:v>
                </c:pt>
                <c:pt idx="455">
                  <c:v>0.21989299999999989</c:v>
                </c:pt>
                <c:pt idx="456">
                  <c:v>0.22383799999999998</c:v>
                </c:pt>
                <c:pt idx="457">
                  <c:v>0.21886300000000003</c:v>
                </c:pt>
                <c:pt idx="458">
                  <c:v>0.21019300000000007</c:v>
                </c:pt>
                <c:pt idx="459">
                  <c:v>0.20809799999999989</c:v>
                </c:pt>
                <c:pt idx="460">
                  <c:v>0.21200799999999997</c:v>
                </c:pt>
                <c:pt idx="461">
                  <c:v>0.21200799999999997</c:v>
                </c:pt>
                <c:pt idx="462">
                  <c:v>0.21200799999999997</c:v>
                </c:pt>
                <c:pt idx="463">
                  <c:v>0.21200799999999997</c:v>
                </c:pt>
                <c:pt idx="464">
                  <c:v>0.21200799999999997</c:v>
                </c:pt>
                <c:pt idx="465">
                  <c:v>0.21200799999999997</c:v>
                </c:pt>
                <c:pt idx="466">
                  <c:v>0.21200799999999997</c:v>
                </c:pt>
                <c:pt idx="467">
                  <c:v>0.21200799999999997</c:v>
                </c:pt>
                <c:pt idx="468">
                  <c:v>0.21200799999999997</c:v>
                </c:pt>
                <c:pt idx="469">
                  <c:v>0.21200799999999997</c:v>
                </c:pt>
                <c:pt idx="470">
                  <c:v>0.21200799999999997</c:v>
                </c:pt>
                <c:pt idx="471">
                  <c:v>0.21200799999999997</c:v>
                </c:pt>
                <c:pt idx="472">
                  <c:v>0.21200799999999997</c:v>
                </c:pt>
                <c:pt idx="473">
                  <c:v>0.21200799999999997</c:v>
                </c:pt>
                <c:pt idx="474">
                  <c:v>0.21200799999999997</c:v>
                </c:pt>
                <c:pt idx="475">
                  <c:v>0.21200799999999997</c:v>
                </c:pt>
                <c:pt idx="476">
                  <c:v>0.21200799999999997</c:v>
                </c:pt>
                <c:pt idx="477">
                  <c:v>0.218445</c:v>
                </c:pt>
                <c:pt idx="478">
                  <c:v>0.22113999999999989</c:v>
                </c:pt>
                <c:pt idx="479">
                  <c:v>0.22211899999999996</c:v>
                </c:pt>
                <c:pt idx="480">
                  <c:v>0.22108299999999992</c:v>
                </c:pt>
                <c:pt idx="481">
                  <c:v>0.22186499999999998</c:v>
                </c:pt>
                <c:pt idx="482">
                  <c:v>0.23249900000000001</c:v>
                </c:pt>
                <c:pt idx="483">
                  <c:v>0.23197099999999993</c:v>
                </c:pt>
                <c:pt idx="484">
                  <c:v>0.22690699999999997</c:v>
                </c:pt>
                <c:pt idx="485">
                  <c:v>0.23060700000000001</c:v>
                </c:pt>
                <c:pt idx="486">
                  <c:v>0.24066699999999996</c:v>
                </c:pt>
                <c:pt idx="487">
                  <c:v>0.24199700000000002</c:v>
                </c:pt>
                <c:pt idx="488">
                  <c:v>0.24889899999999998</c:v>
                </c:pt>
                <c:pt idx="489">
                  <c:v>0.2486759999999999</c:v>
                </c:pt>
                <c:pt idx="490">
                  <c:v>0.24661599999999995</c:v>
                </c:pt>
                <c:pt idx="491">
                  <c:v>0.24335400000000007</c:v>
                </c:pt>
                <c:pt idx="492">
                  <c:v>0.25650400000000007</c:v>
                </c:pt>
                <c:pt idx="493">
                  <c:v>0.25237899999999991</c:v>
                </c:pt>
                <c:pt idx="494">
                  <c:v>0.25237899999999991</c:v>
                </c:pt>
                <c:pt idx="495">
                  <c:v>0.25237899999999991</c:v>
                </c:pt>
                <c:pt idx="496">
                  <c:v>0.25237899999999991</c:v>
                </c:pt>
                <c:pt idx="497">
                  <c:v>0.25237899999999991</c:v>
                </c:pt>
                <c:pt idx="498">
                  <c:v>0.25237899999999991</c:v>
                </c:pt>
                <c:pt idx="499">
                  <c:v>0.25237899999999991</c:v>
                </c:pt>
                <c:pt idx="500">
                  <c:v>0.25237899999999991</c:v>
                </c:pt>
                <c:pt idx="501">
                  <c:v>0.25237899999999991</c:v>
                </c:pt>
                <c:pt idx="502">
                  <c:v>0.25477400000000006</c:v>
                </c:pt>
                <c:pt idx="503">
                  <c:v>0.26327100000000003</c:v>
                </c:pt>
                <c:pt idx="504">
                  <c:v>0.27239100000000005</c:v>
                </c:pt>
                <c:pt idx="505">
                  <c:v>0.25949800000000001</c:v>
                </c:pt>
                <c:pt idx="506">
                  <c:v>0.26346800000000004</c:v>
                </c:pt>
                <c:pt idx="507">
                  <c:v>0.26260799999999995</c:v>
                </c:pt>
                <c:pt idx="508">
                  <c:v>0.25933300000000004</c:v>
                </c:pt>
                <c:pt idx="509">
                  <c:v>0.26092300000000002</c:v>
                </c:pt>
                <c:pt idx="510">
                  <c:v>0.25827299999999997</c:v>
                </c:pt>
                <c:pt idx="511">
                  <c:v>0.25827299999999997</c:v>
                </c:pt>
                <c:pt idx="512">
                  <c:v>0.25827299999999997</c:v>
                </c:pt>
                <c:pt idx="513">
                  <c:v>0.25827299999999997</c:v>
                </c:pt>
                <c:pt idx="514">
                  <c:v>0.25827299999999997</c:v>
                </c:pt>
                <c:pt idx="515">
                  <c:v>0.25827299999999997</c:v>
                </c:pt>
                <c:pt idx="516">
                  <c:v>0.25827299999999997</c:v>
                </c:pt>
                <c:pt idx="517">
                  <c:v>0.26506300000000005</c:v>
                </c:pt>
                <c:pt idx="518">
                  <c:v>0.27794300000000005</c:v>
                </c:pt>
                <c:pt idx="519">
                  <c:v>0.27045300000000005</c:v>
                </c:pt>
                <c:pt idx="520">
                  <c:v>0.26898299999999997</c:v>
                </c:pt>
                <c:pt idx="521">
                  <c:v>0.28449199999999997</c:v>
                </c:pt>
                <c:pt idx="522">
                  <c:v>0.29294200000000004</c:v>
                </c:pt>
                <c:pt idx="523">
                  <c:v>0.29520499999999994</c:v>
                </c:pt>
                <c:pt idx="524">
                  <c:v>0.29299499999999989</c:v>
                </c:pt>
                <c:pt idx="525">
                  <c:v>0.29494400000000009</c:v>
                </c:pt>
                <c:pt idx="526">
                  <c:v>0.28913000000000011</c:v>
                </c:pt>
                <c:pt idx="527">
                  <c:v>0.28913000000000011</c:v>
                </c:pt>
                <c:pt idx="528">
                  <c:v>0.28913000000000011</c:v>
                </c:pt>
                <c:pt idx="529">
                  <c:v>0.28913000000000011</c:v>
                </c:pt>
                <c:pt idx="530">
                  <c:v>0.28913000000000011</c:v>
                </c:pt>
                <c:pt idx="531">
                  <c:v>0.28913000000000011</c:v>
                </c:pt>
                <c:pt idx="532">
                  <c:v>0.28913000000000011</c:v>
                </c:pt>
                <c:pt idx="533">
                  <c:v>0.28913000000000011</c:v>
                </c:pt>
                <c:pt idx="534">
                  <c:v>0.28913000000000011</c:v>
                </c:pt>
                <c:pt idx="535">
                  <c:v>0.28913000000000011</c:v>
                </c:pt>
                <c:pt idx="536">
                  <c:v>0.28913000000000011</c:v>
                </c:pt>
                <c:pt idx="537">
                  <c:v>0.28913000000000011</c:v>
                </c:pt>
                <c:pt idx="538">
                  <c:v>0.28913000000000011</c:v>
                </c:pt>
                <c:pt idx="539">
                  <c:v>0.28913000000000011</c:v>
                </c:pt>
                <c:pt idx="540">
                  <c:v>0.28913000000000011</c:v>
                </c:pt>
                <c:pt idx="541">
                  <c:v>0.28913000000000011</c:v>
                </c:pt>
                <c:pt idx="542">
                  <c:v>0.28913000000000011</c:v>
                </c:pt>
                <c:pt idx="543">
                  <c:v>0.28913000000000011</c:v>
                </c:pt>
                <c:pt idx="544">
                  <c:v>0.28913000000000011</c:v>
                </c:pt>
                <c:pt idx="545">
                  <c:v>0.28913000000000011</c:v>
                </c:pt>
                <c:pt idx="546">
                  <c:v>0.28913000000000011</c:v>
                </c:pt>
                <c:pt idx="547">
                  <c:v>0.28913000000000011</c:v>
                </c:pt>
                <c:pt idx="548">
                  <c:v>0.28913000000000011</c:v>
                </c:pt>
                <c:pt idx="549">
                  <c:v>0.28913000000000011</c:v>
                </c:pt>
                <c:pt idx="550">
                  <c:v>0.28913000000000011</c:v>
                </c:pt>
                <c:pt idx="551">
                  <c:v>0.28913000000000011</c:v>
                </c:pt>
                <c:pt idx="552">
                  <c:v>0.29513199999999995</c:v>
                </c:pt>
                <c:pt idx="553">
                  <c:v>0.30964900000000006</c:v>
                </c:pt>
                <c:pt idx="554">
                  <c:v>0.3072379999999999</c:v>
                </c:pt>
                <c:pt idx="555">
                  <c:v>0.30595599999999989</c:v>
                </c:pt>
                <c:pt idx="556">
                  <c:v>0.31053799999999998</c:v>
                </c:pt>
                <c:pt idx="557">
                  <c:v>0.31277599999999994</c:v>
                </c:pt>
                <c:pt idx="558">
                  <c:v>0.30478399999999994</c:v>
                </c:pt>
                <c:pt idx="559">
                  <c:v>0.30478399999999994</c:v>
                </c:pt>
                <c:pt idx="560">
                  <c:v>0.30478399999999994</c:v>
                </c:pt>
                <c:pt idx="561">
                  <c:v>0.31327400000000005</c:v>
                </c:pt>
                <c:pt idx="562">
                  <c:v>0.31013599999999997</c:v>
                </c:pt>
                <c:pt idx="563">
                  <c:v>0.31173999999999991</c:v>
                </c:pt>
                <c:pt idx="564">
                  <c:v>0.33011400000000002</c:v>
                </c:pt>
                <c:pt idx="565">
                  <c:v>0.33269400000000005</c:v>
                </c:pt>
                <c:pt idx="566">
                  <c:v>0.33342099999999997</c:v>
                </c:pt>
                <c:pt idx="567">
                  <c:v>0.33528399999999992</c:v>
                </c:pt>
                <c:pt idx="568">
                  <c:v>0.34313600000000011</c:v>
                </c:pt>
                <c:pt idx="569">
                  <c:v>0.33911000000000002</c:v>
                </c:pt>
                <c:pt idx="570">
                  <c:v>0.35024900000000003</c:v>
                </c:pt>
                <c:pt idx="571">
                  <c:v>0.33866400000000008</c:v>
                </c:pt>
                <c:pt idx="572">
                  <c:v>0.33638199999999996</c:v>
                </c:pt>
                <c:pt idx="573">
                  <c:v>0.34326699999999999</c:v>
                </c:pt>
                <c:pt idx="574">
                  <c:v>0.34832200000000002</c:v>
                </c:pt>
                <c:pt idx="575">
                  <c:v>0.35294200000000009</c:v>
                </c:pt>
                <c:pt idx="576">
                  <c:v>0.35493100000000011</c:v>
                </c:pt>
                <c:pt idx="577">
                  <c:v>0.3556109999999999</c:v>
                </c:pt>
                <c:pt idx="578">
                  <c:v>0.35455199999999998</c:v>
                </c:pt>
                <c:pt idx="579">
                  <c:v>0.35455199999999998</c:v>
                </c:pt>
                <c:pt idx="580">
                  <c:v>0.35455199999999998</c:v>
                </c:pt>
                <c:pt idx="581">
                  <c:v>0.35455199999999998</c:v>
                </c:pt>
                <c:pt idx="582">
                  <c:v>0.35455199999999998</c:v>
                </c:pt>
                <c:pt idx="583">
                  <c:v>0.35455199999999998</c:v>
                </c:pt>
                <c:pt idx="584">
                  <c:v>0.35455199999999998</c:v>
                </c:pt>
                <c:pt idx="585">
                  <c:v>0.35455199999999998</c:v>
                </c:pt>
                <c:pt idx="586">
                  <c:v>0.35455199999999998</c:v>
                </c:pt>
                <c:pt idx="587">
                  <c:v>0.35455199999999998</c:v>
                </c:pt>
                <c:pt idx="588">
                  <c:v>0.35455199999999998</c:v>
                </c:pt>
                <c:pt idx="589">
                  <c:v>0.35455199999999998</c:v>
                </c:pt>
                <c:pt idx="590">
                  <c:v>0.35715999999999992</c:v>
                </c:pt>
                <c:pt idx="591">
                  <c:v>0.36526199999999998</c:v>
                </c:pt>
                <c:pt idx="592">
                  <c:v>0.36769600000000002</c:v>
                </c:pt>
                <c:pt idx="593">
                  <c:v>0.36230600000000002</c:v>
                </c:pt>
                <c:pt idx="594">
                  <c:v>0.36334399999999989</c:v>
                </c:pt>
                <c:pt idx="595">
                  <c:v>0.36126799999999992</c:v>
                </c:pt>
                <c:pt idx="596">
                  <c:v>0.36126799999999992</c:v>
                </c:pt>
                <c:pt idx="597">
                  <c:v>0.36126799999999992</c:v>
                </c:pt>
                <c:pt idx="598">
                  <c:v>0.36126799999999992</c:v>
                </c:pt>
                <c:pt idx="599">
                  <c:v>0.36126799999999992</c:v>
                </c:pt>
                <c:pt idx="600">
                  <c:v>0.36126799999999992</c:v>
                </c:pt>
                <c:pt idx="601">
                  <c:v>0.36126799999999992</c:v>
                </c:pt>
                <c:pt idx="602">
                  <c:v>0.36126799999999992</c:v>
                </c:pt>
                <c:pt idx="603">
                  <c:v>0.36126799999999992</c:v>
                </c:pt>
                <c:pt idx="604">
                  <c:v>0.36126799999999992</c:v>
                </c:pt>
                <c:pt idx="605">
                  <c:v>0.36126799999999992</c:v>
                </c:pt>
                <c:pt idx="606">
                  <c:v>0.36126799999999992</c:v>
                </c:pt>
                <c:pt idx="607">
                  <c:v>0.36126799999999992</c:v>
                </c:pt>
                <c:pt idx="608">
                  <c:v>0.36126799999999992</c:v>
                </c:pt>
                <c:pt idx="609">
                  <c:v>0.36126799999999992</c:v>
                </c:pt>
                <c:pt idx="610">
                  <c:v>0.36126799999999992</c:v>
                </c:pt>
                <c:pt idx="611">
                  <c:v>0.36126799999999992</c:v>
                </c:pt>
                <c:pt idx="612">
                  <c:v>0.36126799999999992</c:v>
                </c:pt>
                <c:pt idx="613">
                  <c:v>0.36126799999999992</c:v>
                </c:pt>
                <c:pt idx="614">
                  <c:v>0.37544899999999992</c:v>
                </c:pt>
                <c:pt idx="615">
                  <c:v>0.36453800000000003</c:v>
                </c:pt>
                <c:pt idx="616">
                  <c:v>0.35864000000000007</c:v>
                </c:pt>
                <c:pt idx="617">
                  <c:v>0.3617999999999999</c:v>
                </c:pt>
                <c:pt idx="618">
                  <c:v>0.3617999999999999</c:v>
                </c:pt>
                <c:pt idx="619">
                  <c:v>0.3617999999999999</c:v>
                </c:pt>
                <c:pt idx="620">
                  <c:v>0.3617999999999999</c:v>
                </c:pt>
                <c:pt idx="621">
                  <c:v>0.36412399999999989</c:v>
                </c:pt>
                <c:pt idx="622">
                  <c:v>0.36397799999999991</c:v>
                </c:pt>
                <c:pt idx="623">
                  <c:v>0.36819000000000002</c:v>
                </c:pt>
                <c:pt idx="624">
                  <c:v>0.36426800000000004</c:v>
                </c:pt>
                <c:pt idx="625">
                  <c:v>0.35588799999999998</c:v>
                </c:pt>
                <c:pt idx="626">
                  <c:v>0.35952800000000007</c:v>
                </c:pt>
                <c:pt idx="627">
                  <c:v>0.35931399999999991</c:v>
                </c:pt>
                <c:pt idx="628">
                  <c:v>0.36411299999999991</c:v>
                </c:pt>
                <c:pt idx="629">
                  <c:v>0.36735300000000004</c:v>
                </c:pt>
                <c:pt idx="630">
                  <c:v>0.36946199999999996</c:v>
                </c:pt>
                <c:pt idx="631">
                  <c:v>0.37602599999999997</c:v>
                </c:pt>
                <c:pt idx="632">
                  <c:v>0.38033199999999989</c:v>
                </c:pt>
                <c:pt idx="633">
                  <c:v>0.382741</c:v>
                </c:pt>
                <c:pt idx="634">
                  <c:v>0.38062299999999993</c:v>
                </c:pt>
                <c:pt idx="635">
                  <c:v>0.37850500000000009</c:v>
                </c:pt>
                <c:pt idx="636">
                  <c:v>0.3772009999999999</c:v>
                </c:pt>
                <c:pt idx="637">
                  <c:v>0.3772009999999999</c:v>
                </c:pt>
                <c:pt idx="638">
                  <c:v>0.3772009999999999</c:v>
                </c:pt>
                <c:pt idx="639">
                  <c:v>0.3772009999999999</c:v>
                </c:pt>
                <c:pt idx="640">
                  <c:v>0.3772009999999999</c:v>
                </c:pt>
                <c:pt idx="641">
                  <c:v>0.3772009999999999</c:v>
                </c:pt>
                <c:pt idx="642">
                  <c:v>0.3772009999999999</c:v>
                </c:pt>
                <c:pt idx="643">
                  <c:v>0.3772009999999999</c:v>
                </c:pt>
                <c:pt idx="644">
                  <c:v>0.3772009999999999</c:v>
                </c:pt>
                <c:pt idx="645">
                  <c:v>0.3772009999999999</c:v>
                </c:pt>
                <c:pt idx="646">
                  <c:v>0.3772009999999999</c:v>
                </c:pt>
                <c:pt idx="647">
                  <c:v>0.3772009999999999</c:v>
                </c:pt>
                <c:pt idx="648">
                  <c:v>0.3772009999999999</c:v>
                </c:pt>
                <c:pt idx="649">
                  <c:v>0.3772009999999999</c:v>
                </c:pt>
                <c:pt idx="650">
                  <c:v>0.3772009999999999</c:v>
                </c:pt>
                <c:pt idx="651">
                  <c:v>0.3772009999999999</c:v>
                </c:pt>
                <c:pt idx="652">
                  <c:v>0.3772009999999999</c:v>
                </c:pt>
                <c:pt idx="653">
                  <c:v>0.3772009999999999</c:v>
                </c:pt>
                <c:pt idx="654">
                  <c:v>0.3772009999999999</c:v>
                </c:pt>
                <c:pt idx="655">
                  <c:v>0.3772009999999999</c:v>
                </c:pt>
                <c:pt idx="656">
                  <c:v>0.37577100000000008</c:v>
                </c:pt>
                <c:pt idx="657">
                  <c:v>0.36972099999999997</c:v>
                </c:pt>
                <c:pt idx="658">
                  <c:v>0.37841100000000005</c:v>
                </c:pt>
                <c:pt idx="659">
                  <c:v>0.37857600000000002</c:v>
                </c:pt>
                <c:pt idx="660">
                  <c:v>0.37857600000000002</c:v>
                </c:pt>
                <c:pt idx="661">
                  <c:v>0.37857600000000002</c:v>
                </c:pt>
                <c:pt idx="662">
                  <c:v>0.37857600000000002</c:v>
                </c:pt>
                <c:pt idx="663">
                  <c:v>0.37842500000000001</c:v>
                </c:pt>
                <c:pt idx="664">
                  <c:v>0.38028100000000009</c:v>
                </c:pt>
                <c:pt idx="665">
                  <c:v>0.38627999999999996</c:v>
                </c:pt>
                <c:pt idx="666">
                  <c:v>0.38828700000000005</c:v>
                </c:pt>
                <c:pt idx="667">
                  <c:v>0.38986199999999993</c:v>
                </c:pt>
                <c:pt idx="668">
                  <c:v>0.39432099999999992</c:v>
                </c:pt>
                <c:pt idx="669">
                  <c:v>0.38948800000000006</c:v>
                </c:pt>
                <c:pt idx="670">
                  <c:v>0.38948800000000006</c:v>
                </c:pt>
                <c:pt idx="671">
                  <c:v>0.38948800000000006</c:v>
                </c:pt>
                <c:pt idx="672">
                  <c:v>0.38948800000000006</c:v>
                </c:pt>
                <c:pt idx="673">
                  <c:v>0.38948800000000006</c:v>
                </c:pt>
                <c:pt idx="674">
                  <c:v>0.38948800000000006</c:v>
                </c:pt>
                <c:pt idx="675">
                  <c:v>0.38948800000000006</c:v>
                </c:pt>
                <c:pt idx="676">
                  <c:v>0.38948800000000006</c:v>
                </c:pt>
                <c:pt idx="677">
                  <c:v>0.38948800000000006</c:v>
                </c:pt>
                <c:pt idx="678">
                  <c:v>0.38948800000000006</c:v>
                </c:pt>
                <c:pt idx="679">
                  <c:v>0.38948800000000006</c:v>
                </c:pt>
                <c:pt idx="680">
                  <c:v>0.38948800000000006</c:v>
                </c:pt>
                <c:pt idx="681">
                  <c:v>0.38948800000000006</c:v>
                </c:pt>
                <c:pt idx="682">
                  <c:v>0.38948800000000006</c:v>
                </c:pt>
                <c:pt idx="683">
                  <c:v>0.38948800000000006</c:v>
                </c:pt>
                <c:pt idx="684">
                  <c:v>0.38948800000000006</c:v>
                </c:pt>
                <c:pt idx="685">
                  <c:v>0.38948800000000006</c:v>
                </c:pt>
                <c:pt idx="686">
                  <c:v>0.38948800000000006</c:v>
                </c:pt>
                <c:pt idx="687">
                  <c:v>0.38948800000000006</c:v>
                </c:pt>
                <c:pt idx="688">
                  <c:v>0.38948800000000006</c:v>
                </c:pt>
                <c:pt idx="689">
                  <c:v>0.38948800000000006</c:v>
                </c:pt>
                <c:pt idx="690">
                  <c:v>0.39365800000000006</c:v>
                </c:pt>
                <c:pt idx="691">
                  <c:v>0.39659800000000001</c:v>
                </c:pt>
                <c:pt idx="692">
                  <c:v>0.39663300000000001</c:v>
                </c:pt>
                <c:pt idx="693">
                  <c:v>0.3982730000000001</c:v>
                </c:pt>
                <c:pt idx="694">
                  <c:v>0.3982730000000001</c:v>
                </c:pt>
                <c:pt idx="695">
                  <c:v>0.3982730000000001</c:v>
                </c:pt>
                <c:pt idx="696">
                  <c:v>0.3982730000000001</c:v>
                </c:pt>
                <c:pt idx="697">
                  <c:v>0.3982730000000001</c:v>
                </c:pt>
                <c:pt idx="698">
                  <c:v>0.3982730000000001</c:v>
                </c:pt>
                <c:pt idx="699">
                  <c:v>0.39277800000000007</c:v>
                </c:pt>
                <c:pt idx="700">
                  <c:v>0.40341800000000005</c:v>
                </c:pt>
                <c:pt idx="701">
                  <c:v>0.38802800000000004</c:v>
                </c:pt>
                <c:pt idx="702">
                  <c:v>0.38635799999999998</c:v>
                </c:pt>
                <c:pt idx="703">
                  <c:v>0.4061030000000001</c:v>
                </c:pt>
                <c:pt idx="704">
                  <c:v>0.40786300000000009</c:v>
                </c:pt>
                <c:pt idx="705">
                  <c:v>0.41847799999999991</c:v>
                </c:pt>
                <c:pt idx="706">
                  <c:v>0.41847799999999991</c:v>
                </c:pt>
                <c:pt idx="707">
                  <c:v>0.4224429999999999</c:v>
                </c:pt>
                <c:pt idx="708">
                  <c:v>0.42516299999999996</c:v>
                </c:pt>
                <c:pt idx="709">
                  <c:v>0.42576400000000003</c:v>
                </c:pt>
                <c:pt idx="710">
                  <c:v>0.42591200000000007</c:v>
                </c:pt>
                <c:pt idx="711">
                  <c:v>0.42591200000000007</c:v>
                </c:pt>
                <c:pt idx="712">
                  <c:v>0.42591200000000007</c:v>
                </c:pt>
                <c:pt idx="713">
                  <c:v>0.42591200000000007</c:v>
                </c:pt>
                <c:pt idx="714">
                  <c:v>0.42591200000000007</c:v>
                </c:pt>
                <c:pt idx="715">
                  <c:v>0.42591200000000007</c:v>
                </c:pt>
                <c:pt idx="716">
                  <c:v>0.42591200000000007</c:v>
                </c:pt>
                <c:pt idx="717">
                  <c:v>0.42591200000000007</c:v>
                </c:pt>
                <c:pt idx="718">
                  <c:v>0.42591200000000007</c:v>
                </c:pt>
                <c:pt idx="719">
                  <c:v>0.42591200000000007</c:v>
                </c:pt>
                <c:pt idx="720">
                  <c:v>0.42591200000000007</c:v>
                </c:pt>
                <c:pt idx="721">
                  <c:v>0.41145300000000007</c:v>
                </c:pt>
                <c:pt idx="722">
                  <c:v>0.39761500000000005</c:v>
                </c:pt>
                <c:pt idx="723">
                  <c:v>0.39542100000000002</c:v>
                </c:pt>
                <c:pt idx="724">
                  <c:v>0.39379900000000001</c:v>
                </c:pt>
                <c:pt idx="725">
                  <c:v>0.39379900000000001</c:v>
                </c:pt>
                <c:pt idx="726">
                  <c:v>0.39379900000000001</c:v>
                </c:pt>
                <c:pt idx="727">
                  <c:v>0.39379900000000001</c:v>
                </c:pt>
                <c:pt idx="728">
                  <c:v>0.39379900000000001</c:v>
                </c:pt>
                <c:pt idx="729">
                  <c:v>0.39067399999999997</c:v>
                </c:pt>
                <c:pt idx="730">
                  <c:v>0.39985599999999999</c:v>
                </c:pt>
                <c:pt idx="731">
                  <c:v>0.39547299999999996</c:v>
                </c:pt>
                <c:pt idx="732">
                  <c:v>0.39338800000000007</c:v>
                </c:pt>
                <c:pt idx="733">
                  <c:v>0.38797199999999998</c:v>
                </c:pt>
                <c:pt idx="734">
                  <c:v>0.39235200000000003</c:v>
                </c:pt>
                <c:pt idx="735">
                  <c:v>0.39235200000000003</c:v>
                </c:pt>
                <c:pt idx="736">
                  <c:v>0.39235200000000003</c:v>
                </c:pt>
                <c:pt idx="737">
                  <c:v>0.39235200000000003</c:v>
                </c:pt>
                <c:pt idx="738">
                  <c:v>0.39235200000000003</c:v>
                </c:pt>
                <c:pt idx="739">
                  <c:v>0.39235200000000003</c:v>
                </c:pt>
                <c:pt idx="740">
                  <c:v>0.39235200000000003</c:v>
                </c:pt>
                <c:pt idx="741">
                  <c:v>0.39235200000000003</c:v>
                </c:pt>
                <c:pt idx="742">
                  <c:v>0.39235200000000003</c:v>
                </c:pt>
                <c:pt idx="743">
                  <c:v>0.39235200000000003</c:v>
                </c:pt>
                <c:pt idx="744">
                  <c:v>0.39235200000000003</c:v>
                </c:pt>
                <c:pt idx="745">
                  <c:v>0.39235200000000003</c:v>
                </c:pt>
                <c:pt idx="746">
                  <c:v>0.39235200000000003</c:v>
                </c:pt>
                <c:pt idx="747">
                  <c:v>0.40058199999999999</c:v>
                </c:pt>
                <c:pt idx="748">
                  <c:v>0.39567700000000006</c:v>
                </c:pt>
                <c:pt idx="749">
                  <c:v>0.39280000000000004</c:v>
                </c:pt>
                <c:pt idx="750">
                  <c:v>0.39223399999999997</c:v>
                </c:pt>
                <c:pt idx="751">
                  <c:v>0.40983600000000009</c:v>
                </c:pt>
                <c:pt idx="752">
                  <c:v>0.40541699999999992</c:v>
                </c:pt>
                <c:pt idx="753">
                  <c:v>0.40884100000000001</c:v>
                </c:pt>
                <c:pt idx="754">
                  <c:v>0.40795099999999995</c:v>
                </c:pt>
                <c:pt idx="755">
                  <c:v>0.4175009999999999</c:v>
                </c:pt>
                <c:pt idx="756">
                  <c:v>0.40895100000000006</c:v>
                </c:pt>
                <c:pt idx="757">
                  <c:v>0.40893099999999993</c:v>
                </c:pt>
                <c:pt idx="758">
                  <c:v>0.42586100000000005</c:v>
                </c:pt>
                <c:pt idx="759">
                  <c:v>0.42895100000000008</c:v>
                </c:pt>
                <c:pt idx="760">
                  <c:v>0.4450909999999999</c:v>
                </c:pt>
                <c:pt idx="761">
                  <c:v>0.44244499999999998</c:v>
                </c:pt>
                <c:pt idx="762">
                  <c:v>0.45556700000000006</c:v>
                </c:pt>
                <c:pt idx="763">
                  <c:v>0.45165199999999994</c:v>
                </c:pt>
                <c:pt idx="764">
                  <c:v>0.45679399999999992</c:v>
                </c:pt>
                <c:pt idx="765">
                  <c:v>0.45526599999999995</c:v>
                </c:pt>
                <c:pt idx="766">
                  <c:v>0.46032999999999991</c:v>
                </c:pt>
                <c:pt idx="767">
                  <c:v>0.45823799999999992</c:v>
                </c:pt>
                <c:pt idx="768">
                  <c:v>0.45823799999999992</c:v>
                </c:pt>
                <c:pt idx="769">
                  <c:v>0.46441299999999996</c:v>
                </c:pt>
                <c:pt idx="770">
                  <c:v>0.47168999999999994</c:v>
                </c:pt>
                <c:pt idx="771">
                  <c:v>0.4858070000000001</c:v>
                </c:pt>
                <c:pt idx="772">
                  <c:v>0.48497100000000004</c:v>
                </c:pt>
                <c:pt idx="773">
                  <c:v>0.4793130000000001</c:v>
                </c:pt>
                <c:pt idx="774">
                  <c:v>0.49128900000000009</c:v>
                </c:pt>
                <c:pt idx="775">
                  <c:v>0.4811129999999999</c:v>
                </c:pt>
                <c:pt idx="776">
                  <c:v>0.4811129999999999</c:v>
                </c:pt>
                <c:pt idx="777">
                  <c:v>0.4811129999999999</c:v>
                </c:pt>
                <c:pt idx="778">
                  <c:v>0.4811129999999999</c:v>
                </c:pt>
                <c:pt idx="779">
                  <c:v>0.4811129999999999</c:v>
                </c:pt>
                <c:pt idx="780">
                  <c:v>0.4811129999999999</c:v>
                </c:pt>
                <c:pt idx="781">
                  <c:v>0.4811129999999999</c:v>
                </c:pt>
                <c:pt idx="782">
                  <c:v>0.4811129999999999</c:v>
                </c:pt>
                <c:pt idx="783">
                  <c:v>0.4811129999999999</c:v>
                </c:pt>
                <c:pt idx="784">
                  <c:v>0.4811129999999999</c:v>
                </c:pt>
                <c:pt idx="785">
                  <c:v>0.48956599999999995</c:v>
                </c:pt>
                <c:pt idx="786">
                  <c:v>0.49669600000000003</c:v>
                </c:pt>
                <c:pt idx="787">
                  <c:v>0.48498899999999989</c:v>
                </c:pt>
                <c:pt idx="788">
                  <c:v>0.48382499999999995</c:v>
                </c:pt>
                <c:pt idx="789">
                  <c:v>0.47340899999999997</c:v>
                </c:pt>
                <c:pt idx="790">
                  <c:v>0.47340899999999997</c:v>
                </c:pt>
                <c:pt idx="791">
                  <c:v>0.47340899999999997</c:v>
                </c:pt>
                <c:pt idx="792">
                  <c:v>0.47340899999999997</c:v>
                </c:pt>
                <c:pt idx="793">
                  <c:v>0.47340899999999997</c:v>
                </c:pt>
                <c:pt idx="794">
                  <c:v>0.47340899999999997</c:v>
                </c:pt>
                <c:pt idx="795">
                  <c:v>0.47340899999999997</c:v>
                </c:pt>
                <c:pt idx="796">
                  <c:v>0.47340899999999997</c:v>
                </c:pt>
                <c:pt idx="797">
                  <c:v>0.47340899999999997</c:v>
                </c:pt>
                <c:pt idx="798">
                  <c:v>0.47340899999999997</c:v>
                </c:pt>
                <c:pt idx="799">
                  <c:v>0.47340899999999997</c:v>
                </c:pt>
                <c:pt idx="800">
                  <c:v>0.47340899999999997</c:v>
                </c:pt>
                <c:pt idx="801">
                  <c:v>0.46514100000000003</c:v>
                </c:pt>
                <c:pt idx="802">
                  <c:v>0.46563899999999991</c:v>
                </c:pt>
                <c:pt idx="803" formatCode="0.0000%">
                  <c:v>0.46945799999999993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A-4DF6-905E-FC82944E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'(현차)익일시가매매+동일금액'!$A$10:$A$813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'(현차)익일시가매매+동일금액'!$P$10:$P$813</c:f>
              <c:numCache>
                <c:formatCode>_(* #,##0_);_(* \(#,##0\);_(* "-"_);_(@_)</c:formatCode>
                <c:ptCount val="804"/>
                <c:pt idx="25">
                  <c:v>702100</c:v>
                </c:pt>
                <c:pt idx="26">
                  <c:v>-37000</c:v>
                </c:pt>
                <c:pt idx="27">
                  <c:v>1026500</c:v>
                </c:pt>
                <c:pt idx="28">
                  <c:v>1594700</c:v>
                </c:pt>
                <c:pt idx="29">
                  <c:v>1101600</c:v>
                </c:pt>
                <c:pt idx="30">
                  <c:v>1101600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-130400</c:v>
                </c:pt>
                <c:pt idx="41">
                  <c:v>-1509600</c:v>
                </c:pt>
                <c:pt idx="42">
                  <c:v>-540400</c:v>
                </c:pt>
                <c:pt idx="43">
                  <c:v>2173800</c:v>
                </c:pt>
                <c:pt idx="44">
                  <c:v>1691200</c:v>
                </c:pt>
                <c:pt idx="45">
                  <c:v>2007300</c:v>
                </c:pt>
                <c:pt idx="46">
                  <c:v>1048200</c:v>
                </c:pt>
                <c:pt idx="47">
                  <c:v>1477800</c:v>
                </c:pt>
                <c:pt idx="48">
                  <c:v>1163100</c:v>
                </c:pt>
                <c:pt idx="49">
                  <c:v>2097900</c:v>
                </c:pt>
                <c:pt idx="50">
                  <c:v>1355100</c:v>
                </c:pt>
                <c:pt idx="51">
                  <c:v>212950</c:v>
                </c:pt>
                <c:pt idx="52">
                  <c:v>1306600</c:v>
                </c:pt>
                <c:pt idx="53">
                  <c:v>1149200</c:v>
                </c:pt>
                <c:pt idx="54">
                  <c:v>2146150</c:v>
                </c:pt>
                <c:pt idx="55">
                  <c:v>1507750</c:v>
                </c:pt>
                <c:pt idx="56">
                  <c:v>-392200</c:v>
                </c:pt>
                <c:pt idx="57">
                  <c:v>-1056200</c:v>
                </c:pt>
                <c:pt idx="58">
                  <c:v>-1234700</c:v>
                </c:pt>
                <c:pt idx="59">
                  <c:v>-2096950</c:v>
                </c:pt>
                <c:pt idx="60">
                  <c:v>-1264950</c:v>
                </c:pt>
                <c:pt idx="61">
                  <c:v>-941200</c:v>
                </c:pt>
                <c:pt idx="62">
                  <c:v>0</c:v>
                </c:pt>
                <c:pt idx="63">
                  <c:v>495300</c:v>
                </c:pt>
                <c:pt idx="64">
                  <c:v>479700</c:v>
                </c:pt>
                <c:pt idx="65">
                  <c:v>120900</c:v>
                </c:pt>
                <c:pt idx="66">
                  <c:v>-74100</c:v>
                </c:pt>
                <c:pt idx="67">
                  <c:v>1577800</c:v>
                </c:pt>
                <c:pt idx="68">
                  <c:v>2540300</c:v>
                </c:pt>
                <c:pt idx="69">
                  <c:v>2568300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-318600</c:v>
                </c:pt>
                <c:pt idx="77">
                  <c:v>239400</c:v>
                </c:pt>
                <c:pt idx="78">
                  <c:v>172800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397600</c:v>
                </c:pt>
                <c:pt idx="110">
                  <c:v>2629900</c:v>
                </c:pt>
                <c:pt idx="111">
                  <c:v>5023200</c:v>
                </c:pt>
                <c:pt idx="112">
                  <c:v>2410800</c:v>
                </c:pt>
                <c:pt idx="113">
                  <c:v>3070200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-236200</c:v>
                </c:pt>
                <c:pt idx="125">
                  <c:v>-761500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-1196000</c:v>
                </c:pt>
                <c:pt idx="140">
                  <c:v>-229000</c:v>
                </c:pt>
                <c:pt idx="141">
                  <c:v>-15000</c:v>
                </c:pt>
                <c:pt idx="142">
                  <c:v>-277000</c:v>
                </c:pt>
                <c:pt idx="143">
                  <c:v>-314000</c:v>
                </c:pt>
                <c:pt idx="144">
                  <c:v>1306000</c:v>
                </c:pt>
                <c:pt idx="145">
                  <c:v>1247000</c:v>
                </c:pt>
                <c:pt idx="146">
                  <c:v>1509000</c:v>
                </c:pt>
                <c:pt idx="147">
                  <c:v>516000</c:v>
                </c:pt>
                <c:pt idx="148">
                  <c:v>1767000</c:v>
                </c:pt>
                <c:pt idx="149">
                  <c:v>139000</c:v>
                </c:pt>
                <c:pt idx="150">
                  <c:v>2069000</c:v>
                </c:pt>
                <c:pt idx="151">
                  <c:v>1101000</c:v>
                </c:pt>
                <c:pt idx="152">
                  <c:v>-1623000</c:v>
                </c:pt>
                <c:pt idx="153">
                  <c:v>-21000</c:v>
                </c:pt>
                <c:pt idx="154">
                  <c:v>1876000</c:v>
                </c:pt>
                <c:pt idx="155">
                  <c:v>-316000</c:v>
                </c:pt>
                <c:pt idx="156">
                  <c:v>-3017000</c:v>
                </c:pt>
                <c:pt idx="157">
                  <c:v>-5346000</c:v>
                </c:pt>
                <c:pt idx="158">
                  <c:v>-5054000</c:v>
                </c:pt>
                <c:pt idx="159">
                  <c:v>-5652000</c:v>
                </c:pt>
                <c:pt idx="160">
                  <c:v>0</c:v>
                </c:pt>
                <c:pt idx="161">
                  <c:v>0</c:v>
                </c:pt>
                <c:pt idx="162">
                  <c:v>79000</c:v>
                </c:pt>
                <c:pt idx="163">
                  <c:v>358000</c:v>
                </c:pt>
                <c:pt idx="164">
                  <c:v>970000</c:v>
                </c:pt>
                <c:pt idx="165">
                  <c:v>1821000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-247600</c:v>
                </c:pt>
                <c:pt idx="177">
                  <c:v>9800</c:v>
                </c:pt>
                <c:pt idx="178">
                  <c:v>316200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1231200</c:v>
                </c:pt>
                <c:pt idx="188">
                  <c:v>349300</c:v>
                </c:pt>
                <c:pt idx="189">
                  <c:v>1065600</c:v>
                </c:pt>
                <c:pt idx="190">
                  <c:v>1331900</c:v>
                </c:pt>
                <c:pt idx="191">
                  <c:v>699000</c:v>
                </c:pt>
                <c:pt idx="192">
                  <c:v>699000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-164000</c:v>
                </c:pt>
                <c:pt idx="204">
                  <c:v>-1700500</c:v>
                </c:pt>
                <c:pt idx="205">
                  <c:v>-1509500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1188000</c:v>
                </c:pt>
                <c:pt idx="211">
                  <c:v>2020000</c:v>
                </c:pt>
                <c:pt idx="212">
                  <c:v>2681600</c:v>
                </c:pt>
                <c:pt idx="213">
                  <c:v>2606400</c:v>
                </c:pt>
                <c:pt idx="214">
                  <c:v>1773300</c:v>
                </c:pt>
                <c:pt idx="215">
                  <c:v>1408400</c:v>
                </c:pt>
                <c:pt idx="216">
                  <c:v>1628200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-703200</c:v>
                </c:pt>
                <c:pt idx="231">
                  <c:v>-192000</c:v>
                </c:pt>
                <c:pt idx="232">
                  <c:v>553600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109500</c:v>
                </c:pt>
                <c:pt idx="237">
                  <c:v>108000</c:v>
                </c:pt>
                <c:pt idx="238">
                  <c:v>1252500</c:v>
                </c:pt>
                <c:pt idx="239">
                  <c:v>1252500</c:v>
                </c:pt>
                <c:pt idx="240">
                  <c:v>-530900</c:v>
                </c:pt>
                <c:pt idx="241">
                  <c:v>-837600</c:v>
                </c:pt>
                <c:pt idx="242">
                  <c:v>-822800</c:v>
                </c:pt>
                <c:pt idx="243">
                  <c:v>530500</c:v>
                </c:pt>
                <c:pt idx="244">
                  <c:v>1061000</c:v>
                </c:pt>
                <c:pt idx="245">
                  <c:v>1248000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3338000</c:v>
                </c:pt>
                <c:pt idx="254">
                  <c:v>8101000</c:v>
                </c:pt>
                <c:pt idx="255">
                  <c:v>8428000</c:v>
                </c:pt>
                <c:pt idx="256">
                  <c:v>1786500</c:v>
                </c:pt>
                <c:pt idx="257">
                  <c:v>2412500</c:v>
                </c:pt>
                <c:pt idx="258">
                  <c:v>153500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-1689000</c:v>
                </c:pt>
                <c:pt idx="265">
                  <c:v>301500</c:v>
                </c:pt>
                <c:pt idx="266">
                  <c:v>-564000</c:v>
                </c:pt>
                <c:pt idx="267">
                  <c:v>-2019000</c:v>
                </c:pt>
                <c:pt idx="268">
                  <c:v>-1480500</c:v>
                </c:pt>
                <c:pt idx="269">
                  <c:v>-2914500</c:v>
                </c:pt>
                <c:pt idx="270">
                  <c:v>220500</c:v>
                </c:pt>
                <c:pt idx="271">
                  <c:v>-250500</c:v>
                </c:pt>
                <c:pt idx="272">
                  <c:v>-127500</c:v>
                </c:pt>
                <c:pt idx="273">
                  <c:v>-912000</c:v>
                </c:pt>
                <c:pt idx="274">
                  <c:v>-804500</c:v>
                </c:pt>
                <c:pt idx="275">
                  <c:v>-1572000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-703000</c:v>
                </c:pt>
                <c:pt idx="296">
                  <c:v>-244000</c:v>
                </c:pt>
                <c:pt idx="297">
                  <c:v>-703000</c:v>
                </c:pt>
                <c:pt idx="298">
                  <c:v>-366000</c:v>
                </c:pt>
                <c:pt idx="299">
                  <c:v>-3526500</c:v>
                </c:pt>
                <c:pt idx="300">
                  <c:v>-3652000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1384000</c:v>
                </c:pt>
                <c:pt idx="309">
                  <c:v>3672000</c:v>
                </c:pt>
                <c:pt idx="310">
                  <c:v>3032000</c:v>
                </c:pt>
                <c:pt idx="311">
                  <c:v>-1042500</c:v>
                </c:pt>
                <c:pt idx="312">
                  <c:v>-1042500</c:v>
                </c:pt>
                <c:pt idx="313">
                  <c:v>-1423500</c:v>
                </c:pt>
                <c:pt idx="314">
                  <c:v>-961000</c:v>
                </c:pt>
                <c:pt idx="315">
                  <c:v>0</c:v>
                </c:pt>
                <c:pt idx="316">
                  <c:v>1843000</c:v>
                </c:pt>
                <c:pt idx="317">
                  <c:v>3960000</c:v>
                </c:pt>
                <c:pt idx="318">
                  <c:v>3960000</c:v>
                </c:pt>
                <c:pt idx="319">
                  <c:v>450000</c:v>
                </c:pt>
                <c:pt idx="320">
                  <c:v>424500</c:v>
                </c:pt>
                <c:pt idx="321">
                  <c:v>-25500</c:v>
                </c:pt>
                <c:pt idx="322">
                  <c:v>0</c:v>
                </c:pt>
                <c:pt idx="323">
                  <c:v>0</c:v>
                </c:pt>
                <c:pt idx="324">
                  <c:v>-58500</c:v>
                </c:pt>
                <c:pt idx="325">
                  <c:v>251000</c:v>
                </c:pt>
                <c:pt idx="326">
                  <c:v>0</c:v>
                </c:pt>
                <c:pt idx="327">
                  <c:v>16500</c:v>
                </c:pt>
                <c:pt idx="328">
                  <c:v>3537500</c:v>
                </c:pt>
                <c:pt idx="329">
                  <c:v>3056000</c:v>
                </c:pt>
                <c:pt idx="330">
                  <c:v>-44000</c:v>
                </c:pt>
                <c:pt idx="331">
                  <c:v>-397000</c:v>
                </c:pt>
                <c:pt idx="332">
                  <c:v>-397000</c:v>
                </c:pt>
                <c:pt idx="333">
                  <c:v>-397000</c:v>
                </c:pt>
                <c:pt idx="334">
                  <c:v>1271000</c:v>
                </c:pt>
                <c:pt idx="335">
                  <c:v>442000</c:v>
                </c:pt>
                <c:pt idx="336">
                  <c:v>-1197000</c:v>
                </c:pt>
                <c:pt idx="337">
                  <c:v>-1869500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440500</c:v>
                </c:pt>
                <c:pt idx="353">
                  <c:v>881000</c:v>
                </c:pt>
                <c:pt idx="354">
                  <c:v>2091000</c:v>
                </c:pt>
                <c:pt idx="355">
                  <c:v>2229000</c:v>
                </c:pt>
                <c:pt idx="356">
                  <c:v>1284500</c:v>
                </c:pt>
                <c:pt idx="357">
                  <c:v>1007000</c:v>
                </c:pt>
                <c:pt idx="358">
                  <c:v>1439500</c:v>
                </c:pt>
                <c:pt idx="359">
                  <c:v>-142000</c:v>
                </c:pt>
                <c:pt idx="360">
                  <c:v>-2500</c:v>
                </c:pt>
                <c:pt idx="361">
                  <c:v>-289000</c:v>
                </c:pt>
                <c:pt idx="362">
                  <c:v>-1547000</c:v>
                </c:pt>
                <c:pt idx="363">
                  <c:v>-1680000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849000</c:v>
                </c:pt>
                <c:pt idx="369">
                  <c:v>-428500</c:v>
                </c:pt>
                <c:pt idx="370">
                  <c:v>-428500</c:v>
                </c:pt>
                <c:pt idx="371">
                  <c:v>-1561500</c:v>
                </c:pt>
                <c:pt idx="372">
                  <c:v>-1986000</c:v>
                </c:pt>
                <c:pt idx="373">
                  <c:v>0</c:v>
                </c:pt>
                <c:pt idx="374">
                  <c:v>0</c:v>
                </c:pt>
                <c:pt idx="375">
                  <c:v>1297500</c:v>
                </c:pt>
                <c:pt idx="376">
                  <c:v>705500</c:v>
                </c:pt>
                <c:pt idx="377">
                  <c:v>-36000</c:v>
                </c:pt>
                <c:pt idx="378">
                  <c:v>412500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-132000</c:v>
                </c:pt>
                <c:pt idx="384">
                  <c:v>-1728500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478200</c:v>
                </c:pt>
                <c:pt idx="413">
                  <c:v>2517900</c:v>
                </c:pt>
                <c:pt idx="414">
                  <c:v>2103900</c:v>
                </c:pt>
                <c:pt idx="415">
                  <c:v>-992000</c:v>
                </c:pt>
                <c:pt idx="416">
                  <c:v>-136500</c:v>
                </c:pt>
                <c:pt idx="417">
                  <c:v>356000</c:v>
                </c:pt>
                <c:pt idx="418">
                  <c:v>0</c:v>
                </c:pt>
                <c:pt idx="419">
                  <c:v>0</c:v>
                </c:pt>
                <c:pt idx="420">
                  <c:v>-80000</c:v>
                </c:pt>
                <c:pt idx="421">
                  <c:v>672000</c:v>
                </c:pt>
                <c:pt idx="422">
                  <c:v>1582500</c:v>
                </c:pt>
                <c:pt idx="423">
                  <c:v>672000</c:v>
                </c:pt>
                <c:pt idx="424">
                  <c:v>1542000</c:v>
                </c:pt>
                <c:pt idx="425">
                  <c:v>1980000</c:v>
                </c:pt>
                <c:pt idx="426">
                  <c:v>1980000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837500</c:v>
                </c:pt>
                <c:pt idx="440">
                  <c:v>1590100</c:v>
                </c:pt>
                <c:pt idx="441">
                  <c:v>1903700</c:v>
                </c:pt>
                <c:pt idx="442">
                  <c:v>-615700</c:v>
                </c:pt>
                <c:pt idx="443">
                  <c:v>-377100</c:v>
                </c:pt>
                <c:pt idx="444">
                  <c:v>-53500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394500</c:v>
                </c:pt>
                <c:pt idx="457">
                  <c:v>-103000</c:v>
                </c:pt>
                <c:pt idx="458">
                  <c:v>-970000</c:v>
                </c:pt>
                <c:pt idx="459">
                  <c:v>-1179500</c:v>
                </c:pt>
                <c:pt idx="460">
                  <c:v>-788500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643700</c:v>
                </c:pt>
                <c:pt idx="478">
                  <c:v>913200</c:v>
                </c:pt>
                <c:pt idx="479">
                  <c:v>1011100</c:v>
                </c:pt>
                <c:pt idx="480">
                  <c:v>-103600</c:v>
                </c:pt>
                <c:pt idx="481">
                  <c:v>-25400</c:v>
                </c:pt>
                <c:pt idx="482">
                  <c:v>1038000</c:v>
                </c:pt>
                <c:pt idx="483">
                  <c:v>985200</c:v>
                </c:pt>
                <c:pt idx="484">
                  <c:v>-506400</c:v>
                </c:pt>
                <c:pt idx="485">
                  <c:v>-136400</c:v>
                </c:pt>
                <c:pt idx="486">
                  <c:v>869600</c:v>
                </c:pt>
                <c:pt idx="487">
                  <c:v>1002600</c:v>
                </c:pt>
                <c:pt idx="488">
                  <c:v>690200</c:v>
                </c:pt>
                <c:pt idx="489">
                  <c:v>667900</c:v>
                </c:pt>
                <c:pt idx="490">
                  <c:v>461900</c:v>
                </c:pt>
                <c:pt idx="491">
                  <c:v>135700</c:v>
                </c:pt>
                <c:pt idx="492">
                  <c:v>1315000</c:v>
                </c:pt>
                <c:pt idx="493">
                  <c:v>902500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239500</c:v>
                </c:pt>
                <c:pt idx="503">
                  <c:v>1089200</c:v>
                </c:pt>
                <c:pt idx="504">
                  <c:v>2001200</c:v>
                </c:pt>
                <c:pt idx="505">
                  <c:v>711900</c:v>
                </c:pt>
                <c:pt idx="506">
                  <c:v>397000</c:v>
                </c:pt>
                <c:pt idx="507">
                  <c:v>311000</c:v>
                </c:pt>
                <c:pt idx="508">
                  <c:v>-16500</c:v>
                </c:pt>
                <c:pt idx="509">
                  <c:v>159000</c:v>
                </c:pt>
                <c:pt idx="510">
                  <c:v>-106000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679000</c:v>
                </c:pt>
                <c:pt idx="518">
                  <c:v>1967000</c:v>
                </c:pt>
                <c:pt idx="519">
                  <c:v>1218000</c:v>
                </c:pt>
                <c:pt idx="520">
                  <c:v>1071000</c:v>
                </c:pt>
                <c:pt idx="521">
                  <c:v>1550900</c:v>
                </c:pt>
                <c:pt idx="522">
                  <c:v>2395900</c:v>
                </c:pt>
                <c:pt idx="523">
                  <c:v>2622200</c:v>
                </c:pt>
                <c:pt idx="524">
                  <c:v>-221000</c:v>
                </c:pt>
                <c:pt idx="525">
                  <c:v>-26100</c:v>
                </c:pt>
                <c:pt idx="526">
                  <c:v>-607500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600200</c:v>
                </c:pt>
                <c:pt idx="553">
                  <c:v>2051900</c:v>
                </c:pt>
                <c:pt idx="554">
                  <c:v>1810800</c:v>
                </c:pt>
                <c:pt idx="555">
                  <c:v>1682600</c:v>
                </c:pt>
                <c:pt idx="556">
                  <c:v>458200</c:v>
                </c:pt>
                <c:pt idx="557">
                  <c:v>682000</c:v>
                </c:pt>
                <c:pt idx="558">
                  <c:v>-117200</c:v>
                </c:pt>
                <c:pt idx="559">
                  <c:v>0</c:v>
                </c:pt>
                <c:pt idx="560">
                  <c:v>0</c:v>
                </c:pt>
                <c:pt idx="561">
                  <c:v>849000</c:v>
                </c:pt>
                <c:pt idx="562">
                  <c:v>535200</c:v>
                </c:pt>
                <c:pt idx="563">
                  <c:v>695600</c:v>
                </c:pt>
                <c:pt idx="564">
                  <c:v>2533000</c:v>
                </c:pt>
                <c:pt idx="565">
                  <c:v>2791000</c:v>
                </c:pt>
                <c:pt idx="566">
                  <c:v>72700</c:v>
                </c:pt>
                <c:pt idx="567">
                  <c:v>259000</c:v>
                </c:pt>
                <c:pt idx="568">
                  <c:v>1044200</c:v>
                </c:pt>
                <c:pt idx="569">
                  <c:v>641600</c:v>
                </c:pt>
                <c:pt idx="570">
                  <c:v>1113900</c:v>
                </c:pt>
                <c:pt idx="571">
                  <c:v>-44600</c:v>
                </c:pt>
                <c:pt idx="572">
                  <c:v>-272800</c:v>
                </c:pt>
                <c:pt idx="573">
                  <c:v>688500</c:v>
                </c:pt>
                <c:pt idx="574">
                  <c:v>1194000</c:v>
                </c:pt>
                <c:pt idx="575">
                  <c:v>1656000</c:v>
                </c:pt>
                <c:pt idx="576">
                  <c:v>198900</c:v>
                </c:pt>
                <c:pt idx="577">
                  <c:v>266900</c:v>
                </c:pt>
                <c:pt idx="578">
                  <c:v>161000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260800</c:v>
                </c:pt>
                <c:pt idx="591">
                  <c:v>1071000</c:v>
                </c:pt>
                <c:pt idx="592">
                  <c:v>1314400</c:v>
                </c:pt>
                <c:pt idx="593">
                  <c:v>775400</c:v>
                </c:pt>
                <c:pt idx="594">
                  <c:v>103800</c:v>
                </c:pt>
                <c:pt idx="595">
                  <c:v>-103800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1418100</c:v>
                </c:pt>
                <c:pt idx="615">
                  <c:v>327000</c:v>
                </c:pt>
                <c:pt idx="616">
                  <c:v>-262800</c:v>
                </c:pt>
                <c:pt idx="617">
                  <c:v>53200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232400</c:v>
                </c:pt>
                <c:pt idx="622">
                  <c:v>217800</c:v>
                </c:pt>
                <c:pt idx="623">
                  <c:v>639000</c:v>
                </c:pt>
                <c:pt idx="624">
                  <c:v>246800</c:v>
                </c:pt>
                <c:pt idx="625">
                  <c:v>-838000</c:v>
                </c:pt>
                <c:pt idx="626">
                  <c:v>-474000</c:v>
                </c:pt>
                <c:pt idx="627">
                  <c:v>-21400</c:v>
                </c:pt>
                <c:pt idx="628">
                  <c:v>458500</c:v>
                </c:pt>
                <c:pt idx="629">
                  <c:v>782500</c:v>
                </c:pt>
                <c:pt idx="630">
                  <c:v>993400</c:v>
                </c:pt>
                <c:pt idx="631">
                  <c:v>656400</c:v>
                </c:pt>
                <c:pt idx="632">
                  <c:v>1087000</c:v>
                </c:pt>
                <c:pt idx="633">
                  <c:v>1327900</c:v>
                </c:pt>
                <c:pt idx="634">
                  <c:v>-211800</c:v>
                </c:pt>
                <c:pt idx="635">
                  <c:v>-423600</c:v>
                </c:pt>
                <c:pt idx="636">
                  <c:v>-554000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-143000</c:v>
                </c:pt>
                <c:pt idx="657">
                  <c:v>-748000</c:v>
                </c:pt>
                <c:pt idx="658">
                  <c:v>121000</c:v>
                </c:pt>
                <c:pt idx="659">
                  <c:v>137500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-15100</c:v>
                </c:pt>
                <c:pt idx="664">
                  <c:v>170500</c:v>
                </c:pt>
                <c:pt idx="665">
                  <c:v>770400</c:v>
                </c:pt>
                <c:pt idx="666">
                  <c:v>971100</c:v>
                </c:pt>
                <c:pt idx="667">
                  <c:v>157500</c:v>
                </c:pt>
                <c:pt idx="668">
                  <c:v>603400</c:v>
                </c:pt>
                <c:pt idx="669">
                  <c:v>120100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417000</c:v>
                </c:pt>
                <c:pt idx="691">
                  <c:v>711000</c:v>
                </c:pt>
                <c:pt idx="692">
                  <c:v>714500</c:v>
                </c:pt>
                <c:pt idx="693">
                  <c:v>878500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-549500</c:v>
                </c:pt>
                <c:pt idx="700">
                  <c:v>514500</c:v>
                </c:pt>
                <c:pt idx="701">
                  <c:v>-1024500</c:v>
                </c:pt>
                <c:pt idx="702">
                  <c:v>-1191500</c:v>
                </c:pt>
                <c:pt idx="703">
                  <c:v>783000</c:v>
                </c:pt>
                <c:pt idx="704">
                  <c:v>959000</c:v>
                </c:pt>
                <c:pt idx="705">
                  <c:v>1061500</c:v>
                </c:pt>
                <c:pt idx="706">
                  <c:v>1061500</c:v>
                </c:pt>
                <c:pt idx="707">
                  <c:v>1458000</c:v>
                </c:pt>
                <c:pt idx="708">
                  <c:v>1730000</c:v>
                </c:pt>
                <c:pt idx="709">
                  <c:v>60100</c:v>
                </c:pt>
                <c:pt idx="710">
                  <c:v>74900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-1445900</c:v>
                </c:pt>
                <c:pt idx="722">
                  <c:v>-2829700</c:v>
                </c:pt>
                <c:pt idx="723">
                  <c:v>-3049100</c:v>
                </c:pt>
                <c:pt idx="724">
                  <c:v>-3211300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-312500</c:v>
                </c:pt>
                <c:pt idx="730">
                  <c:v>605700</c:v>
                </c:pt>
                <c:pt idx="731">
                  <c:v>167400</c:v>
                </c:pt>
                <c:pt idx="732">
                  <c:v>-41100</c:v>
                </c:pt>
                <c:pt idx="733">
                  <c:v>-541600</c:v>
                </c:pt>
                <c:pt idx="734">
                  <c:v>-103600</c:v>
                </c:pt>
                <c:pt idx="735">
                  <c:v>-103600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823000</c:v>
                </c:pt>
                <c:pt idx="748">
                  <c:v>332500</c:v>
                </c:pt>
                <c:pt idx="749">
                  <c:v>44800</c:v>
                </c:pt>
                <c:pt idx="750">
                  <c:v>-11800</c:v>
                </c:pt>
                <c:pt idx="751">
                  <c:v>1760200</c:v>
                </c:pt>
                <c:pt idx="752">
                  <c:v>1318300</c:v>
                </c:pt>
                <c:pt idx="753">
                  <c:v>1660700</c:v>
                </c:pt>
                <c:pt idx="754">
                  <c:v>1571700</c:v>
                </c:pt>
                <c:pt idx="755">
                  <c:v>955000</c:v>
                </c:pt>
                <c:pt idx="756">
                  <c:v>100000</c:v>
                </c:pt>
                <c:pt idx="757">
                  <c:v>98000</c:v>
                </c:pt>
                <c:pt idx="758">
                  <c:v>1791000</c:v>
                </c:pt>
                <c:pt idx="759">
                  <c:v>2100000</c:v>
                </c:pt>
                <c:pt idx="760">
                  <c:v>1614000</c:v>
                </c:pt>
                <c:pt idx="761">
                  <c:v>1349400</c:v>
                </c:pt>
                <c:pt idx="762">
                  <c:v>2661600</c:v>
                </c:pt>
                <c:pt idx="763">
                  <c:v>2270100</c:v>
                </c:pt>
                <c:pt idx="764">
                  <c:v>514200</c:v>
                </c:pt>
                <c:pt idx="765">
                  <c:v>361400</c:v>
                </c:pt>
                <c:pt idx="766">
                  <c:v>506400</c:v>
                </c:pt>
                <c:pt idx="767">
                  <c:v>297200</c:v>
                </c:pt>
                <c:pt idx="768">
                  <c:v>0</c:v>
                </c:pt>
                <c:pt idx="769">
                  <c:v>617500</c:v>
                </c:pt>
                <c:pt idx="770">
                  <c:v>1345200</c:v>
                </c:pt>
                <c:pt idx="771">
                  <c:v>2756900</c:v>
                </c:pt>
                <c:pt idx="772">
                  <c:v>2673300</c:v>
                </c:pt>
                <c:pt idx="773">
                  <c:v>-565800</c:v>
                </c:pt>
                <c:pt idx="774">
                  <c:v>631800</c:v>
                </c:pt>
                <c:pt idx="775">
                  <c:v>-385800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845300</c:v>
                </c:pt>
                <c:pt idx="786">
                  <c:v>1558300</c:v>
                </c:pt>
                <c:pt idx="787">
                  <c:v>387600</c:v>
                </c:pt>
                <c:pt idx="788">
                  <c:v>-116400</c:v>
                </c:pt>
                <c:pt idx="789">
                  <c:v>-1158000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-826800</c:v>
                </c:pt>
                <c:pt idx="802">
                  <c:v>-777000</c:v>
                </c:pt>
                <c:pt idx="803">
                  <c:v>-395100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A-4DF6-905E-FC82944E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'(현차)익일시가매매+동일금액+매매비용'!$A$10:$A$813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'(현차)익일시가매매+동일금액+매매비용'!$R$10:$R$813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6.7130774999999421E-3</c:v>
                </c:pt>
                <c:pt idx="26">
                  <c:v>-6.7792249999998333E-4</c:v>
                </c:pt>
                <c:pt idx="27">
                  <c:v>9.9570774999999667E-3</c:v>
                </c:pt>
                <c:pt idx="28">
                  <c:v>1.5639077499999932E-2</c:v>
                </c:pt>
                <c:pt idx="29">
                  <c:v>1.0708077499999913E-2</c:v>
                </c:pt>
                <c:pt idx="30">
                  <c:v>8.3405990000000596E-3</c:v>
                </c:pt>
                <c:pt idx="31">
                  <c:v>8.3405990000000596E-3</c:v>
                </c:pt>
                <c:pt idx="32">
                  <c:v>8.3405990000000596E-3</c:v>
                </c:pt>
                <c:pt idx="33">
                  <c:v>8.3405990000000596E-3</c:v>
                </c:pt>
                <c:pt idx="34">
                  <c:v>8.3405990000000596E-3</c:v>
                </c:pt>
                <c:pt idx="35">
                  <c:v>8.3405990000000596E-3</c:v>
                </c:pt>
                <c:pt idx="36">
                  <c:v>8.3405990000000596E-3</c:v>
                </c:pt>
                <c:pt idx="37">
                  <c:v>8.3405990000000596E-3</c:v>
                </c:pt>
                <c:pt idx="38">
                  <c:v>8.3405990000000596E-3</c:v>
                </c:pt>
                <c:pt idx="39">
                  <c:v>8.3405990000000596E-3</c:v>
                </c:pt>
                <c:pt idx="40">
                  <c:v>6.7017360000003467E-3</c:v>
                </c:pt>
                <c:pt idx="41">
                  <c:v>-7.0902639999997907E-3</c:v>
                </c:pt>
                <c:pt idx="42">
                  <c:v>3.4823200000011489E-4</c:v>
                </c:pt>
                <c:pt idx="43">
                  <c:v>2.1733998000000199E-2</c:v>
                </c:pt>
                <c:pt idx="44">
                  <c:v>1.6907998000000202E-2</c:v>
                </c:pt>
                <c:pt idx="45">
                  <c:v>2.0068998000000171E-2</c:v>
                </c:pt>
                <c:pt idx="46">
                  <c:v>1.0477998000000266E-2</c:v>
                </c:pt>
                <c:pt idx="47">
                  <c:v>1.4773998000000343E-2</c:v>
                </c:pt>
                <c:pt idx="48">
                  <c:v>1.1626998000000333E-2</c:v>
                </c:pt>
                <c:pt idx="49">
                  <c:v>2.0974998000000245E-2</c:v>
                </c:pt>
                <c:pt idx="50">
                  <c:v>1.3546998000000254E-2</c:v>
                </c:pt>
                <c:pt idx="51">
                  <c:v>2.125498000000281E-3</c:v>
                </c:pt>
                <c:pt idx="52">
                  <c:v>1.3061998000000186E-2</c:v>
                </c:pt>
                <c:pt idx="53">
                  <c:v>1.1487998000000221E-2</c:v>
                </c:pt>
                <c:pt idx="54">
                  <c:v>2.1457498000000186E-2</c:v>
                </c:pt>
                <c:pt idx="55">
                  <c:v>1.5073498000000241E-2</c:v>
                </c:pt>
                <c:pt idx="56">
                  <c:v>-3.9260019999997064E-3</c:v>
                </c:pt>
                <c:pt idx="57">
                  <c:v>-1.0566001999999686E-2</c:v>
                </c:pt>
                <c:pt idx="58">
                  <c:v>-1.2351001999999722E-2</c:v>
                </c:pt>
                <c:pt idx="59">
                  <c:v>-2.09735019999997E-2</c:v>
                </c:pt>
                <c:pt idx="60">
                  <c:v>-1.2653501999999706E-2</c:v>
                </c:pt>
                <c:pt idx="61">
                  <c:v>-1.1252617399999831E-2</c:v>
                </c:pt>
                <c:pt idx="62">
                  <c:v>-1.1252617399999831E-2</c:v>
                </c:pt>
                <c:pt idx="63">
                  <c:v>-6.6312928999997522E-3</c:v>
                </c:pt>
                <c:pt idx="64">
                  <c:v>-6.7872928999997972E-3</c:v>
                </c:pt>
                <c:pt idx="65">
                  <c:v>-1.0375292899999722E-2</c:v>
                </c:pt>
                <c:pt idx="66">
                  <c:v>-1.4697263149999862E-2</c:v>
                </c:pt>
                <c:pt idx="67">
                  <c:v>7.3855305000014582E-4</c:v>
                </c:pt>
                <c:pt idx="68">
                  <c:v>1.036355305000014E-2</c:v>
                </c:pt>
                <c:pt idx="69">
                  <c:v>8.1031309000001439E-3</c:v>
                </c:pt>
                <c:pt idx="70">
                  <c:v>8.1031309000001439E-3</c:v>
                </c:pt>
                <c:pt idx="71">
                  <c:v>8.1031309000001439E-3</c:v>
                </c:pt>
                <c:pt idx="72">
                  <c:v>8.1031309000001439E-3</c:v>
                </c:pt>
                <c:pt idx="73">
                  <c:v>8.1031309000001439E-3</c:v>
                </c:pt>
                <c:pt idx="74">
                  <c:v>8.1031309000001439E-3</c:v>
                </c:pt>
                <c:pt idx="75">
                  <c:v>8.1031309000001439E-3</c:v>
                </c:pt>
                <c:pt idx="76">
                  <c:v>4.5780925000000749E-3</c:v>
                </c:pt>
                <c:pt idx="77">
                  <c:v>1.0158092499999993E-2</c:v>
                </c:pt>
                <c:pt idx="78">
                  <c:v>7.1858121000001329E-3</c:v>
                </c:pt>
                <c:pt idx="79">
                  <c:v>7.1858121000001329E-3</c:v>
                </c:pt>
                <c:pt idx="80">
                  <c:v>7.1858121000001329E-3</c:v>
                </c:pt>
                <c:pt idx="81">
                  <c:v>7.1858121000001329E-3</c:v>
                </c:pt>
                <c:pt idx="82">
                  <c:v>7.1858121000001329E-3</c:v>
                </c:pt>
                <c:pt idx="83">
                  <c:v>7.1858121000001329E-3</c:v>
                </c:pt>
                <c:pt idx="84">
                  <c:v>7.1858121000001329E-3</c:v>
                </c:pt>
                <c:pt idx="85">
                  <c:v>7.1858121000001329E-3</c:v>
                </c:pt>
                <c:pt idx="86">
                  <c:v>7.1858121000001329E-3</c:v>
                </c:pt>
                <c:pt idx="87">
                  <c:v>7.1858121000001329E-3</c:v>
                </c:pt>
                <c:pt idx="88">
                  <c:v>7.1858121000001329E-3</c:v>
                </c:pt>
                <c:pt idx="89">
                  <c:v>7.1858121000001329E-3</c:v>
                </c:pt>
                <c:pt idx="90">
                  <c:v>7.1858121000001329E-3</c:v>
                </c:pt>
                <c:pt idx="91">
                  <c:v>7.1858121000001329E-3</c:v>
                </c:pt>
                <c:pt idx="92">
                  <c:v>7.1858121000001329E-3</c:v>
                </c:pt>
                <c:pt idx="93">
                  <c:v>7.1858121000001329E-3</c:v>
                </c:pt>
                <c:pt idx="94">
                  <c:v>7.1858121000001329E-3</c:v>
                </c:pt>
                <c:pt idx="95">
                  <c:v>7.1858121000001329E-3</c:v>
                </c:pt>
                <c:pt idx="96">
                  <c:v>7.1858121000001329E-3</c:v>
                </c:pt>
                <c:pt idx="97">
                  <c:v>7.1858121000001329E-3</c:v>
                </c:pt>
                <c:pt idx="98">
                  <c:v>7.1858121000001329E-3</c:v>
                </c:pt>
                <c:pt idx="99">
                  <c:v>7.1858121000001329E-3</c:v>
                </c:pt>
                <c:pt idx="100">
                  <c:v>7.1858121000001329E-3</c:v>
                </c:pt>
                <c:pt idx="101">
                  <c:v>7.1858121000001329E-3</c:v>
                </c:pt>
                <c:pt idx="102">
                  <c:v>7.1858121000001329E-3</c:v>
                </c:pt>
                <c:pt idx="103">
                  <c:v>7.1858121000001329E-3</c:v>
                </c:pt>
                <c:pt idx="104">
                  <c:v>7.1858121000001329E-3</c:v>
                </c:pt>
                <c:pt idx="105">
                  <c:v>7.1858121000001329E-3</c:v>
                </c:pt>
                <c:pt idx="106">
                  <c:v>7.1858121000001329E-3</c:v>
                </c:pt>
                <c:pt idx="107">
                  <c:v>7.1858121000001329E-3</c:v>
                </c:pt>
                <c:pt idx="108">
                  <c:v>7.1858121000001329E-3</c:v>
                </c:pt>
                <c:pt idx="109">
                  <c:v>1.087545085000019E-2</c:v>
                </c:pt>
                <c:pt idx="110">
                  <c:v>3.3198450850000061E-2</c:v>
                </c:pt>
                <c:pt idx="111">
                  <c:v>5.7131450850000043E-2</c:v>
                </c:pt>
                <c:pt idx="112">
                  <c:v>3.1007450850000007E-2</c:v>
                </c:pt>
                <c:pt idx="113">
                  <c:v>3.5943632100000178E-2</c:v>
                </c:pt>
                <c:pt idx="114">
                  <c:v>3.5943632100000178E-2</c:v>
                </c:pt>
                <c:pt idx="115">
                  <c:v>3.5943632100000178E-2</c:v>
                </c:pt>
                <c:pt idx="116">
                  <c:v>3.5943632100000178E-2</c:v>
                </c:pt>
                <c:pt idx="117">
                  <c:v>3.5943632100000178E-2</c:v>
                </c:pt>
                <c:pt idx="118">
                  <c:v>3.5943632100000178E-2</c:v>
                </c:pt>
                <c:pt idx="119">
                  <c:v>3.5943632100000178E-2</c:v>
                </c:pt>
                <c:pt idx="120">
                  <c:v>3.5943632100000178E-2</c:v>
                </c:pt>
                <c:pt idx="121">
                  <c:v>3.5943632100000178E-2</c:v>
                </c:pt>
                <c:pt idx="122">
                  <c:v>3.5943632100000178E-2</c:v>
                </c:pt>
                <c:pt idx="123">
                  <c:v>3.5943632100000178E-2</c:v>
                </c:pt>
                <c:pt idx="124">
                  <c:v>3.3303357100000097E-2</c:v>
                </c:pt>
                <c:pt idx="125">
                  <c:v>2.6315674150000135E-2</c:v>
                </c:pt>
                <c:pt idx="126">
                  <c:v>2.6315674150000135E-2</c:v>
                </c:pt>
                <c:pt idx="127">
                  <c:v>2.6315674150000135E-2</c:v>
                </c:pt>
                <c:pt idx="128">
                  <c:v>2.6315674150000135E-2</c:v>
                </c:pt>
                <c:pt idx="129">
                  <c:v>2.6315674150000135E-2</c:v>
                </c:pt>
                <c:pt idx="130">
                  <c:v>2.6315674150000135E-2</c:v>
                </c:pt>
                <c:pt idx="131">
                  <c:v>2.6315674150000135E-2</c:v>
                </c:pt>
                <c:pt idx="132">
                  <c:v>2.6315674150000135E-2</c:v>
                </c:pt>
                <c:pt idx="133">
                  <c:v>2.6315674150000135E-2</c:v>
                </c:pt>
                <c:pt idx="134">
                  <c:v>2.6315674150000135E-2</c:v>
                </c:pt>
                <c:pt idx="135">
                  <c:v>2.6315674150000135E-2</c:v>
                </c:pt>
                <c:pt idx="136">
                  <c:v>2.6315674150000135E-2</c:v>
                </c:pt>
                <c:pt idx="137">
                  <c:v>2.6315674150000135E-2</c:v>
                </c:pt>
                <c:pt idx="138">
                  <c:v>2.6315674150000135E-2</c:v>
                </c:pt>
                <c:pt idx="139">
                  <c:v>1.4020890650000339E-2</c:v>
                </c:pt>
                <c:pt idx="140">
                  <c:v>2.3690890650000185E-2</c:v>
                </c:pt>
                <c:pt idx="141">
                  <c:v>2.5830890650000216E-2</c:v>
                </c:pt>
                <c:pt idx="142">
                  <c:v>2.3210890650000371E-2</c:v>
                </c:pt>
                <c:pt idx="143">
                  <c:v>2.2840890650000167E-2</c:v>
                </c:pt>
                <c:pt idx="144">
                  <c:v>3.9040890650000382E-2</c:v>
                </c:pt>
                <c:pt idx="145">
                  <c:v>3.8450890650000291E-2</c:v>
                </c:pt>
                <c:pt idx="146">
                  <c:v>4.1070890650000358E-2</c:v>
                </c:pt>
                <c:pt idx="147">
                  <c:v>3.1140890650000363E-2</c:v>
                </c:pt>
                <c:pt idx="148">
                  <c:v>4.3650890650000385E-2</c:v>
                </c:pt>
                <c:pt idx="149">
                  <c:v>2.7370890650000312E-2</c:v>
                </c:pt>
                <c:pt idx="150">
                  <c:v>4.6670890650000185E-2</c:v>
                </c:pt>
                <c:pt idx="151">
                  <c:v>3.6990890650000274E-2</c:v>
                </c:pt>
                <c:pt idx="152">
                  <c:v>9.7508906500003434E-3</c:v>
                </c:pt>
                <c:pt idx="153">
                  <c:v>2.5770890650000267E-2</c:v>
                </c:pt>
                <c:pt idx="154">
                  <c:v>4.4740890650000198E-2</c:v>
                </c:pt>
                <c:pt idx="155">
                  <c:v>2.2820890650000258E-2</c:v>
                </c:pt>
                <c:pt idx="156">
                  <c:v>-4.1891093499997201E-3</c:v>
                </c:pt>
                <c:pt idx="157">
                  <c:v>-2.7479109349999753E-2</c:v>
                </c:pt>
                <c:pt idx="158">
                  <c:v>-2.4559109349999719E-2</c:v>
                </c:pt>
                <c:pt idx="159">
                  <c:v>-3.3410849849999646E-2</c:v>
                </c:pt>
                <c:pt idx="160">
                  <c:v>-3.3410849849999646E-2</c:v>
                </c:pt>
                <c:pt idx="161">
                  <c:v>-3.3410849849999646E-2</c:v>
                </c:pt>
                <c:pt idx="162">
                  <c:v>-3.2918821849999391E-2</c:v>
                </c:pt>
                <c:pt idx="163">
                  <c:v>-3.0128821849999432E-2</c:v>
                </c:pt>
                <c:pt idx="164">
                  <c:v>-2.4008821849999418E-2</c:v>
                </c:pt>
                <c:pt idx="165">
                  <c:v>-1.7923109349999411E-2</c:v>
                </c:pt>
                <c:pt idx="166">
                  <c:v>-1.7923109349999411E-2</c:v>
                </c:pt>
                <c:pt idx="167">
                  <c:v>-1.7923109349999411E-2</c:v>
                </c:pt>
                <c:pt idx="168">
                  <c:v>-1.7923109349999411E-2</c:v>
                </c:pt>
                <c:pt idx="169">
                  <c:v>-1.7923109349999411E-2</c:v>
                </c:pt>
                <c:pt idx="170">
                  <c:v>-1.7923109349999411E-2</c:v>
                </c:pt>
                <c:pt idx="171">
                  <c:v>-1.7923109349999411E-2</c:v>
                </c:pt>
                <c:pt idx="172">
                  <c:v>-1.7923109349999411E-2</c:v>
                </c:pt>
                <c:pt idx="173">
                  <c:v>-1.7923109349999411E-2</c:v>
                </c:pt>
                <c:pt idx="174">
                  <c:v>-1.7923109349999411E-2</c:v>
                </c:pt>
                <c:pt idx="175">
                  <c:v>-1.7923109349999411E-2</c:v>
                </c:pt>
                <c:pt idx="176">
                  <c:v>-2.0700565349999422E-2</c:v>
                </c:pt>
                <c:pt idx="177">
                  <c:v>-1.8126565349999346E-2</c:v>
                </c:pt>
                <c:pt idx="178">
                  <c:v>-1.7423596349999348E-2</c:v>
                </c:pt>
                <c:pt idx="179">
                  <c:v>-1.7423596349999348E-2</c:v>
                </c:pt>
                <c:pt idx="180">
                  <c:v>-1.7423596349999348E-2</c:v>
                </c:pt>
                <c:pt idx="181">
                  <c:v>-1.7423596349999348E-2</c:v>
                </c:pt>
                <c:pt idx="182">
                  <c:v>-1.7423596349999348E-2</c:v>
                </c:pt>
                <c:pt idx="183">
                  <c:v>-1.7423596349999348E-2</c:v>
                </c:pt>
                <c:pt idx="184">
                  <c:v>-1.7423596349999348E-2</c:v>
                </c:pt>
                <c:pt idx="185">
                  <c:v>-1.7423596349999348E-2</c:v>
                </c:pt>
                <c:pt idx="186">
                  <c:v>-1.7423596349999348E-2</c:v>
                </c:pt>
                <c:pt idx="187">
                  <c:v>-5.4037793499992492E-3</c:v>
                </c:pt>
                <c:pt idx="188">
                  <c:v>-1.4222779349999271E-2</c:v>
                </c:pt>
                <c:pt idx="189">
                  <c:v>-7.0597793499992401E-3</c:v>
                </c:pt>
                <c:pt idx="190">
                  <c:v>-6.7402128499992608E-3</c:v>
                </c:pt>
                <c:pt idx="191">
                  <c:v>-3.9249349999104233E-5</c:v>
                </c:pt>
                <c:pt idx="192">
                  <c:v>-2.3409398499990575E-3</c:v>
                </c:pt>
                <c:pt idx="193">
                  <c:v>-2.3409398499990575E-3</c:v>
                </c:pt>
                <c:pt idx="194">
                  <c:v>-2.3409398499990575E-3</c:v>
                </c:pt>
                <c:pt idx="195">
                  <c:v>-2.3409398499990575E-3</c:v>
                </c:pt>
                <c:pt idx="196">
                  <c:v>-2.3409398499990575E-3</c:v>
                </c:pt>
                <c:pt idx="197">
                  <c:v>-2.3409398499990575E-3</c:v>
                </c:pt>
                <c:pt idx="198">
                  <c:v>-2.3409398499990575E-3</c:v>
                </c:pt>
                <c:pt idx="199">
                  <c:v>-2.3409398499990575E-3</c:v>
                </c:pt>
                <c:pt idx="200">
                  <c:v>-2.3409398499990575E-3</c:v>
                </c:pt>
                <c:pt idx="201">
                  <c:v>-2.3409398499990575E-3</c:v>
                </c:pt>
                <c:pt idx="202">
                  <c:v>-2.3409398499990575E-3</c:v>
                </c:pt>
                <c:pt idx="203">
                  <c:v>-4.2633855999991699E-3</c:v>
                </c:pt>
                <c:pt idx="204">
                  <c:v>-1.9628385599999132E-2</c:v>
                </c:pt>
                <c:pt idx="205">
                  <c:v>-1.9950152099999174E-2</c:v>
                </c:pt>
                <c:pt idx="206">
                  <c:v>-1.9950152099999174E-2</c:v>
                </c:pt>
                <c:pt idx="207">
                  <c:v>-1.9950152099999174E-2</c:v>
                </c:pt>
                <c:pt idx="208">
                  <c:v>-1.9950152099999174E-2</c:v>
                </c:pt>
                <c:pt idx="209">
                  <c:v>-1.9950152099999174E-2</c:v>
                </c:pt>
                <c:pt idx="210">
                  <c:v>-8.3568390999991804E-3</c:v>
                </c:pt>
                <c:pt idx="211">
                  <c:v>-3.6839099999186331E-5</c:v>
                </c:pt>
                <c:pt idx="212">
                  <c:v>6.5791609000007689E-3</c:v>
                </c:pt>
                <c:pt idx="213">
                  <c:v>3.4772159000007186E-3</c:v>
                </c:pt>
                <c:pt idx="214">
                  <c:v>2.0920091900000992E-2</c:v>
                </c:pt>
                <c:pt idx="215">
                  <c:v>1.7271091900000979E-2</c:v>
                </c:pt>
                <c:pt idx="216">
                  <c:v>1.7117581900001122E-2</c:v>
                </c:pt>
                <c:pt idx="217">
                  <c:v>1.7117581900001122E-2</c:v>
                </c:pt>
                <c:pt idx="218">
                  <c:v>1.7117581900001122E-2</c:v>
                </c:pt>
                <c:pt idx="219">
                  <c:v>1.7117581900001122E-2</c:v>
                </c:pt>
                <c:pt idx="220">
                  <c:v>1.7117581900001122E-2</c:v>
                </c:pt>
                <c:pt idx="221">
                  <c:v>1.7117581900001122E-2</c:v>
                </c:pt>
                <c:pt idx="222">
                  <c:v>1.7117581900001122E-2</c:v>
                </c:pt>
                <c:pt idx="223">
                  <c:v>1.7117581900001122E-2</c:v>
                </c:pt>
                <c:pt idx="224">
                  <c:v>1.7117581900001122E-2</c:v>
                </c:pt>
                <c:pt idx="225">
                  <c:v>1.7117581900001122E-2</c:v>
                </c:pt>
                <c:pt idx="226">
                  <c:v>1.7117581900001122E-2</c:v>
                </c:pt>
                <c:pt idx="227">
                  <c:v>1.7117581900001122E-2</c:v>
                </c:pt>
                <c:pt idx="228">
                  <c:v>1.7117581900001122E-2</c:v>
                </c:pt>
                <c:pt idx="229">
                  <c:v>1.7117581900001122E-2</c:v>
                </c:pt>
                <c:pt idx="230">
                  <c:v>9.7934179000012112E-3</c:v>
                </c:pt>
                <c:pt idx="231">
                  <c:v>1.4905417900001217E-2</c:v>
                </c:pt>
                <c:pt idx="232">
                  <c:v>2.0083173900001139E-2</c:v>
                </c:pt>
                <c:pt idx="233">
                  <c:v>2.0083173900001139E-2</c:v>
                </c:pt>
                <c:pt idx="234">
                  <c:v>2.0083173900001139E-2</c:v>
                </c:pt>
                <c:pt idx="235">
                  <c:v>2.0083173900001139E-2</c:v>
                </c:pt>
                <c:pt idx="236">
                  <c:v>2.0884226400001094E-2</c:v>
                </c:pt>
                <c:pt idx="237">
                  <c:v>2.0869226400000995E-2</c:v>
                </c:pt>
                <c:pt idx="238">
                  <c:v>3.2314226400001145E-2</c:v>
                </c:pt>
                <c:pt idx="239">
                  <c:v>2.9986061400001152E-2</c:v>
                </c:pt>
                <c:pt idx="240">
                  <c:v>2.4380588650001034E-2</c:v>
                </c:pt>
                <c:pt idx="241">
                  <c:v>2.1313588650000881E-2</c:v>
                </c:pt>
                <c:pt idx="242">
                  <c:v>1.9205121400000857E-2</c:v>
                </c:pt>
                <c:pt idx="243">
                  <c:v>2.4213902650001007E-2</c:v>
                </c:pt>
                <c:pt idx="244">
                  <c:v>2.9518902650001122E-2</c:v>
                </c:pt>
                <c:pt idx="245">
                  <c:v>2.9025603900000974E-2</c:v>
                </c:pt>
                <c:pt idx="246">
                  <c:v>2.9025603900000974E-2</c:v>
                </c:pt>
                <c:pt idx="247">
                  <c:v>2.9025603900000974E-2</c:v>
                </c:pt>
                <c:pt idx="248">
                  <c:v>2.9025603900000974E-2</c:v>
                </c:pt>
                <c:pt idx="249">
                  <c:v>2.9025603900000974E-2</c:v>
                </c:pt>
                <c:pt idx="250">
                  <c:v>2.9025603900000974E-2</c:v>
                </c:pt>
                <c:pt idx="251">
                  <c:v>2.9025603900000974E-2</c:v>
                </c:pt>
                <c:pt idx="252">
                  <c:v>2.9025603900000974E-2</c:v>
                </c:pt>
                <c:pt idx="253">
                  <c:v>6.2074836900001262E-2</c:v>
                </c:pt>
                <c:pt idx="254">
                  <c:v>0.1097048369000011</c:v>
                </c:pt>
                <c:pt idx="255">
                  <c:v>0.11024027090000121</c:v>
                </c:pt>
                <c:pt idx="256">
                  <c:v>0.12779724515000135</c:v>
                </c:pt>
                <c:pt idx="257">
                  <c:v>0.13405724515000128</c:v>
                </c:pt>
                <c:pt idx="258">
                  <c:v>0.10928914890000141</c:v>
                </c:pt>
                <c:pt idx="259">
                  <c:v>0.10928914890000141</c:v>
                </c:pt>
                <c:pt idx="260">
                  <c:v>0.10928914890000141</c:v>
                </c:pt>
                <c:pt idx="261">
                  <c:v>0.10928914890000141</c:v>
                </c:pt>
                <c:pt idx="262">
                  <c:v>0.10928914890000141</c:v>
                </c:pt>
                <c:pt idx="263">
                  <c:v>0.10928914890000141</c:v>
                </c:pt>
                <c:pt idx="264">
                  <c:v>9.2076314400001413E-2</c:v>
                </c:pt>
                <c:pt idx="265">
                  <c:v>0.11198131440000147</c:v>
                </c:pt>
                <c:pt idx="266">
                  <c:v>0.10112325990000137</c:v>
                </c:pt>
                <c:pt idx="267">
                  <c:v>8.0609385900001218E-2</c:v>
                </c:pt>
                <c:pt idx="268">
                  <c:v>8.5994385900001191E-2</c:v>
                </c:pt>
                <c:pt idx="269">
                  <c:v>7.1654385900001172E-2</c:v>
                </c:pt>
                <c:pt idx="270">
                  <c:v>0.10300438590000116</c:v>
                </c:pt>
                <c:pt idx="271">
                  <c:v>9.8294385900001169E-2</c:v>
                </c:pt>
                <c:pt idx="272">
                  <c:v>9.9524385900001233E-2</c:v>
                </c:pt>
                <c:pt idx="273">
                  <c:v>8.9387949900001207E-2</c:v>
                </c:pt>
                <c:pt idx="274">
                  <c:v>8.1023824900001262E-2</c:v>
                </c:pt>
                <c:pt idx="275">
                  <c:v>7.103619565000141E-2</c:v>
                </c:pt>
                <c:pt idx="276">
                  <c:v>7.103619565000141E-2</c:v>
                </c:pt>
                <c:pt idx="277">
                  <c:v>7.103619565000141E-2</c:v>
                </c:pt>
                <c:pt idx="278">
                  <c:v>7.103619565000141E-2</c:v>
                </c:pt>
                <c:pt idx="279">
                  <c:v>7.103619565000141E-2</c:v>
                </c:pt>
                <c:pt idx="280">
                  <c:v>7.103619565000141E-2</c:v>
                </c:pt>
                <c:pt idx="281">
                  <c:v>7.103619565000141E-2</c:v>
                </c:pt>
                <c:pt idx="282">
                  <c:v>7.103619565000141E-2</c:v>
                </c:pt>
                <c:pt idx="283">
                  <c:v>7.103619565000141E-2</c:v>
                </c:pt>
                <c:pt idx="284">
                  <c:v>7.103619565000141E-2</c:v>
                </c:pt>
                <c:pt idx="285">
                  <c:v>7.103619565000141E-2</c:v>
                </c:pt>
                <c:pt idx="286">
                  <c:v>7.103619565000141E-2</c:v>
                </c:pt>
                <c:pt idx="287">
                  <c:v>7.103619565000141E-2</c:v>
                </c:pt>
                <c:pt idx="288">
                  <c:v>7.103619565000141E-2</c:v>
                </c:pt>
                <c:pt idx="289">
                  <c:v>7.103619565000141E-2</c:v>
                </c:pt>
                <c:pt idx="290">
                  <c:v>7.103619565000141E-2</c:v>
                </c:pt>
                <c:pt idx="291">
                  <c:v>7.103619565000141E-2</c:v>
                </c:pt>
                <c:pt idx="292">
                  <c:v>7.103619565000141E-2</c:v>
                </c:pt>
                <c:pt idx="293">
                  <c:v>7.103619565000141E-2</c:v>
                </c:pt>
                <c:pt idx="294">
                  <c:v>7.103619565000141E-2</c:v>
                </c:pt>
                <c:pt idx="295">
                  <c:v>6.3699572400001347E-2</c:v>
                </c:pt>
                <c:pt idx="296">
                  <c:v>6.8289572400001219E-2</c:v>
                </c:pt>
                <c:pt idx="297">
                  <c:v>6.3699572400001347E-2</c:v>
                </c:pt>
                <c:pt idx="298">
                  <c:v>6.4764413150001365E-2</c:v>
                </c:pt>
                <c:pt idx="299">
                  <c:v>2.9195173150001086E-2</c:v>
                </c:pt>
                <c:pt idx="300">
                  <c:v>2.5746023150001074E-2</c:v>
                </c:pt>
                <c:pt idx="301">
                  <c:v>2.5746023150001074E-2</c:v>
                </c:pt>
                <c:pt idx="302">
                  <c:v>2.5746023150001074E-2</c:v>
                </c:pt>
                <c:pt idx="303">
                  <c:v>2.5746023150001074E-2</c:v>
                </c:pt>
                <c:pt idx="304">
                  <c:v>2.5746023150001074E-2</c:v>
                </c:pt>
                <c:pt idx="305">
                  <c:v>2.5746023150001074E-2</c:v>
                </c:pt>
                <c:pt idx="306">
                  <c:v>2.5746023150001074E-2</c:v>
                </c:pt>
                <c:pt idx="307">
                  <c:v>2.5746023150001074E-2</c:v>
                </c:pt>
                <c:pt idx="308">
                  <c:v>3.927832515000107E-2</c:v>
                </c:pt>
                <c:pt idx="309">
                  <c:v>6.2158325150001081E-2</c:v>
                </c:pt>
                <c:pt idx="310">
                  <c:v>5.3279159150001032E-2</c:v>
                </c:pt>
                <c:pt idx="311">
                  <c:v>4.2542406650001086E-2</c:v>
                </c:pt>
                <c:pt idx="312">
                  <c:v>4.2542406650001086E-2</c:v>
                </c:pt>
                <c:pt idx="313">
                  <c:v>3.8732406650001217E-2</c:v>
                </c:pt>
                <c:pt idx="314">
                  <c:v>4.1071668150001184E-2</c:v>
                </c:pt>
                <c:pt idx="315">
                  <c:v>4.1071668150001184E-2</c:v>
                </c:pt>
                <c:pt idx="316">
                  <c:v>5.9192097150001288E-2</c:v>
                </c:pt>
                <c:pt idx="317">
                  <c:v>8.0362097150001199E-2</c:v>
                </c:pt>
                <c:pt idx="318">
                  <c:v>7.7944712150001205E-2</c:v>
                </c:pt>
                <c:pt idx="319">
                  <c:v>8.2129447650001408E-2</c:v>
                </c:pt>
                <c:pt idx="320">
                  <c:v>8.1874447650001292E-2</c:v>
                </c:pt>
                <c:pt idx="321">
                  <c:v>7.5071732650001444E-2</c:v>
                </c:pt>
                <c:pt idx="322">
                  <c:v>7.5071732650001444E-2</c:v>
                </c:pt>
                <c:pt idx="323">
                  <c:v>7.5071732650001444E-2</c:v>
                </c:pt>
                <c:pt idx="324">
                  <c:v>7.4173635150001305E-2</c:v>
                </c:pt>
                <c:pt idx="325">
                  <c:v>7.4995530150001377E-2</c:v>
                </c:pt>
                <c:pt idx="326">
                  <c:v>7.4995530150001377E-2</c:v>
                </c:pt>
                <c:pt idx="327">
                  <c:v>7.4847137650001283E-2</c:v>
                </c:pt>
                <c:pt idx="328">
                  <c:v>0.11005713765000125</c:v>
                </c:pt>
                <c:pt idx="329">
                  <c:v>0.10290719115000124</c:v>
                </c:pt>
                <c:pt idx="330">
                  <c:v>0.10214960865000133</c:v>
                </c:pt>
                <c:pt idx="331">
                  <c:v>9.86196086500013E-2</c:v>
                </c:pt>
                <c:pt idx="332">
                  <c:v>9.86196086500013E-2</c:v>
                </c:pt>
                <c:pt idx="333">
                  <c:v>9.6226538650001192E-2</c:v>
                </c:pt>
                <c:pt idx="334">
                  <c:v>0.10861591415000138</c:v>
                </c:pt>
                <c:pt idx="335">
                  <c:v>0.10032591415000147</c:v>
                </c:pt>
                <c:pt idx="336">
                  <c:v>8.3935914150001345E-2</c:v>
                </c:pt>
                <c:pt idx="337">
                  <c:v>7.4952902150001277E-2</c:v>
                </c:pt>
                <c:pt idx="338">
                  <c:v>7.4952902150001277E-2</c:v>
                </c:pt>
                <c:pt idx="339">
                  <c:v>7.4952902150001277E-2</c:v>
                </c:pt>
                <c:pt idx="340">
                  <c:v>7.4952902150001277E-2</c:v>
                </c:pt>
                <c:pt idx="341">
                  <c:v>7.4952902150001277E-2</c:v>
                </c:pt>
                <c:pt idx="342">
                  <c:v>7.4952902150001277E-2</c:v>
                </c:pt>
                <c:pt idx="343">
                  <c:v>7.4952902150001277E-2</c:v>
                </c:pt>
                <c:pt idx="344">
                  <c:v>7.4952902150001277E-2</c:v>
                </c:pt>
                <c:pt idx="345">
                  <c:v>7.4952902150001277E-2</c:v>
                </c:pt>
                <c:pt idx="346">
                  <c:v>7.4952902150001277E-2</c:v>
                </c:pt>
                <c:pt idx="347">
                  <c:v>7.4952902150001277E-2</c:v>
                </c:pt>
                <c:pt idx="348">
                  <c:v>7.4952902150001277E-2</c:v>
                </c:pt>
                <c:pt idx="349">
                  <c:v>7.4952902150001277E-2</c:v>
                </c:pt>
                <c:pt idx="350">
                  <c:v>7.4952902150001277E-2</c:v>
                </c:pt>
                <c:pt idx="351">
                  <c:v>7.4952902150001277E-2</c:v>
                </c:pt>
                <c:pt idx="352">
                  <c:v>7.9040163150001508E-2</c:v>
                </c:pt>
                <c:pt idx="353">
                  <c:v>8.34451631500015E-2</c:v>
                </c:pt>
                <c:pt idx="354">
                  <c:v>9.55451631500015E-2</c:v>
                </c:pt>
                <c:pt idx="355">
                  <c:v>9.4538862650001443E-2</c:v>
                </c:pt>
                <c:pt idx="356">
                  <c:v>0.10706729915000168</c:v>
                </c:pt>
                <c:pt idx="357">
                  <c:v>0.10429229915000171</c:v>
                </c:pt>
                <c:pt idx="358">
                  <c:v>0.10628218390000166</c:v>
                </c:pt>
                <c:pt idx="359">
                  <c:v>0.10454342190000165</c:v>
                </c:pt>
                <c:pt idx="360">
                  <c:v>0.10593842190000169</c:v>
                </c:pt>
                <c:pt idx="361">
                  <c:v>0.10075453090000175</c:v>
                </c:pt>
                <c:pt idx="362">
                  <c:v>8.4966125400001813E-2</c:v>
                </c:pt>
                <c:pt idx="363">
                  <c:v>8.1386426900001752E-2</c:v>
                </c:pt>
                <c:pt idx="364">
                  <c:v>8.1386426900001752E-2</c:v>
                </c:pt>
                <c:pt idx="365">
                  <c:v>8.1386426900001752E-2</c:v>
                </c:pt>
                <c:pt idx="366">
                  <c:v>8.1386426900001752E-2</c:v>
                </c:pt>
                <c:pt idx="367">
                  <c:v>8.1386426900001752E-2</c:v>
                </c:pt>
                <c:pt idx="368">
                  <c:v>8.9557393650001815E-2</c:v>
                </c:pt>
                <c:pt idx="369">
                  <c:v>7.6782393650001834E-2</c:v>
                </c:pt>
                <c:pt idx="370">
                  <c:v>7.6782393650001834E-2</c:v>
                </c:pt>
                <c:pt idx="371">
                  <c:v>6.5452393650001994E-2</c:v>
                </c:pt>
                <c:pt idx="372">
                  <c:v>5.8936520650001878E-2</c:v>
                </c:pt>
                <c:pt idx="373">
                  <c:v>5.8936520650001878E-2</c:v>
                </c:pt>
                <c:pt idx="374">
                  <c:v>5.8936520650001878E-2</c:v>
                </c:pt>
                <c:pt idx="375">
                  <c:v>7.1596361900001737E-2</c:v>
                </c:pt>
                <c:pt idx="376">
                  <c:v>6.5676361900001812E-2</c:v>
                </c:pt>
                <c:pt idx="377">
                  <c:v>5.8261361900001862E-2</c:v>
                </c:pt>
                <c:pt idx="378">
                  <c:v>6.0480678900001861E-2</c:v>
                </c:pt>
                <c:pt idx="379">
                  <c:v>6.0480678900001861E-2</c:v>
                </c:pt>
                <c:pt idx="380">
                  <c:v>6.0480678900001861E-2</c:v>
                </c:pt>
                <c:pt idx="381">
                  <c:v>6.0480678900001861E-2</c:v>
                </c:pt>
                <c:pt idx="382">
                  <c:v>6.0162193900001659E-2</c:v>
                </c:pt>
                <c:pt idx="383">
                  <c:v>5.8842193900001671E-2</c:v>
                </c:pt>
                <c:pt idx="384">
                  <c:v>4.0629553650001649E-2</c:v>
                </c:pt>
                <c:pt idx="385">
                  <c:v>4.0629553650001649E-2</c:v>
                </c:pt>
                <c:pt idx="386">
                  <c:v>4.0629553650001649E-2</c:v>
                </c:pt>
                <c:pt idx="387">
                  <c:v>4.0629553650001649E-2</c:v>
                </c:pt>
                <c:pt idx="388">
                  <c:v>4.0629553650001649E-2</c:v>
                </c:pt>
                <c:pt idx="389">
                  <c:v>4.0629553650001649E-2</c:v>
                </c:pt>
                <c:pt idx="390">
                  <c:v>4.0629553650001649E-2</c:v>
                </c:pt>
                <c:pt idx="391">
                  <c:v>4.0629553650001649E-2</c:v>
                </c:pt>
                <c:pt idx="392">
                  <c:v>4.0629553650001649E-2</c:v>
                </c:pt>
                <c:pt idx="393">
                  <c:v>4.0629553650001649E-2</c:v>
                </c:pt>
                <c:pt idx="394">
                  <c:v>4.0629553650001649E-2</c:v>
                </c:pt>
                <c:pt idx="395">
                  <c:v>4.0629553650001649E-2</c:v>
                </c:pt>
                <c:pt idx="396">
                  <c:v>4.0629553650001649E-2</c:v>
                </c:pt>
                <c:pt idx="397">
                  <c:v>4.0629553650001649E-2</c:v>
                </c:pt>
                <c:pt idx="398">
                  <c:v>4.0629553650001649E-2</c:v>
                </c:pt>
                <c:pt idx="399">
                  <c:v>4.0629553650001649E-2</c:v>
                </c:pt>
                <c:pt idx="400">
                  <c:v>4.0629553650001649E-2</c:v>
                </c:pt>
                <c:pt idx="401">
                  <c:v>4.0629553650001649E-2</c:v>
                </c:pt>
                <c:pt idx="402">
                  <c:v>4.0629553650001649E-2</c:v>
                </c:pt>
                <c:pt idx="403">
                  <c:v>4.0629553650001649E-2</c:v>
                </c:pt>
                <c:pt idx="404">
                  <c:v>4.0629553650001649E-2</c:v>
                </c:pt>
                <c:pt idx="405">
                  <c:v>4.0629553650001649E-2</c:v>
                </c:pt>
                <c:pt idx="406">
                  <c:v>4.0629553650001649E-2</c:v>
                </c:pt>
                <c:pt idx="407">
                  <c:v>4.0629553650001649E-2</c:v>
                </c:pt>
                <c:pt idx="408">
                  <c:v>4.0629553650001649E-2</c:v>
                </c:pt>
                <c:pt idx="409">
                  <c:v>4.0629553650001649E-2</c:v>
                </c:pt>
                <c:pt idx="410">
                  <c:v>4.0629553650001649E-2</c:v>
                </c:pt>
                <c:pt idx="411">
                  <c:v>4.0629553650001649E-2</c:v>
                </c:pt>
                <c:pt idx="412">
                  <c:v>4.5101578650001528E-2</c:v>
                </c:pt>
                <c:pt idx="413">
                  <c:v>6.5498578650001527E-2</c:v>
                </c:pt>
                <c:pt idx="414">
                  <c:v>5.8967895900001732E-2</c:v>
                </c:pt>
                <c:pt idx="415">
                  <c:v>4.8739530150001542E-2</c:v>
                </c:pt>
                <c:pt idx="416">
                  <c:v>5.7294530150001632E-2</c:v>
                </c:pt>
                <c:pt idx="417">
                  <c:v>5.9900396650001797E-2</c:v>
                </c:pt>
                <c:pt idx="418">
                  <c:v>5.9900396650001797E-2</c:v>
                </c:pt>
                <c:pt idx="419">
                  <c:v>5.9900396650001797E-2</c:v>
                </c:pt>
                <c:pt idx="420">
                  <c:v>5.8791559150001671E-2</c:v>
                </c:pt>
                <c:pt idx="421">
                  <c:v>6.6311559150001642E-2</c:v>
                </c:pt>
                <c:pt idx="422">
                  <c:v>7.5416559150001783E-2</c:v>
                </c:pt>
                <c:pt idx="423">
                  <c:v>6.4026858650001683E-2</c:v>
                </c:pt>
                <c:pt idx="424">
                  <c:v>7.9137385150001904E-2</c:v>
                </c:pt>
                <c:pt idx="425">
                  <c:v>8.3517385150001955E-2</c:v>
                </c:pt>
                <c:pt idx="426">
                  <c:v>8.1173461650001943E-2</c:v>
                </c:pt>
                <c:pt idx="427">
                  <c:v>8.1173461650001943E-2</c:v>
                </c:pt>
                <c:pt idx="428">
                  <c:v>8.1173461650001943E-2</c:v>
                </c:pt>
                <c:pt idx="429">
                  <c:v>8.1173461650001943E-2</c:v>
                </c:pt>
                <c:pt idx="430">
                  <c:v>8.1173461650001943E-2</c:v>
                </c:pt>
                <c:pt idx="431">
                  <c:v>8.1173461650001943E-2</c:v>
                </c:pt>
                <c:pt idx="432">
                  <c:v>8.1173461650001943E-2</c:v>
                </c:pt>
                <c:pt idx="433">
                  <c:v>8.1173461650001943E-2</c:v>
                </c:pt>
                <c:pt idx="434">
                  <c:v>8.1173461650001943E-2</c:v>
                </c:pt>
                <c:pt idx="435">
                  <c:v>8.1173461650001943E-2</c:v>
                </c:pt>
                <c:pt idx="436">
                  <c:v>8.1173461650001943E-2</c:v>
                </c:pt>
                <c:pt idx="437">
                  <c:v>8.1173461650001943E-2</c:v>
                </c:pt>
                <c:pt idx="438">
                  <c:v>8.1173461650001943E-2</c:v>
                </c:pt>
                <c:pt idx="439">
                  <c:v>8.9241842900002144E-2</c:v>
                </c:pt>
                <c:pt idx="440">
                  <c:v>9.6767842900002066E-2</c:v>
                </c:pt>
                <c:pt idx="441">
                  <c:v>9.7526774900001945E-2</c:v>
                </c:pt>
                <c:pt idx="442">
                  <c:v>9.1061908900001987E-2</c:v>
                </c:pt>
                <c:pt idx="443">
                  <c:v>9.3447908900001986E-2</c:v>
                </c:pt>
                <c:pt idx="444">
                  <c:v>9.4362227650002017E-2</c:v>
                </c:pt>
                <c:pt idx="445">
                  <c:v>9.4362227650002017E-2</c:v>
                </c:pt>
                <c:pt idx="446">
                  <c:v>9.4362227650002017E-2</c:v>
                </c:pt>
                <c:pt idx="447">
                  <c:v>9.4362227650002017E-2</c:v>
                </c:pt>
                <c:pt idx="448">
                  <c:v>9.4362227650002017E-2</c:v>
                </c:pt>
                <c:pt idx="449">
                  <c:v>9.4362227650002017E-2</c:v>
                </c:pt>
                <c:pt idx="450">
                  <c:v>9.4362227650002017E-2</c:v>
                </c:pt>
                <c:pt idx="451">
                  <c:v>9.4362227650002017E-2</c:v>
                </c:pt>
                <c:pt idx="452">
                  <c:v>9.4362227650002017E-2</c:v>
                </c:pt>
                <c:pt idx="453">
                  <c:v>9.4362227650002017E-2</c:v>
                </c:pt>
                <c:pt idx="454">
                  <c:v>9.4362227650002017E-2</c:v>
                </c:pt>
                <c:pt idx="455">
                  <c:v>9.4362227650002017E-2</c:v>
                </c:pt>
                <c:pt idx="456">
                  <c:v>9.799905065000214E-2</c:v>
                </c:pt>
                <c:pt idx="457">
                  <c:v>9.3024050650001966E-2</c:v>
                </c:pt>
                <c:pt idx="458">
                  <c:v>8.435405065000201E-2</c:v>
                </c:pt>
                <c:pt idx="459">
                  <c:v>8.2259050650002052E-2</c:v>
                </c:pt>
                <c:pt idx="460">
                  <c:v>8.3936700400002007E-2</c:v>
                </c:pt>
                <c:pt idx="461">
                  <c:v>8.3936700400002007E-2</c:v>
                </c:pt>
                <c:pt idx="462">
                  <c:v>8.3936700400002007E-2</c:v>
                </c:pt>
                <c:pt idx="463">
                  <c:v>8.3936700400002007E-2</c:v>
                </c:pt>
                <c:pt idx="464">
                  <c:v>8.3936700400002007E-2</c:v>
                </c:pt>
                <c:pt idx="465">
                  <c:v>8.3936700400002007E-2</c:v>
                </c:pt>
                <c:pt idx="466">
                  <c:v>8.3936700400002007E-2</c:v>
                </c:pt>
                <c:pt idx="467">
                  <c:v>8.3936700400002007E-2</c:v>
                </c:pt>
                <c:pt idx="468">
                  <c:v>8.3936700400002007E-2</c:v>
                </c:pt>
                <c:pt idx="469">
                  <c:v>8.3936700400002007E-2</c:v>
                </c:pt>
                <c:pt idx="470">
                  <c:v>8.3936700400002007E-2</c:v>
                </c:pt>
                <c:pt idx="471">
                  <c:v>8.3936700400002007E-2</c:v>
                </c:pt>
                <c:pt idx="472">
                  <c:v>8.3936700400002007E-2</c:v>
                </c:pt>
                <c:pt idx="473">
                  <c:v>8.3936700400002007E-2</c:v>
                </c:pt>
                <c:pt idx="474">
                  <c:v>8.3936700400002007E-2</c:v>
                </c:pt>
                <c:pt idx="475">
                  <c:v>8.3936700400002007E-2</c:v>
                </c:pt>
                <c:pt idx="476">
                  <c:v>8.3936700400002007E-2</c:v>
                </c:pt>
                <c:pt idx="477">
                  <c:v>9.0072571400001911E-2</c:v>
                </c:pt>
                <c:pt idx="478">
                  <c:v>9.2767571400002025E-2</c:v>
                </c:pt>
                <c:pt idx="479">
                  <c:v>9.1396375150001985E-2</c:v>
                </c:pt>
                <c:pt idx="480">
                  <c:v>9.0057034150001991E-2</c:v>
                </c:pt>
                <c:pt idx="481">
                  <c:v>9.0839034150002052E-2</c:v>
                </c:pt>
                <c:pt idx="482">
                  <c:v>0.10147303415000208</c:v>
                </c:pt>
                <c:pt idx="483">
                  <c:v>9.8613983150001916E-2</c:v>
                </c:pt>
                <c:pt idx="484">
                  <c:v>9.3243999150001811E-2</c:v>
                </c:pt>
                <c:pt idx="485">
                  <c:v>9.6943999150001625E-2</c:v>
                </c:pt>
                <c:pt idx="486">
                  <c:v>0.10700399915000181</c:v>
                </c:pt>
                <c:pt idx="487">
                  <c:v>0.10601490515000167</c:v>
                </c:pt>
                <c:pt idx="488">
                  <c:v>0.11260849065000156</c:v>
                </c:pt>
                <c:pt idx="489">
                  <c:v>0.1123854906500017</c:v>
                </c:pt>
                <c:pt idx="490">
                  <c:v>0.11032549065000152</c:v>
                </c:pt>
                <c:pt idx="491">
                  <c:v>0.1047242481500017</c:v>
                </c:pt>
                <c:pt idx="492">
                  <c:v>0.11756481065000179</c:v>
                </c:pt>
                <c:pt idx="493">
                  <c:v>0.11112056065000186</c:v>
                </c:pt>
                <c:pt idx="494">
                  <c:v>0.11112056065000186</c:v>
                </c:pt>
                <c:pt idx="495">
                  <c:v>0.11112056065000186</c:v>
                </c:pt>
                <c:pt idx="496">
                  <c:v>0.11112056065000186</c:v>
                </c:pt>
                <c:pt idx="497">
                  <c:v>0.11112056065000186</c:v>
                </c:pt>
                <c:pt idx="498">
                  <c:v>0.11112056065000186</c:v>
                </c:pt>
                <c:pt idx="499">
                  <c:v>0.11112056065000186</c:v>
                </c:pt>
                <c:pt idx="500">
                  <c:v>0.11112056065000186</c:v>
                </c:pt>
                <c:pt idx="501">
                  <c:v>0.11112056065000186</c:v>
                </c:pt>
                <c:pt idx="502">
                  <c:v>0.11320902315000159</c:v>
                </c:pt>
                <c:pt idx="503">
                  <c:v>0.12170602315000156</c:v>
                </c:pt>
                <c:pt idx="504">
                  <c:v>0.13082602315000158</c:v>
                </c:pt>
                <c:pt idx="505">
                  <c:v>0.11560901190000172</c:v>
                </c:pt>
                <c:pt idx="506">
                  <c:v>0.11926980415000177</c:v>
                </c:pt>
                <c:pt idx="507">
                  <c:v>0.11840980415000169</c:v>
                </c:pt>
                <c:pt idx="508">
                  <c:v>0.11287940965000165</c:v>
                </c:pt>
                <c:pt idx="509">
                  <c:v>0.11416007715000154</c:v>
                </c:pt>
                <c:pt idx="510">
                  <c:v>0.10921671965000157</c:v>
                </c:pt>
                <c:pt idx="511">
                  <c:v>0.10921671965000157</c:v>
                </c:pt>
                <c:pt idx="512">
                  <c:v>0.10921671965000157</c:v>
                </c:pt>
                <c:pt idx="513">
                  <c:v>0.10921671965000157</c:v>
                </c:pt>
                <c:pt idx="514">
                  <c:v>0.10921671965000157</c:v>
                </c:pt>
                <c:pt idx="515">
                  <c:v>0.10921671965000157</c:v>
                </c:pt>
                <c:pt idx="516">
                  <c:v>0.10921671965000157</c:v>
                </c:pt>
                <c:pt idx="517">
                  <c:v>0.11569998315000141</c:v>
                </c:pt>
                <c:pt idx="518">
                  <c:v>0.12857998315000141</c:v>
                </c:pt>
                <c:pt idx="519">
                  <c:v>0.12108998315000141</c:v>
                </c:pt>
                <c:pt idx="520">
                  <c:v>0.11733722015000159</c:v>
                </c:pt>
                <c:pt idx="521">
                  <c:v>0.13253274990000152</c:v>
                </c:pt>
                <c:pt idx="522">
                  <c:v>0.14098274990000159</c:v>
                </c:pt>
                <c:pt idx="523">
                  <c:v>0.14092009165000174</c:v>
                </c:pt>
                <c:pt idx="524">
                  <c:v>0.13839607790000175</c:v>
                </c:pt>
                <c:pt idx="525">
                  <c:v>0.14034507790000172</c:v>
                </c:pt>
                <c:pt idx="526">
                  <c:v>0.13218782290000175</c:v>
                </c:pt>
                <c:pt idx="527">
                  <c:v>0.13218782290000175</c:v>
                </c:pt>
                <c:pt idx="528">
                  <c:v>0.13218782290000175</c:v>
                </c:pt>
                <c:pt idx="529">
                  <c:v>0.13218782290000175</c:v>
                </c:pt>
                <c:pt idx="530">
                  <c:v>0.13218782290000175</c:v>
                </c:pt>
                <c:pt idx="531">
                  <c:v>0.13218782290000175</c:v>
                </c:pt>
                <c:pt idx="532">
                  <c:v>0.13218782290000175</c:v>
                </c:pt>
                <c:pt idx="533">
                  <c:v>0.13218782290000175</c:v>
                </c:pt>
                <c:pt idx="534">
                  <c:v>0.13218782290000175</c:v>
                </c:pt>
                <c:pt idx="535">
                  <c:v>0.13218782290000175</c:v>
                </c:pt>
                <c:pt idx="536">
                  <c:v>0.13218782290000175</c:v>
                </c:pt>
                <c:pt idx="537">
                  <c:v>0.13218782290000175</c:v>
                </c:pt>
                <c:pt idx="538">
                  <c:v>0.13218782290000175</c:v>
                </c:pt>
                <c:pt idx="539">
                  <c:v>0.13218782290000175</c:v>
                </c:pt>
                <c:pt idx="540">
                  <c:v>0.13218782290000175</c:v>
                </c:pt>
                <c:pt idx="541">
                  <c:v>0.13218782290000175</c:v>
                </c:pt>
                <c:pt idx="542">
                  <c:v>0.13218782290000175</c:v>
                </c:pt>
                <c:pt idx="543">
                  <c:v>0.13218782290000175</c:v>
                </c:pt>
                <c:pt idx="544">
                  <c:v>0.13218782290000175</c:v>
                </c:pt>
                <c:pt idx="545">
                  <c:v>0.13218782290000175</c:v>
                </c:pt>
                <c:pt idx="546">
                  <c:v>0.13218782290000175</c:v>
                </c:pt>
                <c:pt idx="547">
                  <c:v>0.13218782290000175</c:v>
                </c:pt>
                <c:pt idx="548">
                  <c:v>0.13218782290000175</c:v>
                </c:pt>
                <c:pt idx="549">
                  <c:v>0.13218782290000175</c:v>
                </c:pt>
                <c:pt idx="550">
                  <c:v>0.13218782290000175</c:v>
                </c:pt>
                <c:pt idx="551">
                  <c:v>0.13218782290000175</c:v>
                </c:pt>
                <c:pt idx="552">
                  <c:v>0.13789751540000172</c:v>
                </c:pt>
                <c:pt idx="553">
                  <c:v>0.15241451540000162</c:v>
                </c:pt>
                <c:pt idx="554">
                  <c:v>0.15000351540000167</c:v>
                </c:pt>
                <c:pt idx="555">
                  <c:v>0.14637408540000174</c:v>
                </c:pt>
                <c:pt idx="556">
                  <c:v>0.15066367040000173</c:v>
                </c:pt>
                <c:pt idx="557">
                  <c:v>0.15290167040000169</c:v>
                </c:pt>
                <c:pt idx="558">
                  <c:v>0.14262749240000172</c:v>
                </c:pt>
                <c:pt idx="559">
                  <c:v>0.14262749240000172</c:v>
                </c:pt>
                <c:pt idx="560">
                  <c:v>0.14262749240000172</c:v>
                </c:pt>
                <c:pt idx="561">
                  <c:v>0.15082300840000173</c:v>
                </c:pt>
                <c:pt idx="562">
                  <c:v>0.14768500840000187</c:v>
                </c:pt>
                <c:pt idx="563">
                  <c:v>0.14928900840000181</c:v>
                </c:pt>
                <c:pt idx="564">
                  <c:v>0.16766300840000192</c:v>
                </c:pt>
                <c:pt idx="565">
                  <c:v>0.16789008740000178</c:v>
                </c:pt>
                <c:pt idx="566">
                  <c:v>0.16831573540000178</c:v>
                </c:pt>
                <c:pt idx="567">
                  <c:v>0.17017873540000195</c:v>
                </c:pt>
                <c:pt idx="568">
                  <c:v>0.17803073540000192</c:v>
                </c:pt>
                <c:pt idx="569">
                  <c:v>0.17163071140000197</c:v>
                </c:pt>
                <c:pt idx="570">
                  <c:v>0.18246597115000185</c:v>
                </c:pt>
                <c:pt idx="571">
                  <c:v>0.17088097115000189</c:v>
                </c:pt>
                <c:pt idx="572">
                  <c:v>0.16627753115000199</c:v>
                </c:pt>
                <c:pt idx="573">
                  <c:v>0.17285968415000208</c:v>
                </c:pt>
                <c:pt idx="574">
                  <c:v>0.17791468415000211</c:v>
                </c:pt>
                <c:pt idx="575">
                  <c:v>0.18020346315000202</c:v>
                </c:pt>
                <c:pt idx="576">
                  <c:v>0.18188540915000195</c:v>
                </c:pt>
                <c:pt idx="577">
                  <c:v>0.18256540915000197</c:v>
                </c:pt>
                <c:pt idx="578">
                  <c:v>0.17921706815000182</c:v>
                </c:pt>
                <c:pt idx="579">
                  <c:v>0.17921706815000182</c:v>
                </c:pt>
                <c:pt idx="580">
                  <c:v>0.17921706815000182</c:v>
                </c:pt>
                <c:pt idx="581">
                  <c:v>0.17921706815000182</c:v>
                </c:pt>
                <c:pt idx="582">
                  <c:v>0.17921706815000182</c:v>
                </c:pt>
                <c:pt idx="583">
                  <c:v>0.17921706815000182</c:v>
                </c:pt>
                <c:pt idx="584">
                  <c:v>0.17921706815000182</c:v>
                </c:pt>
                <c:pt idx="585">
                  <c:v>0.17921706815000182</c:v>
                </c:pt>
                <c:pt idx="586">
                  <c:v>0.17921706815000182</c:v>
                </c:pt>
                <c:pt idx="587">
                  <c:v>0.17921706815000182</c:v>
                </c:pt>
                <c:pt idx="588">
                  <c:v>0.17921706815000182</c:v>
                </c:pt>
                <c:pt idx="589">
                  <c:v>0.17921706815000182</c:v>
                </c:pt>
                <c:pt idx="590">
                  <c:v>0.18151648265000175</c:v>
                </c:pt>
                <c:pt idx="591">
                  <c:v>0.18961848265000181</c:v>
                </c:pt>
                <c:pt idx="592">
                  <c:v>0.19205248265000185</c:v>
                </c:pt>
                <c:pt idx="593">
                  <c:v>0.18436516965000171</c:v>
                </c:pt>
                <c:pt idx="594">
                  <c:v>0.18509405190000172</c:v>
                </c:pt>
                <c:pt idx="595">
                  <c:v>0.18070531065000162</c:v>
                </c:pt>
                <c:pt idx="596">
                  <c:v>0.18070531065000162</c:v>
                </c:pt>
                <c:pt idx="597">
                  <c:v>0.18070531065000162</c:v>
                </c:pt>
                <c:pt idx="598">
                  <c:v>0.18070531065000162</c:v>
                </c:pt>
                <c:pt idx="599">
                  <c:v>0.18070531065000162</c:v>
                </c:pt>
                <c:pt idx="600">
                  <c:v>0.18070531065000162</c:v>
                </c:pt>
                <c:pt idx="601">
                  <c:v>0.18070531065000162</c:v>
                </c:pt>
                <c:pt idx="602">
                  <c:v>0.18070531065000162</c:v>
                </c:pt>
                <c:pt idx="603">
                  <c:v>0.18070531065000162</c:v>
                </c:pt>
                <c:pt idx="604">
                  <c:v>0.18070531065000162</c:v>
                </c:pt>
                <c:pt idx="605">
                  <c:v>0.18070531065000162</c:v>
                </c:pt>
                <c:pt idx="606">
                  <c:v>0.18070531065000162</c:v>
                </c:pt>
                <c:pt idx="607">
                  <c:v>0.18070531065000162</c:v>
                </c:pt>
                <c:pt idx="608">
                  <c:v>0.18070531065000162</c:v>
                </c:pt>
                <c:pt idx="609">
                  <c:v>0.18070531065000162</c:v>
                </c:pt>
                <c:pt idx="610">
                  <c:v>0.18070531065000162</c:v>
                </c:pt>
                <c:pt idx="611">
                  <c:v>0.18070531065000162</c:v>
                </c:pt>
                <c:pt idx="612">
                  <c:v>0.18070531065000162</c:v>
                </c:pt>
                <c:pt idx="613">
                  <c:v>0.18070531065000162</c:v>
                </c:pt>
                <c:pt idx="614">
                  <c:v>0.19458856365000177</c:v>
                </c:pt>
                <c:pt idx="615">
                  <c:v>0.18367756365000165</c:v>
                </c:pt>
                <c:pt idx="616">
                  <c:v>0.17777956365000169</c:v>
                </c:pt>
                <c:pt idx="617">
                  <c:v>0.17864496865000179</c:v>
                </c:pt>
                <c:pt idx="618">
                  <c:v>0.17864496865000179</c:v>
                </c:pt>
                <c:pt idx="619">
                  <c:v>0.17864496865000179</c:v>
                </c:pt>
                <c:pt idx="620">
                  <c:v>0.17864496865000179</c:v>
                </c:pt>
                <c:pt idx="621">
                  <c:v>0.18067054815000194</c:v>
                </c:pt>
                <c:pt idx="622">
                  <c:v>0.18052454815000196</c:v>
                </c:pt>
                <c:pt idx="623">
                  <c:v>0.18473654815000184</c:v>
                </c:pt>
                <c:pt idx="624">
                  <c:v>0.17847718065000184</c:v>
                </c:pt>
                <c:pt idx="625">
                  <c:v>0.16979827565000183</c:v>
                </c:pt>
                <c:pt idx="626">
                  <c:v>0.17113129965000184</c:v>
                </c:pt>
                <c:pt idx="627">
                  <c:v>0.17061727340000199</c:v>
                </c:pt>
                <c:pt idx="628">
                  <c:v>0.17541627340000199</c:v>
                </c:pt>
                <c:pt idx="629">
                  <c:v>0.1786562734000019</c:v>
                </c:pt>
                <c:pt idx="630">
                  <c:v>0.17838276890000215</c:v>
                </c:pt>
                <c:pt idx="631">
                  <c:v>0.18464361640000204</c:v>
                </c:pt>
                <c:pt idx="632">
                  <c:v>0.18894961640000218</c:v>
                </c:pt>
                <c:pt idx="633">
                  <c:v>0.18899640690000208</c:v>
                </c:pt>
                <c:pt idx="634">
                  <c:v>0.18657419090000205</c:v>
                </c:pt>
                <c:pt idx="635">
                  <c:v>0.1844561909000022</c:v>
                </c:pt>
                <c:pt idx="636">
                  <c:v>0.18084802890000229</c:v>
                </c:pt>
                <c:pt idx="637">
                  <c:v>0.18084802890000229</c:v>
                </c:pt>
                <c:pt idx="638">
                  <c:v>0.18084802890000229</c:v>
                </c:pt>
                <c:pt idx="639">
                  <c:v>0.18084802890000229</c:v>
                </c:pt>
                <c:pt idx="640">
                  <c:v>0.18084802890000229</c:v>
                </c:pt>
                <c:pt idx="641">
                  <c:v>0.18084802890000229</c:v>
                </c:pt>
                <c:pt idx="642">
                  <c:v>0.18084802890000229</c:v>
                </c:pt>
                <c:pt idx="643">
                  <c:v>0.18084802890000229</c:v>
                </c:pt>
                <c:pt idx="644">
                  <c:v>0.18084802890000229</c:v>
                </c:pt>
                <c:pt idx="645">
                  <c:v>0.18084802890000229</c:v>
                </c:pt>
                <c:pt idx="646">
                  <c:v>0.18084802890000229</c:v>
                </c:pt>
                <c:pt idx="647">
                  <c:v>0.18084802890000229</c:v>
                </c:pt>
                <c:pt idx="648">
                  <c:v>0.18084802890000229</c:v>
                </c:pt>
                <c:pt idx="649">
                  <c:v>0.18084802890000229</c:v>
                </c:pt>
                <c:pt idx="650">
                  <c:v>0.18084802890000229</c:v>
                </c:pt>
                <c:pt idx="651">
                  <c:v>0.18084802890000229</c:v>
                </c:pt>
                <c:pt idx="652">
                  <c:v>0.18084802890000229</c:v>
                </c:pt>
                <c:pt idx="653">
                  <c:v>0.18084802890000229</c:v>
                </c:pt>
                <c:pt idx="654">
                  <c:v>0.18084802890000229</c:v>
                </c:pt>
                <c:pt idx="655">
                  <c:v>0.18084802890000229</c:v>
                </c:pt>
                <c:pt idx="656">
                  <c:v>0.17911935140000224</c:v>
                </c:pt>
                <c:pt idx="657">
                  <c:v>0.17306935140000235</c:v>
                </c:pt>
                <c:pt idx="658">
                  <c:v>0.18175935140000221</c:v>
                </c:pt>
                <c:pt idx="659">
                  <c:v>0.17960791640000218</c:v>
                </c:pt>
                <c:pt idx="660">
                  <c:v>0.17960791640000218</c:v>
                </c:pt>
                <c:pt idx="661">
                  <c:v>0.17960791640000218</c:v>
                </c:pt>
                <c:pt idx="662">
                  <c:v>0.17960791640000218</c:v>
                </c:pt>
                <c:pt idx="663">
                  <c:v>0.17915699565000209</c:v>
                </c:pt>
                <c:pt idx="664">
                  <c:v>0.18101299565000217</c:v>
                </c:pt>
                <c:pt idx="665">
                  <c:v>0.18701199565000204</c:v>
                </c:pt>
                <c:pt idx="666">
                  <c:v>0.18669244315000211</c:v>
                </c:pt>
                <c:pt idx="667">
                  <c:v>0.18797182215000219</c:v>
                </c:pt>
                <c:pt idx="668">
                  <c:v>0.19243082215000218</c:v>
                </c:pt>
                <c:pt idx="669">
                  <c:v>0.18531536065000198</c:v>
                </c:pt>
                <c:pt idx="670">
                  <c:v>0.18531536065000198</c:v>
                </c:pt>
                <c:pt idx="671">
                  <c:v>0.18531536065000198</c:v>
                </c:pt>
                <c:pt idx="672">
                  <c:v>0.18531536065000198</c:v>
                </c:pt>
                <c:pt idx="673">
                  <c:v>0.18531536065000198</c:v>
                </c:pt>
                <c:pt idx="674">
                  <c:v>0.18531536065000198</c:v>
                </c:pt>
                <c:pt idx="675">
                  <c:v>0.18531536065000198</c:v>
                </c:pt>
                <c:pt idx="676">
                  <c:v>0.18531536065000198</c:v>
                </c:pt>
                <c:pt idx="677">
                  <c:v>0.18531536065000198</c:v>
                </c:pt>
                <c:pt idx="678">
                  <c:v>0.18531536065000198</c:v>
                </c:pt>
                <c:pt idx="679">
                  <c:v>0.18531536065000198</c:v>
                </c:pt>
                <c:pt idx="680">
                  <c:v>0.18531536065000198</c:v>
                </c:pt>
                <c:pt idx="681">
                  <c:v>0.18531536065000198</c:v>
                </c:pt>
                <c:pt idx="682">
                  <c:v>0.18531536065000198</c:v>
                </c:pt>
                <c:pt idx="683">
                  <c:v>0.18531536065000198</c:v>
                </c:pt>
                <c:pt idx="684">
                  <c:v>0.18531536065000198</c:v>
                </c:pt>
                <c:pt idx="685">
                  <c:v>0.18531536065000198</c:v>
                </c:pt>
                <c:pt idx="686">
                  <c:v>0.18531536065000198</c:v>
                </c:pt>
                <c:pt idx="687">
                  <c:v>0.18531536065000198</c:v>
                </c:pt>
                <c:pt idx="688">
                  <c:v>0.18531536065000198</c:v>
                </c:pt>
                <c:pt idx="689">
                  <c:v>0.18531536065000198</c:v>
                </c:pt>
                <c:pt idx="690">
                  <c:v>0.1892087184000022</c:v>
                </c:pt>
                <c:pt idx="691">
                  <c:v>0.19214871840000214</c:v>
                </c:pt>
                <c:pt idx="692">
                  <c:v>0.19218371840000215</c:v>
                </c:pt>
                <c:pt idx="693">
                  <c:v>0.1915292044000021</c:v>
                </c:pt>
                <c:pt idx="694">
                  <c:v>0.1915292044000021</c:v>
                </c:pt>
                <c:pt idx="695">
                  <c:v>0.1915292044000021</c:v>
                </c:pt>
                <c:pt idx="696">
                  <c:v>0.1915292044000021</c:v>
                </c:pt>
                <c:pt idx="697">
                  <c:v>0.1915292044000021</c:v>
                </c:pt>
                <c:pt idx="698">
                  <c:v>0.1915292044000021</c:v>
                </c:pt>
                <c:pt idx="699">
                  <c:v>0.18575699990000216</c:v>
                </c:pt>
                <c:pt idx="700">
                  <c:v>0.19639699990000214</c:v>
                </c:pt>
                <c:pt idx="701">
                  <c:v>0.18100699990000213</c:v>
                </c:pt>
                <c:pt idx="702">
                  <c:v>0.17933699990000229</c:v>
                </c:pt>
                <c:pt idx="703">
                  <c:v>0.19908199990000219</c:v>
                </c:pt>
                <c:pt idx="704">
                  <c:v>0.19851262190000218</c:v>
                </c:pt>
                <c:pt idx="705">
                  <c:v>0.20884467065000245</c:v>
                </c:pt>
                <c:pt idx="706">
                  <c:v>0.20884467065000245</c:v>
                </c:pt>
                <c:pt idx="707">
                  <c:v>0.21280967065000245</c:v>
                </c:pt>
                <c:pt idx="708">
                  <c:v>0.21318548440000229</c:v>
                </c:pt>
                <c:pt idx="709">
                  <c:v>0.21349966240000251</c:v>
                </c:pt>
                <c:pt idx="710">
                  <c:v>0.21136705440000259</c:v>
                </c:pt>
                <c:pt idx="711">
                  <c:v>0.21136705440000259</c:v>
                </c:pt>
                <c:pt idx="712">
                  <c:v>0.21136705440000259</c:v>
                </c:pt>
                <c:pt idx="713">
                  <c:v>0.21136705440000259</c:v>
                </c:pt>
                <c:pt idx="714">
                  <c:v>0.21136705440000259</c:v>
                </c:pt>
                <c:pt idx="715">
                  <c:v>0.21136705440000259</c:v>
                </c:pt>
                <c:pt idx="716">
                  <c:v>0.21136705440000259</c:v>
                </c:pt>
                <c:pt idx="717">
                  <c:v>0.21136705440000259</c:v>
                </c:pt>
                <c:pt idx="718">
                  <c:v>0.21136705440000259</c:v>
                </c:pt>
                <c:pt idx="719">
                  <c:v>0.21136705440000259</c:v>
                </c:pt>
                <c:pt idx="720">
                  <c:v>0.21136705440000259</c:v>
                </c:pt>
                <c:pt idx="721">
                  <c:v>0.19662289565000246</c:v>
                </c:pt>
                <c:pt idx="722">
                  <c:v>0.18278489565000244</c:v>
                </c:pt>
                <c:pt idx="723">
                  <c:v>0.18059089565000241</c:v>
                </c:pt>
                <c:pt idx="724">
                  <c:v>0.17680316115000227</c:v>
                </c:pt>
                <c:pt idx="725">
                  <c:v>0.17680316115000227</c:v>
                </c:pt>
                <c:pt idx="726">
                  <c:v>0.17680316115000227</c:v>
                </c:pt>
                <c:pt idx="727">
                  <c:v>0.17680316115000227</c:v>
                </c:pt>
                <c:pt idx="728">
                  <c:v>0.17680316115000227</c:v>
                </c:pt>
                <c:pt idx="729">
                  <c:v>0.17339359840000257</c:v>
                </c:pt>
                <c:pt idx="730">
                  <c:v>0.18257559840000259</c:v>
                </c:pt>
                <c:pt idx="731">
                  <c:v>0.17819259840000257</c:v>
                </c:pt>
                <c:pt idx="732">
                  <c:v>0.17384131240000267</c:v>
                </c:pt>
                <c:pt idx="733">
                  <c:v>0.16814156290000271</c:v>
                </c:pt>
                <c:pt idx="734">
                  <c:v>0.17252156290000253</c:v>
                </c:pt>
                <c:pt idx="735">
                  <c:v>0.17026935715000246</c:v>
                </c:pt>
                <c:pt idx="736">
                  <c:v>0.17026935715000246</c:v>
                </c:pt>
                <c:pt idx="737">
                  <c:v>0.17026935715000246</c:v>
                </c:pt>
                <c:pt idx="738">
                  <c:v>0.17026935715000246</c:v>
                </c:pt>
                <c:pt idx="739">
                  <c:v>0.17026935715000246</c:v>
                </c:pt>
                <c:pt idx="740">
                  <c:v>0.17026935715000246</c:v>
                </c:pt>
                <c:pt idx="741">
                  <c:v>0.17026935715000246</c:v>
                </c:pt>
                <c:pt idx="742">
                  <c:v>0.17026935715000246</c:v>
                </c:pt>
                <c:pt idx="743">
                  <c:v>0.17026935715000246</c:v>
                </c:pt>
                <c:pt idx="744">
                  <c:v>0.17026935715000246</c:v>
                </c:pt>
                <c:pt idx="745">
                  <c:v>0.17026935715000246</c:v>
                </c:pt>
                <c:pt idx="746">
                  <c:v>0.17026935715000246</c:v>
                </c:pt>
                <c:pt idx="747">
                  <c:v>0.17822327390000248</c:v>
                </c:pt>
                <c:pt idx="748">
                  <c:v>0.17331827390000254</c:v>
                </c:pt>
                <c:pt idx="749">
                  <c:v>0.17044127390000252</c:v>
                </c:pt>
                <c:pt idx="750">
                  <c:v>0.16757572915000263</c:v>
                </c:pt>
                <c:pt idx="751">
                  <c:v>0.18489799840000254</c:v>
                </c:pt>
                <c:pt idx="752">
                  <c:v>0.18047899840000259</c:v>
                </c:pt>
                <c:pt idx="753">
                  <c:v>0.18390299840000246</c:v>
                </c:pt>
                <c:pt idx="754">
                  <c:v>0.18070276140000252</c:v>
                </c:pt>
                <c:pt idx="755">
                  <c:v>0.18997124140000254</c:v>
                </c:pt>
                <c:pt idx="756">
                  <c:v>0.18142124140000249</c:v>
                </c:pt>
                <c:pt idx="757">
                  <c:v>0.18140124140000258</c:v>
                </c:pt>
                <c:pt idx="758">
                  <c:v>0.19833124140000247</c:v>
                </c:pt>
                <c:pt idx="759">
                  <c:v>0.19903844640000257</c:v>
                </c:pt>
                <c:pt idx="760">
                  <c:v>0.2148815040000025</c:v>
                </c:pt>
                <c:pt idx="761">
                  <c:v>0.21223550400000235</c:v>
                </c:pt>
                <c:pt idx="762">
                  <c:v>0.22535750400000243</c:v>
                </c:pt>
                <c:pt idx="763">
                  <c:v>0.21910087950000245</c:v>
                </c:pt>
                <c:pt idx="764">
                  <c:v>0.2239388237000024</c:v>
                </c:pt>
                <c:pt idx="765">
                  <c:v>0.22006977970000241</c:v>
                </c:pt>
                <c:pt idx="766">
                  <c:v>0.2248278247000024</c:v>
                </c:pt>
                <c:pt idx="767">
                  <c:v>0.22041496770000246</c:v>
                </c:pt>
                <c:pt idx="768">
                  <c:v>0.22041496770000246</c:v>
                </c:pt>
                <c:pt idx="769">
                  <c:v>0.22628129750000259</c:v>
                </c:pt>
                <c:pt idx="770">
                  <c:v>0.23355829750000257</c:v>
                </c:pt>
                <c:pt idx="771">
                  <c:v>0.2476752975000025</c:v>
                </c:pt>
                <c:pt idx="772">
                  <c:v>0.24444650305000248</c:v>
                </c:pt>
                <c:pt idx="773">
                  <c:v>0.23847421825000259</c:v>
                </c:pt>
                <c:pt idx="774">
                  <c:v>0.25045021825000258</c:v>
                </c:pt>
                <c:pt idx="775">
                  <c:v>0.2379179219500025</c:v>
                </c:pt>
                <c:pt idx="776">
                  <c:v>0.2379179219500025</c:v>
                </c:pt>
                <c:pt idx="777">
                  <c:v>0.2379179219500025</c:v>
                </c:pt>
                <c:pt idx="778">
                  <c:v>0.2379179219500025</c:v>
                </c:pt>
                <c:pt idx="779">
                  <c:v>0.2379179219500025</c:v>
                </c:pt>
                <c:pt idx="780">
                  <c:v>0.2379179219500025</c:v>
                </c:pt>
                <c:pt idx="781">
                  <c:v>0.2379179219500025</c:v>
                </c:pt>
                <c:pt idx="782">
                  <c:v>0.2379179219500025</c:v>
                </c:pt>
                <c:pt idx="783">
                  <c:v>0.2379179219500025</c:v>
                </c:pt>
                <c:pt idx="784">
                  <c:v>0.2379179219500025</c:v>
                </c:pt>
                <c:pt idx="785">
                  <c:v>0.24605581595000214</c:v>
                </c:pt>
                <c:pt idx="786">
                  <c:v>0.25318581595000222</c:v>
                </c:pt>
                <c:pt idx="787">
                  <c:v>0.23916416935000218</c:v>
                </c:pt>
                <c:pt idx="788">
                  <c:v>0.23768361225000234</c:v>
                </c:pt>
                <c:pt idx="789">
                  <c:v>0.22498965755000233</c:v>
                </c:pt>
                <c:pt idx="790">
                  <c:v>0.22498965755000233</c:v>
                </c:pt>
                <c:pt idx="791">
                  <c:v>0.22498965755000233</c:v>
                </c:pt>
                <c:pt idx="792">
                  <c:v>0.22498965755000233</c:v>
                </c:pt>
                <c:pt idx="793">
                  <c:v>0.22498965755000233</c:v>
                </c:pt>
                <c:pt idx="794">
                  <c:v>0.22498965755000233</c:v>
                </c:pt>
                <c:pt idx="795">
                  <c:v>0.22498965755000233</c:v>
                </c:pt>
                <c:pt idx="796">
                  <c:v>0.22498965755000233</c:v>
                </c:pt>
                <c:pt idx="797">
                  <c:v>0.22498965755000233</c:v>
                </c:pt>
                <c:pt idx="798">
                  <c:v>0.22498965755000233</c:v>
                </c:pt>
                <c:pt idx="799">
                  <c:v>0.22498965755000233</c:v>
                </c:pt>
                <c:pt idx="800">
                  <c:v>0.22498965755000233</c:v>
                </c:pt>
                <c:pt idx="801">
                  <c:v>0.21641122655000244</c:v>
                </c:pt>
                <c:pt idx="802">
                  <c:v>0.21690922655000233</c:v>
                </c:pt>
                <c:pt idx="803" formatCode="0.0000%">
                  <c:v>0.22072822655000235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E-4F53-B117-E3A56799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'(현차)익일시가매매+동일금액+매매비용'!$A$10:$A$813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'(현차)익일시가매매+동일금액+매매비용'!$P$10:$P$813</c:f>
              <c:numCache>
                <c:formatCode>_(* #,##0_);_(* \(#,##0\);_(* "-"_);_(@_)</c:formatCode>
                <c:ptCount val="804"/>
                <c:pt idx="25">
                  <c:v>671307.75</c:v>
                </c:pt>
                <c:pt idx="26">
                  <c:v>-67792.25</c:v>
                </c:pt>
                <c:pt idx="27">
                  <c:v>995707.75</c:v>
                </c:pt>
                <c:pt idx="28">
                  <c:v>1563907.75</c:v>
                </c:pt>
                <c:pt idx="29">
                  <c:v>1070807.75</c:v>
                </c:pt>
                <c:pt idx="30">
                  <c:v>834059.90000000596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-163886.29999998212</c:v>
                </c:pt>
                <c:pt idx="41">
                  <c:v>-1543086.2999999821</c:v>
                </c:pt>
                <c:pt idx="42">
                  <c:v>-799236.69999998808</c:v>
                </c:pt>
                <c:pt idx="43">
                  <c:v>2138576.6000000089</c:v>
                </c:pt>
                <c:pt idx="44">
                  <c:v>1655976.6000000089</c:v>
                </c:pt>
                <c:pt idx="45">
                  <c:v>1972076.6000000089</c:v>
                </c:pt>
                <c:pt idx="46">
                  <c:v>1012976.6000000089</c:v>
                </c:pt>
                <c:pt idx="47">
                  <c:v>1442576.6000000089</c:v>
                </c:pt>
                <c:pt idx="48">
                  <c:v>1127876.6000000089</c:v>
                </c:pt>
                <c:pt idx="49">
                  <c:v>2062676.6000000089</c:v>
                </c:pt>
                <c:pt idx="50">
                  <c:v>1319876.6000000089</c:v>
                </c:pt>
                <c:pt idx="51">
                  <c:v>177726.60000000894</c:v>
                </c:pt>
                <c:pt idx="52">
                  <c:v>1271376.6000000089</c:v>
                </c:pt>
                <c:pt idx="53">
                  <c:v>1113976.6000000089</c:v>
                </c:pt>
                <c:pt idx="54">
                  <c:v>2110926.6000000089</c:v>
                </c:pt>
                <c:pt idx="55">
                  <c:v>1472526.6000000089</c:v>
                </c:pt>
                <c:pt idx="56">
                  <c:v>-427423.39999999106</c:v>
                </c:pt>
                <c:pt idx="57">
                  <c:v>-1091423.3999999911</c:v>
                </c:pt>
                <c:pt idx="58">
                  <c:v>-1269923.3999999911</c:v>
                </c:pt>
                <c:pt idx="59">
                  <c:v>-2132173.3999999911</c:v>
                </c:pt>
                <c:pt idx="60">
                  <c:v>-1300173.3999999911</c:v>
                </c:pt>
                <c:pt idx="61">
                  <c:v>-1160084.9399999976</c:v>
                </c:pt>
                <c:pt idx="62">
                  <c:v>0</c:v>
                </c:pt>
                <c:pt idx="63">
                  <c:v>462132.45000000298</c:v>
                </c:pt>
                <c:pt idx="64">
                  <c:v>446532.45000000298</c:v>
                </c:pt>
                <c:pt idx="65">
                  <c:v>87732.45000000298</c:v>
                </c:pt>
                <c:pt idx="66">
                  <c:v>-344464.57500000298</c:v>
                </c:pt>
                <c:pt idx="67">
                  <c:v>1543581.6199999899</c:v>
                </c:pt>
                <c:pt idx="68">
                  <c:v>2506081.6199999899</c:v>
                </c:pt>
                <c:pt idx="69">
                  <c:v>2280039.4049999863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-352503.84000000358</c:v>
                </c:pt>
                <c:pt idx="77">
                  <c:v>205496.15999999642</c:v>
                </c:pt>
                <c:pt idx="78">
                  <c:v>-91731.879999995232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368963.875</c:v>
                </c:pt>
                <c:pt idx="110">
                  <c:v>2601263.875</c:v>
                </c:pt>
                <c:pt idx="111">
                  <c:v>4994563.875</c:v>
                </c:pt>
                <c:pt idx="112">
                  <c:v>2382163.875</c:v>
                </c:pt>
                <c:pt idx="113">
                  <c:v>2875782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-264027.5</c:v>
                </c:pt>
                <c:pt idx="125">
                  <c:v>-962795.79499998689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-1229478.349999994</c:v>
                </c:pt>
                <c:pt idx="140">
                  <c:v>-262478.34999999404</c:v>
                </c:pt>
                <c:pt idx="141">
                  <c:v>-48478.34999999404</c:v>
                </c:pt>
                <c:pt idx="142">
                  <c:v>-310478.34999999404</c:v>
                </c:pt>
                <c:pt idx="143">
                  <c:v>-347478.34999999404</c:v>
                </c:pt>
                <c:pt idx="144">
                  <c:v>1272521.650000006</c:v>
                </c:pt>
                <c:pt idx="145">
                  <c:v>1213521.650000006</c:v>
                </c:pt>
                <c:pt idx="146">
                  <c:v>1475521.650000006</c:v>
                </c:pt>
                <c:pt idx="147">
                  <c:v>482521.65000000596</c:v>
                </c:pt>
                <c:pt idx="148">
                  <c:v>1733521.650000006</c:v>
                </c:pt>
                <c:pt idx="149">
                  <c:v>105521.65000000596</c:v>
                </c:pt>
                <c:pt idx="150">
                  <c:v>2035521.650000006</c:v>
                </c:pt>
                <c:pt idx="151">
                  <c:v>1067521.650000006</c:v>
                </c:pt>
                <c:pt idx="152">
                  <c:v>-1656478.349999994</c:v>
                </c:pt>
                <c:pt idx="153">
                  <c:v>-54478.34999999404</c:v>
                </c:pt>
                <c:pt idx="154">
                  <c:v>1842521.650000006</c:v>
                </c:pt>
                <c:pt idx="155">
                  <c:v>-349478.34999999404</c:v>
                </c:pt>
                <c:pt idx="156">
                  <c:v>-3050478.349999994</c:v>
                </c:pt>
                <c:pt idx="157">
                  <c:v>-5379478.349999994</c:v>
                </c:pt>
                <c:pt idx="158">
                  <c:v>-5087478.349999994</c:v>
                </c:pt>
                <c:pt idx="159">
                  <c:v>-5972652.3999999911</c:v>
                </c:pt>
                <c:pt idx="160">
                  <c:v>0</c:v>
                </c:pt>
                <c:pt idx="161">
                  <c:v>0</c:v>
                </c:pt>
                <c:pt idx="162">
                  <c:v>49202.800000026822</c:v>
                </c:pt>
                <c:pt idx="163">
                  <c:v>328202.80000002682</c:v>
                </c:pt>
                <c:pt idx="164">
                  <c:v>940202.80000002682</c:v>
                </c:pt>
                <c:pt idx="165">
                  <c:v>1548774.0500000268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-277745.59999999404</c:v>
                </c:pt>
                <c:pt idx="177">
                  <c:v>-20345.59999999404</c:v>
                </c:pt>
                <c:pt idx="178">
                  <c:v>49951.300000011921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1201981.700000003</c:v>
                </c:pt>
                <c:pt idx="188">
                  <c:v>320081.70000000298</c:v>
                </c:pt>
                <c:pt idx="189">
                  <c:v>1036381.700000003</c:v>
                </c:pt>
                <c:pt idx="190">
                  <c:v>1068338.3500000089</c:v>
                </c:pt>
                <c:pt idx="191">
                  <c:v>670096.35000000894</c:v>
                </c:pt>
                <c:pt idx="192">
                  <c:v>439927.30000001192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-192244.57500000298</c:v>
                </c:pt>
                <c:pt idx="204">
                  <c:v>-1728744.575000003</c:v>
                </c:pt>
                <c:pt idx="205">
                  <c:v>-1760921.2250000089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1159331.299999997</c:v>
                </c:pt>
                <c:pt idx="211">
                  <c:v>1991331.299999997</c:v>
                </c:pt>
                <c:pt idx="212">
                  <c:v>2652931.299999997</c:v>
                </c:pt>
                <c:pt idx="213">
                  <c:v>2342736.799999997</c:v>
                </c:pt>
                <c:pt idx="214">
                  <c:v>1744287.6000000238</c:v>
                </c:pt>
                <c:pt idx="215">
                  <c:v>1379387.6000000238</c:v>
                </c:pt>
                <c:pt idx="216">
                  <c:v>1364036.6000000238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-732416.39999999106</c:v>
                </c:pt>
                <c:pt idx="231">
                  <c:v>-221216.39999999106</c:v>
                </c:pt>
                <c:pt idx="232">
                  <c:v>296559.20000001788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80105.249999985099</c:v>
                </c:pt>
                <c:pt idx="237">
                  <c:v>78605.249999985099</c:v>
                </c:pt>
                <c:pt idx="238">
                  <c:v>1223105.2499999851</c:v>
                </c:pt>
                <c:pt idx="239">
                  <c:v>990288.7499999851</c:v>
                </c:pt>
                <c:pt idx="240">
                  <c:v>-560547.27500000596</c:v>
                </c:pt>
                <c:pt idx="241">
                  <c:v>-867247.27500000596</c:v>
                </c:pt>
                <c:pt idx="242">
                  <c:v>-1078094.0000000149</c:v>
                </c:pt>
                <c:pt idx="243">
                  <c:v>500878.1250000149</c:v>
                </c:pt>
                <c:pt idx="244">
                  <c:v>1031378.1250000149</c:v>
                </c:pt>
                <c:pt idx="245">
                  <c:v>982048.2500000149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3304923.3000000119</c:v>
                </c:pt>
                <c:pt idx="254">
                  <c:v>8067923.3000000119</c:v>
                </c:pt>
                <c:pt idx="255">
                  <c:v>8121466.7000000179</c:v>
                </c:pt>
                <c:pt idx="256">
                  <c:v>1755697.4250000119</c:v>
                </c:pt>
                <c:pt idx="257">
                  <c:v>2381697.4250000119</c:v>
                </c:pt>
                <c:pt idx="258">
                  <c:v>-95112.199999988079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-1721283.4499999881</c:v>
                </c:pt>
                <c:pt idx="265">
                  <c:v>269216.55000001192</c:v>
                </c:pt>
                <c:pt idx="266">
                  <c:v>-816588.89999999106</c:v>
                </c:pt>
                <c:pt idx="267">
                  <c:v>-2051387.4000000209</c:v>
                </c:pt>
                <c:pt idx="268">
                  <c:v>-1512887.4000000209</c:v>
                </c:pt>
                <c:pt idx="269">
                  <c:v>-2946887.4000000209</c:v>
                </c:pt>
                <c:pt idx="270">
                  <c:v>188112.59999997914</c:v>
                </c:pt>
                <c:pt idx="271">
                  <c:v>-282887.40000002086</c:v>
                </c:pt>
                <c:pt idx="272">
                  <c:v>-159887.40000002086</c:v>
                </c:pt>
                <c:pt idx="273">
                  <c:v>-1173531.0000000149</c:v>
                </c:pt>
                <c:pt idx="274">
                  <c:v>-836412.5</c:v>
                </c:pt>
                <c:pt idx="275">
                  <c:v>-1835175.424999997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-733662.32500000298</c:v>
                </c:pt>
                <c:pt idx="296">
                  <c:v>-274662.32500000298</c:v>
                </c:pt>
                <c:pt idx="297">
                  <c:v>-733662.32500000298</c:v>
                </c:pt>
                <c:pt idx="298">
                  <c:v>-627178.25</c:v>
                </c:pt>
                <c:pt idx="299">
                  <c:v>-3556924.0000000149</c:v>
                </c:pt>
                <c:pt idx="300">
                  <c:v>-3901839.0000000149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1353230.1999999881</c:v>
                </c:pt>
                <c:pt idx="309">
                  <c:v>3641230.1999999881</c:v>
                </c:pt>
                <c:pt idx="310">
                  <c:v>2753313.599999994</c:v>
                </c:pt>
                <c:pt idx="311">
                  <c:v>-1073675.25</c:v>
                </c:pt>
                <c:pt idx="312">
                  <c:v>-1073675.25</c:v>
                </c:pt>
                <c:pt idx="313">
                  <c:v>-1454675.25</c:v>
                </c:pt>
                <c:pt idx="314">
                  <c:v>-1220749.099999994</c:v>
                </c:pt>
                <c:pt idx="315">
                  <c:v>0</c:v>
                </c:pt>
                <c:pt idx="316">
                  <c:v>1812042.900000006</c:v>
                </c:pt>
                <c:pt idx="317">
                  <c:v>3929042.900000006</c:v>
                </c:pt>
                <c:pt idx="318">
                  <c:v>3687304.400000006</c:v>
                </c:pt>
                <c:pt idx="319">
                  <c:v>418473.55000001192</c:v>
                </c:pt>
                <c:pt idx="320">
                  <c:v>392973.55000001192</c:v>
                </c:pt>
                <c:pt idx="321">
                  <c:v>-287297.94999998808</c:v>
                </c:pt>
                <c:pt idx="322">
                  <c:v>0</c:v>
                </c:pt>
                <c:pt idx="323">
                  <c:v>0</c:v>
                </c:pt>
                <c:pt idx="324">
                  <c:v>-89809.75</c:v>
                </c:pt>
                <c:pt idx="325">
                  <c:v>-7620.25</c:v>
                </c:pt>
                <c:pt idx="326">
                  <c:v>0</c:v>
                </c:pt>
                <c:pt idx="327">
                  <c:v>-14839.25</c:v>
                </c:pt>
                <c:pt idx="328">
                  <c:v>3506160.75</c:v>
                </c:pt>
                <c:pt idx="329">
                  <c:v>2791166.099999994</c:v>
                </c:pt>
                <c:pt idx="330">
                  <c:v>-75758.25</c:v>
                </c:pt>
                <c:pt idx="331">
                  <c:v>-428758.25</c:v>
                </c:pt>
                <c:pt idx="332">
                  <c:v>-428758.25</c:v>
                </c:pt>
                <c:pt idx="333">
                  <c:v>-668065.25</c:v>
                </c:pt>
                <c:pt idx="334">
                  <c:v>1238937.5500000119</c:v>
                </c:pt>
                <c:pt idx="335">
                  <c:v>409937.55000001192</c:v>
                </c:pt>
                <c:pt idx="336">
                  <c:v>-1229062.4499999881</c:v>
                </c:pt>
                <c:pt idx="337">
                  <c:v>-2127363.6499999911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408726.10000000894</c:v>
                </c:pt>
                <c:pt idx="353">
                  <c:v>849226.10000000894</c:v>
                </c:pt>
                <c:pt idx="354">
                  <c:v>2059226.1000000089</c:v>
                </c:pt>
                <c:pt idx="355">
                  <c:v>1958596.0500000119</c:v>
                </c:pt>
                <c:pt idx="356">
                  <c:v>1252843.6500000209</c:v>
                </c:pt>
                <c:pt idx="357">
                  <c:v>975343.65000002086</c:v>
                </c:pt>
                <c:pt idx="358">
                  <c:v>1174332.1250000149</c:v>
                </c:pt>
                <c:pt idx="359">
                  <c:v>-173876.19999998808</c:v>
                </c:pt>
                <c:pt idx="360">
                  <c:v>-34376.199999988079</c:v>
                </c:pt>
                <c:pt idx="361">
                  <c:v>-552765.29999998212</c:v>
                </c:pt>
                <c:pt idx="362">
                  <c:v>-1578840.5500000119</c:v>
                </c:pt>
                <c:pt idx="363">
                  <c:v>-1936810.400000006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817096.67500001192</c:v>
                </c:pt>
                <c:pt idx="369">
                  <c:v>-460403.32499998808</c:v>
                </c:pt>
                <c:pt idx="370">
                  <c:v>-460403.32499998808</c:v>
                </c:pt>
                <c:pt idx="371">
                  <c:v>-1593403.3249999881</c:v>
                </c:pt>
                <c:pt idx="372">
                  <c:v>-2244990.6249999851</c:v>
                </c:pt>
                <c:pt idx="373">
                  <c:v>0</c:v>
                </c:pt>
                <c:pt idx="374">
                  <c:v>0</c:v>
                </c:pt>
                <c:pt idx="375">
                  <c:v>1265984.1249999851</c:v>
                </c:pt>
                <c:pt idx="376">
                  <c:v>673984.1249999851</c:v>
                </c:pt>
                <c:pt idx="377">
                  <c:v>-67515.875000014901</c:v>
                </c:pt>
                <c:pt idx="378">
                  <c:v>154415.82499998808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-31848.500000014901</c:v>
                </c:pt>
                <c:pt idx="383">
                  <c:v>-163848.5000000149</c:v>
                </c:pt>
                <c:pt idx="384">
                  <c:v>-1985112.5250000209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447202.5</c:v>
                </c:pt>
                <c:pt idx="413">
                  <c:v>2486902.5</c:v>
                </c:pt>
                <c:pt idx="414">
                  <c:v>1833834.2250000089</c:v>
                </c:pt>
                <c:pt idx="415">
                  <c:v>-1022836.575000003</c:v>
                </c:pt>
                <c:pt idx="416">
                  <c:v>-167336.57500000298</c:v>
                </c:pt>
                <c:pt idx="417">
                  <c:v>93250.07500000298</c:v>
                </c:pt>
                <c:pt idx="418">
                  <c:v>0</c:v>
                </c:pt>
                <c:pt idx="419">
                  <c:v>0</c:v>
                </c:pt>
                <c:pt idx="420">
                  <c:v>-110883.75</c:v>
                </c:pt>
                <c:pt idx="421">
                  <c:v>641116.25</c:v>
                </c:pt>
                <c:pt idx="422">
                  <c:v>1551616.25</c:v>
                </c:pt>
                <c:pt idx="423">
                  <c:v>412646.20000000298</c:v>
                </c:pt>
                <c:pt idx="424">
                  <c:v>1511052.6500000209</c:v>
                </c:pt>
                <c:pt idx="425">
                  <c:v>1949052.6500000209</c:v>
                </c:pt>
                <c:pt idx="426">
                  <c:v>1714660.3000000268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806838.1250000149</c:v>
                </c:pt>
                <c:pt idx="440">
                  <c:v>1559438.1250000149</c:v>
                </c:pt>
                <c:pt idx="441">
                  <c:v>1635331.325000003</c:v>
                </c:pt>
                <c:pt idx="442">
                  <c:v>-646486.60000000894</c:v>
                </c:pt>
                <c:pt idx="443">
                  <c:v>-407886.60000000894</c:v>
                </c:pt>
                <c:pt idx="444">
                  <c:v>-316454.72500000894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363682.30000001192</c:v>
                </c:pt>
                <c:pt idx="457">
                  <c:v>-133817.69999998808</c:v>
                </c:pt>
                <c:pt idx="458">
                  <c:v>-1000817.6999999881</c:v>
                </c:pt>
                <c:pt idx="459">
                  <c:v>-1210317.6999999881</c:v>
                </c:pt>
                <c:pt idx="460">
                  <c:v>-1042552.724999994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613587.09999999404</c:v>
                </c:pt>
                <c:pt idx="478">
                  <c:v>883087.09999999404</c:v>
                </c:pt>
                <c:pt idx="479">
                  <c:v>745967.47499999404</c:v>
                </c:pt>
                <c:pt idx="480">
                  <c:v>-133934.09999999404</c:v>
                </c:pt>
                <c:pt idx="481">
                  <c:v>-55734.09999999404</c:v>
                </c:pt>
                <c:pt idx="482">
                  <c:v>1007665.900000006</c:v>
                </c:pt>
                <c:pt idx="483">
                  <c:v>721760.79999999702</c:v>
                </c:pt>
                <c:pt idx="484">
                  <c:v>-536998.40000002086</c:v>
                </c:pt>
                <c:pt idx="485">
                  <c:v>-166998.40000002086</c:v>
                </c:pt>
                <c:pt idx="486">
                  <c:v>839001.59999997914</c:v>
                </c:pt>
                <c:pt idx="487">
                  <c:v>740092.19999997318</c:v>
                </c:pt>
                <c:pt idx="488">
                  <c:v>659358.54999999702</c:v>
                </c:pt>
                <c:pt idx="489">
                  <c:v>637058.54999999702</c:v>
                </c:pt>
                <c:pt idx="490">
                  <c:v>431058.54999999702</c:v>
                </c:pt>
                <c:pt idx="491">
                  <c:v>-129065.70000000298</c:v>
                </c:pt>
                <c:pt idx="492">
                  <c:v>1284056.2500000149</c:v>
                </c:pt>
                <c:pt idx="493">
                  <c:v>639631.2500000149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208846.2499999851</c:v>
                </c:pt>
                <c:pt idx="503">
                  <c:v>1058546.2499999851</c:v>
                </c:pt>
                <c:pt idx="504">
                  <c:v>1970546.2499999851</c:v>
                </c:pt>
                <c:pt idx="505">
                  <c:v>448845.1249999851</c:v>
                </c:pt>
                <c:pt idx="506">
                  <c:v>366079.22500000894</c:v>
                </c:pt>
                <c:pt idx="507">
                  <c:v>280079.22500000894</c:v>
                </c:pt>
                <c:pt idx="508">
                  <c:v>-272960.22499999404</c:v>
                </c:pt>
                <c:pt idx="509">
                  <c:v>128066.7499999851</c:v>
                </c:pt>
                <c:pt idx="510">
                  <c:v>-366269.0000000149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648326.34999999404</c:v>
                </c:pt>
                <c:pt idx="518">
                  <c:v>1936326.349999994</c:v>
                </c:pt>
                <c:pt idx="519">
                  <c:v>1187326.349999994</c:v>
                </c:pt>
                <c:pt idx="520">
                  <c:v>812050.04999999702</c:v>
                </c:pt>
                <c:pt idx="521">
                  <c:v>1519552.9750000089</c:v>
                </c:pt>
                <c:pt idx="522">
                  <c:v>2364552.9750000089</c:v>
                </c:pt>
                <c:pt idx="523">
                  <c:v>2358287.1500000209</c:v>
                </c:pt>
                <c:pt idx="524">
                  <c:v>-252401.375</c:v>
                </c:pt>
                <c:pt idx="525">
                  <c:v>-57501.375</c:v>
                </c:pt>
                <c:pt idx="526">
                  <c:v>-873226.875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570969.25</c:v>
                </c:pt>
                <c:pt idx="553">
                  <c:v>2022669.25</c:v>
                </c:pt>
                <c:pt idx="554">
                  <c:v>1781569.25</c:v>
                </c:pt>
                <c:pt idx="555">
                  <c:v>1418626.25</c:v>
                </c:pt>
                <c:pt idx="556">
                  <c:v>428958.5</c:v>
                </c:pt>
                <c:pt idx="557">
                  <c:v>652758.5</c:v>
                </c:pt>
                <c:pt idx="558">
                  <c:v>-374659.29999999702</c:v>
                </c:pt>
                <c:pt idx="559">
                  <c:v>0</c:v>
                </c:pt>
                <c:pt idx="560">
                  <c:v>0</c:v>
                </c:pt>
                <c:pt idx="561">
                  <c:v>819551.60000000894</c:v>
                </c:pt>
                <c:pt idx="562">
                  <c:v>505751.60000000894</c:v>
                </c:pt>
                <c:pt idx="563">
                  <c:v>666151.60000000894</c:v>
                </c:pt>
                <c:pt idx="564">
                  <c:v>2503551.6000000089</c:v>
                </c:pt>
                <c:pt idx="565">
                  <c:v>2526259.5</c:v>
                </c:pt>
                <c:pt idx="566">
                  <c:v>42564.800000011921</c:v>
                </c:pt>
                <c:pt idx="567">
                  <c:v>228864.80000001192</c:v>
                </c:pt>
                <c:pt idx="568">
                  <c:v>1014064.8000000119</c:v>
                </c:pt>
                <c:pt idx="569">
                  <c:v>374062.40000002086</c:v>
                </c:pt>
                <c:pt idx="570">
                  <c:v>1083525.974999994</c:v>
                </c:pt>
                <c:pt idx="571">
                  <c:v>-74974.02500000596</c:v>
                </c:pt>
                <c:pt idx="572">
                  <c:v>-535318.02500000596</c:v>
                </c:pt>
                <c:pt idx="573">
                  <c:v>658215.30000001192</c:v>
                </c:pt>
                <c:pt idx="574">
                  <c:v>1163715.3000000119</c:v>
                </c:pt>
                <c:pt idx="575">
                  <c:v>1392593.2000000179</c:v>
                </c:pt>
                <c:pt idx="576">
                  <c:v>168194.59999999404</c:v>
                </c:pt>
                <c:pt idx="577">
                  <c:v>236194.59999999404</c:v>
                </c:pt>
                <c:pt idx="578">
                  <c:v>-98639.500000014901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229941.44999998808</c:v>
                </c:pt>
                <c:pt idx="591">
                  <c:v>1040141.4499999881</c:v>
                </c:pt>
                <c:pt idx="592">
                  <c:v>1283541.4499999881</c:v>
                </c:pt>
                <c:pt idx="593">
                  <c:v>514810.14999997616</c:v>
                </c:pt>
                <c:pt idx="594">
                  <c:v>72888.22499999404</c:v>
                </c:pt>
                <c:pt idx="595">
                  <c:v>-365985.90000000596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1388325.3000000119</c:v>
                </c:pt>
                <c:pt idx="615">
                  <c:v>297225.30000001192</c:v>
                </c:pt>
                <c:pt idx="616">
                  <c:v>-292574.69999998808</c:v>
                </c:pt>
                <c:pt idx="617">
                  <c:v>-206034.19999998808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202557.95000001788</c:v>
                </c:pt>
                <c:pt idx="622">
                  <c:v>187957.95000001788</c:v>
                </c:pt>
                <c:pt idx="623">
                  <c:v>609157.95000001788</c:v>
                </c:pt>
                <c:pt idx="624">
                  <c:v>-16778.799999982119</c:v>
                </c:pt>
                <c:pt idx="625">
                  <c:v>-867890.5000000149</c:v>
                </c:pt>
                <c:pt idx="626">
                  <c:v>-734588.10000000894</c:v>
                </c:pt>
                <c:pt idx="627">
                  <c:v>-51402.624999985099</c:v>
                </c:pt>
                <c:pt idx="628">
                  <c:v>428497.3750000149</c:v>
                </c:pt>
                <c:pt idx="629">
                  <c:v>752497.3750000149</c:v>
                </c:pt>
                <c:pt idx="630">
                  <c:v>725146.92500002682</c:v>
                </c:pt>
                <c:pt idx="631">
                  <c:v>626084.75</c:v>
                </c:pt>
                <c:pt idx="632">
                  <c:v>1056684.75</c:v>
                </c:pt>
                <c:pt idx="633">
                  <c:v>1061363.799999997</c:v>
                </c:pt>
                <c:pt idx="634">
                  <c:v>-242221.59999999404</c:v>
                </c:pt>
                <c:pt idx="635">
                  <c:v>-454021.59999999404</c:v>
                </c:pt>
                <c:pt idx="636">
                  <c:v>-814837.79999998212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-172867.75</c:v>
                </c:pt>
                <c:pt idx="657">
                  <c:v>-777867.75</c:v>
                </c:pt>
                <c:pt idx="658">
                  <c:v>91132.25</c:v>
                </c:pt>
                <c:pt idx="659">
                  <c:v>-124011.25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-45092.075000017881</c:v>
                </c:pt>
                <c:pt idx="664">
                  <c:v>140507.92499998212</c:v>
                </c:pt>
                <c:pt idx="665">
                  <c:v>740407.92499998212</c:v>
                </c:pt>
                <c:pt idx="666">
                  <c:v>708452.67499998212</c:v>
                </c:pt>
                <c:pt idx="667">
                  <c:v>127937.90000000596</c:v>
                </c:pt>
                <c:pt idx="668">
                  <c:v>573837.90000000596</c:v>
                </c:pt>
                <c:pt idx="669">
                  <c:v>-137708.25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389335.77500000596</c:v>
                </c:pt>
                <c:pt idx="691">
                  <c:v>683335.77500000596</c:v>
                </c:pt>
                <c:pt idx="692">
                  <c:v>686835.77500000596</c:v>
                </c:pt>
                <c:pt idx="693">
                  <c:v>621384.375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-577220.44999998808</c:v>
                </c:pt>
                <c:pt idx="700">
                  <c:v>486779.55000001192</c:v>
                </c:pt>
                <c:pt idx="701">
                  <c:v>-1052220.4499999881</c:v>
                </c:pt>
                <c:pt idx="702">
                  <c:v>-1219220.4499999881</c:v>
                </c:pt>
                <c:pt idx="703">
                  <c:v>755279.55000001192</c:v>
                </c:pt>
                <c:pt idx="704">
                  <c:v>698341.7500000149</c:v>
                </c:pt>
                <c:pt idx="705">
                  <c:v>1033204.8750000149</c:v>
                </c:pt>
                <c:pt idx="706">
                  <c:v>1033204.8750000149</c:v>
                </c:pt>
                <c:pt idx="707">
                  <c:v>1429704.8750000149</c:v>
                </c:pt>
                <c:pt idx="708">
                  <c:v>1467286.2500000149</c:v>
                </c:pt>
                <c:pt idx="709">
                  <c:v>31417.800000011921</c:v>
                </c:pt>
                <c:pt idx="710">
                  <c:v>-181842.9999999851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-1474415.8750000149</c:v>
                </c:pt>
                <c:pt idx="722">
                  <c:v>-2858215.8750000149</c:v>
                </c:pt>
                <c:pt idx="723">
                  <c:v>-3077615.8750000149</c:v>
                </c:pt>
                <c:pt idx="724">
                  <c:v>-3456389.3250000179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-340956.27499997616</c:v>
                </c:pt>
                <c:pt idx="730">
                  <c:v>577243.72500002384</c:v>
                </c:pt>
                <c:pt idx="731">
                  <c:v>138943.72500002384</c:v>
                </c:pt>
                <c:pt idx="732">
                  <c:v>-296184.8749999702</c:v>
                </c:pt>
                <c:pt idx="733">
                  <c:v>-569974.95000000298</c:v>
                </c:pt>
                <c:pt idx="734">
                  <c:v>-131974.95000000298</c:v>
                </c:pt>
                <c:pt idx="735">
                  <c:v>-357195.52500000596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795391.67499999702</c:v>
                </c:pt>
                <c:pt idx="748">
                  <c:v>304891.67499999702</c:v>
                </c:pt>
                <c:pt idx="749">
                  <c:v>17191.67499999702</c:v>
                </c:pt>
                <c:pt idx="750">
                  <c:v>-269362.79999999702</c:v>
                </c:pt>
                <c:pt idx="751">
                  <c:v>1732226.924999997</c:v>
                </c:pt>
                <c:pt idx="752">
                  <c:v>1290326.924999997</c:v>
                </c:pt>
                <c:pt idx="753">
                  <c:v>1632726.924999997</c:v>
                </c:pt>
                <c:pt idx="754">
                  <c:v>1312703.224999994</c:v>
                </c:pt>
                <c:pt idx="755">
                  <c:v>926848</c:v>
                </c:pt>
                <c:pt idx="756">
                  <c:v>71848</c:v>
                </c:pt>
                <c:pt idx="757">
                  <c:v>69848</c:v>
                </c:pt>
                <c:pt idx="758">
                  <c:v>1762848</c:v>
                </c:pt>
                <c:pt idx="759">
                  <c:v>1833568.5</c:v>
                </c:pt>
                <c:pt idx="760">
                  <c:v>1584305.7599999905</c:v>
                </c:pt>
                <c:pt idx="761">
                  <c:v>1319705.7599999905</c:v>
                </c:pt>
                <c:pt idx="762">
                  <c:v>2631905.7599999905</c:v>
                </c:pt>
                <c:pt idx="763">
                  <c:v>2006243.3100000024</c:v>
                </c:pt>
                <c:pt idx="764">
                  <c:v>483794.41999998689</c:v>
                </c:pt>
                <c:pt idx="765">
                  <c:v>96890.019999980927</c:v>
                </c:pt>
                <c:pt idx="766">
                  <c:v>475804.5</c:v>
                </c:pt>
                <c:pt idx="767">
                  <c:v>34518.800000011921</c:v>
                </c:pt>
                <c:pt idx="768">
                  <c:v>0</c:v>
                </c:pt>
                <c:pt idx="769">
                  <c:v>586632.98000000417</c:v>
                </c:pt>
                <c:pt idx="770">
                  <c:v>1314332.9800000042</c:v>
                </c:pt>
                <c:pt idx="771">
                  <c:v>2726032.9800000042</c:v>
                </c:pt>
                <c:pt idx="772">
                  <c:v>2403153.5349999964</c:v>
                </c:pt>
                <c:pt idx="773">
                  <c:v>-597228.47999998927</c:v>
                </c:pt>
                <c:pt idx="774">
                  <c:v>600371.52000001073</c:v>
                </c:pt>
                <c:pt idx="775">
                  <c:v>-652858.1099999994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813789.39999997616</c:v>
                </c:pt>
                <c:pt idx="786">
                  <c:v>1526789.3999999762</c:v>
                </c:pt>
                <c:pt idx="787">
                  <c:v>124624.73999997973</c:v>
                </c:pt>
                <c:pt idx="788">
                  <c:v>-148055.70999999344</c:v>
                </c:pt>
                <c:pt idx="789">
                  <c:v>-1417451.1799999923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-857843.09999999404</c:v>
                </c:pt>
                <c:pt idx="802">
                  <c:v>-808043.09999999404</c:v>
                </c:pt>
                <c:pt idx="803">
                  <c:v>-426143.09999999404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5-4BA1-9BB4-0EA560F1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'(LG전)익일시가매매+동일금액+매매비용'!$A$10:$A$813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'(LG전)익일시가매매+동일금액+매매비용'!$R$10:$R$813</c:f>
              <c:numCache>
                <c:formatCode>0.0%</c:formatCode>
                <c:ptCount val="8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1.3481435250000118E-2</c:v>
                </c:pt>
                <c:pt idx="28">
                  <c:v>6.9659731500000266E-3</c:v>
                </c:pt>
                <c:pt idx="29">
                  <c:v>6.9659731500000266E-3</c:v>
                </c:pt>
                <c:pt idx="30">
                  <c:v>6.9659731500000266E-3</c:v>
                </c:pt>
                <c:pt idx="31">
                  <c:v>6.9659731500000266E-3</c:v>
                </c:pt>
                <c:pt idx="32">
                  <c:v>6.9659731500000266E-3</c:v>
                </c:pt>
                <c:pt idx="33">
                  <c:v>1.7498444549999936E-2</c:v>
                </c:pt>
                <c:pt idx="34">
                  <c:v>2.3596440674999775E-2</c:v>
                </c:pt>
                <c:pt idx="35">
                  <c:v>2.3596440674999775E-2</c:v>
                </c:pt>
                <c:pt idx="36">
                  <c:v>2.3596440674999775E-2</c:v>
                </c:pt>
                <c:pt idx="37">
                  <c:v>2.3596440674999775E-2</c:v>
                </c:pt>
                <c:pt idx="38">
                  <c:v>2.3596440674999775E-2</c:v>
                </c:pt>
                <c:pt idx="39">
                  <c:v>2.3596440674999775E-2</c:v>
                </c:pt>
                <c:pt idx="40">
                  <c:v>2.3596440674999775E-2</c:v>
                </c:pt>
                <c:pt idx="41">
                  <c:v>2.3596440674999775E-2</c:v>
                </c:pt>
                <c:pt idx="42">
                  <c:v>2.3596440674999775E-2</c:v>
                </c:pt>
                <c:pt idx="43">
                  <c:v>2.3596440674999775E-2</c:v>
                </c:pt>
                <c:pt idx="44">
                  <c:v>2.3596440674999775E-2</c:v>
                </c:pt>
                <c:pt idx="45">
                  <c:v>1.0602396175000139E-2</c:v>
                </c:pt>
                <c:pt idx="46">
                  <c:v>-2.0553284224999802E-2</c:v>
                </c:pt>
                <c:pt idx="47">
                  <c:v>-2.0553284224999802E-2</c:v>
                </c:pt>
                <c:pt idx="48">
                  <c:v>-2.0553284224999802E-2</c:v>
                </c:pt>
                <c:pt idx="49">
                  <c:v>-2.7858054074999972E-2</c:v>
                </c:pt>
                <c:pt idx="50">
                  <c:v>-4.0611791550000054E-2</c:v>
                </c:pt>
                <c:pt idx="51">
                  <c:v>-4.0611791550000054E-2</c:v>
                </c:pt>
                <c:pt idx="52">
                  <c:v>-4.0611791550000054E-2</c:v>
                </c:pt>
                <c:pt idx="53">
                  <c:v>-4.0611791550000054E-2</c:v>
                </c:pt>
                <c:pt idx="54">
                  <c:v>-4.0611791550000054E-2</c:v>
                </c:pt>
                <c:pt idx="55">
                  <c:v>-4.0611791550000054E-2</c:v>
                </c:pt>
                <c:pt idx="56">
                  <c:v>-4.0611791550000054E-2</c:v>
                </c:pt>
                <c:pt idx="57">
                  <c:v>-4.0611791550000054E-2</c:v>
                </c:pt>
                <c:pt idx="58">
                  <c:v>-4.0611791550000054E-2</c:v>
                </c:pt>
                <c:pt idx="59">
                  <c:v>-2.1874824549999783E-2</c:v>
                </c:pt>
                <c:pt idx="60">
                  <c:v>-1.8626113549999768E-2</c:v>
                </c:pt>
                <c:pt idx="61">
                  <c:v>-1.8626113549999768E-2</c:v>
                </c:pt>
                <c:pt idx="62">
                  <c:v>-1.8626113549999768E-2</c:v>
                </c:pt>
                <c:pt idx="63">
                  <c:v>-1.8626113549999768E-2</c:v>
                </c:pt>
                <c:pt idx="64">
                  <c:v>-1.8626113549999768E-2</c:v>
                </c:pt>
                <c:pt idx="65">
                  <c:v>-1.8626113549999768E-2</c:v>
                </c:pt>
                <c:pt idx="66">
                  <c:v>-9.5317607999995113E-3</c:v>
                </c:pt>
                <c:pt idx="67">
                  <c:v>9.7212392000005643E-3</c:v>
                </c:pt>
                <c:pt idx="68">
                  <c:v>-1.482550624999579E-3</c:v>
                </c:pt>
                <c:pt idx="69">
                  <c:v>-1.482550624999579E-3</c:v>
                </c:pt>
                <c:pt idx="70">
                  <c:v>-1.482550624999579E-3</c:v>
                </c:pt>
                <c:pt idx="71">
                  <c:v>1.0717192475000692E-2</c:v>
                </c:pt>
                <c:pt idx="72">
                  <c:v>1.6018078825000615E-2</c:v>
                </c:pt>
                <c:pt idx="73">
                  <c:v>2.2505310625000607E-2</c:v>
                </c:pt>
                <c:pt idx="74">
                  <c:v>1.6676816575000641E-2</c:v>
                </c:pt>
                <c:pt idx="75">
                  <c:v>1.6676816575000641E-2</c:v>
                </c:pt>
                <c:pt idx="76">
                  <c:v>1.6676816575000641E-2</c:v>
                </c:pt>
                <c:pt idx="77">
                  <c:v>1.6676816575000641E-2</c:v>
                </c:pt>
                <c:pt idx="78">
                  <c:v>1.6676816575000641E-2</c:v>
                </c:pt>
                <c:pt idx="79">
                  <c:v>1.6676816575000641E-2</c:v>
                </c:pt>
                <c:pt idx="80">
                  <c:v>1.6676816575000641E-2</c:v>
                </c:pt>
                <c:pt idx="81">
                  <c:v>8.3825470750007458E-3</c:v>
                </c:pt>
                <c:pt idx="82">
                  <c:v>1.2373123075000603E-2</c:v>
                </c:pt>
                <c:pt idx="83">
                  <c:v>1.2373123075000603E-2</c:v>
                </c:pt>
                <c:pt idx="84">
                  <c:v>1.2373123075000603E-2</c:v>
                </c:pt>
                <c:pt idx="85">
                  <c:v>1.2373123075000603E-2</c:v>
                </c:pt>
                <c:pt idx="86">
                  <c:v>1.2373123075000603E-2</c:v>
                </c:pt>
                <c:pt idx="87">
                  <c:v>1.2373123075000603E-2</c:v>
                </c:pt>
                <c:pt idx="88">
                  <c:v>1.2373123075000603E-2</c:v>
                </c:pt>
                <c:pt idx="89">
                  <c:v>1.2373123075000603E-2</c:v>
                </c:pt>
                <c:pt idx="90">
                  <c:v>1.2373123075000603E-2</c:v>
                </c:pt>
                <c:pt idx="91">
                  <c:v>1.2373123075000603E-2</c:v>
                </c:pt>
                <c:pt idx="92">
                  <c:v>1.2373123075000603E-2</c:v>
                </c:pt>
                <c:pt idx="93">
                  <c:v>1.2373123075000603E-2</c:v>
                </c:pt>
                <c:pt idx="94">
                  <c:v>1.689102382500085E-2</c:v>
                </c:pt>
                <c:pt idx="95">
                  <c:v>1.862606540000078E-2</c:v>
                </c:pt>
                <c:pt idx="96">
                  <c:v>1.862606540000078E-2</c:v>
                </c:pt>
                <c:pt idx="97">
                  <c:v>1.862606540000078E-2</c:v>
                </c:pt>
                <c:pt idx="98">
                  <c:v>1.862606540000078E-2</c:v>
                </c:pt>
                <c:pt idx="99">
                  <c:v>1.862606540000078E-2</c:v>
                </c:pt>
                <c:pt idx="100">
                  <c:v>-5.5772281999992845E-3</c:v>
                </c:pt>
                <c:pt idx="101">
                  <c:v>1.1543928000008474E-3</c:v>
                </c:pt>
                <c:pt idx="102">
                  <c:v>5.1301577500009188E-3</c:v>
                </c:pt>
                <c:pt idx="103">
                  <c:v>-2.1811549999906088E-4</c:v>
                </c:pt>
                <c:pt idx="104">
                  <c:v>-2.1811549999906088E-4</c:v>
                </c:pt>
                <c:pt idx="105">
                  <c:v>-2.1811549999906088E-4</c:v>
                </c:pt>
                <c:pt idx="106">
                  <c:v>1.9918397000000976E-2</c:v>
                </c:pt>
                <c:pt idx="107">
                  <c:v>2.0947164400000995E-2</c:v>
                </c:pt>
                <c:pt idx="108">
                  <c:v>2.0947164400000995E-2</c:v>
                </c:pt>
                <c:pt idx="109">
                  <c:v>2.0947164400000995E-2</c:v>
                </c:pt>
                <c:pt idx="110">
                  <c:v>2.0947164400000995E-2</c:v>
                </c:pt>
                <c:pt idx="111">
                  <c:v>2.0947164400000995E-2</c:v>
                </c:pt>
                <c:pt idx="112">
                  <c:v>2.0947164400000995E-2</c:v>
                </c:pt>
                <c:pt idx="113">
                  <c:v>2.0947164400000995E-2</c:v>
                </c:pt>
                <c:pt idx="114">
                  <c:v>2.0947164400000995E-2</c:v>
                </c:pt>
                <c:pt idx="115">
                  <c:v>2.0947164400000995E-2</c:v>
                </c:pt>
                <c:pt idx="116">
                  <c:v>2.0947164400000995E-2</c:v>
                </c:pt>
                <c:pt idx="117">
                  <c:v>2.0947164400000995E-2</c:v>
                </c:pt>
                <c:pt idx="118">
                  <c:v>2.0947164400000995E-2</c:v>
                </c:pt>
                <c:pt idx="119">
                  <c:v>2.0947164400000995E-2</c:v>
                </c:pt>
                <c:pt idx="120">
                  <c:v>2.0947164400000995E-2</c:v>
                </c:pt>
                <c:pt idx="121">
                  <c:v>2.0947164400000995E-2</c:v>
                </c:pt>
                <c:pt idx="122">
                  <c:v>2.0947164400000995E-2</c:v>
                </c:pt>
                <c:pt idx="123">
                  <c:v>2.0947164400000995E-2</c:v>
                </c:pt>
                <c:pt idx="124">
                  <c:v>2.0947164400000995E-2</c:v>
                </c:pt>
                <c:pt idx="125">
                  <c:v>2.2106294000012738E-3</c:v>
                </c:pt>
                <c:pt idx="126">
                  <c:v>5.142900900001246E-3</c:v>
                </c:pt>
                <c:pt idx="127">
                  <c:v>1.0326753200001315E-2</c:v>
                </c:pt>
                <c:pt idx="128">
                  <c:v>1.1890753200001436E-2</c:v>
                </c:pt>
                <c:pt idx="129">
                  <c:v>1.9475320000150731E-4</c:v>
                </c:pt>
                <c:pt idx="130">
                  <c:v>-1.2686246799998635E-2</c:v>
                </c:pt>
                <c:pt idx="131">
                  <c:v>-1.6741379899998576E-2</c:v>
                </c:pt>
                <c:pt idx="132">
                  <c:v>-1.797026544999869E-2</c:v>
                </c:pt>
                <c:pt idx="133">
                  <c:v>-1.4514585749998643E-2</c:v>
                </c:pt>
                <c:pt idx="134">
                  <c:v>-1.9667357249998574E-2</c:v>
                </c:pt>
                <c:pt idx="135">
                  <c:v>-2.4282624749998649E-2</c:v>
                </c:pt>
                <c:pt idx="136">
                  <c:v>-2.8237534249998641E-2</c:v>
                </c:pt>
                <c:pt idx="137">
                  <c:v>-2.6168687499998677E-2</c:v>
                </c:pt>
                <c:pt idx="138">
                  <c:v>-4.4234511999998727E-2</c:v>
                </c:pt>
                <c:pt idx="139">
                  <c:v>-4.5779835999998575E-2</c:v>
                </c:pt>
                <c:pt idx="140">
                  <c:v>-4.5779835999998575E-2</c:v>
                </c:pt>
                <c:pt idx="141">
                  <c:v>-5.6733175599998686E-2</c:v>
                </c:pt>
                <c:pt idx="142">
                  <c:v>-6.0029615349998622E-2</c:v>
                </c:pt>
                <c:pt idx="143">
                  <c:v>-6.9879914349998629E-2</c:v>
                </c:pt>
                <c:pt idx="144">
                  <c:v>-7.0556873749998639E-2</c:v>
                </c:pt>
                <c:pt idx="145">
                  <c:v>-6.6892719649998655E-2</c:v>
                </c:pt>
                <c:pt idx="146">
                  <c:v>-4.4285719649998723E-2</c:v>
                </c:pt>
                <c:pt idx="147">
                  <c:v>-2.4000719649998725E-2</c:v>
                </c:pt>
                <c:pt idx="148">
                  <c:v>-1.9962719649998739E-2</c:v>
                </c:pt>
                <c:pt idx="149">
                  <c:v>-2.3153719649998683E-2</c:v>
                </c:pt>
                <c:pt idx="150">
                  <c:v>-1.7567719649998703E-2</c:v>
                </c:pt>
                <c:pt idx="151">
                  <c:v>0.14318528035000133</c:v>
                </c:pt>
                <c:pt idx="152">
                  <c:v>0.17327104275000127</c:v>
                </c:pt>
                <c:pt idx="153">
                  <c:v>0.17327104275000127</c:v>
                </c:pt>
                <c:pt idx="154">
                  <c:v>0.17327104275000127</c:v>
                </c:pt>
                <c:pt idx="155">
                  <c:v>0.17327104275000127</c:v>
                </c:pt>
                <c:pt idx="156">
                  <c:v>0.17327104275000127</c:v>
                </c:pt>
                <c:pt idx="157">
                  <c:v>0.17327104275000127</c:v>
                </c:pt>
                <c:pt idx="158">
                  <c:v>0.16187624525000133</c:v>
                </c:pt>
                <c:pt idx="159">
                  <c:v>0.15990977375000126</c:v>
                </c:pt>
                <c:pt idx="160">
                  <c:v>0.15990977375000126</c:v>
                </c:pt>
                <c:pt idx="161">
                  <c:v>0.15990977375000126</c:v>
                </c:pt>
                <c:pt idx="162">
                  <c:v>0.15990977375000126</c:v>
                </c:pt>
                <c:pt idx="163">
                  <c:v>0.15990977375000126</c:v>
                </c:pt>
                <c:pt idx="164">
                  <c:v>0.15990977375000126</c:v>
                </c:pt>
                <c:pt idx="165">
                  <c:v>0.15990977375000126</c:v>
                </c:pt>
                <c:pt idx="166">
                  <c:v>0.15550952045000122</c:v>
                </c:pt>
                <c:pt idx="167">
                  <c:v>0.15673733180000116</c:v>
                </c:pt>
                <c:pt idx="168">
                  <c:v>0.15673733180000116</c:v>
                </c:pt>
                <c:pt idx="169">
                  <c:v>0.15673733180000116</c:v>
                </c:pt>
                <c:pt idx="170">
                  <c:v>0.15673733180000116</c:v>
                </c:pt>
                <c:pt idx="171">
                  <c:v>0.15673733180000116</c:v>
                </c:pt>
                <c:pt idx="172">
                  <c:v>0.1770510685500013</c:v>
                </c:pt>
                <c:pt idx="173">
                  <c:v>0.18289407055000151</c:v>
                </c:pt>
                <c:pt idx="174">
                  <c:v>0.19519548895000116</c:v>
                </c:pt>
                <c:pt idx="175">
                  <c:v>0.19734342345000111</c:v>
                </c:pt>
                <c:pt idx="176">
                  <c:v>0.19734342345000111</c:v>
                </c:pt>
                <c:pt idx="177">
                  <c:v>0.19734342345000111</c:v>
                </c:pt>
                <c:pt idx="178">
                  <c:v>0.19734342345000111</c:v>
                </c:pt>
                <c:pt idx="179">
                  <c:v>0.19734342345000111</c:v>
                </c:pt>
                <c:pt idx="180">
                  <c:v>0.19734342345000111</c:v>
                </c:pt>
                <c:pt idx="181">
                  <c:v>0.19734342345000111</c:v>
                </c:pt>
                <c:pt idx="182">
                  <c:v>0.19734342345000111</c:v>
                </c:pt>
                <c:pt idx="183">
                  <c:v>0.19734342345000111</c:v>
                </c:pt>
                <c:pt idx="184">
                  <c:v>0.19734342345000111</c:v>
                </c:pt>
                <c:pt idx="185">
                  <c:v>0.20663376097500108</c:v>
                </c:pt>
                <c:pt idx="186">
                  <c:v>0.20656317157500093</c:v>
                </c:pt>
                <c:pt idx="187">
                  <c:v>0.20656317157500093</c:v>
                </c:pt>
                <c:pt idx="188">
                  <c:v>0.20656317157500093</c:v>
                </c:pt>
                <c:pt idx="189">
                  <c:v>0.20656317157500093</c:v>
                </c:pt>
                <c:pt idx="190">
                  <c:v>0.20656317157500093</c:v>
                </c:pt>
                <c:pt idx="191">
                  <c:v>0.20656317157500093</c:v>
                </c:pt>
                <c:pt idx="192">
                  <c:v>0.20656317157500093</c:v>
                </c:pt>
                <c:pt idx="193">
                  <c:v>0.20656317157500093</c:v>
                </c:pt>
                <c:pt idx="194">
                  <c:v>0.20656317157500093</c:v>
                </c:pt>
                <c:pt idx="195">
                  <c:v>0.20656317157500093</c:v>
                </c:pt>
                <c:pt idx="196">
                  <c:v>0.20656317157500093</c:v>
                </c:pt>
                <c:pt idx="197">
                  <c:v>0.20656317157500093</c:v>
                </c:pt>
                <c:pt idx="198">
                  <c:v>0.20656317157500093</c:v>
                </c:pt>
                <c:pt idx="199">
                  <c:v>0.20656317157500093</c:v>
                </c:pt>
                <c:pt idx="200">
                  <c:v>0.20656317157500093</c:v>
                </c:pt>
                <c:pt idx="201">
                  <c:v>0.20656317157500093</c:v>
                </c:pt>
                <c:pt idx="202">
                  <c:v>0.20468918467500097</c:v>
                </c:pt>
                <c:pt idx="203">
                  <c:v>0.20317226147500089</c:v>
                </c:pt>
                <c:pt idx="204">
                  <c:v>0.20317226147500089</c:v>
                </c:pt>
                <c:pt idx="205">
                  <c:v>0.20317226147500089</c:v>
                </c:pt>
                <c:pt idx="206">
                  <c:v>0.20317226147500089</c:v>
                </c:pt>
                <c:pt idx="207">
                  <c:v>0.20317226147500089</c:v>
                </c:pt>
                <c:pt idx="208">
                  <c:v>0.21051784717500088</c:v>
                </c:pt>
                <c:pt idx="209">
                  <c:v>0.21465608462500096</c:v>
                </c:pt>
                <c:pt idx="210">
                  <c:v>0.21465608462500096</c:v>
                </c:pt>
                <c:pt idx="211">
                  <c:v>0.21465608462500096</c:v>
                </c:pt>
                <c:pt idx="212">
                  <c:v>0.21465608462500096</c:v>
                </c:pt>
                <c:pt idx="213">
                  <c:v>0.21465608462500096</c:v>
                </c:pt>
                <c:pt idx="214">
                  <c:v>0.21465608462500096</c:v>
                </c:pt>
                <c:pt idx="215">
                  <c:v>0.21465608462500096</c:v>
                </c:pt>
                <c:pt idx="216">
                  <c:v>0.21465608462500096</c:v>
                </c:pt>
                <c:pt idx="217">
                  <c:v>0.21465608462500096</c:v>
                </c:pt>
                <c:pt idx="218">
                  <c:v>0.21465608462500096</c:v>
                </c:pt>
                <c:pt idx="219">
                  <c:v>0.21465608462500096</c:v>
                </c:pt>
                <c:pt idx="220">
                  <c:v>0.21465608462500096</c:v>
                </c:pt>
                <c:pt idx="221">
                  <c:v>0.21495319140000113</c:v>
                </c:pt>
                <c:pt idx="222">
                  <c:v>0.21417719140000102</c:v>
                </c:pt>
                <c:pt idx="223">
                  <c:v>0.21347803080000105</c:v>
                </c:pt>
                <c:pt idx="224">
                  <c:v>0.21347803080000105</c:v>
                </c:pt>
                <c:pt idx="225">
                  <c:v>0.21347803080000105</c:v>
                </c:pt>
                <c:pt idx="226">
                  <c:v>0.21347803080000105</c:v>
                </c:pt>
                <c:pt idx="227">
                  <c:v>0.21347803080000105</c:v>
                </c:pt>
                <c:pt idx="228">
                  <c:v>0.21347803080000105</c:v>
                </c:pt>
                <c:pt idx="229">
                  <c:v>0.21347803080000105</c:v>
                </c:pt>
                <c:pt idx="230">
                  <c:v>0.21347803080000105</c:v>
                </c:pt>
                <c:pt idx="231">
                  <c:v>0.21347803080000105</c:v>
                </c:pt>
                <c:pt idx="232">
                  <c:v>0.21347803080000105</c:v>
                </c:pt>
                <c:pt idx="233">
                  <c:v>0.21347803080000105</c:v>
                </c:pt>
                <c:pt idx="234">
                  <c:v>0.23576027890000106</c:v>
                </c:pt>
                <c:pt idx="235">
                  <c:v>0.23599759300000112</c:v>
                </c:pt>
                <c:pt idx="236">
                  <c:v>0.23103771100000103</c:v>
                </c:pt>
                <c:pt idx="237">
                  <c:v>0.23316323600000111</c:v>
                </c:pt>
                <c:pt idx="238">
                  <c:v>0.24215408962500118</c:v>
                </c:pt>
                <c:pt idx="239">
                  <c:v>0.24810437087500126</c:v>
                </c:pt>
                <c:pt idx="240">
                  <c:v>0.24810437087500126</c:v>
                </c:pt>
                <c:pt idx="241">
                  <c:v>0.24810437087500126</c:v>
                </c:pt>
                <c:pt idx="242">
                  <c:v>0.24810437087500126</c:v>
                </c:pt>
                <c:pt idx="243">
                  <c:v>0.24810437087500126</c:v>
                </c:pt>
                <c:pt idx="244">
                  <c:v>0.24810437087500126</c:v>
                </c:pt>
                <c:pt idx="245">
                  <c:v>0.24810437087500126</c:v>
                </c:pt>
                <c:pt idx="246">
                  <c:v>0.24810437087500126</c:v>
                </c:pt>
                <c:pt idx="247">
                  <c:v>0.24810437087500126</c:v>
                </c:pt>
                <c:pt idx="248">
                  <c:v>0.26741924587500132</c:v>
                </c:pt>
                <c:pt idx="249">
                  <c:v>0.25193395587500134</c:v>
                </c:pt>
                <c:pt idx="250">
                  <c:v>0.25193395587500134</c:v>
                </c:pt>
                <c:pt idx="251">
                  <c:v>0.25193395587500134</c:v>
                </c:pt>
                <c:pt idx="252">
                  <c:v>0.25193395587500134</c:v>
                </c:pt>
                <c:pt idx="253">
                  <c:v>0.25193395587500134</c:v>
                </c:pt>
                <c:pt idx="254">
                  <c:v>0.25193395587500134</c:v>
                </c:pt>
                <c:pt idx="255">
                  <c:v>0.25193395587500134</c:v>
                </c:pt>
                <c:pt idx="256">
                  <c:v>0.25193395587500134</c:v>
                </c:pt>
                <c:pt idx="257">
                  <c:v>0.25193395587500134</c:v>
                </c:pt>
                <c:pt idx="258">
                  <c:v>0.25193395587500134</c:v>
                </c:pt>
                <c:pt idx="259">
                  <c:v>0.25193395587500134</c:v>
                </c:pt>
                <c:pt idx="260">
                  <c:v>0.25193395587500134</c:v>
                </c:pt>
                <c:pt idx="261">
                  <c:v>0.25193395587500134</c:v>
                </c:pt>
                <c:pt idx="262">
                  <c:v>0.25193395587500134</c:v>
                </c:pt>
                <c:pt idx="263">
                  <c:v>0.27980249512500133</c:v>
                </c:pt>
                <c:pt idx="264">
                  <c:v>0.2768546793750013</c:v>
                </c:pt>
                <c:pt idx="265">
                  <c:v>0.2768546793750013</c:v>
                </c:pt>
                <c:pt idx="266">
                  <c:v>0.2768546793750013</c:v>
                </c:pt>
                <c:pt idx="267">
                  <c:v>0.2768546793750013</c:v>
                </c:pt>
                <c:pt idx="268">
                  <c:v>0.2768546793750013</c:v>
                </c:pt>
                <c:pt idx="269">
                  <c:v>0.2768546793750013</c:v>
                </c:pt>
                <c:pt idx="270">
                  <c:v>0.2768546793750013</c:v>
                </c:pt>
                <c:pt idx="271">
                  <c:v>0.2768546793750013</c:v>
                </c:pt>
                <c:pt idx="272">
                  <c:v>0.2768546793750013</c:v>
                </c:pt>
                <c:pt idx="273">
                  <c:v>0.2768546793750013</c:v>
                </c:pt>
                <c:pt idx="274">
                  <c:v>0.2768546793750013</c:v>
                </c:pt>
                <c:pt idx="275">
                  <c:v>0.2768546793750013</c:v>
                </c:pt>
                <c:pt idx="276">
                  <c:v>0.2768546793750013</c:v>
                </c:pt>
                <c:pt idx="277">
                  <c:v>0.2768546793750013</c:v>
                </c:pt>
                <c:pt idx="278">
                  <c:v>0.2768546793750013</c:v>
                </c:pt>
                <c:pt idx="279">
                  <c:v>0.2768546793750013</c:v>
                </c:pt>
                <c:pt idx="280">
                  <c:v>0.2768546793750013</c:v>
                </c:pt>
                <c:pt idx="281">
                  <c:v>0.2768546793750013</c:v>
                </c:pt>
                <c:pt idx="282">
                  <c:v>0.2768546793750013</c:v>
                </c:pt>
                <c:pt idx="283">
                  <c:v>0.2768546793750013</c:v>
                </c:pt>
                <c:pt idx="284">
                  <c:v>0.28719274837500119</c:v>
                </c:pt>
                <c:pt idx="285">
                  <c:v>0.29026406287500128</c:v>
                </c:pt>
                <c:pt idx="286">
                  <c:v>0.29026406287500128</c:v>
                </c:pt>
                <c:pt idx="287">
                  <c:v>0.29026406287500128</c:v>
                </c:pt>
                <c:pt idx="288">
                  <c:v>0.29026406287500128</c:v>
                </c:pt>
                <c:pt idx="289">
                  <c:v>0.29026406287500128</c:v>
                </c:pt>
                <c:pt idx="290">
                  <c:v>0.29026406287500128</c:v>
                </c:pt>
                <c:pt idx="291">
                  <c:v>0.29026406287500128</c:v>
                </c:pt>
                <c:pt idx="292">
                  <c:v>0.29026406287500128</c:v>
                </c:pt>
                <c:pt idx="293">
                  <c:v>0.29026406287500128</c:v>
                </c:pt>
                <c:pt idx="294">
                  <c:v>0.29026406287500128</c:v>
                </c:pt>
                <c:pt idx="295">
                  <c:v>0.29026406287500128</c:v>
                </c:pt>
                <c:pt idx="296">
                  <c:v>0.29026406287500128</c:v>
                </c:pt>
                <c:pt idx="297">
                  <c:v>0.29026406287500128</c:v>
                </c:pt>
                <c:pt idx="298">
                  <c:v>0.29026406287500128</c:v>
                </c:pt>
                <c:pt idx="299">
                  <c:v>0.29026406287500128</c:v>
                </c:pt>
                <c:pt idx="300">
                  <c:v>0.29026406287500128</c:v>
                </c:pt>
                <c:pt idx="301">
                  <c:v>0.29026406287500128</c:v>
                </c:pt>
                <c:pt idx="302">
                  <c:v>0.29026406287500128</c:v>
                </c:pt>
                <c:pt idx="303">
                  <c:v>0.29026406287500128</c:v>
                </c:pt>
                <c:pt idx="304">
                  <c:v>0.29026406287500128</c:v>
                </c:pt>
                <c:pt idx="305">
                  <c:v>0.29026406287500128</c:v>
                </c:pt>
                <c:pt idx="306">
                  <c:v>0.29026406287500128</c:v>
                </c:pt>
                <c:pt idx="307">
                  <c:v>0.29026406287500128</c:v>
                </c:pt>
                <c:pt idx="308">
                  <c:v>0.29026406287500128</c:v>
                </c:pt>
                <c:pt idx="309">
                  <c:v>0.29026406287500128</c:v>
                </c:pt>
                <c:pt idx="310">
                  <c:v>0.31052433262500134</c:v>
                </c:pt>
                <c:pt idx="311">
                  <c:v>0.30467368762500135</c:v>
                </c:pt>
                <c:pt idx="312">
                  <c:v>0.30467368762500135</c:v>
                </c:pt>
                <c:pt idx="313">
                  <c:v>0.30467368762500135</c:v>
                </c:pt>
                <c:pt idx="314">
                  <c:v>0.30467368762500135</c:v>
                </c:pt>
                <c:pt idx="315">
                  <c:v>0.30467368762500135</c:v>
                </c:pt>
                <c:pt idx="316">
                  <c:v>0.30467368762500135</c:v>
                </c:pt>
                <c:pt idx="317">
                  <c:v>0.30467368762500135</c:v>
                </c:pt>
                <c:pt idx="318">
                  <c:v>0.30467368762500135</c:v>
                </c:pt>
                <c:pt idx="319">
                  <c:v>0.30467368762500135</c:v>
                </c:pt>
                <c:pt idx="320">
                  <c:v>0.30467368762500135</c:v>
                </c:pt>
                <c:pt idx="321">
                  <c:v>0.30467368762500135</c:v>
                </c:pt>
                <c:pt idx="322">
                  <c:v>0.30467368762500135</c:v>
                </c:pt>
                <c:pt idx="323">
                  <c:v>0.30467368762500135</c:v>
                </c:pt>
                <c:pt idx="324">
                  <c:v>0.30467368762500135</c:v>
                </c:pt>
                <c:pt idx="325">
                  <c:v>0.30467368762500135</c:v>
                </c:pt>
                <c:pt idx="326">
                  <c:v>0.30467368762500135</c:v>
                </c:pt>
                <c:pt idx="327">
                  <c:v>0.30636799187500152</c:v>
                </c:pt>
                <c:pt idx="328">
                  <c:v>0.31053699187500139</c:v>
                </c:pt>
                <c:pt idx="329">
                  <c:v>0.30549221112500136</c:v>
                </c:pt>
                <c:pt idx="330">
                  <c:v>0.30549221112500136</c:v>
                </c:pt>
                <c:pt idx="331">
                  <c:v>0.31524564662500154</c:v>
                </c:pt>
                <c:pt idx="332">
                  <c:v>0.31650563462500148</c:v>
                </c:pt>
                <c:pt idx="333">
                  <c:v>0.31650563462500148</c:v>
                </c:pt>
                <c:pt idx="334">
                  <c:v>0.31650563462500148</c:v>
                </c:pt>
                <c:pt idx="335">
                  <c:v>0.31650563462500148</c:v>
                </c:pt>
                <c:pt idx="336">
                  <c:v>0.31650563462500148</c:v>
                </c:pt>
                <c:pt idx="337">
                  <c:v>0.31650563462500148</c:v>
                </c:pt>
                <c:pt idx="338">
                  <c:v>0.31650563462500148</c:v>
                </c:pt>
                <c:pt idx="339">
                  <c:v>0.31650563462500148</c:v>
                </c:pt>
                <c:pt idx="340">
                  <c:v>0.31650563462500148</c:v>
                </c:pt>
                <c:pt idx="341">
                  <c:v>0.31650563462500148</c:v>
                </c:pt>
                <c:pt idx="342">
                  <c:v>0.31650563462500148</c:v>
                </c:pt>
                <c:pt idx="343">
                  <c:v>0.31650563462500148</c:v>
                </c:pt>
                <c:pt idx="344">
                  <c:v>0.31650563462500148</c:v>
                </c:pt>
                <c:pt idx="345">
                  <c:v>0.31650563462500148</c:v>
                </c:pt>
                <c:pt idx="346">
                  <c:v>0.33262279562500141</c:v>
                </c:pt>
                <c:pt idx="347">
                  <c:v>0.32877156712500155</c:v>
                </c:pt>
                <c:pt idx="348">
                  <c:v>0.32877156712500155</c:v>
                </c:pt>
                <c:pt idx="349">
                  <c:v>0.32877156712500155</c:v>
                </c:pt>
                <c:pt idx="350">
                  <c:v>0.3328986671250016</c:v>
                </c:pt>
                <c:pt idx="351">
                  <c:v>0.33443431387500144</c:v>
                </c:pt>
                <c:pt idx="352">
                  <c:v>0.33443431387500144</c:v>
                </c:pt>
                <c:pt idx="353">
                  <c:v>0.33443431387500144</c:v>
                </c:pt>
                <c:pt idx="354">
                  <c:v>0.33443431387500144</c:v>
                </c:pt>
                <c:pt idx="355">
                  <c:v>0.33443431387500144</c:v>
                </c:pt>
                <c:pt idx="356">
                  <c:v>0.33443431387500144</c:v>
                </c:pt>
                <c:pt idx="357">
                  <c:v>0.33443431387500144</c:v>
                </c:pt>
                <c:pt idx="358">
                  <c:v>0.33443431387500144</c:v>
                </c:pt>
                <c:pt idx="359">
                  <c:v>0.33443431387500144</c:v>
                </c:pt>
                <c:pt idx="360">
                  <c:v>0.33443431387500144</c:v>
                </c:pt>
                <c:pt idx="361">
                  <c:v>0.34469755012500158</c:v>
                </c:pt>
                <c:pt idx="362">
                  <c:v>0.33856854237500156</c:v>
                </c:pt>
                <c:pt idx="363">
                  <c:v>0.33856854237500156</c:v>
                </c:pt>
                <c:pt idx="364">
                  <c:v>0.33856854237500156</c:v>
                </c:pt>
                <c:pt idx="365">
                  <c:v>0.33856854237500156</c:v>
                </c:pt>
                <c:pt idx="366">
                  <c:v>0.33856854237500156</c:v>
                </c:pt>
                <c:pt idx="367">
                  <c:v>0.33856854237500156</c:v>
                </c:pt>
                <c:pt idx="368">
                  <c:v>0.34221667187500149</c:v>
                </c:pt>
                <c:pt idx="369">
                  <c:v>0.35540767187500144</c:v>
                </c:pt>
                <c:pt idx="370">
                  <c:v>0.3474242628750015</c:v>
                </c:pt>
                <c:pt idx="371">
                  <c:v>0.3474242628750015</c:v>
                </c:pt>
                <c:pt idx="372">
                  <c:v>0.3474242628750015</c:v>
                </c:pt>
                <c:pt idx="373">
                  <c:v>0.3474242628750015</c:v>
                </c:pt>
                <c:pt idx="374">
                  <c:v>0.3474242628750015</c:v>
                </c:pt>
                <c:pt idx="375">
                  <c:v>0.3474242628750015</c:v>
                </c:pt>
                <c:pt idx="376">
                  <c:v>0.3474242628750015</c:v>
                </c:pt>
                <c:pt idx="377">
                  <c:v>0.3474242628750015</c:v>
                </c:pt>
                <c:pt idx="378">
                  <c:v>0.3474242628750015</c:v>
                </c:pt>
                <c:pt idx="379">
                  <c:v>0.3474242628750015</c:v>
                </c:pt>
                <c:pt idx="380">
                  <c:v>0.3474242628750015</c:v>
                </c:pt>
                <c:pt idx="381">
                  <c:v>0.3474242628750015</c:v>
                </c:pt>
                <c:pt idx="382">
                  <c:v>0.3474242628750015</c:v>
                </c:pt>
                <c:pt idx="383">
                  <c:v>0.3474242628750015</c:v>
                </c:pt>
                <c:pt idx="384">
                  <c:v>0.3474242628750015</c:v>
                </c:pt>
                <c:pt idx="385">
                  <c:v>0.3474242628750015</c:v>
                </c:pt>
                <c:pt idx="386">
                  <c:v>0.3474242628750015</c:v>
                </c:pt>
                <c:pt idx="387">
                  <c:v>0.3474242628750015</c:v>
                </c:pt>
                <c:pt idx="388">
                  <c:v>0.3474242628750015</c:v>
                </c:pt>
                <c:pt idx="389">
                  <c:v>0.3474242628750015</c:v>
                </c:pt>
                <c:pt idx="390">
                  <c:v>0.3474242628750015</c:v>
                </c:pt>
                <c:pt idx="391">
                  <c:v>0.3474242628750015</c:v>
                </c:pt>
                <c:pt idx="392">
                  <c:v>0.3474242628750015</c:v>
                </c:pt>
                <c:pt idx="393">
                  <c:v>0.3474242628750015</c:v>
                </c:pt>
                <c:pt idx="394">
                  <c:v>0.3474242628750015</c:v>
                </c:pt>
                <c:pt idx="395">
                  <c:v>0.3474242628750015</c:v>
                </c:pt>
                <c:pt idx="396">
                  <c:v>0.3474242628750015</c:v>
                </c:pt>
                <c:pt idx="397">
                  <c:v>0.3474242628750015</c:v>
                </c:pt>
                <c:pt idx="398">
                  <c:v>0.3474242628750015</c:v>
                </c:pt>
                <c:pt idx="399">
                  <c:v>0.3474242628750015</c:v>
                </c:pt>
                <c:pt idx="400">
                  <c:v>0.34645564037500143</c:v>
                </c:pt>
                <c:pt idx="401">
                  <c:v>0.34788308387500133</c:v>
                </c:pt>
                <c:pt idx="402">
                  <c:v>0.34788308387500133</c:v>
                </c:pt>
                <c:pt idx="403">
                  <c:v>0.34788308387500133</c:v>
                </c:pt>
                <c:pt idx="404">
                  <c:v>0.34788308387500133</c:v>
                </c:pt>
                <c:pt idx="405">
                  <c:v>0.34788308387500133</c:v>
                </c:pt>
                <c:pt idx="406">
                  <c:v>0.34788308387500133</c:v>
                </c:pt>
                <c:pt idx="407">
                  <c:v>0.34788308387500133</c:v>
                </c:pt>
                <c:pt idx="408">
                  <c:v>0.34788308387500133</c:v>
                </c:pt>
                <c:pt idx="409">
                  <c:v>0.34788308387500133</c:v>
                </c:pt>
                <c:pt idx="410">
                  <c:v>0.3522450688750014</c:v>
                </c:pt>
                <c:pt idx="411">
                  <c:v>0.34934407012500146</c:v>
                </c:pt>
                <c:pt idx="412">
                  <c:v>0.34934407012500146</c:v>
                </c:pt>
                <c:pt idx="413">
                  <c:v>0.34934407012500146</c:v>
                </c:pt>
                <c:pt idx="414">
                  <c:v>0.34934407012500146</c:v>
                </c:pt>
                <c:pt idx="415">
                  <c:v>0.34934407012500146</c:v>
                </c:pt>
                <c:pt idx="416">
                  <c:v>0.34934407012500146</c:v>
                </c:pt>
                <c:pt idx="417">
                  <c:v>0.34934407012500146</c:v>
                </c:pt>
                <c:pt idx="418">
                  <c:v>0.34934407012500146</c:v>
                </c:pt>
                <c:pt idx="419">
                  <c:v>0.34934407012500146</c:v>
                </c:pt>
                <c:pt idx="420">
                  <c:v>0.36197492512500129</c:v>
                </c:pt>
                <c:pt idx="421">
                  <c:v>0.35192577912500123</c:v>
                </c:pt>
                <c:pt idx="422">
                  <c:v>0.35192577912500123</c:v>
                </c:pt>
                <c:pt idx="423">
                  <c:v>0.35192577912500123</c:v>
                </c:pt>
                <c:pt idx="424">
                  <c:v>0.35192577912500123</c:v>
                </c:pt>
                <c:pt idx="425">
                  <c:v>0.35192577912500123</c:v>
                </c:pt>
                <c:pt idx="426">
                  <c:v>0.35192577912500123</c:v>
                </c:pt>
                <c:pt idx="427">
                  <c:v>0.35192577912500123</c:v>
                </c:pt>
                <c:pt idx="428">
                  <c:v>0.35192577912500123</c:v>
                </c:pt>
                <c:pt idx="429">
                  <c:v>0.35184811262500104</c:v>
                </c:pt>
                <c:pt idx="430">
                  <c:v>0.35360759562500088</c:v>
                </c:pt>
                <c:pt idx="431">
                  <c:v>0.35360759562500088</c:v>
                </c:pt>
                <c:pt idx="432">
                  <c:v>0.35360759562500088</c:v>
                </c:pt>
                <c:pt idx="433">
                  <c:v>0.35360759562500088</c:v>
                </c:pt>
                <c:pt idx="434">
                  <c:v>0.35360759562500088</c:v>
                </c:pt>
                <c:pt idx="435">
                  <c:v>0.35360759562500088</c:v>
                </c:pt>
                <c:pt idx="436">
                  <c:v>0.35360759562500088</c:v>
                </c:pt>
                <c:pt idx="437">
                  <c:v>0.35360759562500088</c:v>
                </c:pt>
                <c:pt idx="438">
                  <c:v>0.35360759562500088</c:v>
                </c:pt>
                <c:pt idx="439">
                  <c:v>0.35360759562500088</c:v>
                </c:pt>
                <c:pt idx="440">
                  <c:v>0.35360759562500088</c:v>
                </c:pt>
                <c:pt idx="441">
                  <c:v>0.35360759562500088</c:v>
                </c:pt>
                <c:pt idx="442">
                  <c:v>0.35360759562500088</c:v>
                </c:pt>
                <c:pt idx="443">
                  <c:v>0.35360759562500088</c:v>
                </c:pt>
                <c:pt idx="444">
                  <c:v>0.35360759562500088</c:v>
                </c:pt>
                <c:pt idx="445">
                  <c:v>0.35360759562500088</c:v>
                </c:pt>
                <c:pt idx="446">
                  <c:v>0.35360759562500088</c:v>
                </c:pt>
                <c:pt idx="447">
                  <c:v>0.35360759562500088</c:v>
                </c:pt>
                <c:pt idx="448">
                  <c:v>0.36468936412500086</c:v>
                </c:pt>
                <c:pt idx="449">
                  <c:v>0.3618847626250008</c:v>
                </c:pt>
                <c:pt idx="450">
                  <c:v>0.3618847626250008</c:v>
                </c:pt>
                <c:pt idx="451">
                  <c:v>0.3618847626250008</c:v>
                </c:pt>
                <c:pt idx="452">
                  <c:v>0.3618847626250008</c:v>
                </c:pt>
                <c:pt idx="453">
                  <c:v>0.3618847626250008</c:v>
                </c:pt>
                <c:pt idx="454">
                  <c:v>0.3618847626250008</c:v>
                </c:pt>
                <c:pt idx="455">
                  <c:v>0.3618847626250008</c:v>
                </c:pt>
                <c:pt idx="456">
                  <c:v>0.3618847626250008</c:v>
                </c:pt>
                <c:pt idx="457">
                  <c:v>0.3618847626250008</c:v>
                </c:pt>
                <c:pt idx="458">
                  <c:v>0.3618847626250008</c:v>
                </c:pt>
                <c:pt idx="459">
                  <c:v>0.3618847626250008</c:v>
                </c:pt>
                <c:pt idx="460">
                  <c:v>0.3618847626250008</c:v>
                </c:pt>
                <c:pt idx="461">
                  <c:v>0.3618847626250008</c:v>
                </c:pt>
                <c:pt idx="462">
                  <c:v>0.3618847626250008</c:v>
                </c:pt>
                <c:pt idx="463">
                  <c:v>0.3618847626250008</c:v>
                </c:pt>
                <c:pt idx="464">
                  <c:v>0.3618847626250008</c:v>
                </c:pt>
                <c:pt idx="465">
                  <c:v>0.3618847626250008</c:v>
                </c:pt>
                <c:pt idx="466">
                  <c:v>0.3618847626250008</c:v>
                </c:pt>
                <c:pt idx="467">
                  <c:v>0.3618847626250008</c:v>
                </c:pt>
                <c:pt idx="468">
                  <c:v>0.37877192287500083</c:v>
                </c:pt>
                <c:pt idx="469">
                  <c:v>0.38446411462500096</c:v>
                </c:pt>
                <c:pt idx="470">
                  <c:v>0.38446411462500096</c:v>
                </c:pt>
                <c:pt idx="471">
                  <c:v>0.3982323728750008</c:v>
                </c:pt>
                <c:pt idx="472">
                  <c:v>0.40771954362500074</c:v>
                </c:pt>
                <c:pt idx="473">
                  <c:v>0.40771954362500074</c:v>
                </c:pt>
                <c:pt idx="474">
                  <c:v>0.40771954362500074</c:v>
                </c:pt>
                <c:pt idx="475">
                  <c:v>0.40771954362500074</c:v>
                </c:pt>
                <c:pt idx="476">
                  <c:v>0.40771954362500074</c:v>
                </c:pt>
                <c:pt idx="477">
                  <c:v>0.40771954362500074</c:v>
                </c:pt>
                <c:pt idx="478">
                  <c:v>0.40771954362500074</c:v>
                </c:pt>
                <c:pt idx="479">
                  <c:v>0.40771954362500074</c:v>
                </c:pt>
                <c:pt idx="480">
                  <c:v>0.40771954362500074</c:v>
                </c:pt>
                <c:pt idx="481">
                  <c:v>0.40771954362500074</c:v>
                </c:pt>
                <c:pt idx="482">
                  <c:v>0.40771954362500074</c:v>
                </c:pt>
                <c:pt idx="483">
                  <c:v>0.40771954362500074</c:v>
                </c:pt>
                <c:pt idx="484">
                  <c:v>0.40771954362500074</c:v>
                </c:pt>
                <c:pt idx="485">
                  <c:v>0.40771954362500074</c:v>
                </c:pt>
                <c:pt idx="486">
                  <c:v>0.39472139862500066</c:v>
                </c:pt>
                <c:pt idx="487">
                  <c:v>0.41252339862500076</c:v>
                </c:pt>
                <c:pt idx="488">
                  <c:v>0.40041747412500062</c:v>
                </c:pt>
                <c:pt idx="489">
                  <c:v>0.40041747412500062</c:v>
                </c:pt>
                <c:pt idx="490">
                  <c:v>0.40041747412500062</c:v>
                </c:pt>
                <c:pt idx="491">
                  <c:v>0.40041747412500062</c:v>
                </c:pt>
                <c:pt idx="492">
                  <c:v>0.3975202481250002</c:v>
                </c:pt>
                <c:pt idx="493">
                  <c:v>0.39070148887500045</c:v>
                </c:pt>
                <c:pt idx="494">
                  <c:v>0.39070148887500045</c:v>
                </c:pt>
                <c:pt idx="495">
                  <c:v>0.39070148887500045</c:v>
                </c:pt>
                <c:pt idx="496">
                  <c:v>0.39070148887500045</c:v>
                </c:pt>
                <c:pt idx="497">
                  <c:v>0.39070148887500045</c:v>
                </c:pt>
                <c:pt idx="498">
                  <c:v>0.4017068138750004</c:v>
                </c:pt>
                <c:pt idx="499">
                  <c:v>0.40411470087500034</c:v>
                </c:pt>
                <c:pt idx="500">
                  <c:v>0.40411470087500034</c:v>
                </c:pt>
                <c:pt idx="501">
                  <c:v>0.40411470087500034</c:v>
                </c:pt>
                <c:pt idx="502">
                  <c:v>0.40411470087500034</c:v>
                </c:pt>
                <c:pt idx="503">
                  <c:v>0.40411470087500034</c:v>
                </c:pt>
                <c:pt idx="504">
                  <c:v>0.40411470087500034</c:v>
                </c:pt>
                <c:pt idx="505">
                  <c:v>0.40411470087500034</c:v>
                </c:pt>
                <c:pt idx="506">
                  <c:v>0.40411470087500034</c:v>
                </c:pt>
                <c:pt idx="507">
                  <c:v>0.40411470087500034</c:v>
                </c:pt>
                <c:pt idx="508">
                  <c:v>0.40411470087500034</c:v>
                </c:pt>
                <c:pt idx="509">
                  <c:v>0.40411470087500034</c:v>
                </c:pt>
                <c:pt idx="510">
                  <c:v>0.40411470087500034</c:v>
                </c:pt>
                <c:pt idx="511">
                  <c:v>0.40411470087500034</c:v>
                </c:pt>
                <c:pt idx="512">
                  <c:v>0.40411470087500034</c:v>
                </c:pt>
                <c:pt idx="513">
                  <c:v>0.42289047262500046</c:v>
                </c:pt>
                <c:pt idx="514">
                  <c:v>0.43030703287500049</c:v>
                </c:pt>
                <c:pt idx="515">
                  <c:v>0.43030703287500049</c:v>
                </c:pt>
                <c:pt idx="516">
                  <c:v>0.43030703287500049</c:v>
                </c:pt>
                <c:pt idx="517">
                  <c:v>0.43030703287500049</c:v>
                </c:pt>
                <c:pt idx="518">
                  <c:v>0.43030703287500049</c:v>
                </c:pt>
                <c:pt idx="519">
                  <c:v>0.43030703287500049</c:v>
                </c:pt>
                <c:pt idx="520">
                  <c:v>0.43030703287500049</c:v>
                </c:pt>
                <c:pt idx="521">
                  <c:v>0.43030703287500049</c:v>
                </c:pt>
                <c:pt idx="522">
                  <c:v>0.4212813598750007</c:v>
                </c:pt>
                <c:pt idx="523">
                  <c:v>0.43146208787500084</c:v>
                </c:pt>
                <c:pt idx="524">
                  <c:v>0.43823129237500069</c:v>
                </c:pt>
                <c:pt idx="525">
                  <c:v>0.42764211887500081</c:v>
                </c:pt>
                <c:pt idx="526">
                  <c:v>0.42764211887500081</c:v>
                </c:pt>
                <c:pt idx="527">
                  <c:v>0.42764211887500081</c:v>
                </c:pt>
                <c:pt idx="528">
                  <c:v>0.42764211887500081</c:v>
                </c:pt>
                <c:pt idx="529">
                  <c:v>0.42764211887500081</c:v>
                </c:pt>
                <c:pt idx="530">
                  <c:v>0.42764211887500081</c:v>
                </c:pt>
                <c:pt idx="531">
                  <c:v>0.42764211887500081</c:v>
                </c:pt>
                <c:pt idx="532">
                  <c:v>0.44090156787500079</c:v>
                </c:pt>
                <c:pt idx="533">
                  <c:v>0.44439996087500089</c:v>
                </c:pt>
                <c:pt idx="534">
                  <c:v>0.44439996087500089</c:v>
                </c:pt>
                <c:pt idx="535">
                  <c:v>0.44439996087500089</c:v>
                </c:pt>
                <c:pt idx="536">
                  <c:v>0.44439996087500089</c:v>
                </c:pt>
                <c:pt idx="537">
                  <c:v>0.44439996087500089</c:v>
                </c:pt>
                <c:pt idx="538">
                  <c:v>0.44439996087500089</c:v>
                </c:pt>
                <c:pt idx="539">
                  <c:v>0.44439996087500089</c:v>
                </c:pt>
                <c:pt idx="540">
                  <c:v>0.44439996087500089</c:v>
                </c:pt>
                <c:pt idx="541">
                  <c:v>0.44439996087500089</c:v>
                </c:pt>
                <c:pt idx="542">
                  <c:v>0.44439996087500089</c:v>
                </c:pt>
                <c:pt idx="543">
                  <c:v>0.44439996087500089</c:v>
                </c:pt>
                <c:pt idx="544">
                  <c:v>0.44439996087500089</c:v>
                </c:pt>
                <c:pt idx="545">
                  <c:v>0.44439996087500089</c:v>
                </c:pt>
                <c:pt idx="546">
                  <c:v>0.44439996087500089</c:v>
                </c:pt>
                <c:pt idx="547">
                  <c:v>0.44439996087500089</c:v>
                </c:pt>
                <c:pt idx="548">
                  <c:v>0.44439996087500089</c:v>
                </c:pt>
                <c:pt idx="549">
                  <c:v>0.44968722837500086</c:v>
                </c:pt>
                <c:pt idx="550">
                  <c:v>0.43977587487500092</c:v>
                </c:pt>
                <c:pt idx="551">
                  <c:v>0.43977587487500092</c:v>
                </c:pt>
                <c:pt idx="552">
                  <c:v>0.43977587487500092</c:v>
                </c:pt>
                <c:pt idx="553">
                  <c:v>0.43977587487500092</c:v>
                </c:pt>
                <c:pt idx="554">
                  <c:v>0.43977587487500092</c:v>
                </c:pt>
                <c:pt idx="555">
                  <c:v>0.45235545937500099</c:v>
                </c:pt>
                <c:pt idx="556">
                  <c:v>0.44939706187500095</c:v>
                </c:pt>
                <c:pt idx="557">
                  <c:v>0.44939706187500095</c:v>
                </c:pt>
                <c:pt idx="558">
                  <c:v>0.44939706187500095</c:v>
                </c:pt>
                <c:pt idx="559">
                  <c:v>0.44939706187500095</c:v>
                </c:pt>
                <c:pt idx="560">
                  <c:v>0.44939706187500095</c:v>
                </c:pt>
                <c:pt idx="561">
                  <c:v>0.44939706187500095</c:v>
                </c:pt>
                <c:pt idx="562">
                  <c:v>0.44939706187500095</c:v>
                </c:pt>
                <c:pt idx="563">
                  <c:v>0.44939706187500095</c:v>
                </c:pt>
                <c:pt idx="564">
                  <c:v>0.44939706187500095</c:v>
                </c:pt>
                <c:pt idx="565">
                  <c:v>0.44939706187500095</c:v>
                </c:pt>
                <c:pt idx="566">
                  <c:v>0.44939706187500095</c:v>
                </c:pt>
                <c:pt idx="567">
                  <c:v>0.44939706187500095</c:v>
                </c:pt>
                <c:pt idx="568">
                  <c:v>0.44939706187500095</c:v>
                </c:pt>
                <c:pt idx="569">
                  <c:v>0.44939706187500095</c:v>
                </c:pt>
                <c:pt idx="570">
                  <c:v>0.44939706187500095</c:v>
                </c:pt>
                <c:pt idx="571">
                  <c:v>0.45900667237500081</c:v>
                </c:pt>
                <c:pt idx="572">
                  <c:v>0.45381910337500075</c:v>
                </c:pt>
                <c:pt idx="573">
                  <c:v>0.45381910337500075</c:v>
                </c:pt>
                <c:pt idx="574">
                  <c:v>0.45381910337500075</c:v>
                </c:pt>
                <c:pt idx="575">
                  <c:v>0.45381910337500075</c:v>
                </c:pt>
                <c:pt idx="576">
                  <c:v>0.45381910337500075</c:v>
                </c:pt>
                <c:pt idx="577">
                  <c:v>0.46641760687500056</c:v>
                </c:pt>
                <c:pt idx="578">
                  <c:v>0.46283080137500043</c:v>
                </c:pt>
                <c:pt idx="579">
                  <c:v>0.46283080137500043</c:v>
                </c:pt>
                <c:pt idx="580">
                  <c:v>0.46283080137500043</c:v>
                </c:pt>
                <c:pt idx="581">
                  <c:v>0.4721660333750004</c:v>
                </c:pt>
                <c:pt idx="582">
                  <c:v>0.47499257737500034</c:v>
                </c:pt>
                <c:pt idx="583">
                  <c:v>0.47499257737500034</c:v>
                </c:pt>
                <c:pt idx="584">
                  <c:v>0.47499257737500034</c:v>
                </c:pt>
                <c:pt idx="585">
                  <c:v>0.47499257737500034</c:v>
                </c:pt>
                <c:pt idx="586">
                  <c:v>0.47499257737500034</c:v>
                </c:pt>
                <c:pt idx="587">
                  <c:v>0.47499257737500034</c:v>
                </c:pt>
                <c:pt idx="588">
                  <c:v>0.48932811137500054</c:v>
                </c:pt>
                <c:pt idx="589">
                  <c:v>0.48651920337500032</c:v>
                </c:pt>
                <c:pt idx="590">
                  <c:v>0.48651920337500032</c:v>
                </c:pt>
                <c:pt idx="591">
                  <c:v>0.48651920337500032</c:v>
                </c:pt>
                <c:pt idx="592">
                  <c:v>0.48651920337500032</c:v>
                </c:pt>
                <c:pt idx="593">
                  <c:v>0.48651920337500032</c:v>
                </c:pt>
                <c:pt idx="594">
                  <c:v>0.48651920337500032</c:v>
                </c:pt>
                <c:pt idx="595">
                  <c:v>0.48651920337500032</c:v>
                </c:pt>
                <c:pt idx="596">
                  <c:v>0.48651920337500032</c:v>
                </c:pt>
                <c:pt idx="597">
                  <c:v>0.4797425953750003</c:v>
                </c:pt>
                <c:pt idx="598">
                  <c:v>0.4720475793750003</c:v>
                </c:pt>
                <c:pt idx="599">
                  <c:v>0.4720475793750003</c:v>
                </c:pt>
                <c:pt idx="600">
                  <c:v>0.4720475793750003</c:v>
                </c:pt>
                <c:pt idx="601">
                  <c:v>0.4720475793750003</c:v>
                </c:pt>
                <c:pt idx="602">
                  <c:v>0.4720475793750003</c:v>
                </c:pt>
                <c:pt idx="603">
                  <c:v>0.48274094062500028</c:v>
                </c:pt>
                <c:pt idx="604">
                  <c:v>0.48358229787500018</c:v>
                </c:pt>
                <c:pt idx="605">
                  <c:v>0.48358229787500018</c:v>
                </c:pt>
                <c:pt idx="606">
                  <c:v>0.48358229787500018</c:v>
                </c:pt>
                <c:pt idx="607">
                  <c:v>0.48358229787500018</c:v>
                </c:pt>
                <c:pt idx="608">
                  <c:v>0.48358229787500018</c:v>
                </c:pt>
                <c:pt idx="609">
                  <c:v>0.48358229787500018</c:v>
                </c:pt>
                <c:pt idx="610">
                  <c:v>0.48358229787500018</c:v>
                </c:pt>
                <c:pt idx="611">
                  <c:v>0.48358229787500018</c:v>
                </c:pt>
                <c:pt idx="612">
                  <c:v>0.48358229787500018</c:v>
                </c:pt>
                <c:pt idx="613">
                  <c:v>0.48358229787500018</c:v>
                </c:pt>
                <c:pt idx="614">
                  <c:v>0.48358229787500018</c:v>
                </c:pt>
                <c:pt idx="615">
                  <c:v>0.48358229787500018</c:v>
                </c:pt>
                <c:pt idx="616">
                  <c:v>0.48358229787500018</c:v>
                </c:pt>
                <c:pt idx="617">
                  <c:v>0.48358229787500018</c:v>
                </c:pt>
                <c:pt idx="618">
                  <c:v>0.48358229787500018</c:v>
                </c:pt>
                <c:pt idx="619">
                  <c:v>0.48358229787500018</c:v>
                </c:pt>
                <c:pt idx="620">
                  <c:v>0.48358229787500018</c:v>
                </c:pt>
                <c:pt idx="621">
                  <c:v>0.48358229787500018</c:v>
                </c:pt>
                <c:pt idx="622">
                  <c:v>0.48358229787500018</c:v>
                </c:pt>
                <c:pt idx="623">
                  <c:v>0.48358229787500018</c:v>
                </c:pt>
                <c:pt idx="624">
                  <c:v>0.48358229787500018</c:v>
                </c:pt>
                <c:pt idx="625">
                  <c:v>0.48358229787500018</c:v>
                </c:pt>
                <c:pt idx="626">
                  <c:v>0.48358229787500018</c:v>
                </c:pt>
                <c:pt idx="627">
                  <c:v>0.48358229787500018</c:v>
                </c:pt>
                <c:pt idx="628">
                  <c:v>0.48358229787500018</c:v>
                </c:pt>
                <c:pt idx="629">
                  <c:v>0.48358229787500018</c:v>
                </c:pt>
                <c:pt idx="630">
                  <c:v>0.48358229787500018</c:v>
                </c:pt>
                <c:pt idx="631">
                  <c:v>0.48358229787500018</c:v>
                </c:pt>
                <c:pt idx="632">
                  <c:v>0.48130555982500023</c:v>
                </c:pt>
                <c:pt idx="633">
                  <c:v>0.49009155982500019</c:v>
                </c:pt>
                <c:pt idx="634">
                  <c:v>0.49288481957500019</c:v>
                </c:pt>
                <c:pt idx="635">
                  <c:v>0.49288481957500019</c:v>
                </c:pt>
                <c:pt idx="636">
                  <c:v>0.49288481957500019</c:v>
                </c:pt>
                <c:pt idx="637">
                  <c:v>0.49288481957500019</c:v>
                </c:pt>
                <c:pt idx="638">
                  <c:v>0.49288481957500019</c:v>
                </c:pt>
                <c:pt idx="639">
                  <c:v>0.49288481957500019</c:v>
                </c:pt>
                <c:pt idx="640">
                  <c:v>0.49288481957500019</c:v>
                </c:pt>
                <c:pt idx="641">
                  <c:v>0.49288481957500019</c:v>
                </c:pt>
                <c:pt idx="642">
                  <c:v>0.49288481957500019</c:v>
                </c:pt>
                <c:pt idx="643">
                  <c:v>0.50774311972499997</c:v>
                </c:pt>
                <c:pt idx="644">
                  <c:v>0.50635850697500029</c:v>
                </c:pt>
                <c:pt idx="645">
                  <c:v>0.50635850697500029</c:v>
                </c:pt>
                <c:pt idx="646">
                  <c:v>0.50635850697500029</c:v>
                </c:pt>
                <c:pt idx="647">
                  <c:v>0.50635850697500029</c:v>
                </c:pt>
                <c:pt idx="648">
                  <c:v>0.50635850697500029</c:v>
                </c:pt>
                <c:pt idx="649">
                  <c:v>0.50635850697500029</c:v>
                </c:pt>
                <c:pt idx="650">
                  <c:v>0.50635850697500029</c:v>
                </c:pt>
                <c:pt idx="651">
                  <c:v>0.50635850697500029</c:v>
                </c:pt>
                <c:pt idx="652">
                  <c:v>0.50635850697500029</c:v>
                </c:pt>
                <c:pt idx="653">
                  <c:v>0.50635850697500029</c:v>
                </c:pt>
                <c:pt idx="654">
                  <c:v>0.50635850697500029</c:v>
                </c:pt>
                <c:pt idx="655">
                  <c:v>0.50635850697500029</c:v>
                </c:pt>
                <c:pt idx="656">
                  <c:v>0.50635850697500029</c:v>
                </c:pt>
                <c:pt idx="657">
                  <c:v>0.50635850697500029</c:v>
                </c:pt>
                <c:pt idx="658">
                  <c:v>0.50635850697500029</c:v>
                </c:pt>
                <c:pt idx="659">
                  <c:v>0.50635850697500029</c:v>
                </c:pt>
                <c:pt idx="660">
                  <c:v>0.50635850697500029</c:v>
                </c:pt>
                <c:pt idx="661">
                  <c:v>0.50635850697500029</c:v>
                </c:pt>
                <c:pt idx="662">
                  <c:v>0.50635850697500029</c:v>
                </c:pt>
                <c:pt idx="663">
                  <c:v>0.50635850697500029</c:v>
                </c:pt>
                <c:pt idx="664">
                  <c:v>0.50635850697500029</c:v>
                </c:pt>
                <c:pt idx="665">
                  <c:v>0.50635850697500029</c:v>
                </c:pt>
                <c:pt idx="666">
                  <c:v>0.50635850697500029</c:v>
                </c:pt>
                <c:pt idx="667">
                  <c:v>0.50635850697500029</c:v>
                </c:pt>
                <c:pt idx="668">
                  <c:v>0.52730070742500046</c:v>
                </c:pt>
                <c:pt idx="669">
                  <c:v>0.53203939137500011</c:v>
                </c:pt>
                <c:pt idx="670">
                  <c:v>0.53203939137500011</c:v>
                </c:pt>
                <c:pt idx="671">
                  <c:v>0.54538971587500029</c:v>
                </c:pt>
                <c:pt idx="672">
                  <c:v>0.56188471587500044</c:v>
                </c:pt>
                <c:pt idx="673">
                  <c:v>0.57294817752500027</c:v>
                </c:pt>
                <c:pt idx="674">
                  <c:v>0.57294817752500027</c:v>
                </c:pt>
                <c:pt idx="675">
                  <c:v>0.57215461952500046</c:v>
                </c:pt>
                <c:pt idx="676">
                  <c:v>0.56303951382500061</c:v>
                </c:pt>
                <c:pt idx="677">
                  <c:v>0.57138466557500056</c:v>
                </c:pt>
                <c:pt idx="678">
                  <c:v>0.56166693182500071</c:v>
                </c:pt>
                <c:pt idx="679">
                  <c:v>0.56166693182500071</c:v>
                </c:pt>
                <c:pt idx="680">
                  <c:v>0.56166693182500071</c:v>
                </c:pt>
                <c:pt idx="681">
                  <c:v>0.56166693182500071</c:v>
                </c:pt>
                <c:pt idx="682">
                  <c:v>0.56166693182500071</c:v>
                </c:pt>
                <c:pt idx="683">
                  <c:v>0.56166693182500071</c:v>
                </c:pt>
                <c:pt idx="684">
                  <c:v>0.56166693182500071</c:v>
                </c:pt>
                <c:pt idx="685">
                  <c:v>0.56166693182500071</c:v>
                </c:pt>
                <c:pt idx="686">
                  <c:v>0.56166693182500071</c:v>
                </c:pt>
                <c:pt idx="687">
                  <c:v>0.56166693182500071</c:v>
                </c:pt>
                <c:pt idx="688">
                  <c:v>0.56166693182500071</c:v>
                </c:pt>
                <c:pt idx="689">
                  <c:v>0.56166693182500071</c:v>
                </c:pt>
                <c:pt idx="690">
                  <c:v>0.56166693182500071</c:v>
                </c:pt>
                <c:pt idx="691">
                  <c:v>0.56166693182500071</c:v>
                </c:pt>
                <c:pt idx="692">
                  <c:v>0.56166693182500071</c:v>
                </c:pt>
                <c:pt idx="693">
                  <c:v>0.56166693182500071</c:v>
                </c:pt>
                <c:pt idx="694">
                  <c:v>0.56166693182500071</c:v>
                </c:pt>
                <c:pt idx="695">
                  <c:v>0.56166693182500071</c:v>
                </c:pt>
                <c:pt idx="696">
                  <c:v>0.56166693182500071</c:v>
                </c:pt>
                <c:pt idx="697">
                  <c:v>0.56166693182500071</c:v>
                </c:pt>
                <c:pt idx="698">
                  <c:v>0.56166693182500071</c:v>
                </c:pt>
                <c:pt idx="699">
                  <c:v>0.56166693182500071</c:v>
                </c:pt>
                <c:pt idx="700">
                  <c:v>0.56166693182500071</c:v>
                </c:pt>
                <c:pt idx="701">
                  <c:v>0.56166693182500071</c:v>
                </c:pt>
                <c:pt idx="702">
                  <c:v>0.56166693182500071</c:v>
                </c:pt>
                <c:pt idx="703">
                  <c:v>0.56166693182500071</c:v>
                </c:pt>
                <c:pt idx="704">
                  <c:v>0.56166693182500071</c:v>
                </c:pt>
                <c:pt idx="705">
                  <c:v>0.56166693182500071</c:v>
                </c:pt>
                <c:pt idx="706">
                  <c:v>0.56166693182500071</c:v>
                </c:pt>
                <c:pt idx="707">
                  <c:v>0.56166693182500071</c:v>
                </c:pt>
                <c:pt idx="708">
                  <c:v>0.56166693182500071</c:v>
                </c:pt>
                <c:pt idx="709">
                  <c:v>0.56166693182500071</c:v>
                </c:pt>
                <c:pt idx="710">
                  <c:v>0.57275737370000068</c:v>
                </c:pt>
                <c:pt idx="711">
                  <c:v>0.57430101582500059</c:v>
                </c:pt>
                <c:pt idx="712">
                  <c:v>0.57430101582500059</c:v>
                </c:pt>
                <c:pt idx="713">
                  <c:v>0.57430101582500059</c:v>
                </c:pt>
                <c:pt idx="714">
                  <c:v>0.57430101582500059</c:v>
                </c:pt>
                <c:pt idx="715">
                  <c:v>0.57430101582500059</c:v>
                </c:pt>
                <c:pt idx="716">
                  <c:v>0.57430101582500059</c:v>
                </c:pt>
                <c:pt idx="717">
                  <c:v>0.57430101582500059</c:v>
                </c:pt>
                <c:pt idx="718">
                  <c:v>0.57430101582500059</c:v>
                </c:pt>
                <c:pt idx="719">
                  <c:v>0.57430101582500059</c:v>
                </c:pt>
                <c:pt idx="720">
                  <c:v>0.57430101582500059</c:v>
                </c:pt>
                <c:pt idx="721">
                  <c:v>0.57430101582500059</c:v>
                </c:pt>
                <c:pt idx="722">
                  <c:v>0.57430101582500059</c:v>
                </c:pt>
                <c:pt idx="723">
                  <c:v>0.57430101582500059</c:v>
                </c:pt>
                <c:pt idx="724">
                  <c:v>0.57430101582500059</c:v>
                </c:pt>
                <c:pt idx="725">
                  <c:v>0.57430101582500059</c:v>
                </c:pt>
                <c:pt idx="726">
                  <c:v>0.57430101582500059</c:v>
                </c:pt>
                <c:pt idx="727">
                  <c:v>0.57430101582500059</c:v>
                </c:pt>
                <c:pt idx="728">
                  <c:v>0.57430101582500059</c:v>
                </c:pt>
                <c:pt idx="729">
                  <c:v>0.57430101582500059</c:v>
                </c:pt>
                <c:pt idx="730">
                  <c:v>0.57430101582500059</c:v>
                </c:pt>
                <c:pt idx="731">
                  <c:v>0.57430101582500059</c:v>
                </c:pt>
                <c:pt idx="732">
                  <c:v>0.57620922120000073</c:v>
                </c:pt>
                <c:pt idx="733">
                  <c:v>0.57491085305000067</c:v>
                </c:pt>
                <c:pt idx="734">
                  <c:v>0.57491085305000067</c:v>
                </c:pt>
                <c:pt idx="735">
                  <c:v>0.57491085305000067</c:v>
                </c:pt>
                <c:pt idx="736">
                  <c:v>0.57491085305000067</c:v>
                </c:pt>
                <c:pt idx="737">
                  <c:v>0.57491085305000067</c:v>
                </c:pt>
                <c:pt idx="738">
                  <c:v>0.57491085305000067</c:v>
                </c:pt>
                <c:pt idx="739">
                  <c:v>0.57491085305000067</c:v>
                </c:pt>
                <c:pt idx="740">
                  <c:v>0.57491085305000067</c:v>
                </c:pt>
                <c:pt idx="741">
                  <c:v>0.57491085305000067</c:v>
                </c:pt>
                <c:pt idx="742">
                  <c:v>0.57491085305000067</c:v>
                </c:pt>
                <c:pt idx="743">
                  <c:v>0.57491085305000067</c:v>
                </c:pt>
                <c:pt idx="744">
                  <c:v>0.57491085305000067</c:v>
                </c:pt>
                <c:pt idx="745">
                  <c:v>0.57491085305000067</c:v>
                </c:pt>
                <c:pt idx="746">
                  <c:v>0.57491085305000067</c:v>
                </c:pt>
                <c:pt idx="747">
                  <c:v>0.57491085305000067</c:v>
                </c:pt>
                <c:pt idx="748">
                  <c:v>0.57491085305000067</c:v>
                </c:pt>
                <c:pt idx="749">
                  <c:v>0.57491085305000067</c:v>
                </c:pt>
                <c:pt idx="750">
                  <c:v>0.58835208880000045</c:v>
                </c:pt>
                <c:pt idx="751">
                  <c:v>0.58259119915000079</c:v>
                </c:pt>
                <c:pt idx="752">
                  <c:v>0.58259119915000079</c:v>
                </c:pt>
                <c:pt idx="753">
                  <c:v>0.58259119915000079</c:v>
                </c:pt>
                <c:pt idx="754">
                  <c:v>0.58259119915000079</c:v>
                </c:pt>
                <c:pt idx="755">
                  <c:v>0.58259119915000079</c:v>
                </c:pt>
                <c:pt idx="756">
                  <c:v>0.58259119915000079</c:v>
                </c:pt>
                <c:pt idx="757">
                  <c:v>0.58259119915000079</c:v>
                </c:pt>
                <c:pt idx="758">
                  <c:v>0.58259119915000079</c:v>
                </c:pt>
                <c:pt idx="759">
                  <c:v>0.58259119915000079</c:v>
                </c:pt>
                <c:pt idx="760">
                  <c:v>0.58259119915000079</c:v>
                </c:pt>
                <c:pt idx="761">
                  <c:v>0.58259119915000079</c:v>
                </c:pt>
                <c:pt idx="762">
                  <c:v>0.58259119915000079</c:v>
                </c:pt>
                <c:pt idx="763">
                  <c:v>0.58259119915000079</c:v>
                </c:pt>
                <c:pt idx="764">
                  <c:v>0.58259119915000079</c:v>
                </c:pt>
                <c:pt idx="765">
                  <c:v>0.58259119915000079</c:v>
                </c:pt>
                <c:pt idx="766">
                  <c:v>0.58259119915000079</c:v>
                </c:pt>
                <c:pt idx="767">
                  <c:v>0.58259119915000079</c:v>
                </c:pt>
                <c:pt idx="768">
                  <c:v>0.58259119915000079</c:v>
                </c:pt>
                <c:pt idx="769">
                  <c:v>0.58259119915000079</c:v>
                </c:pt>
                <c:pt idx="770">
                  <c:v>0.58259119915000079</c:v>
                </c:pt>
                <c:pt idx="771">
                  <c:v>0.58259119915000079</c:v>
                </c:pt>
                <c:pt idx="772">
                  <c:v>0.58259119915000079</c:v>
                </c:pt>
                <c:pt idx="773">
                  <c:v>0.58313976302500059</c:v>
                </c:pt>
                <c:pt idx="774">
                  <c:v>0.58920888180000075</c:v>
                </c:pt>
                <c:pt idx="775">
                  <c:v>0.59249416442500058</c:v>
                </c:pt>
                <c:pt idx="776">
                  <c:v>0.59137645427500063</c:v>
                </c:pt>
                <c:pt idx="777">
                  <c:v>0.59137645427500063</c:v>
                </c:pt>
                <c:pt idx="778">
                  <c:v>0.59137645427500063</c:v>
                </c:pt>
                <c:pt idx="779">
                  <c:v>0.59137645427500063</c:v>
                </c:pt>
                <c:pt idx="780">
                  <c:v>0.59137645427500063</c:v>
                </c:pt>
                <c:pt idx="781">
                  <c:v>0.59137645427500063</c:v>
                </c:pt>
                <c:pt idx="782">
                  <c:v>0.59137645427500063</c:v>
                </c:pt>
                <c:pt idx="783">
                  <c:v>0.59137645427500063</c:v>
                </c:pt>
                <c:pt idx="784">
                  <c:v>0.59137645427500063</c:v>
                </c:pt>
                <c:pt idx="785">
                  <c:v>0.59137645427500063</c:v>
                </c:pt>
                <c:pt idx="786">
                  <c:v>0.59137645427500063</c:v>
                </c:pt>
                <c:pt idx="787">
                  <c:v>0.59137645427500063</c:v>
                </c:pt>
                <c:pt idx="788">
                  <c:v>0.59030372517500074</c:v>
                </c:pt>
                <c:pt idx="789">
                  <c:v>0.5811241724250007</c:v>
                </c:pt>
                <c:pt idx="790">
                  <c:v>0.5811241724250007</c:v>
                </c:pt>
                <c:pt idx="791">
                  <c:v>0.5811241724250007</c:v>
                </c:pt>
                <c:pt idx="792">
                  <c:v>0.5811241724250007</c:v>
                </c:pt>
                <c:pt idx="793">
                  <c:v>0.58924435942500053</c:v>
                </c:pt>
                <c:pt idx="794">
                  <c:v>0.56634596722500063</c:v>
                </c:pt>
                <c:pt idx="795">
                  <c:v>0.56634596722500063</c:v>
                </c:pt>
                <c:pt idx="796">
                  <c:v>0.56634596722500063</c:v>
                </c:pt>
                <c:pt idx="797">
                  <c:v>0.56634596722500063</c:v>
                </c:pt>
                <c:pt idx="798">
                  <c:v>0.56634596722500063</c:v>
                </c:pt>
                <c:pt idx="799">
                  <c:v>0.56634596722500063</c:v>
                </c:pt>
                <c:pt idx="800">
                  <c:v>0.56634596722500063</c:v>
                </c:pt>
                <c:pt idx="801">
                  <c:v>0.5656719971250006</c:v>
                </c:pt>
                <c:pt idx="802">
                  <c:v>0.56022672725000078</c:v>
                </c:pt>
                <c:pt idx="803" formatCode="0.0000%">
                  <c:v>0.56022672725000078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E2-4136-AF44-D130990CC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'(LG전)익일시가매매+동일금액+매매비용'!$A$10:$A$813</c:f>
              <c:numCache>
                <c:formatCode>m/d/yyyy</c:formatCode>
                <c:ptCount val="804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43858</c:v>
                </c:pt>
                <c:pt idx="17">
                  <c:v>43859</c:v>
                </c:pt>
                <c:pt idx="18">
                  <c:v>43860</c:v>
                </c:pt>
                <c:pt idx="19">
                  <c:v>43861</c:v>
                </c:pt>
                <c:pt idx="20">
                  <c:v>43864</c:v>
                </c:pt>
                <c:pt idx="21">
                  <c:v>43865</c:v>
                </c:pt>
                <c:pt idx="22">
                  <c:v>43866</c:v>
                </c:pt>
                <c:pt idx="23">
                  <c:v>43867</c:v>
                </c:pt>
                <c:pt idx="24">
                  <c:v>43868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43934</c:v>
                </c:pt>
                <c:pt idx="71">
                  <c:v>43935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43955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44061</c:v>
                </c:pt>
                <c:pt idx="157">
                  <c:v>44062</c:v>
                </c:pt>
                <c:pt idx="158">
                  <c:v>44063</c:v>
                </c:pt>
                <c:pt idx="159">
                  <c:v>44064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44074</c:v>
                </c:pt>
                <c:pt idx="166">
                  <c:v>44075</c:v>
                </c:pt>
                <c:pt idx="167">
                  <c:v>44076</c:v>
                </c:pt>
                <c:pt idx="168">
                  <c:v>44077</c:v>
                </c:pt>
                <c:pt idx="169">
                  <c:v>44078</c:v>
                </c:pt>
                <c:pt idx="170">
                  <c:v>44081</c:v>
                </c:pt>
                <c:pt idx="171">
                  <c:v>44082</c:v>
                </c:pt>
                <c:pt idx="172">
                  <c:v>44083</c:v>
                </c:pt>
                <c:pt idx="173">
                  <c:v>44084</c:v>
                </c:pt>
                <c:pt idx="174">
                  <c:v>44085</c:v>
                </c:pt>
                <c:pt idx="175">
                  <c:v>44088</c:v>
                </c:pt>
                <c:pt idx="176">
                  <c:v>44089</c:v>
                </c:pt>
                <c:pt idx="177">
                  <c:v>44090</c:v>
                </c:pt>
                <c:pt idx="178">
                  <c:v>44091</c:v>
                </c:pt>
                <c:pt idx="179">
                  <c:v>44092</c:v>
                </c:pt>
                <c:pt idx="180">
                  <c:v>44095</c:v>
                </c:pt>
                <c:pt idx="181">
                  <c:v>44096</c:v>
                </c:pt>
                <c:pt idx="182">
                  <c:v>44097</c:v>
                </c:pt>
                <c:pt idx="183">
                  <c:v>44098</c:v>
                </c:pt>
                <c:pt idx="184">
                  <c:v>44099</c:v>
                </c:pt>
                <c:pt idx="185">
                  <c:v>44102</c:v>
                </c:pt>
                <c:pt idx="186">
                  <c:v>44103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44116</c:v>
                </c:pt>
                <c:pt idx="192">
                  <c:v>44117</c:v>
                </c:pt>
                <c:pt idx="193">
                  <c:v>44118</c:v>
                </c:pt>
                <c:pt idx="194">
                  <c:v>44119</c:v>
                </c:pt>
                <c:pt idx="195">
                  <c:v>44120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44130</c:v>
                </c:pt>
                <c:pt idx="202">
                  <c:v>44131</c:v>
                </c:pt>
                <c:pt idx="203">
                  <c:v>44132</c:v>
                </c:pt>
                <c:pt idx="204">
                  <c:v>44133</c:v>
                </c:pt>
                <c:pt idx="205">
                  <c:v>44134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44144</c:v>
                </c:pt>
                <c:pt idx="212">
                  <c:v>44145</c:v>
                </c:pt>
                <c:pt idx="213">
                  <c:v>44146</c:v>
                </c:pt>
                <c:pt idx="214">
                  <c:v>44147</c:v>
                </c:pt>
                <c:pt idx="215">
                  <c:v>44148</c:v>
                </c:pt>
                <c:pt idx="216">
                  <c:v>44151</c:v>
                </c:pt>
                <c:pt idx="217">
                  <c:v>44152</c:v>
                </c:pt>
                <c:pt idx="218">
                  <c:v>44153</c:v>
                </c:pt>
                <c:pt idx="219">
                  <c:v>44154</c:v>
                </c:pt>
                <c:pt idx="220">
                  <c:v>44155</c:v>
                </c:pt>
                <c:pt idx="221">
                  <c:v>44158</c:v>
                </c:pt>
                <c:pt idx="222">
                  <c:v>44159</c:v>
                </c:pt>
                <c:pt idx="223">
                  <c:v>44160</c:v>
                </c:pt>
                <c:pt idx="224">
                  <c:v>44161</c:v>
                </c:pt>
                <c:pt idx="225">
                  <c:v>44162</c:v>
                </c:pt>
                <c:pt idx="226">
                  <c:v>44165</c:v>
                </c:pt>
                <c:pt idx="227">
                  <c:v>44166</c:v>
                </c:pt>
                <c:pt idx="228">
                  <c:v>44167</c:v>
                </c:pt>
                <c:pt idx="229">
                  <c:v>44168</c:v>
                </c:pt>
                <c:pt idx="230">
                  <c:v>44169</c:v>
                </c:pt>
                <c:pt idx="231">
                  <c:v>44172</c:v>
                </c:pt>
                <c:pt idx="232">
                  <c:v>44173</c:v>
                </c:pt>
                <c:pt idx="233">
                  <c:v>44174</c:v>
                </c:pt>
                <c:pt idx="234">
                  <c:v>44175</c:v>
                </c:pt>
                <c:pt idx="235">
                  <c:v>44176</c:v>
                </c:pt>
                <c:pt idx="236">
                  <c:v>44179</c:v>
                </c:pt>
                <c:pt idx="237">
                  <c:v>44180</c:v>
                </c:pt>
                <c:pt idx="238">
                  <c:v>44181</c:v>
                </c:pt>
                <c:pt idx="239">
                  <c:v>44182</c:v>
                </c:pt>
                <c:pt idx="240">
                  <c:v>44183</c:v>
                </c:pt>
                <c:pt idx="241">
                  <c:v>44186</c:v>
                </c:pt>
                <c:pt idx="242">
                  <c:v>44187</c:v>
                </c:pt>
                <c:pt idx="243">
                  <c:v>44188</c:v>
                </c:pt>
                <c:pt idx="244">
                  <c:v>44189</c:v>
                </c:pt>
                <c:pt idx="245">
                  <c:v>44193</c:v>
                </c:pt>
                <c:pt idx="246">
                  <c:v>44194</c:v>
                </c:pt>
                <c:pt idx="247">
                  <c:v>44195</c:v>
                </c:pt>
                <c:pt idx="248">
                  <c:v>44200</c:v>
                </c:pt>
                <c:pt idx="249">
                  <c:v>44201</c:v>
                </c:pt>
                <c:pt idx="250">
                  <c:v>44202</c:v>
                </c:pt>
                <c:pt idx="251">
                  <c:v>44203</c:v>
                </c:pt>
                <c:pt idx="252">
                  <c:v>44204</c:v>
                </c:pt>
                <c:pt idx="253">
                  <c:v>44207</c:v>
                </c:pt>
                <c:pt idx="254">
                  <c:v>44208</c:v>
                </c:pt>
                <c:pt idx="255">
                  <c:v>44209</c:v>
                </c:pt>
                <c:pt idx="256">
                  <c:v>44210</c:v>
                </c:pt>
                <c:pt idx="257">
                  <c:v>44211</c:v>
                </c:pt>
                <c:pt idx="258">
                  <c:v>44214</c:v>
                </c:pt>
                <c:pt idx="259">
                  <c:v>44215</c:v>
                </c:pt>
                <c:pt idx="260">
                  <c:v>44216</c:v>
                </c:pt>
                <c:pt idx="261">
                  <c:v>44217</c:v>
                </c:pt>
                <c:pt idx="262">
                  <c:v>44218</c:v>
                </c:pt>
                <c:pt idx="263">
                  <c:v>44221</c:v>
                </c:pt>
                <c:pt idx="264">
                  <c:v>44222</c:v>
                </c:pt>
                <c:pt idx="265">
                  <c:v>44223</c:v>
                </c:pt>
                <c:pt idx="266">
                  <c:v>44224</c:v>
                </c:pt>
                <c:pt idx="267">
                  <c:v>44225</c:v>
                </c:pt>
                <c:pt idx="268">
                  <c:v>44228</c:v>
                </c:pt>
                <c:pt idx="269">
                  <c:v>44229</c:v>
                </c:pt>
                <c:pt idx="270">
                  <c:v>44230</c:v>
                </c:pt>
                <c:pt idx="271">
                  <c:v>44231</c:v>
                </c:pt>
                <c:pt idx="272">
                  <c:v>44232</c:v>
                </c:pt>
                <c:pt idx="273">
                  <c:v>44235</c:v>
                </c:pt>
                <c:pt idx="274">
                  <c:v>44236</c:v>
                </c:pt>
                <c:pt idx="275">
                  <c:v>44237</c:v>
                </c:pt>
                <c:pt idx="276">
                  <c:v>44242</c:v>
                </c:pt>
                <c:pt idx="277">
                  <c:v>44243</c:v>
                </c:pt>
                <c:pt idx="278">
                  <c:v>44244</c:v>
                </c:pt>
                <c:pt idx="279">
                  <c:v>44245</c:v>
                </c:pt>
                <c:pt idx="280">
                  <c:v>44246</c:v>
                </c:pt>
                <c:pt idx="281">
                  <c:v>44249</c:v>
                </c:pt>
                <c:pt idx="282">
                  <c:v>44250</c:v>
                </c:pt>
                <c:pt idx="283">
                  <c:v>44251</c:v>
                </c:pt>
                <c:pt idx="284">
                  <c:v>44252</c:v>
                </c:pt>
                <c:pt idx="285">
                  <c:v>44253</c:v>
                </c:pt>
                <c:pt idx="286">
                  <c:v>44257</c:v>
                </c:pt>
                <c:pt idx="287">
                  <c:v>44258</c:v>
                </c:pt>
                <c:pt idx="288">
                  <c:v>44259</c:v>
                </c:pt>
                <c:pt idx="289">
                  <c:v>44260</c:v>
                </c:pt>
                <c:pt idx="290">
                  <c:v>44263</c:v>
                </c:pt>
                <c:pt idx="291">
                  <c:v>44264</c:v>
                </c:pt>
                <c:pt idx="292">
                  <c:v>44265</c:v>
                </c:pt>
                <c:pt idx="293">
                  <c:v>44266</c:v>
                </c:pt>
                <c:pt idx="294">
                  <c:v>44267</c:v>
                </c:pt>
                <c:pt idx="295">
                  <c:v>44270</c:v>
                </c:pt>
                <c:pt idx="296">
                  <c:v>44271</c:v>
                </c:pt>
                <c:pt idx="297">
                  <c:v>44272</c:v>
                </c:pt>
                <c:pt idx="298">
                  <c:v>44273</c:v>
                </c:pt>
                <c:pt idx="299">
                  <c:v>44274</c:v>
                </c:pt>
                <c:pt idx="300">
                  <c:v>44277</c:v>
                </c:pt>
                <c:pt idx="301">
                  <c:v>44278</c:v>
                </c:pt>
                <c:pt idx="302">
                  <c:v>44279</c:v>
                </c:pt>
                <c:pt idx="303">
                  <c:v>44280</c:v>
                </c:pt>
                <c:pt idx="304">
                  <c:v>44281</c:v>
                </c:pt>
                <c:pt idx="305">
                  <c:v>44284</c:v>
                </c:pt>
                <c:pt idx="306">
                  <c:v>44285</c:v>
                </c:pt>
                <c:pt idx="307">
                  <c:v>44286</c:v>
                </c:pt>
                <c:pt idx="308">
                  <c:v>44287</c:v>
                </c:pt>
                <c:pt idx="309">
                  <c:v>44288</c:v>
                </c:pt>
                <c:pt idx="310">
                  <c:v>44291</c:v>
                </c:pt>
                <c:pt idx="311">
                  <c:v>44292</c:v>
                </c:pt>
                <c:pt idx="312">
                  <c:v>44293</c:v>
                </c:pt>
                <c:pt idx="313">
                  <c:v>44294</c:v>
                </c:pt>
                <c:pt idx="314">
                  <c:v>44295</c:v>
                </c:pt>
                <c:pt idx="315">
                  <c:v>44298</c:v>
                </c:pt>
                <c:pt idx="316">
                  <c:v>44299</c:v>
                </c:pt>
                <c:pt idx="317">
                  <c:v>44300</c:v>
                </c:pt>
                <c:pt idx="318">
                  <c:v>44301</c:v>
                </c:pt>
                <c:pt idx="319">
                  <c:v>44302</c:v>
                </c:pt>
                <c:pt idx="320">
                  <c:v>44305</c:v>
                </c:pt>
                <c:pt idx="321">
                  <c:v>44306</c:v>
                </c:pt>
                <c:pt idx="322">
                  <c:v>44307</c:v>
                </c:pt>
                <c:pt idx="323">
                  <c:v>44308</c:v>
                </c:pt>
                <c:pt idx="324">
                  <c:v>44309</c:v>
                </c:pt>
                <c:pt idx="325">
                  <c:v>44312</c:v>
                </c:pt>
                <c:pt idx="326">
                  <c:v>44313</c:v>
                </c:pt>
                <c:pt idx="327">
                  <c:v>44314</c:v>
                </c:pt>
                <c:pt idx="328">
                  <c:v>44315</c:v>
                </c:pt>
                <c:pt idx="329">
                  <c:v>44316</c:v>
                </c:pt>
                <c:pt idx="330">
                  <c:v>44319</c:v>
                </c:pt>
                <c:pt idx="331">
                  <c:v>44320</c:v>
                </c:pt>
                <c:pt idx="332">
                  <c:v>44322</c:v>
                </c:pt>
                <c:pt idx="333">
                  <c:v>44323</c:v>
                </c:pt>
                <c:pt idx="334">
                  <c:v>44326</c:v>
                </c:pt>
                <c:pt idx="335">
                  <c:v>44327</c:v>
                </c:pt>
                <c:pt idx="336">
                  <c:v>44328</c:v>
                </c:pt>
                <c:pt idx="337">
                  <c:v>44329</c:v>
                </c:pt>
                <c:pt idx="338">
                  <c:v>44330</c:v>
                </c:pt>
                <c:pt idx="339">
                  <c:v>44333</c:v>
                </c:pt>
                <c:pt idx="340">
                  <c:v>44334</c:v>
                </c:pt>
                <c:pt idx="341">
                  <c:v>44336</c:v>
                </c:pt>
                <c:pt idx="342">
                  <c:v>44337</c:v>
                </c:pt>
                <c:pt idx="343">
                  <c:v>44340</c:v>
                </c:pt>
                <c:pt idx="344">
                  <c:v>44341</c:v>
                </c:pt>
                <c:pt idx="345">
                  <c:v>44342</c:v>
                </c:pt>
                <c:pt idx="346">
                  <c:v>44343</c:v>
                </c:pt>
                <c:pt idx="347">
                  <c:v>44344</c:v>
                </c:pt>
                <c:pt idx="348">
                  <c:v>44347</c:v>
                </c:pt>
                <c:pt idx="349">
                  <c:v>44348</c:v>
                </c:pt>
                <c:pt idx="350">
                  <c:v>44349</c:v>
                </c:pt>
                <c:pt idx="351">
                  <c:v>44350</c:v>
                </c:pt>
                <c:pt idx="352">
                  <c:v>44351</c:v>
                </c:pt>
                <c:pt idx="353">
                  <c:v>44354</c:v>
                </c:pt>
                <c:pt idx="354">
                  <c:v>44355</c:v>
                </c:pt>
                <c:pt idx="355">
                  <c:v>44356</c:v>
                </c:pt>
                <c:pt idx="356">
                  <c:v>44357</c:v>
                </c:pt>
                <c:pt idx="357">
                  <c:v>44358</c:v>
                </c:pt>
                <c:pt idx="358">
                  <c:v>44361</c:v>
                </c:pt>
                <c:pt idx="359">
                  <c:v>44362</c:v>
                </c:pt>
                <c:pt idx="360">
                  <c:v>44363</c:v>
                </c:pt>
                <c:pt idx="361">
                  <c:v>44364</c:v>
                </c:pt>
                <c:pt idx="362">
                  <c:v>44365</c:v>
                </c:pt>
                <c:pt idx="363">
                  <c:v>44368</c:v>
                </c:pt>
                <c:pt idx="364">
                  <c:v>44369</c:v>
                </c:pt>
                <c:pt idx="365">
                  <c:v>44370</c:v>
                </c:pt>
                <c:pt idx="366">
                  <c:v>44371</c:v>
                </c:pt>
                <c:pt idx="367">
                  <c:v>44372</c:v>
                </c:pt>
                <c:pt idx="368">
                  <c:v>44375</c:v>
                </c:pt>
                <c:pt idx="369">
                  <c:v>44376</c:v>
                </c:pt>
                <c:pt idx="370">
                  <c:v>44377</c:v>
                </c:pt>
                <c:pt idx="371">
                  <c:v>44378</c:v>
                </c:pt>
                <c:pt idx="372">
                  <c:v>44379</c:v>
                </c:pt>
                <c:pt idx="373">
                  <c:v>44382</c:v>
                </c:pt>
                <c:pt idx="374">
                  <c:v>44383</c:v>
                </c:pt>
                <c:pt idx="375">
                  <c:v>44384</c:v>
                </c:pt>
                <c:pt idx="376">
                  <c:v>44385</c:v>
                </c:pt>
                <c:pt idx="377">
                  <c:v>44386</c:v>
                </c:pt>
                <c:pt idx="378">
                  <c:v>44389</c:v>
                </c:pt>
                <c:pt idx="379">
                  <c:v>44390</c:v>
                </c:pt>
                <c:pt idx="380">
                  <c:v>44391</c:v>
                </c:pt>
                <c:pt idx="381">
                  <c:v>44392</c:v>
                </c:pt>
                <c:pt idx="382">
                  <c:v>44393</c:v>
                </c:pt>
                <c:pt idx="383">
                  <c:v>44396</c:v>
                </c:pt>
                <c:pt idx="384">
                  <c:v>44397</c:v>
                </c:pt>
                <c:pt idx="385">
                  <c:v>44398</c:v>
                </c:pt>
                <c:pt idx="386">
                  <c:v>44399</c:v>
                </c:pt>
                <c:pt idx="387">
                  <c:v>44400</c:v>
                </c:pt>
                <c:pt idx="388">
                  <c:v>44403</c:v>
                </c:pt>
                <c:pt idx="389">
                  <c:v>44404</c:v>
                </c:pt>
                <c:pt idx="390">
                  <c:v>44405</c:v>
                </c:pt>
                <c:pt idx="391">
                  <c:v>44406</c:v>
                </c:pt>
                <c:pt idx="392">
                  <c:v>44407</c:v>
                </c:pt>
                <c:pt idx="393">
                  <c:v>44410</c:v>
                </c:pt>
                <c:pt idx="394">
                  <c:v>44411</c:v>
                </c:pt>
                <c:pt idx="395">
                  <c:v>44412</c:v>
                </c:pt>
                <c:pt idx="396">
                  <c:v>44413</c:v>
                </c:pt>
                <c:pt idx="397">
                  <c:v>44414</c:v>
                </c:pt>
                <c:pt idx="398">
                  <c:v>44417</c:v>
                </c:pt>
                <c:pt idx="399">
                  <c:v>44418</c:v>
                </c:pt>
                <c:pt idx="400">
                  <c:v>44419</c:v>
                </c:pt>
                <c:pt idx="401">
                  <c:v>44420</c:v>
                </c:pt>
                <c:pt idx="402">
                  <c:v>44421</c:v>
                </c:pt>
                <c:pt idx="403">
                  <c:v>44425</c:v>
                </c:pt>
                <c:pt idx="404">
                  <c:v>44426</c:v>
                </c:pt>
                <c:pt idx="405">
                  <c:v>44427</c:v>
                </c:pt>
                <c:pt idx="406">
                  <c:v>44428</c:v>
                </c:pt>
                <c:pt idx="407">
                  <c:v>44431</c:v>
                </c:pt>
                <c:pt idx="408">
                  <c:v>44432</c:v>
                </c:pt>
                <c:pt idx="409">
                  <c:v>44433</c:v>
                </c:pt>
                <c:pt idx="410">
                  <c:v>44434</c:v>
                </c:pt>
                <c:pt idx="411">
                  <c:v>44435</c:v>
                </c:pt>
                <c:pt idx="412">
                  <c:v>44438</c:v>
                </c:pt>
                <c:pt idx="413">
                  <c:v>44439</c:v>
                </c:pt>
                <c:pt idx="414">
                  <c:v>44440</c:v>
                </c:pt>
                <c:pt idx="415">
                  <c:v>44441</c:v>
                </c:pt>
                <c:pt idx="416">
                  <c:v>44442</c:v>
                </c:pt>
                <c:pt idx="417">
                  <c:v>44445</c:v>
                </c:pt>
                <c:pt idx="418">
                  <c:v>44446</c:v>
                </c:pt>
                <c:pt idx="419">
                  <c:v>44447</c:v>
                </c:pt>
                <c:pt idx="420">
                  <c:v>44448</c:v>
                </c:pt>
                <c:pt idx="421">
                  <c:v>44449</c:v>
                </c:pt>
                <c:pt idx="422">
                  <c:v>44452</c:v>
                </c:pt>
                <c:pt idx="423">
                  <c:v>44453</c:v>
                </c:pt>
                <c:pt idx="424">
                  <c:v>44454</c:v>
                </c:pt>
                <c:pt idx="425">
                  <c:v>44455</c:v>
                </c:pt>
                <c:pt idx="426">
                  <c:v>44456</c:v>
                </c:pt>
                <c:pt idx="427">
                  <c:v>44462</c:v>
                </c:pt>
                <c:pt idx="428">
                  <c:v>44463</c:v>
                </c:pt>
                <c:pt idx="429">
                  <c:v>44466</c:v>
                </c:pt>
                <c:pt idx="430">
                  <c:v>44467</c:v>
                </c:pt>
                <c:pt idx="431">
                  <c:v>44468</c:v>
                </c:pt>
                <c:pt idx="432">
                  <c:v>44469</c:v>
                </c:pt>
                <c:pt idx="433">
                  <c:v>44470</c:v>
                </c:pt>
                <c:pt idx="434">
                  <c:v>44474</c:v>
                </c:pt>
                <c:pt idx="435">
                  <c:v>44475</c:v>
                </c:pt>
                <c:pt idx="436">
                  <c:v>44476</c:v>
                </c:pt>
                <c:pt idx="437">
                  <c:v>44477</c:v>
                </c:pt>
                <c:pt idx="438">
                  <c:v>44481</c:v>
                </c:pt>
                <c:pt idx="439">
                  <c:v>44482</c:v>
                </c:pt>
                <c:pt idx="440">
                  <c:v>44483</c:v>
                </c:pt>
                <c:pt idx="441">
                  <c:v>44484</c:v>
                </c:pt>
                <c:pt idx="442">
                  <c:v>44487</c:v>
                </c:pt>
                <c:pt idx="443">
                  <c:v>44488</c:v>
                </c:pt>
                <c:pt idx="444">
                  <c:v>44489</c:v>
                </c:pt>
                <c:pt idx="445">
                  <c:v>44490</c:v>
                </c:pt>
                <c:pt idx="446">
                  <c:v>44491</c:v>
                </c:pt>
                <c:pt idx="447">
                  <c:v>44494</c:v>
                </c:pt>
                <c:pt idx="448">
                  <c:v>44495</c:v>
                </c:pt>
                <c:pt idx="449">
                  <c:v>44496</c:v>
                </c:pt>
                <c:pt idx="450">
                  <c:v>44497</c:v>
                </c:pt>
                <c:pt idx="451">
                  <c:v>44498</c:v>
                </c:pt>
                <c:pt idx="452">
                  <c:v>44501</c:v>
                </c:pt>
                <c:pt idx="453">
                  <c:v>44502</c:v>
                </c:pt>
                <c:pt idx="454">
                  <c:v>44503</c:v>
                </c:pt>
                <c:pt idx="455">
                  <c:v>44504</c:v>
                </c:pt>
                <c:pt idx="456">
                  <c:v>44505</c:v>
                </c:pt>
                <c:pt idx="457">
                  <c:v>44508</c:v>
                </c:pt>
                <c:pt idx="458">
                  <c:v>44509</c:v>
                </c:pt>
                <c:pt idx="459">
                  <c:v>44510</c:v>
                </c:pt>
                <c:pt idx="460">
                  <c:v>44511</c:v>
                </c:pt>
                <c:pt idx="461">
                  <c:v>44512</c:v>
                </c:pt>
                <c:pt idx="462">
                  <c:v>44515</c:v>
                </c:pt>
                <c:pt idx="463">
                  <c:v>44516</c:v>
                </c:pt>
                <c:pt idx="464">
                  <c:v>44517</c:v>
                </c:pt>
                <c:pt idx="465">
                  <c:v>44518</c:v>
                </c:pt>
                <c:pt idx="466">
                  <c:v>44519</c:v>
                </c:pt>
                <c:pt idx="467">
                  <c:v>44522</c:v>
                </c:pt>
                <c:pt idx="468">
                  <c:v>44523</c:v>
                </c:pt>
                <c:pt idx="469">
                  <c:v>44524</c:v>
                </c:pt>
                <c:pt idx="470">
                  <c:v>44525</c:v>
                </c:pt>
                <c:pt idx="471">
                  <c:v>44526</c:v>
                </c:pt>
                <c:pt idx="472">
                  <c:v>44529</c:v>
                </c:pt>
                <c:pt idx="473">
                  <c:v>44530</c:v>
                </c:pt>
                <c:pt idx="474">
                  <c:v>44531</c:v>
                </c:pt>
                <c:pt idx="475">
                  <c:v>44532</c:v>
                </c:pt>
                <c:pt idx="476">
                  <c:v>44533</c:v>
                </c:pt>
                <c:pt idx="477">
                  <c:v>44536</c:v>
                </c:pt>
                <c:pt idx="478">
                  <c:v>44537</c:v>
                </c:pt>
                <c:pt idx="479">
                  <c:v>44538</c:v>
                </c:pt>
                <c:pt idx="480">
                  <c:v>44539</c:v>
                </c:pt>
                <c:pt idx="481">
                  <c:v>44540</c:v>
                </c:pt>
                <c:pt idx="482">
                  <c:v>44543</c:v>
                </c:pt>
                <c:pt idx="483">
                  <c:v>44544</c:v>
                </c:pt>
                <c:pt idx="484">
                  <c:v>44545</c:v>
                </c:pt>
                <c:pt idx="485">
                  <c:v>44546</c:v>
                </c:pt>
                <c:pt idx="486">
                  <c:v>44547</c:v>
                </c:pt>
                <c:pt idx="487">
                  <c:v>44550</c:v>
                </c:pt>
                <c:pt idx="488">
                  <c:v>44551</c:v>
                </c:pt>
                <c:pt idx="489">
                  <c:v>44552</c:v>
                </c:pt>
                <c:pt idx="490">
                  <c:v>44553</c:v>
                </c:pt>
                <c:pt idx="491">
                  <c:v>44554</c:v>
                </c:pt>
                <c:pt idx="492">
                  <c:v>44557</c:v>
                </c:pt>
                <c:pt idx="493">
                  <c:v>44558</c:v>
                </c:pt>
                <c:pt idx="494">
                  <c:v>44559</c:v>
                </c:pt>
                <c:pt idx="495">
                  <c:v>44560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44571</c:v>
                </c:pt>
                <c:pt idx="502">
                  <c:v>44572</c:v>
                </c:pt>
                <c:pt idx="503">
                  <c:v>44573</c:v>
                </c:pt>
                <c:pt idx="504">
                  <c:v>44574</c:v>
                </c:pt>
                <c:pt idx="505">
                  <c:v>44575</c:v>
                </c:pt>
                <c:pt idx="506">
                  <c:v>44578</c:v>
                </c:pt>
                <c:pt idx="507">
                  <c:v>44579</c:v>
                </c:pt>
                <c:pt idx="508">
                  <c:v>44580</c:v>
                </c:pt>
                <c:pt idx="509">
                  <c:v>44581</c:v>
                </c:pt>
                <c:pt idx="510">
                  <c:v>44582</c:v>
                </c:pt>
                <c:pt idx="511">
                  <c:v>44585</c:v>
                </c:pt>
                <c:pt idx="512">
                  <c:v>44586</c:v>
                </c:pt>
                <c:pt idx="513">
                  <c:v>44587</c:v>
                </c:pt>
                <c:pt idx="514">
                  <c:v>44588</c:v>
                </c:pt>
                <c:pt idx="515">
                  <c:v>44589</c:v>
                </c:pt>
                <c:pt idx="516">
                  <c:v>44595</c:v>
                </c:pt>
                <c:pt idx="517">
                  <c:v>44596</c:v>
                </c:pt>
                <c:pt idx="518">
                  <c:v>44599</c:v>
                </c:pt>
                <c:pt idx="519">
                  <c:v>44600</c:v>
                </c:pt>
                <c:pt idx="520">
                  <c:v>44601</c:v>
                </c:pt>
                <c:pt idx="521">
                  <c:v>44602</c:v>
                </c:pt>
                <c:pt idx="522">
                  <c:v>44603</c:v>
                </c:pt>
                <c:pt idx="523">
                  <c:v>44606</c:v>
                </c:pt>
                <c:pt idx="524">
                  <c:v>44607</c:v>
                </c:pt>
                <c:pt idx="525">
                  <c:v>44608</c:v>
                </c:pt>
                <c:pt idx="526">
                  <c:v>44609</c:v>
                </c:pt>
                <c:pt idx="527">
                  <c:v>44610</c:v>
                </c:pt>
                <c:pt idx="528">
                  <c:v>44613</c:v>
                </c:pt>
                <c:pt idx="529">
                  <c:v>44614</c:v>
                </c:pt>
                <c:pt idx="530">
                  <c:v>44615</c:v>
                </c:pt>
                <c:pt idx="531">
                  <c:v>44616</c:v>
                </c:pt>
                <c:pt idx="532">
                  <c:v>44617</c:v>
                </c:pt>
                <c:pt idx="533">
                  <c:v>44620</c:v>
                </c:pt>
                <c:pt idx="534">
                  <c:v>44622</c:v>
                </c:pt>
                <c:pt idx="535">
                  <c:v>44623</c:v>
                </c:pt>
                <c:pt idx="536">
                  <c:v>44624</c:v>
                </c:pt>
                <c:pt idx="537">
                  <c:v>44627</c:v>
                </c:pt>
                <c:pt idx="538">
                  <c:v>44628</c:v>
                </c:pt>
                <c:pt idx="539">
                  <c:v>44630</c:v>
                </c:pt>
                <c:pt idx="540">
                  <c:v>44631</c:v>
                </c:pt>
                <c:pt idx="541">
                  <c:v>44634</c:v>
                </c:pt>
                <c:pt idx="542">
                  <c:v>44635</c:v>
                </c:pt>
                <c:pt idx="543">
                  <c:v>44636</c:v>
                </c:pt>
                <c:pt idx="544">
                  <c:v>44637</c:v>
                </c:pt>
                <c:pt idx="545">
                  <c:v>44638</c:v>
                </c:pt>
                <c:pt idx="546">
                  <c:v>44641</c:v>
                </c:pt>
                <c:pt idx="547">
                  <c:v>44642</c:v>
                </c:pt>
                <c:pt idx="548">
                  <c:v>44643</c:v>
                </c:pt>
                <c:pt idx="549">
                  <c:v>44644</c:v>
                </c:pt>
                <c:pt idx="550">
                  <c:v>44645</c:v>
                </c:pt>
                <c:pt idx="551">
                  <c:v>44648</c:v>
                </c:pt>
                <c:pt idx="552">
                  <c:v>44649</c:v>
                </c:pt>
                <c:pt idx="553">
                  <c:v>44650</c:v>
                </c:pt>
                <c:pt idx="554">
                  <c:v>44651</c:v>
                </c:pt>
                <c:pt idx="555">
                  <c:v>44652</c:v>
                </c:pt>
                <c:pt idx="556">
                  <c:v>44655</c:v>
                </c:pt>
                <c:pt idx="557">
                  <c:v>44656</c:v>
                </c:pt>
                <c:pt idx="558">
                  <c:v>44657</c:v>
                </c:pt>
                <c:pt idx="559">
                  <c:v>44658</c:v>
                </c:pt>
                <c:pt idx="560">
                  <c:v>44659</c:v>
                </c:pt>
                <c:pt idx="561">
                  <c:v>44662</c:v>
                </c:pt>
                <c:pt idx="562">
                  <c:v>44663</c:v>
                </c:pt>
                <c:pt idx="563">
                  <c:v>44664</c:v>
                </c:pt>
                <c:pt idx="564">
                  <c:v>44665</c:v>
                </c:pt>
                <c:pt idx="565">
                  <c:v>44666</c:v>
                </c:pt>
                <c:pt idx="566">
                  <c:v>44669</c:v>
                </c:pt>
                <c:pt idx="567">
                  <c:v>44670</c:v>
                </c:pt>
                <c:pt idx="568">
                  <c:v>44671</c:v>
                </c:pt>
                <c:pt idx="569">
                  <c:v>44672</c:v>
                </c:pt>
                <c:pt idx="570">
                  <c:v>44673</c:v>
                </c:pt>
                <c:pt idx="571">
                  <c:v>44676</c:v>
                </c:pt>
                <c:pt idx="572">
                  <c:v>44677</c:v>
                </c:pt>
                <c:pt idx="573">
                  <c:v>44678</c:v>
                </c:pt>
                <c:pt idx="574">
                  <c:v>44679</c:v>
                </c:pt>
                <c:pt idx="575">
                  <c:v>44680</c:v>
                </c:pt>
                <c:pt idx="576">
                  <c:v>44683</c:v>
                </c:pt>
                <c:pt idx="577">
                  <c:v>44684</c:v>
                </c:pt>
                <c:pt idx="578">
                  <c:v>44685</c:v>
                </c:pt>
                <c:pt idx="579">
                  <c:v>44687</c:v>
                </c:pt>
                <c:pt idx="580">
                  <c:v>44690</c:v>
                </c:pt>
                <c:pt idx="581">
                  <c:v>44691</c:v>
                </c:pt>
                <c:pt idx="582">
                  <c:v>44692</c:v>
                </c:pt>
                <c:pt idx="583">
                  <c:v>44693</c:v>
                </c:pt>
                <c:pt idx="584">
                  <c:v>44694</c:v>
                </c:pt>
                <c:pt idx="585">
                  <c:v>44697</c:v>
                </c:pt>
                <c:pt idx="586">
                  <c:v>44698</c:v>
                </c:pt>
                <c:pt idx="587">
                  <c:v>44699</c:v>
                </c:pt>
                <c:pt idx="588">
                  <c:v>44700</c:v>
                </c:pt>
                <c:pt idx="589">
                  <c:v>44701</c:v>
                </c:pt>
                <c:pt idx="590">
                  <c:v>44704</c:v>
                </c:pt>
                <c:pt idx="591">
                  <c:v>44705</c:v>
                </c:pt>
                <c:pt idx="592">
                  <c:v>44706</c:v>
                </c:pt>
                <c:pt idx="593">
                  <c:v>44707</c:v>
                </c:pt>
                <c:pt idx="594">
                  <c:v>44708</c:v>
                </c:pt>
                <c:pt idx="595">
                  <c:v>44711</c:v>
                </c:pt>
                <c:pt idx="596">
                  <c:v>44712</c:v>
                </c:pt>
                <c:pt idx="597">
                  <c:v>44714</c:v>
                </c:pt>
                <c:pt idx="598">
                  <c:v>44715</c:v>
                </c:pt>
                <c:pt idx="599">
                  <c:v>44719</c:v>
                </c:pt>
                <c:pt idx="600">
                  <c:v>44720</c:v>
                </c:pt>
                <c:pt idx="601">
                  <c:v>44721</c:v>
                </c:pt>
                <c:pt idx="602">
                  <c:v>44722</c:v>
                </c:pt>
                <c:pt idx="603">
                  <c:v>44725</c:v>
                </c:pt>
                <c:pt idx="604">
                  <c:v>44726</c:v>
                </c:pt>
                <c:pt idx="605">
                  <c:v>44727</c:v>
                </c:pt>
                <c:pt idx="606">
                  <c:v>44728</c:v>
                </c:pt>
                <c:pt idx="607">
                  <c:v>44729</c:v>
                </c:pt>
                <c:pt idx="608">
                  <c:v>44732</c:v>
                </c:pt>
                <c:pt idx="609">
                  <c:v>44733</c:v>
                </c:pt>
                <c:pt idx="610">
                  <c:v>44734</c:v>
                </c:pt>
                <c:pt idx="611">
                  <c:v>44735</c:v>
                </c:pt>
                <c:pt idx="612">
                  <c:v>44736</c:v>
                </c:pt>
                <c:pt idx="613">
                  <c:v>44739</c:v>
                </c:pt>
                <c:pt idx="614">
                  <c:v>44740</c:v>
                </c:pt>
                <c:pt idx="615">
                  <c:v>44741</c:v>
                </c:pt>
                <c:pt idx="616">
                  <c:v>44742</c:v>
                </c:pt>
                <c:pt idx="617">
                  <c:v>44743</c:v>
                </c:pt>
                <c:pt idx="618">
                  <c:v>44746</c:v>
                </c:pt>
                <c:pt idx="619">
                  <c:v>44747</c:v>
                </c:pt>
                <c:pt idx="620">
                  <c:v>44748</c:v>
                </c:pt>
                <c:pt idx="621">
                  <c:v>44749</c:v>
                </c:pt>
                <c:pt idx="622">
                  <c:v>44750</c:v>
                </c:pt>
                <c:pt idx="623">
                  <c:v>44753</c:v>
                </c:pt>
                <c:pt idx="624">
                  <c:v>44754</c:v>
                </c:pt>
                <c:pt idx="625">
                  <c:v>44755</c:v>
                </c:pt>
                <c:pt idx="626">
                  <c:v>44756</c:v>
                </c:pt>
                <c:pt idx="627">
                  <c:v>44757</c:v>
                </c:pt>
                <c:pt idx="628">
                  <c:v>44760</c:v>
                </c:pt>
                <c:pt idx="629">
                  <c:v>44761</c:v>
                </c:pt>
                <c:pt idx="630">
                  <c:v>44762</c:v>
                </c:pt>
                <c:pt idx="631">
                  <c:v>44763</c:v>
                </c:pt>
                <c:pt idx="632">
                  <c:v>44764</c:v>
                </c:pt>
                <c:pt idx="633">
                  <c:v>44767</c:v>
                </c:pt>
                <c:pt idx="634">
                  <c:v>44768</c:v>
                </c:pt>
                <c:pt idx="635">
                  <c:v>44769</c:v>
                </c:pt>
                <c:pt idx="636">
                  <c:v>44770</c:v>
                </c:pt>
                <c:pt idx="637">
                  <c:v>44771</c:v>
                </c:pt>
                <c:pt idx="638">
                  <c:v>44774</c:v>
                </c:pt>
                <c:pt idx="639">
                  <c:v>44775</c:v>
                </c:pt>
                <c:pt idx="640">
                  <c:v>44776</c:v>
                </c:pt>
                <c:pt idx="641">
                  <c:v>44777</c:v>
                </c:pt>
                <c:pt idx="642">
                  <c:v>44778</c:v>
                </c:pt>
                <c:pt idx="643">
                  <c:v>44781</c:v>
                </c:pt>
                <c:pt idx="644">
                  <c:v>44782</c:v>
                </c:pt>
                <c:pt idx="645">
                  <c:v>44783</c:v>
                </c:pt>
                <c:pt idx="646">
                  <c:v>44784</c:v>
                </c:pt>
                <c:pt idx="647">
                  <c:v>44785</c:v>
                </c:pt>
                <c:pt idx="648">
                  <c:v>44789</c:v>
                </c:pt>
                <c:pt idx="649">
                  <c:v>44790</c:v>
                </c:pt>
                <c:pt idx="650">
                  <c:v>44791</c:v>
                </c:pt>
                <c:pt idx="651">
                  <c:v>44792</c:v>
                </c:pt>
                <c:pt idx="652">
                  <c:v>44795</c:v>
                </c:pt>
                <c:pt idx="653">
                  <c:v>44796</c:v>
                </c:pt>
                <c:pt idx="654">
                  <c:v>44797</c:v>
                </c:pt>
                <c:pt idx="655">
                  <c:v>44798</c:v>
                </c:pt>
                <c:pt idx="656">
                  <c:v>44799</c:v>
                </c:pt>
                <c:pt idx="657">
                  <c:v>44802</c:v>
                </c:pt>
                <c:pt idx="658">
                  <c:v>44803</c:v>
                </c:pt>
                <c:pt idx="659">
                  <c:v>44804</c:v>
                </c:pt>
                <c:pt idx="660">
                  <c:v>44805</c:v>
                </c:pt>
                <c:pt idx="661">
                  <c:v>44806</c:v>
                </c:pt>
                <c:pt idx="662">
                  <c:v>44809</c:v>
                </c:pt>
                <c:pt idx="663">
                  <c:v>44810</c:v>
                </c:pt>
                <c:pt idx="664">
                  <c:v>44811</c:v>
                </c:pt>
                <c:pt idx="665">
                  <c:v>44812</c:v>
                </c:pt>
                <c:pt idx="666">
                  <c:v>44817</c:v>
                </c:pt>
                <c:pt idx="667">
                  <c:v>44818</c:v>
                </c:pt>
                <c:pt idx="668">
                  <c:v>44819</c:v>
                </c:pt>
                <c:pt idx="669">
                  <c:v>44820</c:v>
                </c:pt>
                <c:pt idx="670">
                  <c:v>44823</c:v>
                </c:pt>
                <c:pt idx="671">
                  <c:v>44824</c:v>
                </c:pt>
                <c:pt idx="672">
                  <c:v>44825</c:v>
                </c:pt>
                <c:pt idx="673">
                  <c:v>44826</c:v>
                </c:pt>
                <c:pt idx="674">
                  <c:v>44827</c:v>
                </c:pt>
                <c:pt idx="675">
                  <c:v>44830</c:v>
                </c:pt>
                <c:pt idx="676">
                  <c:v>44831</c:v>
                </c:pt>
                <c:pt idx="677">
                  <c:v>44832</c:v>
                </c:pt>
                <c:pt idx="678">
                  <c:v>44833</c:v>
                </c:pt>
                <c:pt idx="679">
                  <c:v>44834</c:v>
                </c:pt>
                <c:pt idx="680">
                  <c:v>44838</c:v>
                </c:pt>
                <c:pt idx="681">
                  <c:v>44839</c:v>
                </c:pt>
                <c:pt idx="682">
                  <c:v>44840</c:v>
                </c:pt>
                <c:pt idx="683">
                  <c:v>44841</c:v>
                </c:pt>
                <c:pt idx="684">
                  <c:v>44845</c:v>
                </c:pt>
                <c:pt idx="685">
                  <c:v>44846</c:v>
                </c:pt>
                <c:pt idx="686">
                  <c:v>44847</c:v>
                </c:pt>
                <c:pt idx="687">
                  <c:v>44848</c:v>
                </c:pt>
                <c:pt idx="688">
                  <c:v>44851</c:v>
                </c:pt>
                <c:pt idx="689">
                  <c:v>44852</c:v>
                </c:pt>
                <c:pt idx="690">
                  <c:v>44853</c:v>
                </c:pt>
                <c:pt idx="691">
                  <c:v>44854</c:v>
                </c:pt>
                <c:pt idx="692">
                  <c:v>44855</c:v>
                </c:pt>
                <c:pt idx="693">
                  <c:v>44858</c:v>
                </c:pt>
                <c:pt idx="694">
                  <c:v>44859</c:v>
                </c:pt>
                <c:pt idx="695">
                  <c:v>44860</c:v>
                </c:pt>
                <c:pt idx="696">
                  <c:v>44861</c:v>
                </c:pt>
                <c:pt idx="697">
                  <c:v>44862</c:v>
                </c:pt>
                <c:pt idx="698">
                  <c:v>44865</c:v>
                </c:pt>
                <c:pt idx="699">
                  <c:v>44866</c:v>
                </c:pt>
                <c:pt idx="700">
                  <c:v>44867</c:v>
                </c:pt>
                <c:pt idx="701">
                  <c:v>44868</c:v>
                </c:pt>
                <c:pt idx="702">
                  <c:v>44869</c:v>
                </c:pt>
                <c:pt idx="703">
                  <c:v>44872</c:v>
                </c:pt>
                <c:pt idx="704">
                  <c:v>44873</c:v>
                </c:pt>
                <c:pt idx="705">
                  <c:v>44874</c:v>
                </c:pt>
                <c:pt idx="706">
                  <c:v>44875</c:v>
                </c:pt>
                <c:pt idx="707">
                  <c:v>44876</c:v>
                </c:pt>
                <c:pt idx="708">
                  <c:v>44879</c:v>
                </c:pt>
                <c:pt idx="709">
                  <c:v>44880</c:v>
                </c:pt>
                <c:pt idx="710">
                  <c:v>44881</c:v>
                </c:pt>
                <c:pt idx="711">
                  <c:v>44882</c:v>
                </c:pt>
                <c:pt idx="712">
                  <c:v>44883</c:v>
                </c:pt>
                <c:pt idx="713">
                  <c:v>44886</c:v>
                </c:pt>
                <c:pt idx="714">
                  <c:v>44887</c:v>
                </c:pt>
                <c:pt idx="715">
                  <c:v>44888</c:v>
                </c:pt>
                <c:pt idx="716">
                  <c:v>44889</c:v>
                </c:pt>
                <c:pt idx="717">
                  <c:v>44890</c:v>
                </c:pt>
                <c:pt idx="718">
                  <c:v>44893</c:v>
                </c:pt>
                <c:pt idx="719">
                  <c:v>44894</c:v>
                </c:pt>
                <c:pt idx="720">
                  <c:v>44895</c:v>
                </c:pt>
                <c:pt idx="721">
                  <c:v>44896</c:v>
                </c:pt>
                <c:pt idx="722">
                  <c:v>44897</c:v>
                </c:pt>
                <c:pt idx="723">
                  <c:v>44900</c:v>
                </c:pt>
                <c:pt idx="724">
                  <c:v>44901</c:v>
                </c:pt>
                <c:pt idx="725">
                  <c:v>44902</c:v>
                </c:pt>
                <c:pt idx="726">
                  <c:v>44903</c:v>
                </c:pt>
                <c:pt idx="727">
                  <c:v>44904</c:v>
                </c:pt>
                <c:pt idx="728">
                  <c:v>44907</c:v>
                </c:pt>
                <c:pt idx="729">
                  <c:v>44908</c:v>
                </c:pt>
                <c:pt idx="730">
                  <c:v>44909</c:v>
                </c:pt>
                <c:pt idx="731">
                  <c:v>44910</c:v>
                </c:pt>
                <c:pt idx="732">
                  <c:v>44911</c:v>
                </c:pt>
                <c:pt idx="733">
                  <c:v>44914</c:v>
                </c:pt>
                <c:pt idx="734">
                  <c:v>44915</c:v>
                </c:pt>
                <c:pt idx="735">
                  <c:v>44916</c:v>
                </c:pt>
                <c:pt idx="736">
                  <c:v>44917</c:v>
                </c:pt>
                <c:pt idx="737">
                  <c:v>44918</c:v>
                </c:pt>
                <c:pt idx="738">
                  <c:v>44921</c:v>
                </c:pt>
                <c:pt idx="739">
                  <c:v>44922</c:v>
                </c:pt>
                <c:pt idx="740">
                  <c:v>44923</c:v>
                </c:pt>
                <c:pt idx="741">
                  <c:v>44924</c:v>
                </c:pt>
                <c:pt idx="742">
                  <c:v>44928</c:v>
                </c:pt>
                <c:pt idx="743">
                  <c:v>44929</c:v>
                </c:pt>
                <c:pt idx="744">
                  <c:v>44930</c:v>
                </c:pt>
                <c:pt idx="745">
                  <c:v>44931</c:v>
                </c:pt>
                <c:pt idx="746">
                  <c:v>44932</c:v>
                </c:pt>
                <c:pt idx="747">
                  <c:v>44935</c:v>
                </c:pt>
                <c:pt idx="748">
                  <c:v>44936</c:v>
                </c:pt>
                <c:pt idx="749">
                  <c:v>44937</c:v>
                </c:pt>
                <c:pt idx="750">
                  <c:v>44938</c:v>
                </c:pt>
                <c:pt idx="751">
                  <c:v>44939</c:v>
                </c:pt>
                <c:pt idx="752">
                  <c:v>44942</c:v>
                </c:pt>
                <c:pt idx="753">
                  <c:v>44943</c:v>
                </c:pt>
                <c:pt idx="754">
                  <c:v>44944</c:v>
                </c:pt>
                <c:pt idx="755">
                  <c:v>44945</c:v>
                </c:pt>
                <c:pt idx="756">
                  <c:v>44946</c:v>
                </c:pt>
                <c:pt idx="757">
                  <c:v>44951</c:v>
                </c:pt>
                <c:pt idx="758">
                  <c:v>44952</c:v>
                </c:pt>
                <c:pt idx="759">
                  <c:v>44953</c:v>
                </c:pt>
                <c:pt idx="760">
                  <c:v>44956</c:v>
                </c:pt>
                <c:pt idx="761">
                  <c:v>44957</c:v>
                </c:pt>
                <c:pt idx="762">
                  <c:v>44958</c:v>
                </c:pt>
                <c:pt idx="763">
                  <c:v>44959</c:v>
                </c:pt>
                <c:pt idx="764">
                  <c:v>44960</c:v>
                </c:pt>
                <c:pt idx="765">
                  <c:v>44963</c:v>
                </c:pt>
                <c:pt idx="766">
                  <c:v>44964</c:v>
                </c:pt>
                <c:pt idx="767">
                  <c:v>44965</c:v>
                </c:pt>
                <c:pt idx="768">
                  <c:v>44966</c:v>
                </c:pt>
                <c:pt idx="769">
                  <c:v>44967</c:v>
                </c:pt>
                <c:pt idx="770">
                  <c:v>44970</c:v>
                </c:pt>
                <c:pt idx="771">
                  <c:v>44971</c:v>
                </c:pt>
                <c:pt idx="772">
                  <c:v>44972</c:v>
                </c:pt>
                <c:pt idx="773">
                  <c:v>44973</c:v>
                </c:pt>
                <c:pt idx="774">
                  <c:v>44974</c:v>
                </c:pt>
                <c:pt idx="775">
                  <c:v>44977</c:v>
                </c:pt>
                <c:pt idx="776">
                  <c:v>44978</c:v>
                </c:pt>
                <c:pt idx="777">
                  <c:v>44979</c:v>
                </c:pt>
                <c:pt idx="778">
                  <c:v>44980</c:v>
                </c:pt>
                <c:pt idx="779">
                  <c:v>44981</c:v>
                </c:pt>
                <c:pt idx="780">
                  <c:v>44984</c:v>
                </c:pt>
                <c:pt idx="781">
                  <c:v>44985</c:v>
                </c:pt>
                <c:pt idx="782">
                  <c:v>44987</c:v>
                </c:pt>
                <c:pt idx="783">
                  <c:v>44988</c:v>
                </c:pt>
                <c:pt idx="784">
                  <c:v>44991</c:v>
                </c:pt>
                <c:pt idx="785">
                  <c:v>44992</c:v>
                </c:pt>
                <c:pt idx="786">
                  <c:v>44993</c:v>
                </c:pt>
                <c:pt idx="787">
                  <c:v>44994</c:v>
                </c:pt>
                <c:pt idx="788">
                  <c:v>44995</c:v>
                </c:pt>
                <c:pt idx="789">
                  <c:v>44998</c:v>
                </c:pt>
                <c:pt idx="790">
                  <c:v>44999</c:v>
                </c:pt>
                <c:pt idx="791">
                  <c:v>45000</c:v>
                </c:pt>
                <c:pt idx="792">
                  <c:v>45001</c:v>
                </c:pt>
                <c:pt idx="793">
                  <c:v>45002</c:v>
                </c:pt>
                <c:pt idx="794">
                  <c:v>45005</c:v>
                </c:pt>
                <c:pt idx="795">
                  <c:v>45006</c:v>
                </c:pt>
                <c:pt idx="796">
                  <c:v>45007</c:v>
                </c:pt>
                <c:pt idx="797">
                  <c:v>45008</c:v>
                </c:pt>
                <c:pt idx="798">
                  <c:v>45009</c:v>
                </c:pt>
                <c:pt idx="799">
                  <c:v>45012</c:v>
                </c:pt>
                <c:pt idx="800">
                  <c:v>45013</c:v>
                </c:pt>
                <c:pt idx="801">
                  <c:v>45014</c:v>
                </c:pt>
                <c:pt idx="802">
                  <c:v>45015</c:v>
                </c:pt>
                <c:pt idx="803">
                  <c:v>45016</c:v>
                </c:pt>
              </c:numCache>
            </c:numRef>
          </c:cat>
          <c:val>
            <c:numRef>
              <c:f>'(LG전)익일시가매매+동일금액+매매비용'!$P$10:$P$813</c:f>
              <c:numCache>
                <c:formatCode>_(* #,##0_);_(* \(#,##0\);_(* "-"_);_(@_)</c:formatCode>
                <c:ptCount val="804"/>
                <c:pt idx="25">
                  <c:v>0</c:v>
                </c:pt>
                <c:pt idx="26">
                  <c:v>0</c:v>
                </c:pt>
                <c:pt idx="27">
                  <c:v>1348143.525000006</c:v>
                </c:pt>
                <c:pt idx="28">
                  <c:v>696597.31500001252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1053247.1399999708</c:v>
                </c:pt>
                <c:pt idx="34">
                  <c:v>1663046.7524999678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-1299404.4499999732</c:v>
                </c:pt>
                <c:pt idx="46">
                  <c:v>-4414972.4899999648</c:v>
                </c:pt>
                <c:pt idx="47">
                  <c:v>0</c:v>
                </c:pt>
                <c:pt idx="48">
                  <c:v>0</c:v>
                </c:pt>
                <c:pt idx="49">
                  <c:v>-730476.98500001431</c:v>
                </c:pt>
                <c:pt idx="50">
                  <c:v>-2005850.7325000167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1873696.7000000179</c:v>
                </c:pt>
                <c:pt idx="60">
                  <c:v>2198567.8000000268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909435.27500002086</c:v>
                </c:pt>
                <c:pt idx="67">
                  <c:v>2834735.2750000209</c:v>
                </c:pt>
                <c:pt idx="68">
                  <c:v>1714356.2925000191</c:v>
                </c:pt>
                <c:pt idx="69">
                  <c:v>0</c:v>
                </c:pt>
                <c:pt idx="70">
                  <c:v>0</c:v>
                </c:pt>
                <c:pt idx="71">
                  <c:v>1219974.3100000173</c:v>
                </c:pt>
                <c:pt idx="72">
                  <c:v>1750062.9450000226</c:v>
                </c:pt>
                <c:pt idx="73">
                  <c:v>648723.17999999225</c:v>
                </c:pt>
                <c:pt idx="74">
                  <c:v>65873.774999991059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-829426.94999998808</c:v>
                </c:pt>
                <c:pt idx="82">
                  <c:v>-430369.34999999404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451790.07500001788</c:v>
                </c:pt>
                <c:pt idx="95">
                  <c:v>625294.23250001669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-2420329.3600000143</c:v>
                </c:pt>
                <c:pt idx="101">
                  <c:v>-1747167.2600000054</c:v>
                </c:pt>
                <c:pt idx="102">
                  <c:v>397576.49500001967</c:v>
                </c:pt>
                <c:pt idx="103">
                  <c:v>-137250.82999998331</c:v>
                </c:pt>
                <c:pt idx="104">
                  <c:v>0</c:v>
                </c:pt>
                <c:pt idx="105">
                  <c:v>0</c:v>
                </c:pt>
                <c:pt idx="106">
                  <c:v>2013651.2500000149</c:v>
                </c:pt>
                <c:pt idx="107">
                  <c:v>2116527.9900000095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-1873653.4999999851</c:v>
                </c:pt>
                <c:pt idx="126">
                  <c:v>-1580426.3499999791</c:v>
                </c:pt>
                <c:pt idx="127">
                  <c:v>518385.23000001907</c:v>
                </c:pt>
                <c:pt idx="128">
                  <c:v>674785.23000001907</c:v>
                </c:pt>
                <c:pt idx="129">
                  <c:v>-494814.76999998093</c:v>
                </c:pt>
                <c:pt idx="130">
                  <c:v>-1782914.7699999809</c:v>
                </c:pt>
                <c:pt idx="131">
                  <c:v>-2188428.0799999833</c:v>
                </c:pt>
                <c:pt idx="132">
                  <c:v>-122888.55500000715</c:v>
                </c:pt>
                <c:pt idx="133">
                  <c:v>222679.41499999166</c:v>
                </c:pt>
                <c:pt idx="134">
                  <c:v>-515277.14999999106</c:v>
                </c:pt>
                <c:pt idx="135">
                  <c:v>-976803.89999999106</c:v>
                </c:pt>
                <c:pt idx="136">
                  <c:v>-395490.95000000298</c:v>
                </c:pt>
                <c:pt idx="137">
                  <c:v>-188606.27500000596</c:v>
                </c:pt>
                <c:pt idx="138">
                  <c:v>-1806582.450000003</c:v>
                </c:pt>
                <c:pt idx="139">
                  <c:v>-1961114.849999994</c:v>
                </c:pt>
                <c:pt idx="140">
                  <c:v>0</c:v>
                </c:pt>
                <c:pt idx="141">
                  <c:v>-1095333.9600000083</c:v>
                </c:pt>
                <c:pt idx="142">
                  <c:v>-1424977.9350000024</c:v>
                </c:pt>
                <c:pt idx="143">
                  <c:v>-985029.90000000596</c:v>
                </c:pt>
                <c:pt idx="144">
                  <c:v>-1052725.8400000036</c:v>
                </c:pt>
                <c:pt idx="145">
                  <c:v>366415.40999999642</c:v>
                </c:pt>
                <c:pt idx="146">
                  <c:v>2627115.4099999964</c:v>
                </c:pt>
                <c:pt idx="147">
                  <c:v>4655615.4099999964</c:v>
                </c:pt>
                <c:pt idx="148">
                  <c:v>5059415.4099999964</c:v>
                </c:pt>
                <c:pt idx="149">
                  <c:v>4740315.4099999964</c:v>
                </c:pt>
                <c:pt idx="150">
                  <c:v>5298915.4099999964</c:v>
                </c:pt>
                <c:pt idx="151">
                  <c:v>21374215.409999996</c:v>
                </c:pt>
                <c:pt idx="152">
                  <c:v>24382791.649999991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-1139479.75</c:v>
                </c:pt>
                <c:pt idx="159">
                  <c:v>-1336126.8999999911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-440025.33000001311</c:v>
                </c:pt>
                <c:pt idx="167">
                  <c:v>-317244.19500002265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2031373.6750000268</c:v>
                </c:pt>
                <c:pt idx="173">
                  <c:v>2615673.8750000298</c:v>
                </c:pt>
                <c:pt idx="174">
                  <c:v>1230141.8399999738</c:v>
                </c:pt>
                <c:pt idx="175">
                  <c:v>1444935.2899999768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929033.75249998271</c:v>
                </c:pt>
                <c:pt idx="186">
                  <c:v>921974.8124999851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-187398.69000001252</c:v>
                </c:pt>
                <c:pt idx="203">
                  <c:v>-339091.01000000536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734558.56999999285</c:v>
                </c:pt>
                <c:pt idx="209">
                  <c:v>1148382.3149999976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29710.677500009537</c:v>
                </c:pt>
                <c:pt idx="222">
                  <c:v>-47889.322499990463</c:v>
                </c:pt>
                <c:pt idx="223">
                  <c:v>-117805.38249999285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2228224.8100000024</c:v>
                </c:pt>
                <c:pt idx="235">
                  <c:v>2251956.2199999988</c:v>
                </c:pt>
                <c:pt idx="236">
                  <c:v>-495988.19999998808</c:v>
                </c:pt>
                <c:pt idx="237">
                  <c:v>-283435.69999998808</c:v>
                </c:pt>
                <c:pt idx="238">
                  <c:v>899085.36250001192</c:v>
                </c:pt>
                <c:pt idx="239">
                  <c:v>1494113.4875000119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1931487.5</c:v>
                </c:pt>
                <c:pt idx="249">
                  <c:v>382958.5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2786853.9250000119</c:v>
                </c:pt>
                <c:pt idx="264">
                  <c:v>2492072.3500000089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1033806.8999999911</c:v>
                </c:pt>
                <c:pt idx="285">
                  <c:v>1340938.349999994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2026026.9750000089</c:v>
                </c:pt>
                <c:pt idx="311">
                  <c:v>1440962.4750000089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169430.42500001192</c:v>
                </c:pt>
                <c:pt idx="328">
                  <c:v>586330.42500001192</c:v>
                </c:pt>
                <c:pt idx="329">
                  <c:v>81852.350000008941</c:v>
                </c:pt>
                <c:pt idx="330">
                  <c:v>0</c:v>
                </c:pt>
                <c:pt idx="331">
                  <c:v>975343.54999999702</c:v>
                </c:pt>
                <c:pt idx="332">
                  <c:v>1101342.349999994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1611716.1000000089</c:v>
                </c:pt>
                <c:pt idx="347">
                  <c:v>1226593.2500000298</c:v>
                </c:pt>
                <c:pt idx="348">
                  <c:v>0</c:v>
                </c:pt>
                <c:pt idx="349">
                  <c:v>0</c:v>
                </c:pt>
                <c:pt idx="350">
                  <c:v>412710</c:v>
                </c:pt>
                <c:pt idx="351">
                  <c:v>566274.67499999702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1026323.6250000149</c:v>
                </c:pt>
                <c:pt idx="362">
                  <c:v>413422.85000002384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364812.94999998808</c:v>
                </c:pt>
                <c:pt idx="369">
                  <c:v>1683912.9499999881</c:v>
                </c:pt>
                <c:pt idx="370">
                  <c:v>885572.04999998212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-96862.25</c:v>
                </c:pt>
                <c:pt idx="401">
                  <c:v>45882.09999999404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436198.5</c:v>
                </c:pt>
                <c:pt idx="411">
                  <c:v>146098.625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1263085.5</c:v>
                </c:pt>
                <c:pt idx="421">
                  <c:v>258170.89999997616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-7766.6500000059605</c:v>
                </c:pt>
                <c:pt idx="430">
                  <c:v>168181.64999997616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1108176.849999994</c:v>
                </c:pt>
                <c:pt idx="449">
                  <c:v>827716.69999998808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1688716.025000006</c:v>
                </c:pt>
                <c:pt idx="469">
                  <c:v>2257935.2000000179</c:v>
                </c:pt>
                <c:pt idx="470">
                  <c:v>0</c:v>
                </c:pt>
                <c:pt idx="471">
                  <c:v>1376825.8249999881</c:v>
                </c:pt>
                <c:pt idx="472">
                  <c:v>2325542.8999999762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-1299814.5</c:v>
                </c:pt>
                <c:pt idx="487">
                  <c:v>480385.5</c:v>
                </c:pt>
                <c:pt idx="488">
                  <c:v>-730206.95000001788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-289722.60000002384</c:v>
                </c:pt>
                <c:pt idx="493">
                  <c:v>-971598.52500000596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1100532.5</c:v>
                </c:pt>
                <c:pt idx="499">
                  <c:v>1341321.1999999881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1877577.1750000119</c:v>
                </c:pt>
                <c:pt idx="514">
                  <c:v>2619233.2000000179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-902567.29999998212</c:v>
                </c:pt>
                <c:pt idx="523">
                  <c:v>115505.5000000298</c:v>
                </c:pt>
                <c:pt idx="524">
                  <c:v>676920.44999998808</c:v>
                </c:pt>
                <c:pt idx="525">
                  <c:v>-381996.90000000596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1325944.900000006</c:v>
                </c:pt>
                <c:pt idx="533">
                  <c:v>1675784.2000000179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528726.75</c:v>
                </c:pt>
                <c:pt idx="550">
                  <c:v>-462408.59999999404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1257958.4499999881</c:v>
                </c:pt>
                <c:pt idx="556">
                  <c:v>962118.69999998808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960961.04999998212</c:v>
                </c:pt>
                <c:pt idx="572">
                  <c:v>442204.14999997616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1259850.349999994</c:v>
                </c:pt>
                <c:pt idx="578">
                  <c:v>901169.79999998212</c:v>
                </c:pt>
                <c:pt idx="579">
                  <c:v>0</c:v>
                </c:pt>
                <c:pt idx="580">
                  <c:v>0</c:v>
                </c:pt>
                <c:pt idx="581">
                  <c:v>933523.19999998808</c:v>
                </c:pt>
                <c:pt idx="582">
                  <c:v>1216177.599999994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1433553.400000006</c:v>
                </c:pt>
                <c:pt idx="589">
                  <c:v>1152662.599999994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-677660.80000001192</c:v>
                </c:pt>
                <c:pt idx="598">
                  <c:v>-1447162.400000006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1069336.125</c:v>
                </c:pt>
                <c:pt idx="604">
                  <c:v>1153471.849999994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-227673.80500000715</c:v>
                </c:pt>
                <c:pt idx="633">
                  <c:v>650926.19499999285</c:v>
                </c:pt>
                <c:pt idx="634">
                  <c:v>930252.16999998689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1485830.0149999857</c:v>
                </c:pt>
                <c:pt idx="644">
                  <c:v>1347368.7400000095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2094220.0450000167</c:v>
                </c:pt>
                <c:pt idx="669">
                  <c:v>2568088.4399999976</c:v>
                </c:pt>
                <c:pt idx="670">
                  <c:v>0</c:v>
                </c:pt>
                <c:pt idx="671">
                  <c:v>1335032.4500000179</c:v>
                </c:pt>
                <c:pt idx="672">
                  <c:v>2984532.4500000179</c:v>
                </c:pt>
                <c:pt idx="673">
                  <c:v>4090878.6150000095</c:v>
                </c:pt>
                <c:pt idx="674">
                  <c:v>0</c:v>
                </c:pt>
                <c:pt idx="675">
                  <c:v>-79355.799999982119</c:v>
                </c:pt>
                <c:pt idx="676">
                  <c:v>-990866.36999997497</c:v>
                </c:pt>
                <c:pt idx="677">
                  <c:v>834515.17500001192</c:v>
                </c:pt>
                <c:pt idx="678">
                  <c:v>-137258.19999998808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1109044.1875</c:v>
                </c:pt>
                <c:pt idx="711">
                  <c:v>1263408.400000006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190820.53749999404</c:v>
                </c:pt>
                <c:pt idx="733">
                  <c:v>60983.722499996424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1344123.5749999881</c:v>
                </c:pt>
                <c:pt idx="751">
                  <c:v>768034.61000001431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54856.387499988079</c:v>
                </c:pt>
                <c:pt idx="774">
                  <c:v>661768.26499998569</c:v>
                </c:pt>
                <c:pt idx="775">
                  <c:v>328528.26249998808</c:v>
                </c:pt>
                <c:pt idx="776">
                  <c:v>216757.24750000238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-107272.90999999642</c:v>
                </c:pt>
                <c:pt idx="789">
                  <c:v>-1025228.1850000024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812018.69999998808</c:v>
                </c:pt>
                <c:pt idx="794">
                  <c:v>-1477820.5200000107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-67397.009999990463</c:v>
                </c:pt>
                <c:pt idx="802">
                  <c:v>-611923.99749997258</c:v>
                </c:pt>
                <c:pt idx="8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6-4E40-A911-37A0E87A2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62736"/>
        <c:axId val="1224863568"/>
      </c:lineChart>
      <c:dateAx>
        <c:axId val="1224862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3568"/>
        <c:crosses val="autoZero"/>
        <c:auto val="1"/>
        <c:lblOffset val="100"/>
        <c:baseTimeUnit val="days"/>
        <c:majorUnit val="6"/>
        <c:majorTimeUnit val="months"/>
      </c:dateAx>
      <c:valAx>
        <c:axId val="12248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4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400049</xdr:colOff>
      <xdr:row>10</xdr:row>
      <xdr:rowOff>0</xdr:rowOff>
    </xdr:from>
    <xdr:to>
      <xdr:col>24</xdr:col>
      <xdr:colOff>104774</xdr:colOff>
      <xdr:row>31</xdr:row>
      <xdr:rowOff>95250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400049</xdr:colOff>
      <xdr:row>10</xdr:row>
      <xdr:rowOff>0</xdr:rowOff>
    </xdr:from>
    <xdr:to>
      <xdr:col>26</xdr:col>
      <xdr:colOff>104774</xdr:colOff>
      <xdr:row>31</xdr:row>
      <xdr:rowOff>95250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400049</xdr:colOff>
      <xdr:row>10</xdr:row>
      <xdr:rowOff>0</xdr:rowOff>
    </xdr:from>
    <xdr:to>
      <xdr:col>26</xdr:col>
      <xdr:colOff>104774</xdr:colOff>
      <xdr:row>31</xdr:row>
      <xdr:rowOff>95250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1</xdr:row>
      <xdr:rowOff>95250</xdr:rowOff>
    </xdr:from>
    <xdr:to>
      <xdr:col>25</xdr:col>
      <xdr:colOff>333376</xdr:colOff>
      <xdr:row>23</xdr:row>
      <xdr:rowOff>38100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352425</xdr:colOff>
      <xdr:row>23</xdr:row>
      <xdr:rowOff>114300</xdr:rowOff>
    </xdr:from>
    <xdr:to>
      <xdr:col>25</xdr:col>
      <xdr:colOff>313267</xdr:colOff>
      <xdr:row>45</xdr:row>
      <xdr:rowOff>57150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1</xdr:row>
      <xdr:rowOff>95250</xdr:rowOff>
    </xdr:from>
    <xdr:to>
      <xdr:col>25</xdr:col>
      <xdr:colOff>333376</xdr:colOff>
      <xdr:row>23</xdr:row>
      <xdr:rowOff>38100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352425</xdr:colOff>
      <xdr:row>23</xdr:row>
      <xdr:rowOff>114300</xdr:rowOff>
    </xdr:from>
    <xdr:to>
      <xdr:col>25</xdr:col>
      <xdr:colOff>313267</xdr:colOff>
      <xdr:row>45</xdr:row>
      <xdr:rowOff>57150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1</xdr:row>
      <xdr:rowOff>95250</xdr:rowOff>
    </xdr:from>
    <xdr:to>
      <xdr:col>25</xdr:col>
      <xdr:colOff>333376</xdr:colOff>
      <xdr:row>23</xdr:row>
      <xdr:rowOff>38100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352425</xdr:colOff>
      <xdr:row>23</xdr:row>
      <xdr:rowOff>114300</xdr:rowOff>
    </xdr:from>
    <xdr:to>
      <xdr:col>25</xdr:col>
      <xdr:colOff>313267</xdr:colOff>
      <xdr:row>45</xdr:row>
      <xdr:rowOff>57150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heckXPPLUS/CheckXL/Bin/ChkXLLib6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vironSetup"/>
      <sheetName val="Sheet1"/>
      <sheetName val="User_Define_Chart_Data"/>
      <sheetName val="Introduction"/>
      <sheetName val="FunctionList"/>
    </sheetNames>
    <definedNames>
      <definedName name="CH"/>
      <definedName name="CT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8"/>
  <sheetViews>
    <sheetView workbookViewId="0">
      <selection activeCell="H34" sqref="H34"/>
    </sheetView>
  </sheetViews>
  <sheetFormatPr defaultRowHeight="13.5" x14ac:dyDescent="0.25"/>
  <cols>
    <col min="1" max="1" width="10.875" style="2" bestFit="1" customWidth="1"/>
    <col min="2" max="5" width="9" style="3"/>
    <col min="6" max="9" width="9" style="1"/>
    <col min="10" max="11" width="10.5" style="1" bestFit="1" customWidth="1"/>
    <col min="12" max="14" width="11.5" style="1" bestFit="1" customWidth="1"/>
    <col min="15" max="16384" width="9" style="1"/>
  </cols>
  <sheetData>
    <row r="1" spans="1:14" ht="16.5" x14ac:dyDescent="0.3">
      <c r="A1" s="10" t="s">
        <v>9</v>
      </c>
      <c r="B1" s="11" t="s">
        <v>10</v>
      </c>
      <c r="C1" s="11" t="s">
        <v>11</v>
      </c>
      <c r="D1"/>
      <c r="E1"/>
    </row>
    <row r="2" spans="1:14" ht="16.5" x14ac:dyDescent="0.3">
      <c r="A2" s="10" t="s">
        <v>12</v>
      </c>
      <c r="B2" s="12">
        <v>15001</v>
      </c>
      <c r="C2" s="12">
        <v>15009</v>
      </c>
      <c r="D2"/>
      <c r="E2"/>
    </row>
    <row r="3" spans="1:14" ht="16.5" x14ac:dyDescent="0.3">
      <c r="A3" s="10" t="s">
        <v>13</v>
      </c>
      <c r="B3" s="12" t="s">
        <v>14</v>
      </c>
      <c r="C3"/>
      <c r="D3"/>
      <c r="E3"/>
    </row>
    <row r="4" spans="1:14" ht="16.5" x14ac:dyDescent="0.3">
      <c r="A4" s="10" t="s">
        <v>15</v>
      </c>
      <c r="B4" s="12">
        <v>20200101</v>
      </c>
      <c r="C4"/>
      <c r="D4"/>
      <c r="E4"/>
    </row>
    <row r="5" spans="1:14" ht="16.5" x14ac:dyDescent="0.3">
      <c r="A5" s="10" t="s">
        <v>16</v>
      </c>
      <c r="B5" s="12">
        <v>20230407</v>
      </c>
      <c r="C5"/>
      <c r="D5"/>
      <c r="E5"/>
    </row>
    <row r="6" spans="1:14" ht="16.5" x14ac:dyDescent="0.3">
      <c r="A6" s="10" t="s">
        <v>17</v>
      </c>
      <c r="B6" s="12">
        <v>-1</v>
      </c>
      <c r="C6"/>
      <c r="D6"/>
      <c r="E6"/>
      <c r="N6" s="16">
        <f>N813</f>
        <v>0.90338349999999989</v>
      </c>
    </row>
    <row r="7" spans="1:14" ht="16.5" x14ac:dyDescent="0.3">
      <c r="A7" s="10" t="s">
        <v>18</v>
      </c>
      <c r="B7" s="12" t="s">
        <v>19</v>
      </c>
      <c r="C7"/>
      <c r="D7"/>
      <c r="E7"/>
    </row>
    <row r="8" spans="1:14" ht="16.5" x14ac:dyDescent="0.3">
      <c r="A8" s="9" t="str">
        <f>[1]!CH(B4, B5, B6, B3, TRUE, B1:C1, B2:C2, B7, "null=default; direction=vert; title=subject+item; withtable=true; join=main; datetime=yyyy-mm-dd")</f>
        <v/>
      </c>
      <c r="B8" s="9" t="str">
        <f>[1]!CT("005380*001",16002)</f>
        <v>현대차</v>
      </c>
      <c r="C8" s="9" t="s">
        <v>20</v>
      </c>
      <c r="D8" s="9" t="str">
        <f>[1]!CT("005385*001",16002)</f>
        <v>현대차우</v>
      </c>
      <c r="E8" s="9" t="s">
        <v>20</v>
      </c>
      <c r="F8" s="1" t="s">
        <v>0</v>
      </c>
      <c r="H8" s="1" t="s">
        <v>1</v>
      </c>
      <c r="J8" s="1" t="s">
        <v>3</v>
      </c>
    </row>
    <row r="9" spans="1:14" ht="16.5" x14ac:dyDescent="0.3">
      <c r="A9" s="9" t="s">
        <v>7</v>
      </c>
      <c r="B9" s="9" t="s">
        <v>8</v>
      </c>
      <c r="C9" s="9" t="s">
        <v>21</v>
      </c>
      <c r="D9" s="9" t="s">
        <v>8</v>
      </c>
      <c r="E9" s="9" t="s">
        <v>21</v>
      </c>
      <c r="F9" s="5" t="s">
        <v>4</v>
      </c>
      <c r="G9" s="5" t="s">
        <v>5</v>
      </c>
      <c r="H9" s="5" t="s">
        <v>4</v>
      </c>
      <c r="I9" s="5" t="s">
        <v>5</v>
      </c>
      <c r="J9" s="5" t="s">
        <v>4</v>
      </c>
      <c r="K9" s="5" t="s">
        <v>5</v>
      </c>
      <c r="L9" s="1" t="s">
        <v>2</v>
      </c>
      <c r="M9" s="1" t="s">
        <v>6</v>
      </c>
    </row>
    <row r="10" spans="1:14" x14ac:dyDescent="0.25">
      <c r="A10" s="4">
        <v>43832</v>
      </c>
      <c r="B10" s="14">
        <v>118000</v>
      </c>
      <c r="C10" s="14">
        <v>121000</v>
      </c>
      <c r="D10" s="14">
        <v>71400</v>
      </c>
      <c r="E10" s="14">
        <v>72000</v>
      </c>
      <c r="F10" s="1">
        <v>0</v>
      </c>
      <c r="G10" s="1">
        <v>0</v>
      </c>
      <c r="L10" s="3">
        <v>100000000</v>
      </c>
      <c r="M10" s="3">
        <f>SUM(J10:L10)</f>
        <v>100000000</v>
      </c>
      <c r="N10" s="7">
        <f>M10/$M$10-1</f>
        <v>0</v>
      </c>
    </row>
    <row r="11" spans="1:14" x14ac:dyDescent="0.25">
      <c r="A11" s="4">
        <v>43833</v>
      </c>
      <c r="B11" s="14">
        <v>116000</v>
      </c>
      <c r="C11" s="14">
        <v>118500</v>
      </c>
      <c r="D11" s="14">
        <v>71400</v>
      </c>
      <c r="E11" s="14">
        <v>71300</v>
      </c>
      <c r="F11" s="1">
        <v>0</v>
      </c>
      <c r="G11" s="1">
        <v>0</v>
      </c>
      <c r="L11" s="3">
        <v>100000000</v>
      </c>
      <c r="M11" s="3">
        <f t="shared" ref="M11:M74" si="0">SUM(J11:L11)</f>
        <v>100000000</v>
      </c>
      <c r="N11" s="7">
        <f t="shared" ref="N11:N74" si="1">M11/$M$10-1</f>
        <v>0</v>
      </c>
    </row>
    <row r="12" spans="1:14" x14ac:dyDescent="0.25">
      <c r="A12" s="4">
        <v>43836</v>
      </c>
      <c r="B12" s="14">
        <v>116000</v>
      </c>
      <c r="C12" s="14">
        <v>116000</v>
      </c>
      <c r="D12" s="14">
        <v>70900</v>
      </c>
      <c r="E12" s="14">
        <v>71400</v>
      </c>
      <c r="F12" s="1">
        <v>0</v>
      </c>
      <c r="G12" s="1">
        <v>0</v>
      </c>
      <c r="L12" s="3">
        <v>100000000</v>
      </c>
      <c r="M12" s="3">
        <f t="shared" si="0"/>
        <v>100000000</v>
      </c>
      <c r="N12" s="7">
        <f t="shared" si="1"/>
        <v>0</v>
      </c>
    </row>
    <row r="13" spans="1:14" x14ac:dyDescent="0.25">
      <c r="A13" s="4">
        <v>43837</v>
      </c>
      <c r="B13" s="14">
        <v>115500</v>
      </c>
      <c r="C13" s="14">
        <v>116500</v>
      </c>
      <c r="D13" s="14">
        <v>70800</v>
      </c>
      <c r="E13" s="14">
        <v>70900</v>
      </c>
      <c r="F13" s="1">
        <v>0</v>
      </c>
      <c r="G13" s="1">
        <v>0</v>
      </c>
      <c r="L13" s="3">
        <v>100000000</v>
      </c>
      <c r="M13" s="3">
        <f t="shared" si="0"/>
        <v>100000000</v>
      </c>
      <c r="N13" s="7">
        <f t="shared" si="1"/>
        <v>0</v>
      </c>
    </row>
    <row r="14" spans="1:14" x14ac:dyDescent="0.25">
      <c r="A14" s="4">
        <v>43838</v>
      </c>
      <c r="B14" s="14">
        <v>112000</v>
      </c>
      <c r="C14" s="14">
        <v>115000</v>
      </c>
      <c r="D14" s="14">
        <v>69400</v>
      </c>
      <c r="E14" s="14">
        <v>70700</v>
      </c>
      <c r="F14" s="1">
        <v>0</v>
      </c>
      <c r="G14" s="1">
        <v>0</v>
      </c>
      <c r="L14" s="3">
        <v>100000000</v>
      </c>
      <c r="M14" s="3">
        <f t="shared" si="0"/>
        <v>100000000</v>
      </c>
      <c r="N14" s="7">
        <f t="shared" si="1"/>
        <v>0</v>
      </c>
    </row>
    <row r="15" spans="1:14" x14ac:dyDescent="0.25">
      <c r="A15" s="4">
        <v>43839</v>
      </c>
      <c r="B15" s="14">
        <v>111500</v>
      </c>
      <c r="C15" s="14">
        <v>113000</v>
      </c>
      <c r="D15" s="14">
        <v>69500</v>
      </c>
      <c r="E15" s="14">
        <v>69600</v>
      </c>
      <c r="F15" s="1">
        <v>0</v>
      </c>
      <c r="G15" s="1">
        <v>0</v>
      </c>
      <c r="L15" s="3">
        <v>100000000</v>
      </c>
      <c r="M15" s="3">
        <f t="shared" si="0"/>
        <v>100000000</v>
      </c>
      <c r="N15" s="7">
        <f t="shared" si="1"/>
        <v>0</v>
      </c>
    </row>
    <row r="16" spans="1:14" x14ac:dyDescent="0.25">
      <c r="A16" s="4">
        <v>43840</v>
      </c>
      <c r="B16" s="14">
        <v>113500</v>
      </c>
      <c r="C16" s="14">
        <v>112500</v>
      </c>
      <c r="D16" s="14">
        <v>69900</v>
      </c>
      <c r="E16" s="14">
        <v>69700</v>
      </c>
      <c r="F16" s="1">
        <v>0</v>
      </c>
      <c r="G16" s="1">
        <v>0</v>
      </c>
      <c r="L16" s="3">
        <v>100000000</v>
      </c>
      <c r="M16" s="3">
        <f t="shared" si="0"/>
        <v>100000000</v>
      </c>
      <c r="N16" s="7">
        <f t="shared" si="1"/>
        <v>0</v>
      </c>
    </row>
    <row r="17" spans="1:14" x14ac:dyDescent="0.25">
      <c r="A17" s="4">
        <v>43843</v>
      </c>
      <c r="B17" s="14">
        <v>115000</v>
      </c>
      <c r="C17" s="14">
        <v>113500</v>
      </c>
      <c r="D17" s="14">
        <v>71200</v>
      </c>
      <c r="E17" s="14">
        <v>70200</v>
      </c>
      <c r="F17" s="1">
        <v>0</v>
      </c>
      <c r="G17" s="1">
        <v>0</v>
      </c>
      <c r="L17" s="3">
        <v>100000000</v>
      </c>
      <c r="M17" s="3">
        <f t="shared" si="0"/>
        <v>100000000</v>
      </c>
      <c r="N17" s="7">
        <f t="shared" si="1"/>
        <v>0</v>
      </c>
    </row>
    <row r="18" spans="1:14" x14ac:dyDescent="0.25">
      <c r="A18" s="4">
        <v>43844</v>
      </c>
      <c r="B18" s="14">
        <v>116000</v>
      </c>
      <c r="C18" s="14">
        <v>115500</v>
      </c>
      <c r="D18" s="14">
        <v>71700</v>
      </c>
      <c r="E18" s="14">
        <v>71500</v>
      </c>
      <c r="F18" s="1">
        <v>0</v>
      </c>
      <c r="G18" s="1">
        <v>0</v>
      </c>
      <c r="L18" s="3">
        <v>100000000</v>
      </c>
      <c r="M18" s="3">
        <f t="shared" si="0"/>
        <v>100000000</v>
      </c>
      <c r="N18" s="7">
        <f t="shared" si="1"/>
        <v>0</v>
      </c>
    </row>
    <row r="19" spans="1:14" x14ac:dyDescent="0.25">
      <c r="A19" s="4">
        <v>43845</v>
      </c>
      <c r="B19" s="14">
        <v>115000</v>
      </c>
      <c r="C19" s="14">
        <v>116000</v>
      </c>
      <c r="D19" s="14">
        <v>71300</v>
      </c>
      <c r="E19" s="14">
        <v>71700</v>
      </c>
      <c r="F19" s="1">
        <v>0</v>
      </c>
      <c r="G19" s="1">
        <v>0</v>
      </c>
      <c r="L19" s="3">
        <v>100000000</v>
      </c>
      <c r="M19" s="3">
        <f t="shared" si="0"/>
        <v>100000000</v>
      </c>
      <c r="N19" s="7">
        <f t="shared" si="1"/>
        <v>0</v>
      </c>
    </row>
    <row r="20" spans="1:14" x14ac:dyDescent="0.25">
      <c r="A20" s="4">
        <v>43846</v>
      </c>
      <c r="B20" s="14">
        <v>118500</v>
      </c>
      <c r="C20" s="14">
        <v>117000</v>
      </c>
      <c r="D20" s="14">
        <v>72800</v>
      </c>
      <c r="E20" s="14">
        <v>71500</v>
      </c>
      <c r="F20" s="1">
        <v>0</v>
      </c>
      <c r="G20" s="1">
        <v>0</v>
      </c>
      <c r="L20" s="3">
        <v>100000000</v>
      </c>
      <c r="M20" s="3">
        <f t="shared" si="0"/>
        <v>100000000</v>
      </c>
      <c r="N20" s="7">
        <f t="shared" si="1"/>
        <v>0</v>
      </c>
    </row>
    <row r="21" spans="1:14" x14ac:dyDescent="0.25">
      <c r="A21" s="4">
        <v>43847</v>
      </c>
      <c r="B21" s="14">
        <v>118500</v>
      </c>
      <c r="C21" s="14">
        <v>118500</v>
      </c>
      <c r="D21" s="14">
        <v>73000</v>
      </c>
      <c r="E21" s="14">
        <v>72800</v>
      </c>
      <c r="F21" s="1">
        <v>0</v>
      </c>
      <c r="G21" s="1">
        <v>0</v>
      </c>
      <c r="L21" s="3">
        <v>100000000</v>
      </c>
      <c r="M21" s="3">
        <f t="shared" si="0"/>
        <v>100000000</v>
      </c>
      <c r="N21" s="7">
        <f t="shared" si="1"/>
        <v>0</v>
      </c>
    </row>
    <row r="22" spans="1:14" x14ac:dyDescent="0.25">
      <c r="A22" s="4">
        <v>43850</v>
      </c>
      <c r="B22" s="14">
        <v>118000</v>
      </c>
      <c r="C22" s="14">
        <v>119500</v>
      </c>
      <c r="D22" s="14">
        <v>72800</v>
      </c>
      <c r="E22" s="14">
        <v>72800</v>
      </c>
      <c r="F22" s="1">
        <v>0</v>
      </c>
      <c r="G22" s="1">
        <v>0</v>
      </c>
      <c r="L22" s="3">
        <v>100000000</v>
      </c>
      <c r="M22" s="3">
        <f t="shared" si="0"/>
        <v>100000000</v>
      </c>
      <c r="N22" s="7">
        <f t="shared" si="1"/>
        <v>0</v>
      </c>
    </row>
    <row r="23" spans="1:14" x14ac:dyDescent="0.25">
      <c r="A23" s="4">
        <v>43851</v>
      </c>
      <c r="B23" s="14">
        <v>117000</v>
      </c>
      <c r="C23" s="14">
        <v>118000</v>
      </c>
      <c r="D23" s="14">
        <v>71900</v>
      </c>
      <c r="E23" s="14">
        <v>72700</v>
      </c>
      <c r="F23" s="1">
        <v>0</v>
      </c>
      <c r="G23" s="1">
        <v>0</v>
      </c>
      <c r="L23" s="3">
        <v>100000000</v>
      </c>
      <c r="M23" s="3">
        <f t="shared" si="0"/>
        <v>100000000</v>
      </c>
      <c r="N23" s="7">
        <f t="shared" si="1"/>
        <v>0</v>
      </c>
    </row>
    <row r="24" spans="1:14" x14ac:dyDescent="0.25">
      <c r="A24" s="4">
        <v>43852</v>
      </c>
      <c r="B24" s="14">
        <v>127000</v>
      </c>
      <c r="C24" s="14">
        <v>117500</v>
      </c>
      <c r="D24" s="14">
        <v>75300</v>
      </c>
      <c r="E24" s="14">
        <v>71500</v>
      </c>
      <c r="F24" s="1">
        <v>0</v>
      </c>
      <c r="G24" s="1">
        <v>0</v>
      </c>
      <c r="L24" s="3">
        <v>100000000</v>
      </c>
      <c r="M24" s="3">
        <f t="shared" si="0"/>
        <v>100000000</v>
      </c>
      <c r="N24" s="7">
        <f t="shared" si="1"/>
        <v>0</v>
      </c>
    </row>
    <row r="25" spans="1:14" x14ac:dyDescent="0.25">
      <c r="A25" s="4">
        <v>43853</v>
      </c>
      <c r="B25" s="14">
        <v>130500</v>
      </c>
      <c r="C25" s="14">
        <v>130000</v>
      </c>
      <c r="D25" s="14">
        <v>76800</v>
      </c>
      <c r="E25" s="14">
        <v>75500</v>
      </c>
      <c r="F25" s="1">
        <v>0</v>
      </c>
      <c r="G25" s="1">
        <v>0</v>
      </c>
      <c r="L25" s="3">
        <v>100000000</v>
      </c>
      <c r="M25" s="3">
        <f t="shared" si="0"/>
        <v>100000000</v>
      </c>
      <c r="N25" s="7">
        <f t="shared" si="1"/>
        <v>0</v>
      </c>
    </row>
    <row r="26" spans="1:14" x14ac:dyDescent="0.25">
      <c r="A26" s="4">
        <v>43858</v>
      </c>
      <c r="B26" s="14">
        <v>131000</v>
      </c>
      <c r="C26" s="14">
        <v>127000</v>
      </c>
      <c r="D26" s="14">
        <v>75900</v>
      </c>
      <c r="E26" s="14">
        <v>75600</v>
      </c>
      <c r="F26" s="1">
        <v>0</v>
      </c>
      <c r="G26" s="1">
        <v>0</v>
      </c>
      <c r="L26" s="3">
        <v>100000000</v>
      </c>
      <c r="M26" s="3">
        <f t="shared" si="0"/>
        <v>100000000</v>
      </c>
      <c r="N26" s="7">
        <f t="shared" si="1"/>
        <v>0</v>
      </c>
    </row>
    <row r="27" spans="1:14" x14ac:dyDescent="0.25">
      <c r="A27" s="4">
        <v>43859</v>
      </c>
      <c r="B27" s="14">
        <v>131000</v>
      </c>
      <c r="C27" s="14">
        <v>132000</v>
      </c>
      <c r="D27" s="14">
        <v>75600</v>
      </c>
      <c r="E27" s="14">
        <v>76100</v>
      </c>
      <c r="F27" s="1">
        <v>0</v>
      </c>
      <c r="G27" s="1">
        <v>0</v>
      </c>
      <c r="L27" s="3">
        <v>100000000</v>
      </c>
      <c r="M27" s="3">
        <f t="shared" si="0"/>
        <v>100000000</v>
      </c>
      <c r="N27" s="7">
        <f t="shared" si="1"/>
        <v>0</v>
      </c>
    </row>
    <row r="28" spans="1:14" x14ac:dyDescent="0.25">
      <c r="A28" s="4">
        <v>43860</v>
      </c>
      <c r="B28" s="14">
        <v>127500</v>
      </c>
      <c r="C28" s="14">
        <v>130000</v>
      </c>
      <c r="D28" s="14">
        <v>74800</v>
      </c>
      <c r="E28" s="14">
        <v>75600</v>
      </c>
      <c r="F28" s="1">
        <v>0</v>
      </c>
      <c r="G28" s="1">
        <v>0</v>
      </c>
      <c r="L28" s="3">
        <v>100000000</v>
      </c>
      <c r="M28" s="3">
        <f t="shared" si="0"/>
        <v>100000000</v>
      </c>
      <c r="N28" s="7">
        <f t="shared" si="1"/>
        <v>0</v>
      </c>
    </row>
    <row r="29" spans="1:14" x14ac:dyDescent="0.25">
      <c r="A29" s="4">
        <v>43861</v>
      </c>
      <c r="B29" s="14">
        <v>125000</v>
      </c>
      <c r="C29" s="14">
        <v>128500</v>
      </c>
      <c r="D29" s="14">
        <v>73200</v>
      </c>
      <c r="E29" s="14">
        <v>74400</v>
      </c>
      <c r="F29" s="1">
        <v>0</v>
      </c>
      <c r="G29" s="1">
        <v>0</v>
      </c>
      <c r="L29" s="3">
        <v>100000000</v>
      </c>
      <c r="M29" s="3">
        <f t="shared" si="0"/>
        <v>100000000</v>
      </c>
      <c r="N29" s="7">
        <f t="shared" si="1"/>
        <v>0</v>
      </c>
    </row>
    <row r="30" spans="1:14" x14ac:dyDescent="0.25">
      <c r="A30" s="4">
        <v>43864</v>
      </c>
      <c r="B30" s="14">
        <v>123500</v>
      </c>
      <c r="C30" s="14">
        <v>123000</v>
      </c>
      <c r="D30" s="14">
        <v>72700</v>
      </c>
      <c r="E30" s="14">
        <v>72100</v>
      </c>
      <c r="F30" s="1">
        <v>0</v>
      </c>
      <c r="G30" s="1">
        <v>0</v>
      </c>
      <c r="L30" s="3">
        <v>100000000</v>
      </c>
      <c r="M30" s="3">
        <f t="shared" si="0"/>
        <v>100000000</v>
      </c>
      <c r="N30" s="7">
        <f t="shared" si="1"/>
        <v>0</v>
      </c>
    </row>
    <row r="31" spans="1:14" x14ac:dyDescent="0.25">
      <c r="A31" s="4">
        <v>43865</v>
      </c>
      <c r="B31" s="14">
        <v>124000</v>
      </c>
      <c r="C31" s="14">
        <v>123500</v>
      </c>
      <c r="D31" s="14">
        <v>72400</v>
      </c>
      <c r="E31" s="14">
        <v>72800</v>
      </c>
      <c r="F31" s="1">
        <v>0</v>
      </c>
      <c r="G31" s="1">
        <v>0</v>
      </c>
      <c r="L31" s="3">
        <v>100000000</v>
      </c>
      <c r="M31" s="3">
        <f t="shared" si="0"/>
        <v>100000000</v>
      </c>
      <c r="N31" s="7">
        <f t="shared" si="1"/>
        <v>0</v>
      </c>
    </row>
    <row r="32" spans="1:14" x14ac:dyDescent="0.25">
      <c r="A32" s="4">
        <v>43866</v>
      </c>
      <c r="B32" s="14">
        <v>124000</v>
      </c>
      <c r="C32" s="14">
        <v>125000</v>
      </c>
      <c r="D32" s="14">
        <v>73000</v>
      </c>
      <c r="E32" s="14">
        <v>72600</v>
      </c>
      <c r="F32" s="1">
        <v>0</v>
      </c>
      <c r="G32" s="1">
        <v>0</v>
      </c>
      <c r="L32" s="3">
        <v>100000000</v>
      </c>
      <c r="M32" s="3">
        <f t="shared" si="0"/>
        <v>100000000</v>
      </c>
      <c r="N32" s="7">
        <f t="shared" si="1"/>
        <v>0</v>
      </c>
    </row>
    <row r="33" spans="1:14" x14ac:dyDescent="0.25">
      <c r="A33" s="4">
        <v>43867</v>
      </c>
      <c r="B33" s="14">
        <v>132000</v>
      </c>
      <c r="C33" s="14">
        <v>125500</v>
      </c>
      <c r="D33" s="14">
        <v>76300</v>
      </c>
      <c r="E33" s="14">
        <v>73000</v>
      </c>
      <c r="F33" s="1">
        <v>0</v>
      </c>
      <c r="G33" s="1">
        <v>0</v>
      </c>
      <c r="L33" s="3">
        <v>100000000</v>
      </c>
      <c r="M33" s="3">
        <f t="shared" si="0"/>
        <v>100000000</v>
      </c>
      <c r="N33" s="7">
        <f t="shared" si="1"/>
        <v>0</v>
      </c>
    </row>
    <row r="34" spans="1:14" x14ac:dyDescent="0.25">
      <c r="A34" s="4">
        <v>43868</v>
      </c>
      <c r="B34" s="14">
        <v>131000</v>
      </c>
      <c r="C34" s="14">
        <v>130500</v>
      </c>
      <c r="D34" s="14">
        <v>75300</v>
      </c>
      <c r="E34" s="14">
        <v>76100</v>
      </c>
      <c r="F34" s="1">
        <v>-0.37382879463940538</v>
      </c>
      <c r="G34" s="1">
        <v>0.62617120536059456</v>
      </c>
      <c r="H34" s="1">
        <f>IF(F33=F34, H33, QUOTIENT($M33*F34, B33))</f>
        <v>-283</v>
      </c>
      <c r="I34" s="1">
        <f>IF(G33=G34, I33, QUOTIENT($M33*G34, D33))</f>
        <v>820</v>
      </c>
      <c r="J34" s="6">
        <f>B34*H34</f>
        <v>-37073000</v>
      </c>
      <c r="K34" s="6">
        <f>D34*I34</f>
        <v>61746000</v>
      </c>
      <c r="L34" s="3">
        <f>IF(F33=F34, L33, L33 - (H34-H33)*B33 - (I34-I33)*D33)</f>
        <v>74790000</v>
      </c>
      <c r="M34" s="3">
        <f t="shared" si="0"/>
        <v>99463000</v>
      </c>
      <c r="N34" s="7">
        <f t="shared" si="1"/>
        <v>-5.3699999999999859E-3</v>
      </c>
    </row>
    <row r="35" spans="1:14" x14ac:dyDescent="0.25">
      <c r="A35" s="4">
        <v>43871</v>
      </c>
      <c r="B35" s="14">
        <v>130000</v>
      </c>
      <c r="C35" s="14">
        <v>129500</v>
      </c>
      <c r="D35" s="14">
        <v>75700</v>
      </c>
      <c r="E35" s="14">
        <v>75000</v>
      </c>
      <c r="F35" s="1">
        <v>-0.37382879463940538</v>
      </c>
      <c r="G35" s="1">
        <v>0.62617120536059456</v>
      </c>
      <c r="H35" s="1">
        <f t="shared" ref="H35:H98" si="2">IF(F34=F35, H34, QUOTIENT($M34*F35, B34))</f>
        <v>-283</v>
      </c>
      <c r="I35" s="1">
        <f t="shared" ref="I35:I98" si="3">IF(G34=G35, I34, QUOTIENT($M34*G35, D34))</f>
        <v>820</v>
      </c>
      <c r="J35" s="6">
        <f t="shared" ref="J35:J98" si="4">B35*H35</f>
        <v>-36790000</v>
      </c>
      <c r="K35" s="6">
        <f t="shared" ref="K35:K98" si="5">D35*I35</f>
        <v>62074000</v>
      </c>
      <c r="L35" s="3">
        <f t="shared" ref="L35:L98" si="6">IF(F34=F35, L34, L34 - (H35-H34)*B34 - (I35-I34)*D34)</f>
        <v>74790000</v>
      </c>
      <c r="M35" s="3">
        <f t="shared" si="0"/>
        <v>100074000</v>
      </c>
      <c r="N35" s="7">
        <f t="shared" si="1"/>
        <v>7.3999999999996291E-4</v>
      </c>
    </row>
    <row r="36" spans="1:14" x14ac:dyDescent="0.25">
      <c r="A36" s="4">
        <v>43872</v>
      </c>
      <c r="B36" s="14">
        <v>132500</v>
      </c>
      <c r="C36" s="14">
        <v>131000</v>
      </c>
      <c r="D36" s="14">
        <v>76000</v>
      </c>
      <c r="E36" s="14">
        <v>75700</v>
      </c>
      <c r="F36" s="1">
        <v>-0.37382879463940538</v>
      </c>
      <c r="G36" s="1">
        <v>0.62617120536059456</v>
      </c>
      <c r="H36" s="1">
        <f t="shared" si="2"/>
        <v>-283</v>
      </c>
      <c r="I36" s="1">
        <f t="shared" si="3"/>
        <v>820</v>
      </c>
      <c r="J36" s="6">
        <f t="shared" si="4"/>
        <v>-37497500</v>
      </c>
      <c r="K36" s="6">
        <f t="shared" si="5"/>
        <v>62320000</v>
      </c>
      <c r="L36" s="3">
        <f t="shared" si="6"/>
        <v>74790000</v>
      </c>
      <c r="M36" s="3">
        <f t="shared" si="0"/>
        <v>99612500</v>
      </c>
      <c r="N36" s="7">
        <f t="shared" si="1"/>
        <v>-3.8749999999999618E-3</v>
      </c>
    </row>
    <row r="37" spans="1:14" x14ac:dyDescent="0.25">
      <c r="A37" s="4">
        <v>43873</v>
      </c>
      <c r="B37" s="14">
        <v>136000</v>
      </c>
      <c r="C37" s="14">
        <v>132500</v>
      </c>
      <c r="D37" s="14">
        <v>78000</v>
      </c>
      <c r="E37" s="14">
        <v>76100</v>
      </c>
      <c r="F37" s="1">
        <v>-0.37382879463940538</v>
      </c>
      <c r="G37" s="1">
        <v>0.62617120536059456</v>
      </c>
      <c r="H37" s="1">
        <f t="shared" si="2"/>
        <v>-283</v>
      </c>
      <c r="I37" s="1">
        <f t="shared" si="3"/>
        <v>820</v>
      </c>
      <c r="J37" s="6">
        <f t="shared" si="4"/>
        <v>-38488000</v>
      </c>
      <c r="K37" s="6">
        <f t="shared" si="5"/>
        <v>63960000</v>
      </c>
      <c r="L37" s="3">
        <f t="shared" si="6"/>
        <v>74790000</v>
      </c>
      <c r="M37" s="3">
        <f t="shared" si="0"/>
        <v>100262000</v>
      </c>
      <c r="N37" s="7">
        <f t="shared" si="1"/>
        <v>2.6200000000000667E-3</v>
      </c>
    </row>
    <row r="38" spans="1:14" x14ac:dyDescent="0.25">
      <c r="A38" s="4">
        <v>43874</v>
      </c>
      <c r="B38" s="14">
        <v>133000</v>
      </c>
      <c r="C38" s="14">
        <v>137000</v>
      </c>
      <c r="D38" s="14">
        <v>77400</v>
      </c>
      <c r="E38" s="14">
        <v>78600</v>
      </c>
      <c r="F38" s="1">
        <v>-0.37382879463940538</v>
      </c>
      <c r="G38" s="1">
        <v>0.62617120536059456</v>
      </c>
      <c r="H38" s="1">
        <f t="shared" si="2"/>
        <v>-283</v>
      </c>
      <c r="I38" s="1">
        <f t="shared" si="3"/>
        <v>820</v>
      </c>
      <c r="J38" s="6">
        <f t="shared" si="4"/>
        <v>-37639000</v>
      </c>
      <c r="K38" s="6">
        <f t="shared" si="5"/>
        <v>63468000</v>
      </c>
      <c r="L38" s="3">
        <f t="shared" si="6"/>
        <v>74790000</v>
      </c>
      <c r="M38" s="3">
        <f t="shared" si="0"/>
        <v>100619000</v>
      </c>
      <c r="N38" s="7">
        <f t="shared" si="1"/>
        <v>6.1899999999999178E-3</v>
      </c>
    </row>
    <row r="39" spans="1:14" x14ac:dyDescent="0.25">
      <c r="A39" s="4">
        <v>43875</v>
      </c>
      <c r="B39" s="14">
        <v>133500</v>
      </c>
      <c r="C39" s="14">
        <v>132500</v>
      </c>
      <c r="D39" s="14">
        <v>77200</v>
      </c>
      <c r="E39" s="14">
        <v>77300</v>
      </c>
      <c r="F39" s="1">
        <v>0</v>
      </c>
      <c r="G39" s="1">
        <v>0</v>
      </c>
      <c r="H39" s="1">
        <f t="shared" si="2"/>
        <v>0</v>
      </c>
      <c r="I39" s="1">
        <f t="shared" si="3"/>
        <v>0</v>
      </c>
      <c r="J39" s="6">
        <f t="shared" si="4"/>
        <v>0</v>
      </c>
      <c r="K39" s="6">
        <f t="shared" si="5"/>
        <v>0</v>
      </c>
      <c r="L39" s="3">
        <f t="shared" si="6"/>
        <v>100619000</v>
      </c>
      <c r="M39" s="3">
        <f t="shared" si="0"/>
        <v>100619000</v>
      </c>
      <c r="N39" s="7">
        <f t="shared" si="1"/>
        <v>6.1899999999999178E-3</v>
      </c>
    </row>
    <row r="40" spans="1:14" x14ac:dyDescent="0.25">
      <c r="A40" s="4">
        <v>43878</v>
      </c>
      <c r="B40" s="14">
        <v>135500</v>
      </c>
      <c r="C40" s="14">
        <v>133500</v>
      </c>
      <c r="D40" s="14">
        <v>77000</v>
      </c>
      <c r="E40" s="14">
        <v>77200</v>
      </c>
      <c r="F40" s="1">
        <v>0</v>
      </c>
      <c r="G40" s="1">
        <v>0</v>
      </c>
      <c r="H40" s="1">
        <f t="shared" si="2"/>
        <v>0</v>
      </c>
      <c r="I40" s="1">
        <f t="shared" si="3"/>
        <v>0</v>
      </c>
      <c r="J40" s="6">
        <f t="shared" si="4"/>
        <v>0</v>
      </c>
      <c r="K40" s="6">
        <f t="shared" si="5"/>
        <v>0</v>
      </c>
      <c r="L40" s="3">
        <f t="shared" si="6"/>
        <v>100619000</v>
      </c>
      <c r="M40" s="3">
        <f t="shared" si="0"/>
        <v>100619000</v>
      </c>
      <c r="N40" s="7">
        <f t="shared" si="1"/>
        <v>6.1899999999999178E-3</v>
      </c>
    </row>
    <row r="41" spans="1:14" x14ac:dyDescent="0.25">
      <c r="A41" s="4">
        <v>43879</v>
      </c>
      <c r="B41" s="14">
        <v>132500</v>
      </c>
      <c r="C41" s="14">
        <v>134000</v>
      </c>
      <c r="D41" s="14">
        <v>75000</v>
      </c>
      <c r="E41" s="14">
        <v>77000</v>
      </c>
      <c r="F41" s="1">
        <v>0</v>
      </c>
      <c r="G41" s="1">
        <v>0</v>
      </c>
      <c r="H41" s="1">
        <f t="shared" si="2"/>
        <v>0</v>
      </c>
      <c r="I41" s="1">
        <f t="shared" si="3"/>
        <v>0</v>
      </c>
      <c r="J41" s="6">
        <f t="shared" si="4"/>
        <v>0</v>
      </c>
      <c r="K41" s="6">
        <f t="shared" si="5"/>
        <v>0</v>
      </c>
      <c r="L41" s="3">
        <f t="shared" si="6"/>
        <v>100619000</v>
      </c>
      <c r="M41" s="3">
        <f t="shared" si="0"/>
        <v>100619000</v>
      </c>
      <c r="N41" s="7">
        <f t="shared" si="1"/>
        <v>6.1899999999999178E-3</v>
      </c>
    </row>
    <row r="42" spans="1:14" x14ac:dyDescent="0.25">
      <c r="A42" s="4">
        <v>43880</v>
      </c>
      <c r="B42" s="14">
        <v>131500</v>
      </c>
      <c r="C42" s="14">
        <v>133000</v>
      </c>
      <c r="D42" s="14">
        <v>74500</v>
      </c>
      <c r="E42" s="14">
        <v>75200</v>
      </c>
      <c r="F42" s="1">
        <v>0</v>
      </c>
      <c r="G42" s="1">
        <v>0</v>
      </c>
      <c r="H42" s="1">
        <f t="shared" si="2"/>
        <v>0</v>
      </c>
      <c r="I42" s="1">
        <f t="shared" si="3"/>
        <v>0</v>
      </c>
      <c r="J42" s="6">
        <f t="shared" si="4"/>
        <v>0</v>
      </c>
      <c r="K42" s="6">
        <f t="shared" si="5"/>
        <v>0</v>
      </c>
      <c r="L42" s="3">
        <f t="shared" si="6"/>
        <v>100619000</v>
      </c>
      <c r="M42" s="3">
        <f t="shared" si="0"/>
        <v>100619000</v>
      </c>
      <c r="N42" s="7">
        <f t="shared" si="1"/>
        <v>6.1899999999999178E-3</v>
      </c>
    </row>
    <row r="43" spans="1:14" x14ac:dyDescent="0.25">
      <c r="A43" s="4">
        <v>43881</v>
      </c>
      <c r="B43" s="14">
        <v>130000</v>
      </c>
      <c r="C43" s="14">
        <v>132500</v>
      </c>
      <c r="D43" s="14">
        <v>73600</v>
      </c>
      <c r="E43" s="14">
        <v>74700</v>
      </c>
      <c r="F43" s="1">
        <v>0</v>
      </c>
      <c r="G43" s="1">
        <v>0</v>
      </c>
      <c r="H43" s="1">
        <f t="shared" si="2"/>
        <v>0</v>
      </c>
      <c r="I43" s="1">
        <f t="shared" si="3"/>
        <v>0</v>
      </c>
      <c r="J43" s="6">
        <f t="shared" si="4"/>
        <v>0</v>
      </c>
      <c r="K43" s="6">
        <f t="shared" si="5"/>
        <v>0</v>
      </c>
      <c r="L43" s="3">
        <f t="shared" si="6"/>
        <v>100619000</v>
      </c>
      <c r="M43" s="3">
        <f t="shared" si="0"/>
        <v>100619000</v>
      </c>
      <c r="N43" s="7">
        <f t="shared" si="1"/>
        <v>6.1899999999999178E-3</v>
      </c>
    </row>
    <row r="44" spans="1:14" x14ac:dyDescent="0.25">
      <c r="A44" s="4">
        <v>43882</v>
      </c>
      <c r="B44" s="14">
        <v>128000</v>
      </c>
      <c r="C44" s="14">
        <v>128000</v>
      </c>
      <c r="D44" s="14">
        <v>72000</v>
      </c>
      <c r="E44" s="14">
        <v>72800</v>
      </c>
      <c r="F44" s="1">
        <v>0</v>
      </c>
      <c r="G44" s="1">
        <v>0</v>
      </c>
      <c r="H44" s="1">
        <f t="shared" si="2"/>
        <v>0</v>
      </c>
      <c r="I44" s="1">
        <f t="shared" si="3"/>
        <v>0</v>
      </c>
      <c r="J44" s="6">
        <f t="shared" si="4"/>
        <v>0</v>
      </c>
      <c r="K44" s="6">
        <f t="shared" si="5"/>
        <v>0</v>
      </c>
      <c r="L44" s="3">
        <f t="shared" si="6"/>
        <v>100619000</v>
      </c>
      <c r="M44" s="3">
        <f t="shared" si="0"/>
        <v>100619000</v>
      </c>
      <c r="N44" s="7">
        <f t="shared" si="1"/>
        <v>6.1899999999999178E-3</v>
      </c>
    </row>
    <row r="45" spans="1:14" x14ac:dyDescent="0.25">
      <c r="A45" s="4">
        <v>43885</v>
      </c>
      <c r="B45" s="14">
        <v>122500</v>
      </c>
      <c r="C45" s="14">
        <v>124500</v>
      </c>
      <c r="D45" s="14">
        <v>69200</v>
      </c>
      <c r="E45" s="14">
        <v>71000</v>
      </c>
      <c r="F45" s="1">
        <v>0</v>
      </c>
      <c r="G45" s="1">
        <v>0</v>
      </c>
      <c r="H45" s="1">
        <f t="shared" si="2"/>
        <v>0</v>
      </c>
      <c r="I45" s="1">
        <f t="shared" si="3"/>
        <v>0</v>
      </c>
      <c r="J45" s="6">
        <f t="shared" si="4"/>
        <v>0</v>
      </c>
      <c r="K45" s="6">
        <f t="shared" si="5"/>
        <v>0</v>
      </c>
      <c r="L45" s="3">
        <f t="shared" si="6"/>
        <v>100619000</v>
      </c>
      <c r="M45" s="3">
        <f t="shared" si="0"/>
        <v>100619000</v>
      </c>
      <c r="N45" s="7">
        <f t="shared" si="1"/>
        <v>6.1899999999999178E-3</v>
      </c>
    </row>
    <row r="46" spans="1:14" x14ac:dyDescent="0.25">
      <c r="A46" s="4">
        <v>43886</v>
      </c>
      <c r="B46" s="14">
        <v>122500</v>
      </c>
      <c r="C46" s="14">
        <v>122500</v>
      </c>
      <c r="D46" s="14">
        <v>70000</v>
      </c>
      <c r="E46" s="14">
        <v>69100</v>
      </c>
      <c r="F46" s="1">
        <v>0</v>
      </c>
      <c r="G46" s="1">
        <v>0</v>
      </c>
      <c r="H46" s="1">
        <f t="shared" si="2"/>
        <v>0</v>
      </c>
      <c r="I46" s="1">
        <f t="shared" si="3"/>
        <v>0</v>
      </c>
      <c r="J46" s="6">
        <f t="shared" si="4"/>
        <v>0</v>
      </c>
      <c r="K46" s="6">
        <f t="shared" si="5"/>
        <v>0</v>
      </c>
      <c r="L46" s="3">
        <f t="shared" si="6"/>
        <v>100619000</v>
      </c>
      <c r="M46" s="3">
        <f t="shared" si="0"/>
        <v>100619000</v>
      </c>
      <c r="N46" s="7">
        <f t="shared" si="1"/>
        <v>6.1899999999999178E-3</v>
      </c>
    </row>
    <row r="47" spans="1:14" x14ac:dyDescent="0.25">
      <c r="A47" s="4">
        <v>43887</v>
      </c>
      <c r="B47" s="14">
        <v>122500</v>
      </c>
      <c r="C47" s="14">
        <v>121000</v>
      </c>
      <c r="D47" s="14">
        <v>69800</v>
      </c>
      <c r="E47" s="14">
        <v>69500</v>
      </c>
      <c r="F47" s="1">
        <v>0</v>
      </c>
      <c r="G47" s="1">
        <v>0</v>
      </c>
      <c r="H47" s="1">
        <f t="shared" si="2"/>
        <v>0</v>
      </c>
      <c r="I47" s="1">
        <f t="shared" si="3"/>
        <v>0</v>
      </c>
      <c r="J47" s="6">
        <f t="shared" si="4"/>
        <v>0</v>
      </c>
      <c r="K47" s="6">
        <f t="shared" si="5"/>
        <v>0</v>
      </c>
      <c r="L47" s="3">
        <f t="shared" si="6"/>
        <v>100619000</v>
      </c>
      <c r="M47" s="3">
        <f t="shared" si="0"/>
        <v>100619000</v>
      </c>
      <c r="N47" s="7">
        <f t="shared" si="1"/>
        <v>6.1899999999999178E-3</v>
      </c>
    </row>
    <row r="48" spans="1:14" x14ac:dyDescent="0.25">
      <c r="A48" s="4">
        <v>43888</v>
      </c>
      <c r="B48" s="14">
        <v>121000</v>
      </c>
      <c r="C48" s="14">
        <v>122500</v>
      </c>
      <c r="D48" s="14">
        <v>68500</v>
      </c>
      <c r="E48" s="14">
        <v>69900</v>
      </c>
      <c r="F48" s="1">
        <v>0</v>
      </c>
      <c r="G48" s="1">
        <v>0</v>
      </c>
      <c r="H48" s="1">
        <f t="shared" si="2"/>
        <v>0</v>
      </c>
      <c r="I48" s="1">
        <f t="shared" si="3"/>
        <v>0</v>
      </c>
      <c r="J48" s="6">
        <f t="shared" si="4"/>
        <v>0</v>
      </c>
      <c r="K48" s="6">
        <f t="shared" si="5"/>
        <v>0</v>
      </c>
      <c r="L48" s="3">
        <f t="shared" si="6"/>
        <v>100619000</v>
      </c>
      <c r="M48" s="3">
        <f t="shared" si="0"/>
        <v>100619000</v>
      </c>
      <c r="N48" s="7">
        <f t="shared" si="1"/>
        <v>6.1899999999999178E-3</v>
      </c>
    </row>
    <row r="49" spans="1:14" x14ac:dyDescent="0.25">
      <c r="A49" s="4">
        <v>43889</v>
      </c>
      <c r="B49" s="14">
        <v>115000</v>
      </c>
      <c r="C49" s="14">
        <v>118500</v>
      </c>
      <c r="D49" s="14">
        <v>66300</v>
      </c>
      <c r="E49" s="14">
        <v>67900</v>
      </c>
      <c r="F49" s="1">
        <v>-0.45710175260572539</v>
      </c>
      <c r="G49" s="1">
        <v>0.54289824739427461</v>
      </c>
      <c r="H49" s="1">
        <f t="shared" si="2"/>
        <v>-380</v>
      </c>
      <c r="I49" s="1">
        <f t="shared" si="3"/>
        <v>797</v>
      </c>
      <c r="J49" s="6">
        <f t="shared" si="4"/>
        <v>-43700000</v>
      </c>
      <c r="K49" s="6">
        <f t="shared" si="5"/>
        <v>52841100</v>
      </c>
      <c r="L49" s="3">
        <f t="shared" si="6"/>
        <v>92004500</v>
      </c>
      <c r="M49" s="3">
        <f t="shared" si="0"/>
        <v>101145600</v>
      </c>
      <c r="N49" s="7">
        <f t="shared" si="1"/>
        <v>1.1455999999999911E-2</v>
      </c>
    </row>
    <row r="50" spans="1:14" x14ac:dyDescent="0.25">
      <c r="A50" s="4">
        <v>43892</v>
      </c>
      <c r="B50" s="14">
        <v>113500</v>
      </c>
      <c r="C50" s="14">
        <v>116000</v>
      </c>
      <c r="D50" s="14">
        <v>65000</v>
      </c>
      <c r="E50" s="14">
        <v>66300</v>
      </c>
      <c r="F50" s="1">
        <v>-0.45710175260572539</v>
      </c>
      <c r="G50" s="1">
        <v>0.54289824739427461</v>
      </c>
      <c r="H50" s="1">
        <f t="shared" si="2"/>
        <v>-380</v>
      </c>
      <c r="I50" s="1">
        <f t="shared" si="3"/>
        <v>797</v>
      </c>
      <c r="J50" s="6">
        <f t="shared" si="4"/>
        <v>-43130000</v>
      </c>
      <c r="K50" s="6">
        <f t="shared" si="5"/>
        <v>51805000</v>
      </c>
      <c r="L50" s="3">
        <f t="shared" si="6"/>
        <v>92004500</v>
      </c>
      <c r="M50" s="3">
        <f t="shared" si="0"/>
        <v>100679500</v>
      </c>
      <c r="N50" s="7">
        <f t="shared" si="1"/>
        <v>6.7950000000001065E-3</v>
      </c>
    </row>
    <row r="51" spans="1:14" x14ac:dyDescent="0.25">
      <c r="A51" s="4">
        <v>43893</v>
      </c>
      <c r="B51" s="14">
        <v>112500</v>
      </c>
      <c r="C51" s="14">
        <v>116000</v>
      </c>
      <c r="D51" s="14">
        <v>63600</v>
      </c>
      <c r="E51" s="14">
        <v>66300</v>
      </c>
      <c r="F51" s="1">
        <v>0</v>
      </c>
      <c r="G51" s="1">
        <v>0</v>
      </c>
      <c r="H51" s="1">
        <f t="shared" si="2"/>
        <v>0</v>
      </c>
      <c r="I51" s="1">
        <f t="shared" si="3"/>
        <v>0</v>
      </c>
      <c r="J51" s="6">
        <f t="shared" si="4"/>
        <v>0</v>
      </c>
      <c r="K51" s="6">
        <f t="shared" si="5"/>
        <v>0</v>
      </c>
      <c r="L51" s="3">
        <f t="shared" si="6"/>
        <v>100679500</v>
      </c>
      <c r="M51" s="3">
        <f t="shared" si="0"/>
        <v>100679500</v>
      </c>
      <c r="N51" s="7">
        <f t="shared" si="1"/>
        <v>6.7950000000001065E-3</v>
      </c>
    </row>
    <row r="52" spans="1:14" x14ac:dyDescent="0.25">
      <c r="A52" s="4">
        <v>43894</v>
      </c>
      <c r="B52" s="14">
        <v>113000</v>
      </c>
      <c r="C52" s="14">
        <v>112000</v>
      </c>
      <c r="D52" s="14">
        <v>64800</v>
      </c>
      <c r="E52" s="14">
        <v>64000</v>
      </c>
      <c r="F52" s="1">
        <v>-0.4848222443808386</v>
      </c>
      <c r="G52" s="1">
        <v>0.51517775561916135</v>
      </c>
      <c r="H52" s="1">
        <f t="shared" si="2"/>
        <v>-433</v>
      </c>
      <c r="I52" s="1">
        <f t="shared" si="3"/>
        <v>815</v>
      </c>
      <c r="J52" s="6">
        <f t="shared" si="4"/>
        <v>-48929000</v>
      </c>
      <c r="K52" s="6">
        <f t="shared" si="5"/>
        <v>52812000</v>
      </c>
      <c r="L52" s="3">
        <f t="shared" si="6"/>
        <v>97558000</v>
      </c>
      <c r="M52" s="3">
        <f t="shared" si="0"/>
        <v>101441000</v>
      </c>
      <c r="N52" s="7">
        <f t="shared" si="1"/>
        <v>1.4410000000000034E-2</v>
      </c>
    </row>
    <row r="53" spans="1:14" x14ac:dyDescent="0.25">
      <c r="A53" s="4">
        <v>43895</v>
      </c>
      <c r="B53" s="14">
        <v>114000</v>
      </c>
      <c r="C53" s="14">
        <v>115500</v>
      </c>
      <c r="D53" s="14">
        <v>67000</v>
      </c>
      <c r="E53" s="14">
        <v>66400</v>
      </c>
      <c r="F53" s="1">
        <v>-0.4848222443808386</v>
      </c>
      <c r="G53" s="1">
        <v>0.51517775561916135</v>
      </c>
      <c r="H53" s="1">
        <f t="shared" si="2"/>
        <v>-433</v>
      </c>
      <c r="I53" s="1">
        <f t="shared" si="3"/>
        <v>815</v>
      </c>
      <c r="J53" s="6">
        <f t="shared" si="4"/>
        <v>-49362000</v>
      </c>
      <c r="K53" s="6">
        <f t="shared" si="5"/>
        <v>54605000</v>
      </c>
      <c r="L53" s="3">
        <f t="shared" si="6"/>
        <v>97558000</v>
      </c>
      <c r="M53" s="3">
        <f t="shared" si="0"/>
        <v>102801000</v>
      </c>
      <c r="N53" s="7">
        <f t="shared" si="1"/>
        <v>2.801000000000009E-2</v>
      </c>
    </row>
    <row r="54" spans="1:14" x14ac:dyDescent="0.25">
      <c r="A54" s="4">
        <v>43896</v>
      </c>
      <c r="B54" s="14">
        <v>110500</v>
      </c>
      <c r="C54" s="14">
        <v>113000</v>
      </c>
      <c r="D54" s="14">
        <v>64800</v>
      </c>
      <c r="E54" s="14">
        <v>66600</v>
      </c>
      <c r="F54" s="1">
        <v>-0.4848222443808386</v>
      </c>
      <c r="G54" s="1">
        <v>0.51517775561916135</v>
      </c>
      <c r="H54" s="1">
        <f t="shared" si="2"/>
        <v>-433</v>
      </c>
      <c r="I54" s="1">
        <f t="shared" si="3"/>
        <v>815</v>
      </c>
      <c r="J54" s="6">
        <f t="shared" si="4"/>
        <v>-47846500</v>
      </c>
      <c r="K54" s="6">
        <f t="shared" si="5"/>
        <v>52812000</v>
      </c>
      <c r="L54" s="3">
        <f t="shared" si="6"/>
        <v>97558000</v>
      </c>
      <c r="M54" s="3">
        <f t="shared" si="0"/>
        <v>102523500</v>
      </c>
      <c r="N54" s="7">
        <f t="shared" si="1"/>
        <v>2.5234999999999896E-2</v>
      </c>
    </row>
    <row r="55" spans="1:14" x14ac:dyDescent="0.25">
      <c r="A55" s="4">
        <v>43899</v>
      </c>
      <c r="B55" s="14">
        <v>104000</v>
      </c>
      <c r="C55" s="14">
        <v>108000</v>
      </c>
      <c r="D55" s="14">
        <v>61500</v>
      </c>
      <c r="E55" s="14">
        <v>64700</v>
      </c>
      <c r="F55" s="1">
        <v>-0.4848222443808386</v>
      </c>
      <c r="G55" s="1">
        <v>0.51517775561916135</v>
      </c>
      <c r="H55" s="1">
        <f t="shared" si="2"/>
        <v>-433</v>
      </c>
      <c r="I55" s="1">
        <f t="shared" si="3"/>
        <v>815</v>
      </c>
      <c r="J55" s="6">
        <f t="shared" si="4"/>
        <v>-45032000</v>
      </c>
      <c r="K55" s="6">
        <f t="shared" si="5"/>
        <v>50122500</v>
      </c>
      <c r="L55" s="3">
        <f t="shared" si="6"/>
        <v>97558000</v>
      </c>
      <c r="M55" s="3">
        <f t="shared" si="0"/>
        <v>102648500</v>
      </c>
      <c r="N55" s="7">
        <f t="shared" si="1"/>
        <v>2.6485000000000092E-2</v>
      </c>
    </row>
    <row r="56" spans="1:14" x14ac:dyDescent="0.25">
      <c r="A56" s="4">
        <v>43900</v>
      </c>
      <c r="B56" s="14">
        <v>102000</v>
      </c>
      <c r="C56" s="14">
        <v>102500</v>
      </c>
      <c r="D56" s="14">
        <v>59800</v>
      </c>
      <c r="E56" s="14">
        <v>60600</v>
      </c>
      <c r="F56" s="1">
        <v>-0.4848222443808386</v>
      </c>
      <c r="G56" s="1">
        <v>0.51517775561916135</v>
      </c>
      <c r="H56" s="1">
        <f t="shared" si="2"/>
        <v>-433</v>
      </c>
      <c r="I56" s="1">
        <f t="shared" si="3"/>
        <v>815</v>
      </c>
      <c r="J56" s="6">
        <f t="shared" si="4"/>
        <v>-44166000</v>
      </c>
      <c r="K56" s="6">
        <f t="shared" si="5"/>
        <v>48737000</v>
      </c>
      <c r="L56" s="3">
        <f t="shared" si="6"/>
        <v>97558000</v>
      </c>
      <c r="M56" s="3">
        <f t="shared" si="0"/>
        <v>102129000</v>
      </c>
      <c r="N56" s="7">
        <f t="shared" si="1"/>
        <v>2.1290000000000031E-2</v>
      </c>
    </row>
    <row r="57" spans="1:14" x14ac:dyDescent="0.25">
      <c r="A57" s="4">
        <v>43901</v>
      </c>
      <c r="B57" s="14">
        <v>100000</v>
      </c>
      <c r="C57" s="14">
        <v>103000</v>
      </c>
      <c r="D57" s="14">
        <v>59000</v>
      </c>
      <c r="E57" s="14">
        <v>60500</v>
      </c>
      <c r="F57" s="1">
        <v>-0.4848222443808386</v>
      </c>
      <c r="G57" s="1">
        <v>0.51517775561916135</v>
      </c>
      <c r="H57" s="1">
        <f t="shared" si="2"/>
        <v>-433</v>
      </c>
      <c r="I57" s="1">
        <f t="shared" si="3"/>
        <v>815</v>
      </c>
      <c r="J57" s="6">
        <f t="shared" si="4"/>
        <v>-43300000</v>
      </c>
      <c r="K57" s="6">
        <f t="shared" si="5"/>
        <v>48085000</v>
      </c>
      <c r="L57" s="3">
        <f t="shared" si="6"/>
        <v>97558000</v>
      </c>
      <c r="M57" s="3">
        <f t="shared" si="0"/>
        <v>102343000</v>
      </c>
      <c r="N57" s="7">
        <f t="shared" si="1"/>
        <v>2.3430000000000062E-2</v>
      </c>
    </row>
    <row r="58" spans="1:14" x14ac:dyDescent="0.25">
      <c r="A58" s="4">
        <v>43902</v>
      </c>
      <c r="B58" s="14">
        <v>95000</v>
      </c>
      <c r="C58" s="14">
        <v>100000</v>
      </c>
      <c r="D58" s="14">
        <v>56100</v>
      </c>
      <c r="E58" s="14">
        <v>58200</v>
      </c>
      <c r="F58" s="1">
        <v>-0.4848222443808386</v>
      </c>
      <c r="G58" s="1">
        <v>0.51517775561916135</v>
      </c>
      <c r="H58" s="1">
        <f t="shared" si="2"/>
        <v>-433</v>
      </c>
      <c r="I58" s="1">
        <f t="shared" si="3"/>
        <v>815</v>
      </c>
      <c r="J58" s="6">
        <f t="shared" si="4"/>
        <v>-41135000</v>
      </c>
      <c r="K58" s="6">
        <f t="shared" si="5"/>
        <v>45721500</v>
      </c>
      <c r="L58" s="3">
        <f t="shared" si="6"/>
        <v>97558000</v>
      </c>
      <c r="M58" s="3">
        <f t="shared" si="0"/>
        <v>102144500</v>
      </c>
      <c r="N58" s="7">
        <f t="shared" si="1"/>
        <v>2.1444999999999936E-2</v>
      </c>
    </row>
    <row r="59" spans="1:14" x14ac:dyDescent="0.25">
      <c r="A59" s="4">
        <v>43903</v>
      </c>
      <c r="B59" s="14">
        <v>87200</v>
      </c>
      <c r="C59" s="14">
        <v>86500</v>
      </c>
      <c r="D59" s="14">
        <v>52500</v>
      </c>
      <c r="E59" s="14">
        <v>51000</v>
      </c>
      <c r="F59" s="1">
        <v>-0.4848222443808386</v>
      </c>
      <c r="G59" s="1">
        <v>0.51517775561916135</v>
      </c>
      <c r="H59" s="1">
        <f t="shared" si="2"/>
        <v>-433</v>
      </c>
      <c r="I59" s="1">
        <f t="shared" si="3"/>
        <v>815</v>
      </c>
      <c r="J59" s="6">
        <f t="shared" si="4"/>
        <v>-37757600</v>
      </c>
      <c r="K59" s="6">
        <f t="shared" si="5"/>
        <v>42787500</v>
      </c>
      <c r="L59" s="3">
        <f t="shared" si="6"/>
        <v>97558000</v>
      </c>
      <c r="M59" s="3">
        <f t="shared" si="0"/>
        <v>102587900</v>
      </c>
      <c r="N59" s="7">
        <f t="shared" si="1"/>
        <v>2.5878999999999985E-2</v>
      </c>
    </row>
    <row r="60" spans="1:14" x14ac:dyDescent="0.25">
      <c r="A60" s="4">
        <v>43906</v>
      </c>
      <c r="B60" s="14">
        <v>82900</v>
      </c>
      <c r="C60" s="14">
        <v>88300</v>
      </c>
      <c r="D60" s="14">
        <v>49700</v>
      </c>
      <c r="E60" s="14">
        <v>53300</v>
      </c>
      <c r="F60" s="1">
        <v>-0.4848222443808386</v>
      </c>
      <c r="G60" s="1">
        <v>0.51517775561916135</v>
      </c>
      <c r="H60" s="1">
        <f t="shared" si="2"/>
        <v>-433</v>
      </c>
      <c r="I60" s="1">
        <f t="shared" si="3"/>
        <v>815</v>
      </c>
      <c r="J60" s="6">
        <f t="shared" si="4"/>
        <v>-35895700</v>
      </c>
      <c r="K60" s="6">
        <f t="shared" si="5"/>
        <v>40505500</v>
      </c>
      <c r="L60" s="3">
        <f t="shared" si="6"/>
        <v>97558000</v>
      </c>
      <c r="M60" s="3">
        <f t="shared" si="0"/>
        <v>102167800</v>
      </c>
      <c r="N60" s="7">
        <f t="shared" si="1"/>
        <v>2.1678000000000086E-2</v>
      </c>
    </row>
    <row r="61" spans="1:14" x14ac:dyDescent="0.25">
      <c r="A61" s="4">
        <v>43907</v>
      </c>
      <c r="B61" s="14">
        <v>80100</v>
      </c>
      <c r="C61" s="14">
        <v>78100</v>
      </c>
      <c r="D61" s="14">
        <v>47450</v>
      </c>
      <c r="E61" s="14">
        <v>47800</v>
      </c>
      <c r="F61" s="1">
        <v>-0.4848222443808386</v>
      </c>
      <c r="G61" s="1">
        <v>0.51517775561916135</v>
      </c>
      <c r="H61" s="1">
        <f t="shared" si="2"/>
        <v>-433</v>
      </c>
      <c r="I61" s="1">
        <f t="shared" si="3"/>
        <v>815</v>
      </c>
      <c r="J61" s="6">
        <f t="shared" si="4"/>
        <v>-34683300</v>
      </c>
      <c r="K61" s="6">
        <f t="shared" si="5"/>
        <v>38671750</v>
      </c>
      <c r="L61" s="3">
        <f t="shared" si="6"/>
        <v>97558000</v>
      </c>
      <c r="M61" s="3">
        <f t="shared" si="0"/>
        <v>101546450</v>
      </c>
      <c r="N61" s="7">
        <f t="shared" si="1"/>
        <v>1.5464499999999992E-2</v>
      </c>
    </row>
    <row r="62" spans="1:14" x14ac:dyDescent="0.25">
      <c r="A62" s="4">
        <v>43908</v>
      </c>
      <c r="B62" s="14">
        <v>73500</v>
      </c>
      <c r="C62" s="14">
        <v>80500</v>
      </c>
      <c r="D62" s="14">
        <v>44600</v>
      </c>
      <c r="E62" s="14">
        <v>48500</v>
      </c>
      <c r="F62" s="1">
        <v>-0.4848222443808386</v>
      </c>
      <c r="G62" s="1">
        <v>0.51517775561916135</v>
      </c>
      <c r="H62" s="1">
        <f t="shared" si="2"/>
        <v>-433</v>
      </c>
      <c r="I62" s="1">
        <f t="shared" si="3"/>
        <v>815</v>
      </c>
      <c r="J62" s="6">
        <f t="shared" si="4"/>
        <v>-31825500</v>
      </c>
      <c r="K62" s="6">
        <f t="shared" si="5"/>
        <v>36349000</v>
      </c>
      <c r="L62" s="3">
        <f t="shared" si="6"/>
        <v>97558000</v>
      </c>
      <c r="M62" s="3">
        <f t="shared" si="0"/>
        <v>102081500</v>
      </c>
      <c r="N62" s="7">
        <f t="shared" si="1"/>
        <v>2.0815000000000028E-2</v>
      </c>
    </row>
    <row r="63" spans="1:14" x14ac:dyDescent="0.25">
      <c r="A63" s="4">
        <v>43909</v>
      </c>
      <c r="B63" s="14">
        <v>65900</v>
      </c>
      <c r="C63" s="14">
        <v>75000</v>
      </c>
      <c r="D63" s="14">
        <v>40400</v>
      </c>
      <c r="E63" s="14">
        <v>44700</v>
      </c>
      <c r="F63" s="1">
        <v>-0.4848222443808386</v>
      </c>
      <c r="G63" s="1">
        <v>0.51517775561916135</v>
      </c>
      <c r="H63" s="1">
        <f t="shared" si="2"/>
        <v>-433</v>
      </c>
      <c r="I63" s="1">
        <f t="shared" si="3"/>
        <v>815</v>
      </c>
      <c r="J63" s="6">
        <f t="shared" si="4"/>
        <v>-28534700</v>
      </c>
      <c r="K63" s="6">
        <f t="shared" si="5"/>
        <v>32926000</v>
      </c>
      <c r="L63" s="3">
        <f t="shared" si="6"/>
        <v>97558000</v>
      </c>
      <c r="M63" s="3">
        <f t="shared" si="0"/>
        <v>101949300</v>
      </c>
      <c r="N63" s="7">
        <f t="shared" si="1"/>
        <v>1.9492999999999983E-2</v>
      </c>
    </row>
    <row r="64" spans="1:14" x14ac:dyDescent="0.25">
      <c r="A64" s="4">
        <v>43910</v>
      </c>
      <c r="B64" s="14">
        <v>71100</v>
      </c>
      <c r="C64" s="14">
        <v>67500</v>
      </c>
      <c r="D64" s="14">
        <v>43850</v>
      </c>
      <c r="E64" s="14">
        <v>41950</v>
      </c>
      <c r="F64" s="1">
        <v>-0.4848222443808386</v>
      </c>
      <c r="G64" s="1">
        <v>0.51517775561916135</v>
      </c>
      <c r="H64" s="1">
        <f t="shared" si="2"/>
        <v>-433</v>
      </c>
      <c r="I64" s="1">
        <f t="shared" si="3"/>
        <v>815</v>
      </c>
      <c r="J64" s="6">
        <f t="shared" si="4"/>
        <v>-30786300</v>
      </c>
      <c r="K64" s="6">
        <f t="shared" si="5"/>
        <v>35737750</v>
      </c>
      <c r="L64" s="3">
        <f t="shared" si="6"/>
        <v>97558000</v>
      </c>
      <c r="M64" s="3">
        <f t="shared" si="0"/>
        <v>102509450</v>
      </c>
      <c r="N64" s="7">
        <f t="shared" si="1"/>
        <v>2.509450000000002E-2</v>
      </c>
    </row>
    <row r="65" spans="1:14" x14ac:dyDescent="0.25">
      <c r="A65" s="4">
        <v>43913</v>
      </c>
      <c r="B65" s="14">
        <v>68900</v>
      </c>
      <c r="C65" s="14">
        <v>67200</v>
      </c>
      <c r="D65" s="14">
        <v>42250</v>
      </c>
      <c r="E65" s="14">
        <v>41450</v>
      </c>
      <c r="F65" s="1">
        <v>-0.4848222443808386</v>
      </c>
      <c r="G65" s="1">
        <v>0.51517775561916135</v>
      </c>
      <c r="H65" s="1">
        <f t="shared" si="2"/>
        <v>-433</v>
      </c>
      <c r="I65" s="1">
        <f t="shared" si="3"/>
        <v>815</v>
      </c>
      <c r="J65" s="6">
        <f t="shared" si="4"/>
        <v>-29833700</v>
      </c>
      <c r="K65" s="6">
        <f t="shared" si="5"/>
        <v>34433750</v>
      </c>
      <c r="L65" s="3">
        <f t="shared" si="6"/>
        <v>97558000</v>
      </c>
      <c r="M65" s="3">
        <f t="shared" si="0"/>
        <v>102158050</v>
      </c>
      <c r="N65" s="7">
        <f t="shared" si="1"/>
        <v>2.1580500000000002E-2</v>
      </c>
    </row>
    <row r="66" spans="1:14" x14ac:dyDescent="0.25">
      <c r="A66" s="4">
        <v>43914</v>
      </c>
      <c r="B66" s="14">
        <v>74800</v>
      </c>
      <c r="C66" s="14">
        <v>71500</v>
      </c>
      <c r="D66" s="14">
        <v>44200</v>
      </c>
      <c r="E66" s="14">
        <v>43000</v>
      </c>
      <c r="F66" s="1">
        <v>-0.4848222443808386</v>
      </c>
      <c r="G66" s="1">
        <v>0.51517775561916135</v>
      </c>
      <c r="H66" s="1">
        <f t="shared" si="2"/>
        <v>-433</v>
      </c>
      <c r="I66" s="1">
        <f t="shared" si="3"/>
        <v>815</v>
      </c>
      <c r="J66" s="6">
        <f t="shared" si="4"/>
        <v>-32388400</v>
      </c>
      <c r="K66" s="6">
        <f t="shared" si="5"/>
        <v>36023000</v>
      </c>
      <c r="L66" s="3">
        <f t="shared" si="6"/>
        <v>97558000</v>
      </c>
      <c r="M66" s="3">
        <f t="shared" si="0"/>
        <v>101192600</v>
      </c>
      <c r="N66" s="7">
        <f t="shared" si="1"/>
        <v>1.1926000000000103E-2</v>
      </c>
    </row>
    <row r="67" spans="1:14" x14ac:dyDescent="0.25">
      <c r="A67" s="4">
        <v>43915</v>
      </c>
      <c r="B67" s="14">
        <v>84500</v>
      </c>
      <c r="C67" s="14">
        <v>79800</v>
      </c>
      <c r="D67" s="14">
        <v>49000</v>
      </c>
      <c r="E67" s="14">
        <v>46800</v>
      </c>
      <c r="F67" s="1">
        <v>-0.4848222443808386</v>
      </c>
      <c r="G67" s="1">
        <v>0.51517775561916135</v>
      </c>
      <c r="H67" s="1">
        <f t="shared" si="2"/>
        <v>-433</v>
      </c>
      <c r="I67" s="1">
        <f t="shared" si="3"/>
        <v>815</v>
      </c>
      <c r="J67" s="6">
        <f t="shared" si="4"/>
        <v>-36588500</v>
      </c>
      <c r="K67" s="6">
        <f t="shared" si="5"/>
        <v>39935000</v>
      </c>
      <c r="L67" s="3">
        <f t="shared" si="6"/>
        <v>97558000</v>
      </c>
      <c r="M67" s="3">
        <f t="shared" si="0"/>
        <v>100904500</v>
      </c>
      <c r="N67" s="7">
        <f t="shared" si="1"/>
        <v>9.0449999999999697E-3</v>
      </c>
    </row>
    <row r="68" spans="1:14" x14ac:dyDescent="0.25">
      <c r="A68" s="4">
        <v>43916</v>
      </c>
      <c r="B68" s="14">
        <v>84900</v>
      </c>
      <c r="C68" s="14">
        <v>85800</v>
      </c>
      <c r="D68" s="14">
        <v>49100</v>
      </c>
      <c r="E68" s="14">
        <v>49850</v>
      </c>
      <c r="F68" s="1">
        <v>-0.4848222443808386</v>
      </c>
      <c r="G68" s="1">
        <v>0.51517775561916135</v>
      </c>
      <c r="H68" s="1">
        <f t="shared" si="2"/>
        <v>-433</v>
      </c>
      <c r="I68" s="1">
        <f t="shared" si="3"/>
        <v>815</v>
      </c>
      <c r="J68" s="6">
        <f t="shared" si="4"/>
        <v>-36761700</v>
      </c>
      <c r="K68" s="6">
        <f t="shared" si="5"/>
        <v>40016500</v>
      </c>
      <c r="L68" s="3">
        <f t="shared" si="6"/>
        <v>97558000</v>
      </c>
      <c r="M68" s="3">
        <f t="shared" si="0"/>
        <v>100812800</v>
      </c>
      <c r="N68" s="7">
        <f t="shared" si="1"/>
        <v>8.1279999999999131E-3</v>
      </c>
    </row>
    <row r="69" spans="1:14" x14ac:dyDescent="0.25">
      <c r="A69" s="4">
        <v>43917</v>
      </c>
      <c r="B69" s="14">
        <v>86400</v>
      </c>
      <c r="C69" s="14">
        <v>89700</v>
      </c>
      <c r="D69" s="14">
        <v>49350</v>
      </c>
      <c r="E69" s="14">
        <v>51600</v>
      </c>
      <c r="F69" s="1">
        <v>-0.4848222443808386</v>
      </c>
      <c r="G69" s="1">
        <v>0.51517775561916135</v>
      </c>
      <c r="H69" s="1">
        <f t="shared" si="2"/>
        <v>-433</v>
      </c>
      <c r="I69" s="1">
        <f t="shared" si="3"/>
        <v>815</v>
      </c>
      <c r="J69" s="6">
        <f t="shared" si="4"/>
        <v>-37411200</v>
      </c>
      <c r="K69" s="6">
        <f t="shared" si="5"/>
        <v>40220250</v>
      </c>
      <c r="L69" s="3">
        <f t="shared" si="6"/>
        <v>97558000</v>
      </c>
      <c r="M69" s="3">
        <f t="shared" si="0"/>
        <v>100367050</v>
      </c>
      <c r="N69" s="7">
        <f t="shared" si="1"/>
        <v>3.6704999999999099E-3</v>
      </c>
    </row>
    <row r="70" spans="1:14" x14ac:dyDescent="0.25">
      <c r="A70" s="4">
        <v>43920</v>
      </c>
      <c r="B70" s="14">
        <v>85400</v>
      </c>
      <c r="C70" s="14">
        <v>82800</v>
      </c>
      <c r="D70" s="14">
        <v>49350</v>
      </c>
      <c r="E70" s="14">
        <v>48100</v>
      </c>
      <c r="F70" s="1">
        <v>0</v>
      </c>
      <c r="G70" s="1">
        <v>0</v>
      </c>
      <c r="H70" s="1">
        <f t="shared" si="2"/>
        <v>0</v>
      </c>
      <c r="I70" s="1">
        <f t="shared" si="3"/>
        <v>0</v>
      </c>
      <c r="J70" s="6">
        <f t="shared" si="4"/>
        <v>0</v>
      </c>
      <c r="K70" s="6">
        <f t="shared" si="5"/>
        <v>0</v>
      </c>
      <c r="L70" s="3">
        <f t="shared" si="6"/>
        <v>100367050</v>
      </c>
      <c r="M70" s="3">
        <f t="shared" si="0"/>
        <v>100367050</v>
      </c>
      <c r="N70" s="7">
        <f t="shared" si="1"/>
        <v>3.6704999999999099E-3</v>
      </c>
    </row>
    <row r="71" spans="1:14" x14ac:dyDescent="0.25">
      <c r="A71" s="4">
        <v>43921</v>
      </c>
      <c r="B71" s="14">
        <v>88700</v>
      </c>
      <c r="C71" s="14">
        <v>87700</v>
      </c>
      <c r="D71" s="14">
        <v>51600</v>
      </c>
      <c r="E71" s="14">
        <v>50800</v>
      </c>
      <c r="F71" s="1">
        <v>0</v>
      </c>
      <c r="G71" s="1">
        <v>0</v>
      </c>
      <c r="H71" s="1">
        <f t="shared" si="2"/>
        <v>0</v>
      </c>
      <c r="I71" s="1">
        <f t="shared" si="3"/>
        <v>0</v>
      </c>
      <c r="J71" s="6">
        <f t="shared" si="4"/>
        <v>0</v>
      </c>
      <c r="K71" s="6">
        <f t="shared" si="5"/>
        <v>0</v>
      </c>
      <c r="L71" s="3">
        <f t="shared" si="6"/>
        <v>100367050</v>
      </c>
      <c r="M71" s="3">
        <f t="shared" si="0"/>
        <v>100367050</v>
      </c>
      <c r="N71" s="7">
        <f t="shared" si="1"/>
        <v>3.6704999999999099E-3</v>
      </c>
    </row>
    <row r="72" spans="1:14" x14ac:dyDescent="0.25">
      <c r="A72" s="4">
        <v>43922</v>
      </c>
      <c r="B72" s="14">
        <v>85400</v>
      </c>
      <c r="C72" s="14">
        <v>88500</v>
      </c>
      <c r="D72" s="14">
        <v>50900</v>
      </c>
      <c r="E72" s="14">
        <v>51600</v>
      </c>
      <c r="F72" s="1">
        <v>-0.51720021843959041</v>
      </c>
      <c r="G72" s="1">
        <v>0.48279978156040959</v>
      </c>
      <c r="H72" s="1">
        <f t="shared" si="2"/>
        <v>-585</v>
      </c>
      <c r="I72" s="1">
        <f t="shared" si="3"/>
        <v>939</v>
      </c>
      <c r="J72" s="6">
        <f t="shared" si="4"/>
        <v>-49959000</v>
      </c>
      <c r="K72" s="6">
        <f t="shared" si="5"/>
        <v>47795100</v>
      </c>
      <c r="L72" s="3">
        <f t="shared" si="6"/>
        <v>103804150</v>
      </c>
      <c r="M72" s="3">
        <f t="shared" si="0"/>
        <v>101640250</v>
      </c>
      <c r="N72" s="7">
        <f t="shared" si="1"/>
        <v>1.6402500000000098E-2</v>
      </c>
    </row>
    <row r="73" spans="1:14" x14ac:dyDescent="0.25">
      <c r="A73" s="4">
        <v>43923</v>
      </c>
      <c r="B73" s="14">
        <v>86600</v>
      </c>
      <c r="C73" s="14">
        <v>85300</v>
      </c>
      <c r="D73" s="14">
        <v>51700</v>
      </c>
      <c r="E73" s="14">
        <v>50600</v>
      </c>
      <c r="F73" s="1">
        <v>-0.51720021843959041</v>
      </c>
      <c r="G73" s="1">
        <v>0.48279978156040959</v>
      </c>
      <c r="H73" s="1">
        <f t="shared" si="2"/>
        <v>-585</v>
      </c>
      <c r="I73" s="1">
        <f t="shared" si="3"/>
        <v>939</v>
      </c>
      <c r="J73" s="6">
        <f t="shared" si="4"/>
        <v>-50661000</v>
      </c>
      <c r="K73" s="6">
        <f t="shared" si="5"/>
        <v>48546300</v>
      </c>
      <c r="L73" s="3">
        <f t="shared" si="6"/>
        <v>103804150</v>
      </c>
      <c r="M73" s="3">
        <f t="shared" si="0"/>
        <v>101689450</v>
      </c>
      <c r="N73" s="7">
        <f t="shared" si="1"/>
        <v>1.6894500000000034E-2</v>
      </c>
    </row>
    <row r="74" spans="1:14" x14ac:dyDescent="0.25">
      <c r="A74" s="4">
        <v>43924</v>
      </c>
      <c r="B74" s="14">
        <v>86300</v>
      </c>
      <c r="C74" s="14">
        <v>86600</v>
      </c>
      <c r="D74" s="14">
        <v>51500</v>
      </c>
      <c r="E74" s="14">
        <v>52100</v>
      </c>
      <c r="F74" s="1">
        <v>-0.51720021843959041</v>
      </c>
      <c r="G74" s="1">
        <v>0.48279978156040959</v>
      </c>
      <c r="H74" s="1">
        <f t="shared" si="2"/>
        <v>-585</v>
      </c>
      <c r="I74" s="1">
        <f t="shared" si="3"/>
        <v>939</v>
      </c>
      <c r="J74" s="6">
        <f t="shared" si="4"/>
        <v>-50485500</v>
      </c>
      <c r="K74" s="6">
        <f t="shared" si="5"/>
        <v>48358500</v>
      </c>
      <c r="L74" s="3">
        <f t="shared" si="6"/>
        <v>103804150</v>
      </c>
      <c r="M74" s="3">
        <f t="shared" si="0"/>
        <v>101677150</v>
      </c>
      <c r="N74" s="7">
        <f t="shared" si="1"/>
        <v>1.6771499999999939E-2</v>
      </c>
    </row>
    <row r="75" spans="1:14" x14ac:dyDescent="0.25">
      <c r="A75" s="4">
        <v>43927</v>
      </c>
      <c r="B75" s="14">
        <v>88800</v>
      </c>
      <c r="C75" s="14">
        <v>86500</v>
      </c>
      <c r="D75" s="14">
        <v>52900</v>
      </c>
      <c r="E75" s="14">
        <v>51600</v>
      </c>
      <c r="F75" s="1">
        <v>0</v>
      </c>
      <c r="G75" s="1">
        <v>0</v>
      </c>
      <c r="H75" s="1">
        <f t="shared" si="2"/>
        <v>0</v>
      </c>
      <c r="I75" s="1">
        <f t="shared" si="3"/>
        <v>0</v>
      </c>
      <c r="J75" s="6">
        <f t="shared" si="4"/>
        <v>0</v>
      </c>
      <c r="K75" s="6">
        <f t="shared" si="5"/>
        <v>0</v>
      </c>
      <c r="L75" s="3">
        <f t="shared" si="6"/>
        <v>101677150</v>
      </c>
      <c r="M75" s="3">
        <f t="shared" ref="M75:M138" si="7">SUM(J75:L75)</f>
        <v>101677150</v>
      </c>
      <c r="N75" s="7">
        <f t="shared" ref="N75:N138" si="8">M75/$M$10-1</f>
        <v>1.6771499999999939E-2</v>
      </c>
    </row>
    <row r="76" spans="1:14" x14ac:dyDescent="0.25">
      <c r="A76" s="4">
        <v>43928</v>
      </c>
      <c r="B76" s="14">
        <v>90400</v>
      </c>
      <c r="C76" s="14">
        <v>92100</v>
      </c>
      <c r="D76" s="14">
        <v>54100</v>
      </c>
      <c r="E76" s="14">
        <v>54900</v>
      </c>
      <c r="F76" s="1">
        <v>-0.50665924690835684</v>
      </c>
      <c r="G76" s="1">
        <v>0.49334075309164321</v>
      </c>
      <c r="H76" s="1">
        <f t="shared" si="2"/>
        <v>-580</v>
      </c>
      <c r="I76" s="1">
        <f t="shared" si="3"/>
        <v>948</v>
      </c>
      <c r="J76" s="6">
        <f t="shared" si="4"/>
        <v>-52432000</v>
      </c>
      <c r="K76" s="6">
        <f t="shared" si="5"/>
        <v>51286800</v>
      </c>
      <c r="L76" s="3">
        <f t="shared" si="6"/>
        <v>103031950</v>
      </c>
      <c r="M76" s="3">
        <f t="shared" si="7"/>
        <v>101886750</v>
      </c>
      <c r="N76" s="7">
        <f t="shared" si="8"/>
        <v>1.8867500000000037E-2</v>
      </c>
    </row>
    <row r="77" spans="1:14" x14ac:dyDescent="0.25">
      <c r="A77" s="4">
        <v>43929</v>
      </c>
      <c r="B77" s="14">
        <v>90000</v>
      </c>
      <c r="C77" s="14">
        <v>89800</v>
      </c>
      <c r="D77" s="14">
        <v>55000</v>
      </c>
      <c r="E77" s="14">
        <v>54000</v>
      </c>
      <c r="F77" s="1">
        <v>-0.50665924690835684</v>
      </c>
      <c r="G77" s="1">
        <v>0.49334075309164321</v>
      </c>
      <c r="H77" s="1">
        <f t="shared" si="2"/>
        <v>-580</v>
      </c>
      <c r="I77" s="1">
        <f t="shared" si="3"/>
        <v>948</v>
      </c>
      <c r="J77" s="6">
        <f t="shared" si="4"/>
        <v>-52200000</v>
      </c>
      <c r="K77" s="6">
        <f t="shared" si="5"/>
        <v>52140000</v>
      </c>
      <c r="L77" s="3">
        <f t="shared" si="6"/>
        <v>103031950</v>
      </c>
      <c r="M77" s="3">
        <f t="shared" si="7"/>
        <v>102971950</v>
      </c>
      <c r="N77" s="7">
        <f t="shared" si="8"/>
        <v>2.9719499999999899E-2</v>
      </c>
    </row>
    <row r="78" spans="1:14" x14ac:dyDescent="0.25">
      <c r="A78" s="4">
        <v>43930</v>
      </c>
      <c r="B78" s="14">
        <v>97100</v>
      </c>
      <c r="C78" s="14">
        <v>92300</v>
      </c>
      <c r="D78" s="14">
        <v>59900</v>
      </c>
      <c r="E78" s="14">
        <v>56400</v>
      </c>
      <c r="F78" s="1">
        <v>0</v>
      </c>
      <c r="G78" s="1">
        <v>0</v>
      </c>
      <c r="H78" s="1">
        <f t="shared" si="2"/>
        <v>0</v>
      </c>
      <c r="I78" s="1">
        <f t="shared" si="3"/>
        <v>0</v>
      </c>
      <c r="J78" s="6">
        <f t="shared" si="4"/>
        <v>0</v>
      </c>
      <c r="K78" s="6">
        <f t="shared" si="5"/>
        <v>0</v>
      </c>
      <c r="L78" s="3">
        <f t="shared" si="6"/>
        <v>102971950</v>
      </c>
      <c r="M78" s="3">
        <f t="shared" si="7"/>
        <v>102971950</v>
      </c>
      <c r="N78" s="7">
        <f t="shared" si="8"/>
        <v>2.9719499999999899E-2</v>
      </c>
    </row>
    <row r="79" spans="1:14" x14ac:dyDescent="0.25">
      <c r="A79" s="4">
        <v>43931</v>
      </c>
      <c r="B79" s="14">
        <v>99700</v>
      </c>
      <c r="C79" s="14">
        <v>97400</v>
      </c>
      <c r="D79" s="14">
        <v>60700</v>
      </c>
      <c r="E79" s="14">
        <v>60100</v>
      </c>
      <c r="F79" s="1">
        <v>0</v>
      </c>
      <c r="G79" s="1">
        <v>0</v>
      </c>
      <c r="H79" s="1">
        <f t="shared" si="2"/>
        <v>0</v>
      </c>
      <c r="I79" s="1">
        <f t="shared" si="3"/>
        <v>0</v>
      </c>
      <c r="J79" s="6">
        <f t="shared" si="4"/>
        <v>0</v>
      </c>
      <c r="K79" s="6">
        <f t="shared" si="5"/>
        <v>0</v>
      </c>
      <c r="L79" s="3">
        <f t="shared" si="6"/>
        <v>102971950</v>
      </c>
      <c r="M79" s="3">
        <f t="shared" si="7"/>
        <v>102971950</v>
      </c>
      <c r="N79" s="7">
        <f t="shared" si="8"/>
        <v>2.9719499999999899E-2</v>
      </c>
    </row>
    <row r="80" spans="1:14" x14ac:dyDescent="0.25">
      <c r="A80" s="4">
        <v>43934</v>
      </c>
      <c r="B80" s="14">
        <v>97800</v>
      </c>
      <c r="C80" s="14">
        <v>98800</v>
      </c>
      <c r="D80" s="14">
        <v>58600</v>
      </c>
      <c r="E80" s="14">
        <v>60600</v>
      </c>
      <c r="F80" s="1">
        <v>0</v>
      </c>
      <c r="G80" s="1">
        <v>0</v>
      </c>
      <c r="H80" s="1">
        <f t="shared" si="2"/>
        <v>0</v>
      </c>
      <c r="I80" s="1">
        <f t="shared" si="3"/>
        <v>0</v>
      </c>
      <c r="J80" s="6">
        <f t="shared" si="4"/>
        <v>0</v>
      </c>
      <c r="K80" s="6">
        <f t="shared" si="5"/>
        <v>0</v>
      </c>
      <c r="L80" s="3">
        <f t="shared" si="6"/>
        <v>102971950</v>
      </c>
      <c r="M80" s="3">
        <f t="shared" si="7"/>
        <v>102971950</v>
      </c>
      <c r="N80" s="7">
        <f t="shared" si="8"/>
        <v>2.9719499999999899E-2</v>
      </c>
    </row>
    <row r="81" spans="1:14" x14ac:dyDescent="0.25">
      <c r="A81" s="4">
        <v>43935</v>
      </c>
      <c r="B81" s="14">
        <v>100000</v>
      </c>
      <c r="C81" s="14">
        <v>98600</v>
      </c>
      <c r="D81" s="14">
        <v>60200</v>
      </c>
      <c r="E81" s="14">
        <v>59100</v>
      </c>
      <c r="F81" s="1">
        <v>0</v>
      </c>
      <c r="G81" s="1">
        <v>0</v>
      </c>
      <c r="H81" s="1">
        <f t="shared" si="2"/>
        <v>0</v>
      </c>
      <c r="I81" s="1">
        <f t="shared" si="3"/>
        <v>0</v>
      </c>
      <c r="J81" s="6">
        <f t="shared" si="4"/>
        <v>0</v>
      </c>
      <c r="K81" s="6">
        <f t="shared" si="5"/>
        <v>0</v>
      </c>
      <c r="L81" s="3">
        <f t="shared" si="6"/>
        <v>102971950</v>
      </c>
      <c r="M81" s="3">
        <f t="shared" si="7"/>
        <v>102971950</v>
      </c>
      <c r="N81" s="7">
        <f t="shared" si="8"/>
        <v>2.9719499999999899E-2</v>
      </c>
    </row>
    <row r="82" spans="1:14" x14ac:dyDescent="0.25">
      <c r="A82" s="4">
        <v>43937</v>
      </c>
      <c r="B82" s="14">
        <v>99100</v>
      </c>
      <c r="C82" s="14">
        <v>98900</v>
      </c>
      <c r="D82" s="14">
        <v>59000</v>
      </c>
      <c r="E82" s="14">
        <v>59500</v>
      </c>
      <c r="F82" s="1">
        <v>0</v>
      </c>
      <c r="G82" s="1">
        <v>0</v>
      </c>
      <c r="H82" s="1">
        <f t="shared" si="2"/>
        <v>0</v>
      </c>
      <c r="I82" s="1">
        <f t="shared" si="3"/>
        <v>0</v>
      </c>
      <c r="J82" s="6">
        <f t="shared" si="4"/>
        <v>0</v>
      </c>
      <c r="K82" s="6">
        <f t="shared" si="5"/>
        <v>0</v>
      </c>
      <c r="L82" s="3">
        <f t="shared" si="6"/>
        <v>102971950</v>
      </c>
      <c r="M82" s="3">
        <f t="shared" si="7"/>
        <v>102971950</v>
      </c>
      <c r="N82" s="7">
        <f t="shared" si="8"/>
        <v>2.9719499999999899E-2</v>
      </c>
    </row>
    <row r="83" spans="1:14" x14ac:dyDescent="0.25">
      <c r="A83" s="4">
        <v>43938</v>
      </c>
      <c r="B83" s="14">
        <v>100500</v>
      </c>
      <c r="C83" s="14">
        <v>101000</v>
      </c>
      <c r="D83" s="14">
        <v>60100</v>
      </c>
      <c r="E83" s="14">
        <v>60200</v>
      </c>
      <c r="F83" s="1">
        <v>0</v>
      </c>
      <c r="G83" s="1">
        <v>0</v>
      </c>
      <c r="H83" s="1">
        <f t="shared" si="2"/>
        <v>0</v>
      </c>
      <c r="I83" s="1">
        <f t="shared" si="3"/>
        <v>0</v>
      </c>
      <c r="J83" s="6">
        <f t="shared" si="4"/>
        <v>0</v>
      </c>
      <c r="K83" s="6">
        <f t="shared" si="5"/>
        <v>0</v>
      </c>
      <c r="L83" s="3">
        <f t="shared" si="6"/>
        <v>102971950</v>
      </c>
      <c r="M83" s="3">
        <f t="shared" si="7"/>
        <v>102971950</v>
      </c>
      <c r="N83" s="7">
        <f t="shared" si="8"/>
        <v>2.9719499999999899E-2</v>
      </c>
    </row>
    <row r="84" spans="1:14" x14ac:dyDescent="0.25">
      <c r="A84" s="4">
        <v>43941</v>
      </c>
      <c r="B84" s="14">
        <v>97600</v>
      </c>
      <c r="C84" s="14">
        <v>100000</v>
      </c>
      <c r="D84" s="14">
        <v>58600</v>
      </c>
      <c r="E84" s="14">
        <v>60200</v>
      </c>
      <c r="F84" s="1">
        <v>0</v>
      </c>
      <c r="G84" s="1">
        <v>0</v>
      </c>
      <c r="H84" s="1">
        <f t="shared" si="2"/>
        <v>0</v>
      </c>
      <c r="I84" s="1">
        <f t="shared" si="3"/>
        <v>0</v>
      </c>
      <c r="J84" s="6">
        <f t="shared" si="4"/>
        <v>0</v>
      </c>
      <c r="K84" s="6">
        <f t="shared" si="5"/>
        <v>0</v>
      </c>
      <c r="L84" s="3">
        <f t="shared" si="6"/>
        <v>102971950</v>
      </c>
      <c r="M84" s="3">
        <f t="shared" si="7"/>
        <v>102971950</v>
      </c>
      <c r="N84" s="7">
        <f t="shared" si="8"/>
        <v>2.9719499999999899E-2</v>
      </c>
    </row>
    <row r="85" spans="1:14" x14ac:dyDescent="0.25">
      <c r="A85" s="4">
        <v>43942</v>
      </c>
      <c r="B85" s="14">
        <v>93500</v>
      </c>
      <c r="C85" s="14">
        <v>96100</v>
      </c>
      <c r="D85" s="14">
        <v>57400</v>
      </c>
      <c r="E85" s="14">
        <v>57900</v>
      </c>
      <c r="F85" s="1">
        <v>-0.49507804883944861</v>
      </c>
      <c r="G85" s="1">
        <v>0.5049219511605515</v>
      </c>
      <c r="H85" s="1">
        <f t="shared" si="2"/>
        <v>-522</v>
      </c>
      <c r="I85" s="1">
        <f t="shared" si="3"/>
        <v>887</v>
      </c>
      <c r="J85" s="6">
        <f t="shared" si="4"/>
        <v>-48807000</v>
      </c>
      <c r="K85" s="6">
        <f t="shared" si="5"/>
        <v>50913800</v>
      </c>
      <c r="L85" s="3">
        <f t="shared" si="6"/>
        <v>101940950</v>
      </c>
      <c r="M85" s="3">
        <f t="shared" si="7"/>
        <v>104047750</v>
      </c>
      <c r="N85" s="7">
        <f t="shared" si="8"/>
        <v>4.0477499999999944E-2</v>
      </c>
    </row>
    <row r="86" spans="1:14" x14ac:dyDescent="0.25">
      <c r="A86" s="4">
        <v>43943</v>
      </c>
      <c r="B86" s="14">
        <v>92600</v>
      </c>
      <c r="C86" s="14">
        <v>90800</v>
      </c>
      <c r="D86" s="14">
        <v>56900</v>
      </c>
      <c r="E86" s="14">
        <v>56000</v>
      </c>
      <c r="F86" s="1">
        <v>-0.49507804883944861</v>
      </c>
      <c r="G86" s="1">
        <v>0.5049219511605515</v>
      </c>
      <c r="H86" s="1">
        <f t="shared" si="2"/>
        <v>-522</v>
      </c>
      <c r="I86" s="1">
        <f t="shared" si="3"/>
        <v>887</v>
      </c>
      <c r="J86" s="6">
        <f t="shared" si="4"/>
        <v>-48337200</v>
      </c>
      <c r="K86" s="6">
        <f t="shared" si="5"/>
        <v>50470300</v>
      </c>
      <c r="L86" s="3">
        <f t="shared" si="6"/>
        <v>101940950</v>
      </c>
      <c r="M86" s="3">
        <f t="shared" si="7"/>
        <v>104074050</v>
      </c>
      <c r="N86" s="7">
        <f t="shared" si="8"/>
        <v>4.0740500000000068E-2</v>
      </c>
    </row>
    <row r="87" spans="1:14" x14ac:dyDescent="0.25">
      <c r="A87" s="4">
        <v>43944</v>
      </c>
      <c r="B87" s="14">
        <v>92400</v>
      </c>
      <c r="C87" s="14">
        <v>93700</v>
      </c>
      <c r="D87" s="14">
        <v>57100</v>
      </c>
      <c r="E87" s="14">
        <v>57500</v>
      </c>
      <c r="F87" s="1">
        <v>0</v>
      </c>
      <c r="G87" s="1">
        <v>0</v>
      </c>
      <c r="H87" s="1">
        <f t="shared" si="2"/>
        <v>0</v>
      </c>
      <c r="I87" s="1">
        <f t="shared" si="3"/>
        <v>0</v>
      </c>
      <c r="J87" s="6">
        <f t="shared" si="4"/>
        <v>0</v>
      </c>
      <c r="K87" s="6">
        <f t="shared" si="5"/>
        <v>0</v>
      </c>
      <c r="L87" s="3">
        <f t="shared" si="6"/>
        <v>104074050</v>
      </c>
      <c r="M87" s="3">
        <f t="shared" si="7"/>
        <v>104074050</v>
      </c>
      <c r="N87" s="7">
        <f t="shared" si="8"/>
        <v>4.0740500000000068E-2</v>
      </c>
    </row>
    <row r="88" spans="1:14" x14ac:dyDescent="0.25">
      <c r="A88" s="4">
        <v>43945</v>
      </c>
      <c r="B88" s="14">
        <v>90100</v>
      </c>
      <c r="C88" s="14">
        <v>91300</v>
      </c>
      <c r="D88" s="14">
        <v>55900</v>
      </c>
      <c r="E88" s="14">
        <v>56400</v>
      </c>
      <c r="F88" s="1">
        <v>0</v>
      </c>
      <c r="G88" s="1">
        <v>0</v>
      </c>
      <c r="H88" s="1">
        <f t="shared" si="2"/>
        <v>0</v>
      </c>
      <c r="I88" s="1">
        <f t="shared" si="3"/>
        <v>0</v>
      </c>
      <c r="J88" s="6">
        <f t="shared" si="4"/>
        <v>0</v>
      </c>
      <c r="K88" s="6">
        <f t="shared" si="5"/>
        <v>0</v>
      </c>
      <c r="L88" s="3">
        <f t="shared" si="6"/>
        <v>104074050</v>
      </c>
      <c r="M88" s="3">
        <f t="shared" si="7"/>
        <v>104074050</v>
      </c>
      <c r="N88" s="7">
        <f t="shared" si="8"/>
        <v>4.0740500000000068E-2</v>
      </c>
    </row>
    <row r="89" spans="1:14" x14ac:dyDescent="0.25">
      <c r="A89" s="4">
        <v>43948</v>
      </c>
      <c r="B89" s="14">
        <v>91600</v>
      </c>
      <c r="C89" s="14">
        <v>90300</v>
      </c>
      <c r="D89" s="14">
        <v>56400</v>
      </c>
      <c r="E89" s="14">
        <v>55800</v>
      </c>
      <c r="F89" s="1">
        <v>0</v>
      </c>
      <c r="G89" s="1">
        <v>0</v>
      </c>
      <c r="H89" s="1">
        <f t="shared" si="2"/>
        <v>0</v>
      </c>
      <c r="I89" s="1">
        <f t="shared" si="3"/>
        <v>0</v>
      </c>
      <c r="J89" s="6">
        <f t="shared" si="4"/>
        <v>0</v>
      </c>
      <c r="K89" s="6">
        <f t="shared" si="5"/>
        <v>0</v>
      </c>
      <c r="L89" s="3">
        <f t="shared" si="6"/>
        <v>104074050</v>
      </c>
      <c r="M89" s="3">
        <f t="shared" si="7"/>
        <v>104074050</v>
      </c>
      <c r="N89" s="7">
        <f t="shared" si="8"/>
        <v>4.0740500000000068E-2</v>
      </c>
    </row>
    <row r="90" spans="1:14" x14ac:dyDescent="0.25">
      <c r="A90" s="4">
        <v>43949</v>
      </c>
      <c r="B90" s="14">
        <v>93200</v>
      </c>
      <c r="C90" s="14">
        <v>92500</v>
      </c>
      <c r="D90" s="14">
        <v>56700</v>
      </c>
      <c r="E90" s="14">
        <v>56800</v>
      </c>
      <c r="F90" s="1">
        <v>0</v>
      </c>
      <c r="G90" s="1">
        <v>0</v>
      </c>
      <c r="H90" s="1">
        <f t="shared" si="2"/>
        <v>0</v>
      </c>
      <c r="I90" s="1">
        <f t="shared" si="3"/>
        <v>0</v>
      </c>
      <c r="J90" s="6">
        <f t="shared" si="4"/>
        <v>0</v>
      </c>
      <c r="K90" s="6">
        <f t="shared" si="5"/>
        <v>0</v>
      </c>
      <c r="L90" s="3">
        <f t="shared" si="6"/>
        <v>104074050</v>
      </c>
      <c r="M90" s="3">
        <f t="shared" si="7"/>
        <v>104074050</v>
      </c>
      <c r="N90" s="7">
        <f t="shared" si="8"/>
        <v>4.0740500000000068E-2</v>
      </c>
    </row>
    <row r="91" spans="1:14" x14ac:dyDescent="0.25">
      <c r="A91" s="4">
        <v>43950</v>
      </c>
      <c r="B91" s="14">
        <v>93600</v>
      </c>
      <c r="C91" s="14">
        <v>93500</v>
      </c>
      <c r="D91" s="14">
        <v>56900</v>
      </c>
      <c r="E91" s="14">
        <v>56700</v>
      </c>
      <c r="F91" s="1">
        <v>0</v>
      </c>
      <c r="G91" s="1">
        <v>0</v>
      </c>
      <c r="H91" s="1">
        <f t="shared" si="2"/>
        <v>0</v>
      </c>
      <c r="I91" s="1">
        <f t="shared" si="3"/>
        <v>0</v>
      </c>
      <c r="J91" s="6">
        <f t="shared" si="4"/>
        <v>0</v>
      </c>
      <c r="K91" s="6">
        <f t="shared" si="5"/>
        <v>0</v>
      </c>
      <c r="L91" s="3">
        <f t="shared" si="6"/>
        <v>104074050</v>
      </c>
      <c r="M91" s="3">
        <f t="shared" si="7"/>
        <v>104074050</v>
      </c>
      <c r="N91" s="7">
        <f t="shared" si="8"/>
        <v>4.0740500000000068E-2</v>
      </c>
    </row>
    <row r="92" spans="1:14" x14ac:dyDescent="0.25">
      <c r="A92" s="4">
        <v>43955</v>
      </c>
      <c r="B92" s="14">
        <v>91500</v>
      </c>
      <c r="C92" s="14">
        <v>91100</v>
      </c>
      <c r="D92" s="14">
        <v>55600</v>
      </c>
      <c r="E92" s="14">
        <v>56000</v>
      </c>
      <c r="F92" s="1">
        <v>0</v>
      </c>
      <c r="G92" s="1">
        <v>0</v>
      </c>
      <c r="H92" s="1">
        <f t="shared" si="2"/>
        <v>0</v>
      </c>
      <c r="I92" s="1">
        <f t="shared" si="3"/>
        <v>0</v>
      </c>
      <c r="J92" s="6">
        <f t="shared" si="4"/>
        <v>0</v>
      </c>
      <c r="K92" s="6">
        <f t="shared" si="5"/>
        <v>0</v>
      </c>
      <c r="L92" s="3">
        <f t="shared" si="6"/>
        <v>104074050</v>
      </c>
      <c r="M92" s="3">
        <f t="shared" si="7"/>
        <v>104074050</v>
      </c>
      <c r="N92" s="7">
        <f t="shared" si="8"/>
        <v>4.0740500000000068E-2</v>
      </c>
    </row>
    <row r="93" spans="1:14" x14ac:dyDescent="0.25">
      <c r="A93" s="4">
        <v>43957</v>
      </c>
      <c r="B93" s="14">
        <v>93200</v>
      </c>
      <c r="C93" s="14">
        <v>93300</v>
      </c>
      <c r="D93" s="14">
        <v>55800</v>
      </c>
      <c r="E93" s="14">
        <v>56200</v>
      </c>
      <c r="F93" s="1">
        <v>0</v>
      </c>
      <c r="G93" s="1">
        <v>0</v>
      </c>
      <c r="H93" s="1">
        <f t="shared" si="2"/>
        <v>0</v>
      </c>
      <c r="I93" s="1">
        <f t="shared" si="3"/>
        <v>0</v>
      </c>
      <c r="J93" s="6">
        <f t="shared" si="4"/>
        <v>0</v>
      </c>
      <c r="K93" s="6">
        <f t="shared" si="5"/>
        <v>0</v>
      </c>
      <c r="L93" s="3">
        <f t="shared" si="6"/>
        <v>104074050</v>
      </c>
      <c r="M93" s="3">
        <f t="shared" si="7"/>
        <v>104074050</v>
      </c>
      <c r="N93" s="7">
        <f t="shared" si="8"/>
        <v>4.0740500000000068E-2</v>
      </c>
    </row>
    <row r="94" spans="1:14" x14ac:dyDescent="0.25">
      <c r="A94" s="4">
        <v>43958</v>
      </c>
      <c r="B94" s="14">
        <v>92600</v>
      </c>
      <c r="C94" s="14">
        <v>92800</v>
      </c>
      <c r="D94" s="14">
        <v>55300</v>
      </c>
      <c r="E94" s="14">
        <v>55800</v>
      </c>
      <c r="F94" s="1">
        <v>0</v>
      </c>
      <c r="G94" s="1">
        <v>0</v>
      </c>
      <c r="H94" s="1">
        <f t="shared" si="2"/>
        <v>0</v>
      </c>
      <c r="I94" s="1">
        <f t="shared" si="3"/>
        <v>0</v>
      </c>
      <c r="J94" s="6">
        <f t="shared" si="4"/>
        <v>0</v>
      </c>
      <c r="K94" s="6">
        <f t="shared" si="5"/>
        <v>0</v>
      </c>
      <c r="L94" s="3">
        <f t="shared" si="6"/>
        <v>104074050</v>
      </c>
      <c r="M94" s="3">
        <f t="shared" si="7"/>
        <v>104074050</v>
      </c>
      <c r="N94" s="7">
        <f t="shared" si="8"/>
        <v>4.0740500000000068E-2</v>
      </c>
    </row>
    <row r="95" spans="1:14" x14ac:dyDescent="0.25">
      <c r="A95" s="4">
        <v>43959</v>
      </c>
      <c r="B95" s="14">
        <v>94500</v>
      </c>
      <c r="C95" s="14">
        <v>93000</v>
      </c>
      <c r="D95" s="14">
        <v>55900</v>
      </c>
      <c r="E95" s="14">
        <v>55600</v>
      </c>
      <c r="F95" s="1">
        <v>0</v>
      </c>
      <c r="G95" s="1">
        <v>0</v>
      </c>
      <c r="H95" s="1">
        <f t="shared" si="2"/>
        <v>0</v>
      </c>
      <c r="I95" s="1">
        <f t="shared" si="3"/>
        <v>0</v>
      </c>
      <c r="J95" s="6">
        <f t="shared" si="4"/>
        <v>0</v>
      </c>
      <c r="K95" s="6">
        <f t="shared" si="5"/>
        <v>0</v>
      </c>
      <c r="L95" s="3">
        <f t="shared" si="6"/>
        <v>104074050</v>
      </c>
      <c r="M95" s="3">
        <f t="shared" si="7"/>
        <v>104074050</v>
      </c>
      <c r="N95" s="7">
        <f t="shared" si="8"/>
        <v>4.0740500000000068E-2</v>
      </c>
    </row>
    <row r="96" spans="1:14" x14ac:dyDescent="0.25">
      <c r="A96" s="4">
        <v>43962</v>
      </c>
      <c r="B96" s="14">
        <v>93700</v>
      </c>
      <c r="C96" s="14">
        <v>95800</v>
      </c>
      <c r="D96" s="14">
        <v>55800</v>
      </c>
      <c r="E96" s="14">
        <v>56200</v>
      </c>
      <c r="F96" s="1">
        <v>0</v>
      </c>
      <c r="G96" s="1">
        <v>0</v>
      </c>
      <c r="H96" s="1">
        <f t="shared" si="2"/>
        <v>0</v>
      </c>
      <c r="I96" s="1">
        <f t="shared" si="3"/>
        <v>0</v>
      </c>
      <c r="J96" s="6">
        <f t="shared" si="4"/>
        <v>0</v>
      </c>
      <c r="K96" s="6">
        <f t="shared" si="5"/>
        <v>0</v>
      </c>
      <c r="L96" s="3">
        <f t="shared" si="6"/>
        <v>104074050</v>
      </c>
      <c r="M96" s="3">
        <f t="shared" si="7"/>
        <v>104074050</v>
      </c>
      <c r="N96" s="7">
        <f t="shared" si="8"/>
        <v>4.0740500000000068E-2</v>
      </c>
    </row>
    <row r="97" spans="1:14" x14ac:dyDescent="0.25">
      <c r="A97" s="4">
        <v>43963</v>
      </c>
      <c r="B97" s="14">
        <v>91900</v>
      </c>
      <c r="C97" s="14">
        <v>93200</v>
      </c>
      <c r="D97" s="14">
        <v>55200</v>
      </c>
      <c r="E97" s="14">
        <v>55800</v>
      </c>
      <c r="F97" s="1">
        <v>0</v>
      </c>
      <c r="G97" s="1">
        <v>0</v>
      </c>
      <c r="H97" s="1">
        <f t="shared" si="2"/>
        <v>0</v>
      </c>
      <c r="I97" s="1">
        <f t="shared" si="3"/>
        <v>0</v>
      </c>
      <c r="J97" s="6">
        <f t="shared" si="4"/>
        <v>0</v>
      </c>
      <c r="K97" s="6">
        <f t="shared" si="5"/>
        <v>0</v>
      </c>
      <c r="L97" s="3">
        <f t="shared" si="6"/>
        <v>104074050</v>
      </c>
      <c r="M97" s="3">
        <f t="shared" si="7"/>
        <v>104074050</v>
      </c>
      <c r="N97" s="7">
        <f t="shared" si="8"/>
        <v>4.0740500000000068E-2</v>
      </c>
    </row>
    <row r="98" spans="1:14" x14ac:dyDescent="0.25">
      <c r="A98" s="4">
        <v>43964</v>
      </c>
      <c r="B98" s="14">
        <v>93100</v>
      </c>
      <c r="C98" s="14">
        <v>90500</v>
      </c>
      <c r="D98" s="14">
        <v>55900</v>
      </c>
      <c r="E98" s="14">
        <v>54500</v>
      </c>
      <c r="F98" s="1">
        <v>0</v>
      </c>
      <c r="G98" s="1">
        <v>0</v>
      </c>
      <c r="H98" s="1">
        <f t="shared" si="2"/>
        <v>0</v>
      </c>
      <c r="I98" s="1">
        <f t="shared" si="3"/>
        <v>0</v>
      </c>
      <c r="J98" s="6">
        <f t="shared" si="4"/>
        <v>0</v>
      </c>
      <c r="K98" s="6">
        <f t="shared" si="5"/>
        <v>0</v>
      </c>
      <c r="L98" s="3">
        <f t="shared" si="6"/>
        <v>104074050</v>
      </c>
      <c r="M98" s="3">
        <f t="shared" si="7"/>
        <v>104074050</v>
      </c>
      <c r="N98" s="7">
        <f t="shared" si="8"/>
        <v>4.0740500000000068E-2</v>
      </c>
    </row>
    <row r="99" spans="1:14" x14ac:dyDescent="0.25">
      <c r="A99" s="4">
        <v>43965</v>
      </c>
      <c r="B99" s="14">
        <v>92300</v>
      </c>
      <c r="C99" s="14">
        <v>92600</v>
      </c>
      <c r="D99" s="14">
        <v>54700</v>
      </c>
      <c r="E99" s="14">
        <v>55800</v>
      </c>
      <c r="F99" s="1">
        <v>0</v>
      </c>
      <c r="G99" s="1">
        <v>0</v>
      </c>
      <c r="H99" s="1">
        <f t="shared" ref="H99:H162" si="9">IF(F98=F99, H98, QUOTIENT($M98*F99, B98))</f>
        <v>0</v>
      </c>
      <c r="I99" s="1">
        <f t="shared" ref="I99:I162" si="10">IF(G98=G99, I98, QUOTIENT($M98*G99, D98))</f>
        <v>0</v>
      </c>
      <c r="J99" s="6">
        <f t="shared" ref="J99:J162" si="11">B99*H99</f>
        <v>0</v>
      </c>
      <c r="K99" s="6">
        <f t="shared" ref="K99:K162" si="12">D99*I99</f>
        <v>0</v>
      </c>
      <c r="L99" s="3">
        <f t="shared" ref="L99:L162" si="13">IF(F98=F99, L98, L98 - (H99-H98)*B98 - (I99-I98)*D98)</f>
        <v>104074050</v>
      </c>
      <c r="M99" s="3">
        <f t="shared" si="7"/>
        <v>104074050</v>
      </c>
      <c r="N99" s="7">
        <f t="shared" si="8"/>
        <v>4.0740500000000068E-2</v>
      </c>
    </row>
    <row r="100" spans="1:14" x14ac:dyDescent="0.25">
      <c r="A100" s="4">
        <v>43966</v>
      </c>
      <c r="B100" s="14">
        <v>92300</v>
      </c>
      <c r="C100" s="14">
        <v>92000</v>
      </c>
      <c r="D100" s="14">
        <v>54300</v>
      </c>
      <c r="E100" s="14">
        <v>55100</v>
      </c>
      <c r="F100" s="1">
        <v>0</v>
      </c>
      <c r="G100" s="1">
        <v>0</v>
      </c>
      <c r="H100" s="1">
        <f t="shared" si="9"/>
        <v>0</v>
      </c>
      <c r="I100" s="1">
        <f t="shared" si="10"/>
        <v>0</v>
      </c>
      <c r="J100" s="6">
        <f t="shared" si="11"/>
        <v>0</v>
      </c>
      <c r="K100" s="6">
        <f t="shared" si="12"/>
        <v>0</v>
      </c>
      <c r="L100" s="3">
        <f t="shared" si="13"/>
        <v>104074050</v>
      </c>
      <c r="M100" s="3">
        <f t="shared" si="7"/>
        <v>104074050</v>
      </c>
      <c r="N100" s="7">
        <f t="shared" si="8"/>
        <v>4.0740500000000068E-2</v>
      </c>
    </row>
    <row r="101" spans="1:14" x14ac:dyDescent="0.25">
      <c r="A101" s="4">
        <v>43969</v>
      </c>
      <c r="B101" s="14">
        <v>91900</v>
      </c>
      <c r="C101" s="14">
        <v>92100</v>
      </c>
      <c r="D101" s="14">
        <v>53700</v>
      </c>
      <c r="E101" s="14">
        <v>54200</v>
      </c>
      <c r="F101" s="1">
        <v>0</v>
      </c>
      <c r="G101" s="1">
        <v>0</v>
      </c>
      <c r="H101" s="1">
        <f t="shared" si="9"/>
        <v>0</v>
      </c>
      <c r="I101" s="1">
        <f t="shared" si="10"/>
        <v>0</v>
      </c>
      <c r="J101" s="6">
        <f t="shared" si="11"/>
        <v>0</v>
      </c>
      <c r="K101" s="6">
        <f t="shared" si="12"/>
        <v>0</v>
      </c>
      <c r="L101" s="3">
        <f t="shared" si="13"/>
        <v>104074050</v>
      </c>
      <c r="M101" s="3">
        <f t="shared" si="7"/>
        <v>104074050</v>
      </c>
      <c r="N101" s="7">
        <f t="shared" si="8"/>
        <v>4.0740500000000068E-2</v>
      </c>
    </row>
    <row r="102" spans="1:14" x14ac:dyDescent="0.25">
      <c r="A102" s="4">
        <v>43970</v>
      </c>
      <c r="B102" s="14">
        <v>99100</v>
      </c>
      <c r="C102" s="14">
        <v>95000</v>
      </c>
      <c r="D102" s="14">
        <v>57500</v>
      </c>
      <c r="E102" s="14">
        <v>55300</v>
      </c>
      <c r="F102" s="1">
        <v>0</v>
      </c>
      <c r="G102" s="1">
        <v>0</v>
      </c>
      <c r="H102" s="1">
        <f t="shared" si="9"/>
        <v>0</v>
      </c>
      <c r="I102" s="1">
        <f t="shared" si="10"/>
        <v>0</v>
      </c>
      <c r="J102" s="6">
        <f t="shared" si="11"/>
        <v>0</v>
      </c>
      <c r="K102" s="6">
        <f t="shared" si="12"/>
        <v>0</v>
      </c>
      <c r="L102" s="3">
        <f t="shared" si="13"/>
        <v>104074050</v>
      </c>
      <c r="M102" s="3">
        <f t="shared" si="7"/>
        <v>104074050</v>
      </c>
      <c r="N102" s="7">
        <f t="shared" si="8"/>
        <v>4.0740500000000068E-2</v>
      </c>
    </row>
    <row r="103" spans="1:14" x14ac:dyDescent="0.25">
      <c r="A103" s="4">
        <v>43971</v>
      </c>
      <c r="B103" s="14">
        <v>97300</v>
      </c>
      <c r="C103" s="14">
        <v>98000</v>
      </c>
      <c r="D103" s="14">
        <v>56600</v>
      </c>
      <c r="E103" s="14">
        <v>56600</v>
      </c>
      <c r="F103" s="1">
        <v>0</v>
      </c>
      <c r="G103" s="1">
        <v>0</v>
      </c>
      <c r="H103" s="1">
        <f t="shared" si="9"/>
        <v>0</v>
      </c>
      <c r="I103" s="1">
        <f t="shared" si="10"/>
        <v>0</v>
      </c>
      <c r="J103" s="6">
        <f t="shared" si="11"/>
        <v>0</v>
      </c>
      <c r="K103" s="6">
        <f t="shared" si="12"/>
        <v>0</v>
      </c>
      <c r="L103" s="3">
        <f t="shared" si="13"/>
        <v>104074050</v>
      </c>
      <c r="M103" s="3">
        <f t="shared" si="7"/>
        <v>104074050</v>
      </c>
      <c r="N103" s="7">
        <f t="shared" si="8"/>
        <v>4.0740500000000068E-2</v>
      </c>
    </row>
    <row r="104" spans="1:14" x14ac:dyDescent="0.25">
      <c r="A104" s="4">
        <v>43972</v>
      </c>
      <c r="B104" s="14">
        <v>97200</v>
      </c>
      <c r="C104" s="14">
        <v>98600</v>
      </c>
      <c r="D104" s="14">
        <v>56800</v>
      </c>
      <c r="E104" s="14">
        <v>57400</v>
      </c>
      <c r="F104" s="1">
        <v>0</v>
      </c>
      <c r="G104" s="1">
        <v>0</v>
      </c>
      <c r="H104" s="1">
        <f t="shared" si="9"/>
        <v>0</v>
      </c>
      <c r="I104" s="1">
        <f t="shared" si="10"/>
        <v>0</v>
      </c>
      <c r="J104" s="6">
        <f t="shared" si="11"/>
        <v>0</v>
      </c>
      <c r="K104" s="6">
        <f t="shared" si="12"/>
        <v>0</v>
      </c>
      <c r="L104" s="3">
        <f t="shared" si="13"/>
        <v>104074050</v>
      </c>
      <c r="M104" s="3">
        <f t="shared" si="7"/>
        <v>104074050</v>
      </c>
      <c r="N104" s="7">
        <f t="shared" si="8"/>
        <v>4.0740500000000068E-2</v>
      </c>
    </row>
    <row r="105" spans="1:14" x14ac:dyDescent="0.25">
      <c r="A105" s="4">
        <v>43973</v>
      </c>
      <c r="B105" s="14">
        <v>94500</v>
      </c>
      <c r="C105" s="14">
        <v>97100</v>
      </c>
      <c r="D105" s="14">
        <v>56000</v>
      </c>
      <c r="E105" s="14">
        <v>56300</v>
      </c>
      <c r="F105" s="1">
        <v>0</v>
      </c>
      <c r="G105" s="1">
        <v>0</v>
      </c>
      <c r="H105" s="1">
        <f t="shared" si="9"/>
        <v>0</v>
      </c>
      <c r="I105" s="1">
        <f t="shared" si="10"/>
        <v>0</v>
      </c>
      <c r="J105" s="6">
        <f t="shared" si="11"/>
        <v>0</v>
      </c>
      <c r="K105" s="6">
        <f t="shared" si="12"/>
        <v>0</v>
      </c>
      <c r="L105" s="3">
        <f t="shared" si="13"/>
        <v>104074050</v>
      </c>
      <c r="M105" s="3">
        <f t="shared" si="7"/>
        <v>104074050</v>
      </c>
      <c r="N105" s="7">
        <f t="shared" si="8"/>
        <v>4.0740500000000068E-2</v>
      </c>
    </row>
    <row r="106" spans="1:14" x14ac:dyDescent="0.25">
      <c r="A106" s="4">
        <v>43976</v>
      </c>
      <c r="B106" s="14">
        <v>96000</v>
      </c>
      <c r="C106" s="14">
        <v>94900</v>
      </c>
      <c r="D106" s="14">
        <v>56400</v>
      </c>
      <c r="E106" s="14">
        <v>56100</v>
      </c>
      <c r="F106" s="1">
        <v>0</v>
      </c>
      <c r="G106" s="1">
        <v>0</v>
      </c>
      <c r="H106" s="1">
        <f t="shared" si="9"/>
        <v>0</v>
      </c>
      <c r="I106" s="1">
        <f t="shared" si="10"/>
        <v>0</v>
      </c>
      <c r="J106" s="6">
        <f t="shared" si="11"/>
        <v>0</v>
      </c>
      <c r="K106" s="6">
        <f t="shared" si="12"/>
        <v>0</v>
      </c>
      <c r="L106" s="3">
        <f t="shared" si="13"/>
        <v>104074050</v>
      </c>
      <c r="M106" s="3">
        <f t="shared" si="7"/>
        <v>104074050</v>
      </c>
      <c r="N106" s="7">
        <f t="shared" si="8"/>
        <v>4.0740500000000068E-2</v>
      </c>
    </row>
    <row r="107" spans="1:14" x14ac:dyDescent="0.25">
      <c r="A107" s="4">
        <v>43977</v>
      </c>
      <c r="B107" s="14">
        <v>97800</v>
      </c>
      <c r="C107" s="14">
        <v>96000</v>
      </c>
      <c r="D107" s="14">
        <v>57400</v>
      </c>
      <c r="E107" s="14">
        <v>56600</v>
      </c>
      <c r="F107" s="1">
        <v>0</v>
      </c>
      <c r="G107" s="1">
        <v>0</v>
      </c>
      <c r="H107" s="1">
        <f t="shared" si="9"/>
        <v>0</v>
      </c>
      <c r="I107" s="1">
        <f t="shared" si="10"/>
        <v>0</v>
      </c>
      <c r="J107" s="6">
        <f t="shared" si="11"/>
        <v>0</v>
      </c>
      <c r="K107" s="6">
        <f t="shared" si="12"/>
        <v>0</v>
      </c>
      <c r="L107" s="3">
        <f t="shared" si="13"/>
        <v>104074050</v>
      </c>
      <c r="M107" s="3">
        <f t="shared" si="7"/>
        <v>104074050</v>
      </c>
      <c r="N107" s="7">
        <f t="shared" si="8"/>
        <v>4.0740500000000068E-2</v>
      </c>
    </row>
    <row r="108" spans="1:14" x14ac:dyDescent="0.25">
      <c r="A108" s="4">
        <v>43978</v>
      </c>
      <c r="B108" s="14">
        <v>98100</v>
      </c>
      <c r="C108" s="14">
        <v>98700</v>
      </c>
      <c r="D108" s="14">
        <v>57400</v>
      </c>
      <c r="E108" s="14">
        <v>57800</v>
      </c>
      <c r="F108" s="1">
        <v>0</v>
      </c>
      <c r="G108" s="1">
        <v>0</v>
      </c>
      <c r="H108" s="1">
        <f t="shared" si="9"/>
        <v>0</v>
      </c>
      <c r="I108" s="1">
        <f t="shared" si="10"/>
        <v>0</v>
      </c>
      <c r="J108" s="6">
        <f t="shared" si="11"/>
        <v>0</v>
      </c>
      <c r="K108" s="6">
        <f t="shared" si="12"/>
        <v>0</v>
      </c>
      <c r="L108" s="3">
        <f t="shared" si="13"/>
        <v>104074050</v>
      </c>
      <c r="M108" s="3">
        <f t="shared" si="7"/>
        <v>104074050</v>
      </c>
      <c r="N108" s="7">
        <f t="shared" si="8"/>
        <v>4.0740500000000068E-2</v>
      </c>
    </row>
    <row r="109" spans="1:14" x14ac:dyDescent="0.25">
      <c r="A109" s="4">
        <v>43979</v>
      </c>
      <c r="B109" s="14">
        <v>97200</v>
      </c>
      <c r="C109" s="14">
        <v>99500</v>
      </c>
      <c r="D109" s="14">
        <v>57100</v>
      </c>
      <c r="E109" s="14">
        <v>57900</v>
      </c>
      <c r="F109" s="1">
        <v>0</v>
      </c>
      <c r="G109" s="1">
        <v>0</v>
      </c>
      <c r="H109" s="1">
        <f t="shared" si="9"/>
        <v>0</v>
      </c>
      <c r="I109" s="1">
        <f t="shared" si="10"/>
        <v>0</v>
      </c>
      <c r="J109" s="6">
        <f t="shared" si="11"/>
        <v>0</v>
      </c>
      <c r="K109" s="6">
        <f t="shared" si="12"/>
        <v>0</v>
      </c>
      <c r="L109" s="3">
        <f t="shared" si="13"/>
        <v>104074050</v>
      </c>
      <c r="M109" s="3">
        <f t="shared" si="7"/>
        <v>104074050</v>
      </c>
      <c r="N109" s="7">
        <f t="shared" si="8"/>
        <v>4.0740500000000068E-2</v>
      </c>
    </row>
    <row r="110" spans="1:14" x14ac:dyDescent="0.25">
      <c r="A110" s="4">
        <v>43980</v>
      </c>
      <c r="B110" s="14">
        <v>98000</v>
      </c>
      <c r="C110" s="14">
        <v>96300</v>
      </c>
      <c r="D110" s="14">
        <v>56300</v>
      </c>
      <c r="E110" s="14">
        <v>56400</v>
      </c>
      <c r="F110" s="1">
        <v>0</v>
      </c>
      <c r="G110" s="1">
        <v>0</v>
      </c>
      <c r="H110" s="1">
        <f t="shared" si="9"/>
        <v>0</v>
      </c>
      <c r="I110" s="1">
        <f t="shared" si="10"/>
        <v>0</v>
      </c>
      <c r="J110" s="6">
        <f t="shared" si="11"/>
        <v>0</v>
      </c>
      <c r="K110" s="6">
        <f t="shared" si="12"/>
        <v>0</v>
      </c>
      <c r="L110" s="3">
        <f t="shared" si="13"/>
        <v>104074050</v>
      </c>
      <c r="M110" s="3">
        <f t="shared" si="7"/>
        <v>104074050</v>
      </c>
      <c r="N110" s="7">
        <f t="shared" si="8"/>
        <v>4.0740500000000068E-2</v>
      </c>
    </row>
    <row r="111" spans="1:14" x14ac:dyDescent="0.25">
      <c r="A111" s="4">
        <v>43983</v>
      </c>
      <c r="B111" s="14">
        <v>100000</v>
      </c>
      <c r="C111" s="14">
        <v>98000</v>
      </c>
      <c r="D111" s="14">
        <v>57500</v>
      </c>
      <c r="E111" s="14">
        <v>56600</v>
      </c>
      <c r="F111" s="1">
        <v>0</v>
      </c>
      <c r="G111" s="1">
        <v>0</v>
      </c>
      <c r="H111" s="1">
        <f t="shared" si="9"/>
        <v>0</v>
      </c>
      <c r="I111" s="1">
        <f t="shared" si="10"/>
        <v>0</v>
      </c>
      <c r="J111" s="6">
        <f t="shared" si="11"/>
        <v>0</v>
      </c>
      <c r="K111" s="6">
        <f t="shared" si="12"/>
        <v>0</v>
      </c>
      <c r="L111" s="3">
        <f t="shared" si="13"/>
        <v>104074050</v>
      </c>
      <c r="M111" s="3">
        <f t="shared" si="7"/>
        <v>104074050</v>
      </c>
      <c r="N111" s="7">
        <f t="shared" si="8"/>
        <v>4.0740500000000068E-2</v>
      </c>
    </row>
    <row r="112" spans="1:14" x14ac:dyDescent="0.25">
      <c r="A112" s="4">
        <v>43984</v>
      </c>
      <c r="B112" s="14">
        <v>102500</v>
      </c>
      <c r="C112" s="14">
        <v>99500</v>
      </c>
      <c r="D112" s="14">
        <v>59400</v>
      </c>
      <c r="E112" s="14">
        <v>57600</v>
      </c>
      <c r="F112" s="1">
        <v>0</v>
      </c>
      <c r="G112" s="1">
        <v>0</v>
      </c>
      <c r="H112" s="1">
        <f t="shared" si="9"/>
        <v>0</v>
      </c>
      <c r="I112" s="1">
        <f t="shared" si="10"/>
        <v>0</v>
      </c>
      <c r="J112" s="6">
        <f t="shared" si="11"/>
        <v>0</v>
      </c>
      <c r="K112" s="6">
        <f t="shared" si="12"/>
        <v>0</v>
      </c>
      <c r="L112" s="3">
        <f t="shared" si="13"/>
        <v>104074050</v>
      </c>
      <c r="M112" s="3">
        <f t="shared" si="7"/>
        <v>104074050</v>
      </c>
      <c r="N112" s="7">
        <f t="shared" si="8"/>
        <v>4.0740500000000068E-2</v>
      </c>
    </row>
    <row r="113" spans="1:14" x14ac:dyDescent="0.25">
      <c r="A113" s="4">
        <v>43985</v>
      </c>
      <c r="B113" s="14">
        <v>108500</v>
      </c>
      <c r="C113" s="14">
        <v>106000</v>
      </c>
      <c r="D113" s="14">
        <v>61200</v>
      </c>
      <c r="E113" s="14">
        <v>60200</v>
      </c>
      <c r="F113" s="1">
        <v>0</v>
      </c>
      <c r="G113" s="1">
        <v>0</v>
      </c>
      <c r="H113" s="1">
        <f t="shared" si="9"/>
        <v>0</v>
      </c>
      <c r="I113" s="1">
        <f t="shared" si="10"/>
        <v>0</v>
      </c>
      <c r="J113" s="6">
        <f t="shared" si="11"/>
        <v>0</v>
      </c>
      <c r="K113" s="6">
        <f t="shared" si="12"/>
        <v>0</v>
      </c>
      <c r="L113" s="3">
        <f t="shared" si="13"/>
        <v>104074050</v>
      </c>
      <c r="M113" s="3">
        <f t="shared" si="7"/>
        <v>104074050</v>
      </c>
      <c r="N113" s="7">
        <f t="shared" si="8"/>
        <v>4.0740500000000068E-2</v>
      </c>
    </row>
    <row r="114" spans="1:14" x14ac:dyDescent="0.25">
      <c r="A114" s="4">
        <v>43986</v>
      </c>
      <c r="B114" s="14">
        <v>108500</v>
      </c>
      <c r="C114" s="14">
        <v>112000</v>
      </c>
      <c r="D114" s="14">
        <v>61100</v>
      </c>
      <c r="E114" s="14">
        <v>62600</v>
      </c>
      <c r="F114" s="1">
        <v>0</v>
      </c>
      <c r="G114" s="1">
        <v>0</v>
      </c>
      <c r="H114" s="1">
        <f t="shared" si="9"/>
        <v>0</v>
      </c>
      <c r="I114" s="1">
        <f t="shared" si="10"/>
        <v>0</v>
      </c>
      <c r="J114" s="6">
        <f t="shared" si="11"/>
        <v>0</v>
      </c>
      <c r="K114" s="6">
        <f t="shared" si="12"/>
        <v>0</v>
      </c>
      <c r="L114" s="3">
        <f t="shared" si="13"/>
        <v>104074050</v>
      </c>
      <c r="M114" s="3">
        <f t="shared" si="7"/>
        <v>104074050</v>
      </c>
      <c r="N114" s="7">
        <f t="shared" si="8"/>
        <v>4.0740500000000068E-2</v>
      </c>
    </row>
    <row r="115" spans="1:14" x14ac:dyDescent="0.25">
      <c r="A115" s="4">
        <v>43987</v>
      </c>
      <c r="B115" s="14">
        <v>111000</v>
      </c>
      <c r="C115" s="14">
        <v>108000</v>
      </c>
      <c r="D115" s="14">
        <v>62400</v>
      </c>
      <c r="E115" s="14">
        <v>61000</v>
      </c>
      <c r="F115" s="1">
        <v>0</v>
      </c>
      <c r="G115" s="1">
        <v>0</v>
      </c>
      <c r="H115" s="1">
        <f t="shared" si="9"/>
        <v>0</v>
      </c>
      <c r="I115" s="1">
        <f t="shared" si="10"/>
        <v>0</v>
      </c>
      <c r="J115" s="6">
        <f t="shared" si="11"/>
        <v>0</v>
      </c>
      <c r="K115" s="6">
        <f t="shared" si="12"/>
        <v>0</v>
      </c>
      <c r="L115" s="3">
        <f t="shared" si="13"/>
        <v>104074050</v>
      </c>
      <c r="M115" s="3">
        <f t="shared" si="7"/>
        <v>104074050</v>
      </c>
      <c r="N115" s="7">
        <f t="shared" si="8"/>
        <v>4.0740500000000068E-2</v>
      </c>
    </row>
    <row r="116" spans="1:14" x14ac:dyDescent="0.25">
      <c r="A116" s="4">
        <v>43990</v>
      </c>
      <c r="B116" s="14">
        <v>113000</v>
      </c>
      <c r="C116" s="14">
        <v>114000</v>
      </c>
      <c r="D116" s="14">
        <v>64000</v>
      </c>
      <c r="E116" s="14">
        <v>63600</v>
      </c>
      <c r="F116" s="1">
        <v>0</v>
      </c>
      <c r="G116" s="1">
        <v>0</v>
      </c>
      <c r="H116" s="1">
        <f t="shared" si="9"/>
        <v>0</v>
      </c>
      <c r="I116" s="1">
        <f t="shared" si="10"/>
        <v>0</v>
      </c>
      <c r="J116" s="6">
        <f t="shared" si="11"/>
        <v>0</v>
      </c>
      <c r="K116" s="6">
        <f t="shared" si="12"/>
        <v>0</v>
      </c>
      <c r="L116" s="3">
        <f t="shared" si="13"/>
        <v>104074050</v>
      </c>
      <c r="M116" s="3">
        <f t="shared" si="7"/>
        <v>104074050</v>
      </c>
      <c r="N116" s="7">
        <f t="shared" si="8"/>
        <v>4.0740500000000068E-2</v>
      </c>
    </row>
    <row r="117" spans="1:14" x14ac:dyDescent="0.25">
      <c r="A117" s="4">
        <v>43991</v>
      </c>
      <c r="B117" s="14">
        <v>112000</v>
      </c>
      <c r="C117" s="14">
        <v>114000</v>
      </c>
      <c r="D117" s="14">
        <v>63800</v>
      </c>
      <c r="E117" s="14">
        <v>64700</v>
      </c>
      <c r="F117" s="1">
        <v>0</v>
      </c>
      <c r="G117" s="1">
        <v>0</v>
      </c>
      <c r="H117" s="1">
        <f t="shared" si="9"/>
        <v>0</v>
      </c>
      <c r="I117" s="1">
        <f t="shared" si="10"/>
        <v>0</v>
      </c>
      <c r="J117" s="6">
        <f t="shared" si="11"/>
        <v>0</v>
      </c>
      <c r="K117" s="6">
        <f t="shared" si="12"/>
        <v>0</v>
      </c>
      <c r="L117" s="3">
        <f t="shared" si="13"/>
        <v>104074050</v>
      </c>
      <c r="M117" s="3">
        <f t="shared" si="7"/>
        <v>104074050</v>
      </c>
      <c r="N117" s="7">
        <f t="shared" si="8"/>
        <v>4.0740500000000068E-2</v>
      </c>
    </row>
    <row r="118" spans="1:14" x14ac:dyDescent="0.25">
      <c r="A118" s="4">
        <v>43992</v>
      </c>
      <c r="B118" s="14">
        <v>111500</v>
      </c>
      <c r="C118" s="14">
        <v>111000</v>
      </c>
      <c r="D118" s="14">
        <v>63500</v>
      </c>
      <c r="E118" s="14">
        <v>63900</v>
      </c>
      <c r="F118" s="1">
        <v>-0.57100915630932891</v>
      </c>
      <c r="G118" s="1">
        <v>0.42899084369067109</v>
      </c>
      <c r="H118" s="1">
        <f t="shared" si="9"/>
        <v>-530</v>
      </c>
      <c r="I118" s="1">
        <f t="shared" si="10"/>
        <v>699</v>
      </c>
      <c r="J118" s="6">
        <f t="shared" si="11"/>
        <v>-59095000</v>
      </c>
      <c r="K118" s="6">
        <f t="shared" si="12"/>
        <v>44386500</v>
      </c>
      <c r="L118" s="3">
        <f t="shared" si="13"/>
        <v>118837850</v>
      </c>
      <c r="M118" s="3">
        <f t="shared" si="7"/>
        <v>104129350</v>
      </c>
      <c r="N118" s="7">
        <f t="shared" si="8"/>
        <v>4.1293500000000094E-2</v>
      </c>
    </row>
    <row r="119" spans="1:14" x14ac:dyDescent="0.25">
      <c r="A119" s="4">
        <v>43993</v>
      </c>
      <c r="B119" s="14">
        <v>108500</v>
      </c>
      <c r="C119" s="14">
        <v>110000</v>
      </c>
      <c r="D119" s="14">
        <v>62700</v>
      </c>
      <c r="E119" s="14">
        <v>63500</v>
      </c>
      <c r="F119" s="1">
        <v>-0.57100915630932891</v>
      </c>
      <c r="G119" s="1">
        <v>0.42899084369067109</v>
      </c>
      <c r="H119" s="1">
        <f t="shared" si="9"/>
        <v>-530</v>
      </c>
      <c r="I119" s="1">
        <f t="shared" si="10"/>
        <v>699</v>
      </c>
      <c r="J119" s="6">
        <f t="shared" si="11"/>
        <v>-57505000</v>
      </c>
      <c r="K119" s="6">
        <f t="shared" si="12"/>
        <v>43827300</v>
      </c>
      <c r="L119" s="3">
        <f t="shared" si="13"/>
        <v>118837850</v>
      </c>
      <c r="M119" s="3">
        <f t="shared" si="7"/>
        <v>105160150</v>
      </c>
      <c r="N119" s="7">
        <f t="shared" si="8"/>
        <v>5.1601500000000078E-2</v>
      </c>
    </row>
    <row r="120" spans="1:14" x14ac:dyDescent="0.25">
      <c r="A120" s="4">
        <v>43994</v>
      </c>
      <c r="B120" s="14">
        <v>103500</v>
      </c>
      <c r="C120" s="14">
        <v>101500</v>
      </c>
      <c r="D120" s="14">
        <v>60800</v>
      </c>
      <c r="E120" s="14">
        <v>58200</v>
      </c>
      <c r="F120" s="1">
        <v>-0.57100915630932891</v>
      </c>
      <c r="G120" s="1">
        <v>0.42899084369067109</v>
      </c>
      <c r="H120" s="1">
        <f t="shared" si="9"/>
        <v>-530</v>
      </c>
      <c r="I120" s="1">
        <f t="shared" si="10"/>
        <v>699</v>
      </c>
      <c r="J120" s="6">
        <f t="shared" si="11"/>
        <v>-54855000</v>
      </c>
      <c r="K120" s="6">
        <f t="shared" si="12"/>
        <v>42499200</v>
      </c>
      <c r="L120" s="3">
        <f t="shared" si="13"/>
        <v>118837850</v>
      </c>
      <c r="M120" s="3">
        <f t="shared" si="7"/>
        <v>106482050</v>
      </c>
      <c r="N120" s="7">
        <f t="shared" si="8"/>
        <v>6.4820499999999948E-2</v>
      </c>
    </row>
    <row r="121" spans="1:14" x14ac:dyDescent="0.25">
      <c r="A121" s="4">
        <v>43997</v>
      </c>
      <c r="B121" s="14">
        <v>97000</v>
      </c>
      <c r="C121" s="14">
        <v>102000</v>
      </c>
      <c r="D121" s="14">
        <v>57900</v>
      </c>
      <c r="E121" s="14">
        <v>61400</v>
      </c>
      <c r="F121" s="1">
        <v>-0.57100915630932891</v>
      </c>
      <c r="G121" s="1">
        <v>0.42899084369067109</v>
      </c>
      <c r="H121" s="1">
        <f t="shared" si="9"/>
        <v>-530</v>
      </c>
      <c r="I121" s="1">
        <f t="shared" si="10"/>
        <v>699</v>
      </c>
      <c r="J121" s="6">
        <f t="shared" si="11"/>
        <v>-51410000</v>
      </c>
      <c r="K121" s="6">
        <f t="shared" si="12"/>
        <v>40472100</v>
      </c>
      <c r="L121" s="3">
        <f t="shared" si="13"/>
        <v>118837850</v>
      </c>
      <c r="M121" s="3">
        <f t="shared" si="7"/>
        <v>107899950</v>
      </c>
      <c r="N121" s="7">
        <f t="shared" si="8"/>
        <v>7.8999499999999889E-2</v>
      </c>
    </row>
    <row r="122" spans="1:14" x14ac:dyDescent="0.25">
      <c r="A122" s="4">
        <v>43998</v>
      </c>
      <c r="B122" s="14">
        <v>101500</v>
      </c>
      <c r="C122" s="14">
        <v>99100</v>
      </c>
      <c r="D122" s="14">
        <v>59100</v>
      </c>
      <c r="E122" s="14">
        <v>59000</v>
      </c>
      <c r="F122" s="1">
        <v>0</v>
      </c>
      <c r="G122" s="1">
        <v>0</v>
      </c>
      <c r="H122" s="1">
        <f t="shared" si="9"/>
        <v>0</v>
      </c>
      <c r="I122" s="1">
        <f t="shared" si="10"/>
        <v>0</v>
      </c>
      <c r="J122" s="6">
        <f t="shared" si="11"/>
        <v>0</v>
      </c>
      <c r="K122" s="6">
        <f t="shared" si="12"/>
        <v>0</v>
      </c>
      <c r="L122" s="3">
        <f t="shared" si="13"/>
        <v>107899950</v>
      </c>
      <c r="M122" s="3">
        <f t="shared" si="7"/>
        <v>107899950</v>
      </c>
      <c r="N122" s="7">
        <f t="shared" si="8"/>
        <v>7.8999499999999889E-2</v>
      </c>
    </row>
    <row r="123" spans="1:14" x14ac:dyDescent="0.25">
      <c r="A123" s="4">
        <v>43999</v>
      </c>
      <c r="B123" s="14">
        <v>100500</v>
      </c>
      <c r="C123" s="14">
        <v>100500</v>
      </c>
      <c r="D123" s="14">
        <v>57600</v>
      </c>
      <c r="E123" s="14">
        <v>58900</v>
      </c>
      <c r="F123" s="1">
        <v>0</v>
      </c>
      <c r="G123" s="1">
        <v>0</v>
      </c>
      <c r="H123" s="1">
        <f t="shared" si="9"/>
        <v>0</v>
      </c>
      <c r="I123" s="1">
        <f t="shared" si="10"/>
        <v>0</v>
      </c>
      <c r="J123" s="6">
        <f t="shared" si="11"/>
        <v>0</v>
      </c>
      <c r="K123" s="6">
        <f t="shared" si="12"/>
        <v>0</v>
      </c>
      <c r="L123" s="3">
        <f t="shared" si="13"/>
        <v>107899950</v>
      </c>
      <c r="M123" s="3">
        <f t="shared" si="7"/>
        <v>107899950</v>
      </c>
      <c r="N123" s="7">
        <f t="shared" si="8"/>
        <v>7.8999499999999889E-2</v>
      </c>
    </row>
    <row r="124" spans="1:14" x14ac:dyDescent="0.25">
      <c r="A124" s="4">
        <v>44000</v>
      </c>
      <c r="B124" s="14">
        <v>100000</v>
      </c>
      <c r="C124" s="14">
        <v>99100</v>
      </c>
      <c r="D124" s="14">
        <v>58200</v>
      </c>
      <c r="E124" s="14">
        <v>57800</v>
      </c>
      <c r="F124" s="1">
        <v>0</v>
      </c>
      <c r="G124" s="1">
        <v>0</v>
      </c>
      <c r="H124" s="1">
        <f t="shared" si="9"/>
        <v>0</v>
      </c>
      <c r="I124" s="1">
        <f t="shared" si="10"/>
        <v>0</v>
      </c>
      <c r="J124" s="6">
        <f t="shared" si="11"/>
        <v>0</v>
      </c>
      <c r="K124" s="6">
        <f t="shared" si="12"/>
        <v>0</v>
      </c>
      <c r="L124" s="3">
        <f t="shared" si="13"/>
        <v>107899950</v>
      </c>
      <c r="M124" s="3">
        <f t="shared" si="7"/>
        <v>107899950</v>
      </c>
      <c r="N124" s="7">
        <f t="shared" si="8"/>
        <v>7.8999499999999889E-2</v>
      </c>
    </row>
    <row r="125" spans="1:14" x14ac:dyDescent="0.25">
      <c r="A125" s="4">
        <v>44001</v>
      </c>
      <c r="B125" s="14">
        <v>100000</v>
      </c>
      <c r="C125" s="14">
        <v>101000</v>
      </c>
      <c r="D125" s="14">
        <v>57700</v>
      </c>
      <c r="E125" s="14">
        <v>59000</v>
      </c>
      <c r="F125" s="1">
        <v>0</v>
      </c>
      <c r="G125" s="1">
        <v>0</v>
      </c>
      <c r="H125" s="1">
        <f t="shared" si="9"/>
        <v>0</v>
      </c>
      <c r="I125" s="1">
        <f t="shared" si="10"/>
        <v>0</v>
      </c>
      <c r="J125" s="6">
        <f t="shared" si="11"/>
        <v>0</v>
      </c>
      <c r="K125" s="6">
        <f t="shared" si="12"/>
        <v>0</v>
      </c>
      <c r="L125" s="3">
        <f t="shared" si="13"/>
        <v>107899950</v>
      </c>
      <c r="M125" s="3">
        <f t="shared" si="7"/>
        <v>107899950</v>
      </c>
      <c r="N125" s="7">
        <f t="shared" si="8"/>
        <v>7.8999499999999889E-2</v>
      </c>
    </row>
    <row r="126" spans="1:14" x14ac:dyDescent="0.25">
      <c r="A126" s="4">
        <v>44004</v>
      </c>
      <c r="B126" s="14">
        <v>98500</v>
      </c>
      <c r="C126" s="14">
        <v>99100</v>
      </c>
      <c r="D126" s="14">
        <v>56100</v>
      </c>
      <c r="E126" s="14">
        <v>58100</v>
      </c>
      <c r="F126" s="1">
        <v>0</v>
      </c>
      <c r="G126" s="1">
        <v>0</v>
      </c>
      <c r="H126" s="1">
        <f t="shared" si="9"/>
        <v>0</v>
      </c>
      <c r="I126" s="1">
        <f t="shared" si="10"/>
        <v>0</v>
      </c>
      <c r="J126" s="6">
        <f t="shared" si="11"/>
        <v>0</v>
      </c>
      <c r="K126" s="6">
        <f t="shared" si="12"/>
        <v>0</v>
      </c>
      <c r="L126" s="3">
        <f t="shared" si="13"/>
        <v>107899950</v>
      </c>
      <c r="M126" s="3">
        <f t="shared" si="7"/>
        <v>107899950</v>
      </c>
      <c r="N126" s="7">
        <f t="shared" si="8"/>
        <v>7.8999499999999889E-2</v>
      </c>
    </row>
    <row r="127" spans="1:14" x14ac:dyDescent="0.25">
      <c r="A127" s="4">
        <v>44005</v>
      </c>
      <c r="B127" s="14">
        <v>98700</v>
      </c>
      <c r="C127" s="14">
        <v>99200</v>
      </c>
      <c r="D127" s="14">
        <v>56600</v>
      </c>
      <c r="E127" s="14">
        <v>56700</v>
      </c>
      <c r="F127" s="1">
        <v>0</v>
      </c>
      <c r="G127" s="1">
        <v>0</v>
      </c>
      <c r="H127" s="1">
        <f t="shared" si="9"/>
        <v>0</v>
      </c>
      <c r="I127" s="1">
        <f t="shared" si="10"/>
        <v>0</v>
      </c>
      <c r="J127" s="6">
        <f t="shared" si="11"/>
        <v>0</v>
      </c>
      <c r="K127" s="6">
        <f t="shared" si="12"/>
        <v>0</v>
      </c>
      <c r="L127" s="3">
        <f t="shared" si="13"/>
        <v>107899950</v>
      </c>
      <c r="M127" s="3">
        <f t="shared" si="7"/>
        <v>107899950</v>
      </c>
      <c r="N127" s="7">
        <f t="shared" si="8"/>
        <v>7.8999499999999889E-2</v>
      </c>
    </row>
    <row r="128" spans="1:14" x14ac:dyDescent="0.25">
      <c r="A128" s="4">
        <v>44006</v>
      </c>
      <c r="B128" s="14">
        <v>103000</v>
      </c>
      <c r="C128" s="14">
        <v>100000</v>
      </c>
      <c r="D128" s="14">
        <v>58000</v>
      </c>
      <c r="E128" s="14">
        <v>57000</v>
      </c>
      <c r="F128" s="1">
        <v>0</v>
      </c>
      <c r="G128" s="1">
        <v>0</v>
      </c>
      <c r="H128" s="1">
        <f t="shared" si="9"/>
        <v>0</v>
      </c>
      <c r="I128" s="1">
        <f t="shared" si="10"/>
        <v>0</v>
      </c>
      <c r="J128" s="6">
        <f t="shared" si="11"/>
        <v>0</v>
      </c>
      <c r="K128" s="6">
        <f t="shared" si="12"/>
        <v>0</v>
      </c>
      <c r="L128" s="3">
        <f t="shared" si="13"/>
        <v>107899950</v>
      </c>
      <c r="M128" s="3">
        <f t="shared" si="7"/>
        <v>107899950</v>
      </c>
      <c r="N128" s="7">
        <f t="shared" si="8"/>
        <v>7.8999499999999889E-2</v>
      </c>
    </row>
    <row r="129" spans="1:14" x14ac:dyDescent="0.25">
      <c r="A129" s="4">
        <v>44007</v>
      </c>
      <c r="B129" s="14">
        <v>99400</v>
      </c>
      <c r="C129" s="14">
        <v>100500</v>
      </c>
      <c r="D129" s="14">
        <v>56200</v>
      </c>
      <c r="E129" s="14">
        <v>56700</v>
      </c>
      <c r="F129" s="1">
        <v>0</v>
      </c>
      <c r="G129" s="1">
        <v>0</v>
      </c>
      <c r="H129" s="1">
        <f t="shared" si="9"/>
        <v>0</v>
      </c>
      <c r="I129" s="1">
        <f t="shared" si="10"/>
        <v>0</v>
      </c>
      <c r="J129" s="6">
        <f t="shared" si="11"/>
        <v>0</v>
      </c>
      <c r="K129" s="6">
        <f t="shared" si="12"/>
        <v>0</v>
      </c>
      <c r="L129" s="3">
        <f t="shared" si="13"/>
        <v>107899950</v>
      </c>
      <c r="M129" s="3">
        <f t="shared" si="7"/>
        <v>107899950</v>
      </c>
      <c r="N129" s="7">
        <f t="shared" si="8"/>
        <v>7.8999499999999889E-2</v>
      </c>
    </row>
    <row r="130" spans="1:14" x14ac:dyDescent="0.25">
      <c r="A130" s="4">
        <v>44008</v>
      </c>
      <c r="B130" s="14">
        <v>100000</v>
      </c>
      <c r="C130" s="14">
        <v>100500</v>
      </c>
      <c r="D130" s="14">
        <v>56400</v>
      </c>
      <c r="E130" s="14">
        <v>57000</v>
      </c>
      <c r="F130" s="1">
        <v>0</v>
      </c>
      <c r="G130" s="1">
        <v>0</v>
      </c>
      <c r="H130" s="1">
        <f t="shared" si="9"/>
        <v>0</v>
      </c>
      <c r="I130" s="1">
        <f t="shared" si="10"/>
        <v>0</v>
      </c>
      <c r="J130" s="6">
        <f t="shared" si="11"/>
        <v>0</v>
      </c>
      <c r="K130" s="6">
        <f t="shared" si="12"/>
        <v>0</v>
      </c>
      <c r="L130" s="3">
        <f t="shared" si="13"/>
        <v>107899950</v>
      </c>
      <c r="M130" s="3">
        <f t="shared" si="7"/>
        <v>107899950</v>
      </c>
      <c r="N130" s="7">
        <f t="shared" si="8"/>
        <v>7.8999499999999889E-2</v>
      </c>
    </row>
    <row r="131" spans="1:14" x14ac:dyDescent="0.25">
      <c r="A131" s="4">
        <v>44011</v>
      </c>
      <c r="B131" s="14">
        <v>97700</v>
      </c>
      <c r="C131" s="14">
        <v>97700</v>
      </c>
      <c r="D131" s="14">
        <v>54900</v>
      </c>
      <c r="E131" s="14">
        <v>55700</v>
      </c>
      <c r="F131" s="1">
        <v>0</v>
      </c>
      <c r="G131" s="1">
        <v>0</v>
      </c>
      <c r="H131" s="1">
        <f t="shared" si="9"/>
        <v>0</v>
      </c>
      <c r="I131" s="1">
        <f t="shared" si="10"/>
        <v>0</v>
      </c>
      <c r="J131" s="6">
        <f t="shared" si="11"/>
        <v>0</v>
      </c>
      <c r="K131" s="6">
        <f t="shared" si="12"/>
        <v>0</v>
      </c>
      <c r="L131" s="3">
        <f t="shared" si="13"/>
        <v>107899950</v>
      </c>
      <c r="M131" s="3">
        <f t="shared" si="7"/>
        <v>107899950</v>
      </c>
      <c r="N131" s="7">
        <f t="shared" si="8"/>
        <v>7.8999499999999889E-2</v>
      </c>
    </row>
    <row r="132" spans="1:14" x14ac:dyDescent="0.25">
      <c r="A132" s="4">
        <v>44012</v>
      </c>
      <c r="B132" s="14">
        <v>97700</v>
      </c>
      <c r="C132" s="14">
        <v>99100</v>
      </c>
      <c r="D132" s="14">
        <v>55100</v>
      </c>
      <c r="E132" s="14">
        <v>55700</v>
      </c>
      <c r="F132" s="1">
        <v>0</v>
      </c>
      <c r="G132" s="1">
        <v>0</v>
      </c>
      <c r="H132" s="1">
        <f t="shared" si="9"/>
        <v>0</v>
      </c>
      <c r="I132" s="1">
        <f t="shared" si="10"/>
        <v>0</v>
      </c>
      <c r="J132" s="6">
        <f t="shared" si="11"/>
        <v>0</v>
      </c>
      <c r="K132" s="6">
        <f t="shared" si="12"/>
        <v>0</v>
      </c>
      <c r="L132" s="3">
        <f t="shared" si="13"/>
        <v>107899950</v>
      </c>
      <c r="M132" s="3">
        <f t="shared" si="7"/>
        <v>107899950</v>
      </c>
      <c r="N132" s="7">
        <f t="shared" si="8"/>
        <v>7.8999499999999889E-2</v>
      </c>
    </row>
    <row r="133" spans="1:14" x14ac:dyDescent="0.25">
      <c r="A133" s="4">
        <v>44013</v>
      </c>
      <c r="B133" s="14">
        <v>98200</v>
      </c>
      <c r="C133" s="14">
        <v>98500</v>
      </c>
      <c r="D133" s="14">
        <v>54700</v>
      </c>
      <c r="E133" s="14">
        <v>55800</v>
      </c>
      <c r="F133" s="1">
        <v>-0.58375213973985118</v>
      </c>
      <c r="G133" s="1">
        <v>0.41624786026014871</v>
      </c>
      <c r="H133" s="1">
        <f t="shared" si="9"/>
        <v>-644</v>
      </c>
      <c r="I133" s="1">
        <f t="shared" si="10"/>
        <v>815</v>
      </c>
      <c r="J133" s="6">
        <f t="shared" si="11"/>
        <v>-63240800</v>
      </c>
      <c r="K133" s="6">
        <f t="shared" si="12"/>
        <v>44580500</v>
      </c>
      <c r="L133" s="3">
        <f t="shared" si="13"/>
        <v>125912250</v>
      </c>
      <c r="M133" s="3">
        <f t="shared" si="7"/>
        <v>107251950</v>
      </c>
      <c r="N133" s="7">
        <f t="shared" si="8"/>
        <v>7.251950000000007E-2</v>
      </c>
    </row>
    <row r="134" spans="1:14" x14ac:dyDescent="0.25">
      <c r="A134" s="4">
        <v>44014</v>
      </c>
      <c r="B134" s="14">
        <v>99000</v>
      </c>
      <c r="C134" s="14">
        <v>98000</v>
      </c>
      <c r="D134" s="14">
        <v>55400</v>
      </c>
      <c r="E134" s="14">
        <v>54800</v>
      </c>
      <c r="F134" s="1">
        <v>0</v>
      </c>
      <c r="G134" s="1">
        <v>0</v>
      </c>
      <c r="H134" s="1">
        <f t="shared" si="9"/>
        <v>0</v>
      </c>
      <c r="I134" s="1">
        <f t="shared" si="10"/>
        <v>0</v>
      </c>
      <c r="J134" s="6">
        <f t="shared" si="11"/>
        <v>0</v>
      </c>
      <c r="K134" s="6">
        <f t="shared" si="12"/>
        <v>0</v>
      </c>
      <c r="L134" s="3">
        <f t="shared" si="13"/>
        <v>107251950</v>
      </c>
      <c r="M134" s="3">
        <f t="shared" si="7"/>
        <v>107251950</v>
      </c>
      <c r="N134" s="7">
        <f t="shared" si="8"/>
        <v>7.251950000000007E-2</v>
      </c>
    </row>
    <row r="135" spans="1:14" x14ac:dyDescent="0.25">
      <c r="A135" s="4">
        <v>44015</v>
      </c>
      <c r="B135" s="14">
        <v>99200</v>
      </c>
      <c r="C135" s="14">
        <v>99900</v>
      </c>
      <c r="D135" s="14">
        <v>55500</v>
      </c>
      <c r="E135" s="14">
        <v>55700</v>
      </c>
      <c r="F135" s="1">
        <v>0</v>
      </c>
      <c r="G135" s="1">
        <v>0</v>
      </c>
      <c r="H135" s="1">
        <f t="shared" si="9"/>
        <v>0</v>
      </c>
      <c r="I135" s="1">
        <f t="shared" si="10"/>
        <v>0</v>
      </c>
      <c r="J135" s="6">
        <f t="shared" si="11"/>
        <v>0</v>
      </c>
      <c r="K135" s="6">
        <f t="shared" si="12"/>
        <v>0</v>
      </c>
      <c r="L135" s="3">
        <f t="shared" si="13"/>
        <v>107251950</v>
      </c>
      <c r="M135" s="3">
        <f t="shared" si="7"/>
        <v>107251950</v>
      </c>
      <c r="N135" s="7">
        <f t="shared" si="8"/>
        <v>7.251950000000007E-2</v>
      </c>
    </row>
    <row r="136" spans="1:14" x14ac:dyDescent="0.25">
      <c r="A136" s="4">
        <v>44018</v>
      </c>
      <c r="B136" s="14">
        <v>101500</v>
      </c>
      <c r="C136" s="14">
        <v>99700</v>
      </c>
      <c r="D136" s="14">
        <v>55900</v>
      </c>
      <c r="E136" s="14">
        <v>55800</v>
      </c>
      <c r="F136" s="1">
        <v>0</v>
      </c>
      <c r="G136" s="1">
        <v>0</v>
      </c>
      <c r="H136" s="1">
        <f t="shared" si="9"/>
        <v>0</v>
      </c>
      <c r="I136" s="1">
        <f t="shared" si="10"/>
        <v>0</v>
      </c>
      <c r="J136" s="6">
        <f t="shared" si="11"/>
        <v>0</v>
      </c>
      <c r="K136" s="6">
        <f t="shared" si="12"/>
        <v>0</v>
      </c>
      <c r="L136" s="3">
        <f t="shared" si="13"/>
        <v>107251950</v>
      </c>
      <c r="M136" s="3">
        <f t="shared" si="7"/>
        <v>107251950</v>
      </c>
      <c r="N136" s="7">
        <f t="shared" si="8"/>
        <v>7.251950000000007E-2</v>
      </c>
    </row>
    <row r="137" spans="1:14" x14ac:dyDescent="0.25">
      <c r="A137" s="4">
        <v>44019</v>
      </c>
      <c r="B137" s="14">
        <v>99200</v>
      </c>
      <c r="C137" s="14">
        <v>103000</v>
      </c>
      <c r="D137" s="14">
        <v>55100</v>
      </c>
      <c r="E137" s="14">
        <v>56700</v>
      </c>
      <c r="F137" s="1">
        <v>0</v>
      </c>
      <c r="G137" s="1">
        <v>0</v>
      </c>
      <c r="H137" s="1">
        <f t="shared" si="9"/>
        <v>0</v>
      </c>
      <c r="I137" s="1">
        <f t="shared" si="10"/>
        <v>0</v>
      </c>
      <c r="J137" s="6">
        <f t="shared" si="11"/>
        <v>0</v>
      </c>
      <c r="K137" s="6">
        <f t="shared" si="12"/>
        <v>0</v>
      </c>
      <c r="L137" s="3">
        <f t="shared" si="13"/>
        <v>107251950</v>
      </c>
      <c r="M137" s="3">
        <f t="shared" si="7"/>
        <v>107251950</v>
      </c>
      <c r="N137" s="7">
        <f t="shared" si="8"/>
        <v>7.251950000000007E-2</v>
      </c>
    </row>
    <row r="138" spans="1:14" x14ac:dyDescent="0.25">
      <c r="A138" s="4">
        <v>44020</v>
      </c>
      <c r="B138" s="14">
        <v>99600</v>
      </c>
      <c r="C138" s="14">
        <v>99200</v>
      </c>
      <c r="D138" s="14">
        <v>55400</v>
      </c>
      <c r="E138" s="14">
        <v>55100</v>
      </c>
      <c r="F138" s="1">
        <v>0</v>
      </c>
      <c r="G138" s="1">
        <v>0</v>
      </c>
      <c r="H138" s="1">
        <f t="shared" si="9"/>
        <v>0</v>
      </c>
      <c r="I138" s="1">
        <f t="shared" si="10"/>
        <v>0</v>
      </c>
      <c r="J138" s="6">
        <f t="shared" si="11"/>
        <v>0</v>
      </c>
      <c r="K138" s="6">
        <f t="shared" si="12"/>
        <v>0</v>
      </c>
      <c r="L138" s="3">
        <f t="shared" si="13"/>
        <v>107251950</v>
      </c>
      <c r="M138" s="3">
        <f t="shared" si="7"/>
        <v>107251950</v>
      </c>
      <c r="N138" s="7">
        <f t="shared" si="8"/>
        <v>7.251950000000007E-2</v>
      </c>
    </row>
    <row r="139" spans="1:14" x14ac:dyDescent="0.25">
      <c r="A139" s="4">
        <v>44021</v>
      </c>
      <c r="B139" s="14">
        <v>99600</v>
      </c>
      <c r="C139" s="14">
        <v>100000</v>
      </c>
      <c r="D139" s="14">
        <v>55300</v>
      </c>
      <c r="E139" s="14">
        <v>55600</v>
      </c>
      <c r="F139" s="1">
        <v>0</v>
      </c>
      <c r="G139" s="1">
        <v>0</v>
      </c>
      <c r="H139" s="1">
        <f t="shared" si="9"/>
        <v>0</v>
      </c>
      <c r="I139" s="1">
        <f t="shared" si="10"/>
        <v>0</v>
      </c>
      <c r="J139" s="6">
        <f t="shared" si="11"/>
        <v>0</v>
      </c>
      <c r="K139" s="6">
        <f t="shared" si="12"/>
        <v>0</v>
      </c>
      <c r="L139" s="3">
        <f t="shared" si="13"/>
        <v>107251950</v>
      </c>
      <c r="M139" s="3">
        <f t="shared" ref="M139:M202" si="14">SUM(J139:L139)</f>
        <v>107251950</v>
      </c>
      <c r="N139" s="7">
        <f t="shared" ref="N139:N202" si="15">M139/$M$10-1</f>
        <v>7.251950000000007E-2</v>
      </c>
    </row>
    <row r="140" spans="1:14" x14ac:dyDescent="0.25">
      <c r="A140" s="4">
        <v>44022</v>
      </c>
      <c r="B140" s="14">
        <v>98300</v>
      </c>
      <c r="C140" s="14">
        <v>99400</v>
      </c>
      <c r="D140" s="14">
        <v>54500</v>
      </c>
      <c r="E140" s="14">
        <v>54900</v>
      </c>
      <c r="F140" s="1">
        <v>0</v>
      </c>
      <c r="G140" s="1">
        <v>0</v>
      </c>
      <c r="H140" s="1">
        <f t="shared" si="9"/>
        <v>0</v>
      </c>
      <c r="I140" s="1">
        <f t="shared" si="10"/>
        <v>0</v>
      </c>
      <c r="J140" s="6">
        <f t="shared" si="11"/>
        <v>0</v>
      </c>
      <c r="K140" s="6">
        <f t="shared" si="12"/>
        <v>0</v>
      </c>
      <c r="L140" s="3">
        <f t="shared" si="13"/>
        <v>107251950</v>
      </c>
      <c r="M140" s="3">
        <f t="shared" si="14"/>
        <v>107251950</v>
      </c>
      <c r="N140" s="7">
        <f t="shared" si="15"/>
        <v>7.251950000000007E-2</v>
      </c>
    </row>
    <row r="141" spans="1:14" x14ac:dyDescent="0.25">
      <c r="A141" s="4">
        <v>44025</v>
      </c>
      <c r="B141" s="14">
        <v>101500</v>
      </c>
      <c r="C141" s="14">
        <v>99200</v>
      </c>
      <c r="D141" s="14">
        <v>55300</v>
      </c>
      <c r="E141" s="14">
        <v>55000</v>
      </c>
      <c r="F141" s="1">
        <v>0</v>
      </c>
      <c r="G141" s="1">
        <v>0</v>
      </c>
      <c r="H141" s="1">
        <f t="shared" si="9"/>
        <v>0</v>
      </c>
      <c r="I141" s="1">
        <f t="shared" si="10"/>
        <v>0</v>
      </c>
      <c r="J141" s="6">
        <f t="shared" si="11"/>
        <v>0</v>
      </c>
      <c r="K141" s="6">
        <f t="shared" si="12"/>
        <v>0</v>
      </c>
      <c r="L141" s="3">
        <f t="shared" si="13"/>
        <v>107251950</v>
      </c>
      <c r="M141" s="3">
        <f t="shared" si="14"/>
        <v>107251950</v>
      </c>
      <c r="N141" s="7">
        <f t="shared" si="15"/>
        <v>7.251950000000007E-2</v>
      </c>
    </row>
    <row r="142" spans="1:14" x14ac:dyDescent="0.25">
      <c r="A142" s="4">
        <v>44026</v>
      </c>
      <c r="B142" s="14">
        <v>101500</v>
      </c>
      <c r="C142" s="14">
        <v>101500</v>
      </c>
      <c r="D142" s="14">
        <v>55600</v>
      </c>
      <c r="E142" s="14">
        <v>55500</v>
      </c>
      <c r="F142" s="1">
        <v>0</v>
      </c>
      <c r="G142" s="1">
        <v>0</v>
      </c>
      <c r="H142" s="1">
        <f t="shared" si="9"/>
        <v>0</v>
      </c>
      <c r="I142" s="1">
        <f t="shared" si="10"/>
        <v>0</v>
      </c>
      <c r="J142" s="6">
        <f t="shared" si="11"/>
        <v>0</v>
      </c>
      <c r="K142" s="6">
        <f t="shared" si="12"/>
        <v>0</v>
      </c>
      <c r="L142" s="3">
        <f t="shared" si="13"/>
        <v>107251950</v>
      </c>
      <c r="M142" s="3">
        <f t="shared" si="14"/>
        <v>107251950</v>
      </c>
      <c r="N142" s="7">
        <f t="shared" si="15"/>
        <v>7.251950000000007E-2</v>
      </c>
    </row>
    <row r="143" spans="1:14" x14ac:dyDescent="0.25">
      <c r="A143" s="4">
        <v>44027</v>
      </c>
      <c r="B143" s="14">
        <v>109000</v>
      </c>
      <c r="C143" s="14">
        <v>104500</v>
      </c>
      <c r="D143" s="14">
        <v>58000</v>
      </c>
      <c r="E143" s="14">
        <v>56800</v>
      </c>
      <c r="F143" s="1">
        <v>0</v>
      </c>
      <c r="G143" s="1">
        <v>0</v>
      </c>
      <c r="H143" s="1">
        <f t="shared" si="9"/>
        <v>0</v>
      </c>
      <c r="I143" s="1">
        <f t="shared" si="10"/>
        <v>0</v>
      </c>
      <c r="J143" s="6">
        <f t="shared" si="11"/>
        <v>0</v>
      </c>
      <c r="K143" s="6">
        <f t="shared" si="12"/>
        <v>0</v>
      </c>
      <c r="L143" s="3">
        <f t="shared" si="13"/>
        <v>107251950</v>
      </c>
      <c r="M143" s="3">
        <f t="shared" si="14"/>
        <v>107251950</v>
      </c>
      <c r="N143" s="7">
        <f t="shared" si="15"/>
        <v>7.251950000000007E-2</v>
      </c>
    </row>
    <row r="144" spans="1:14" x14ac:dyDescent="0.25">
      <c r="A144" s="4">
        <v>44028</v>
      </c>
      <c r="B144" s="14">
        <v>110000</v>
      </c>
      <c r="C144" s="14">
        <v>110500</v>
      </c>
      <c r="D144" s="14">
        <v>58800</v>
      </c>
      <c r="E144" s="14">
        <v>58900</v>
      </c>
      <c r="F144" s="1">
        <v>0</v>
      </c>
      <c r="G144" s="1">
        <v>0</v>
      </c>
      <c r="H144" s="1">
        <f t="shared" si="9"/>
        <v>0</v>
      </c>
      <c r="I144" s="1">
        <f t="shared" si="10"/>
        <v>0</v>
      </c>
      <c r="J144" s="6">
        <f t="shared" si="11"/>
        <v>0</v>
      </c>
      <c r="K144" s="6">
        <f t="shared" si="12"/>
        <v>0</v>
      </c>
      <c r="L144" s="3">
        <f t="shared" si="13"/>
        <v>107251950</v>
      </c>
      <c r="M144" s="3">
        <f t="shared" si="14"/>
        <v>107251950</v>
      </c>
      <c r="N144" s="7">
        <f t="shared" si="15"/>
        <v>7.251950000000007E-2</v>
      </c>
    </row>
    <row r="145" spans="1:14" x14ac:dyDescent="0.25">
      <c r="A145" s="4">
        <v>44029</v>
      </c>
      <c r="B145" s="14">
        <v>117500</v>
      </c>
      <c r="C145" s="14">
        <v>109500</v>
      </c>
      <c r="D145" s="14">
        <v>63500</v>
      </c>
      <c r="E145" s="14">
        <v>58900</v>
      </c>
      <c r="F145" s="1">
        <v>0</v>
      </c>
      <c r="G145" s="1">
        <v>0</v>
      </c>
      <c r="H145" s="1">
        <f t="shared" si="9"/>
        <v>0</v>
      </c>
      <c r="I145" s="1">
        <f t="shared" si="10"/>
        <v>0</v>
      </c>
      <c r="J145" s="6">
        <f t="shared" si="11"/>
        <v>0</v>
      </c>
      <c r="K145" s="6">
        <f t="shared" si="12"/>
        <v>0</v>
      </c>
      <c r="L145" s="3">
        <f t="shared" si="13"/>
        <v>107251950</v>
      </c>
      <c r="M145" s="3">
        <f t="shared" si="14"/>
        <v>107251950</v>
      </c>
      <c r="N145" s="7">
        <f t="shared" si="15"/>
        <v>7.251950000000007E-2</v>
      </c>
    </row>
    <row r="146" spans="1:14" x14ac:dyDescent="0.25">
      <c r="A146" s="4">
        <v>44032</v>
      </c>
      <c r="B146" s="14">
        <v>121500</v>
      </c>
      <c r="C146" s="14">
        <v>119500</v>
      </c>
      <c r="D146" s="14">
        <v>65300</v>
      </c>
      <c r="E146" s="14">
        <v>64900</v>
      </c>
      <c r="F146" s="1">
        <v>0</v>
      </c>
      <c r="G146" s="1">
        <v>0</v>
      </c>
      <c r="H146" s="1">
        <f t="shared" si="9"/>
        <v>0</v>
      </c>
      <c r="I146" s="1">
        <f t="shared" si="10"/>
        <v>0</v>
      </c>
      <c r="J146" s="6">
        <f t="shared" si="11"/>
        <v>0</v>
      </c>
      <c r="K146" s="6">
        <f t="shared" si="12"/>
        <v>0</v>
      </c>
      <c r="L146" s="3">
        <f t="shared" si="13"/>
        <v>107251950</v>
      </c>
      <c r="M146" s="3">
        <f t="shared" si="14"/>
        <v>107251950</v>
      </c>
      <c r="N146" s="7">
        <f t="shared" si="15"/>
        <v>7.251950000000007E-2</v>
      </c>
    </row>
    <row r="147" spans="1:14" x14ac:dyDescent="0.25">
      <c r="A147" s="4">
        <v>44033</v>
      </c>
      <c r="B147" s="14">
        <v>121500</v>
      </c>
      <c r="C147" s="14">
        <v>122000</v>
      </c>
      <c r="D147" s="14">
        <v>65400</v>
      </c>
      <c r="E147" s="14">
        <v>65900</v>
      </c>
      <c r="F147" s="1">
        <v>0</v>
      </c>
      <c r="G147" s="1">
        <v>0</v>
      </c>
      <c r="H147" s="1">
        <f t="shared" si="9"/>
        <v>0</v>
      </c>
      <c r="I147" s="1">
        <f t="shared" si="10"/>
        <v>0</v>
      </c>
      <c r="J147" s="6">
        <f t="shared" si="11"/>
        <v>0</v>
      </c>
      <c r="K147" s="6">
        <f t="shared" si="12"/>
        <v>0</v>
      </c>
      <c r="L147" s="3">
        <f t="shared" si="13"/>
        <v>107251950</v>
      </c>
      <c r="M147" s="3">
        <f t="shared" si="14"/>
        <v>107251950</v>
      </c>
      <c r="N147" s="7">
        <f t="shared" si="15"/>
        <v>7.251950000000007E-2</v>
      </c>
    </row>
    <row r="148" spans="1:14" x14ac:dyDescent="0.25">
      <c r="A148" s="4">
        <v>44034</v>
      </c>
      <c r="B148" s="14">
        <v>118500</v>
      </c>
      <c r="C148" s="14">
        <v>122000</v>
      </c>
      <c r="D148" s="14">
        <v>64500</v>
      </c>
      <c r="E148" s="14">
        <v>65400</v>
      </c>
      <c r="F148" s="1">
        <v>-0.45909014255709601</v>
      </c>
      <c r="G148" s="1">
        <v>0.54090985744290399</v>
      </c>
      <c r="H148" s="1">
        <f t="shared" si="9"/>
        <v>-405</v>
      </c>
      <c r="I148" s="1">
        <f t="shared" si="10"/>
        <v>887</v>
      </c>
      <c r="J148" s="6">
        <f t="shared" si="11"/>
        <v>-47992500</v>
      </c>
      <c r="K148" s="6">
        <f t="shared" si="12"/>
        <v>57211500</v>
      </c>
      <c r="L148" s="3">
        <f t="shared" si="13"/>
        <v>98449650</v>
      </c>
      <c r="M148" s="3">
        <f t="shared" si="14"/>
        <v>107668650</v>
      </c>
      <c r="N148" s="7">
        <f t="shared" si="15"/>
        <v>7.6686500000000102E-2</v>
      </c>
    </row>
    <row r="149" spans="1:14" x14ac:dyDescent="0.25">
      <c r="A149" s="4">
        <v>44035</v>
      </c>
      <c r="B149" s="14">
        <v>124500</v>
      </c>
      <c r="C149" s="14">
        <v>118500</v>
      </c>
      <c r="D149" s="14">
        <v>66500</v>
      </c>
      <c r="E149" s="14">
        <v>64500</v>
      </c>
      <c r="F149" s="1">
        <v>-0.45909014255709601</v>
      </c>
      <c r="G149" s="1">
        <v>0.54090985744290399</v>
      </c>
      <c r="H149" s="1">
        <f t="shared" si="9"/>
        <v>-405</v>
      </c>
      <c r="I149" s="1">
        <f t="shared" si="10"/>
        <v>887</v>
      </c>
      <c r="J149" s="6">
        <f t="shared" si="11"/>
        <v>-50422500</v>
      </c>
      <c r="K149" s="6">
        <f t="shared" si="12"/>
        <v>58985500</v>
      </c>
      <c r="L149" s="3">
        <f t="shared" si="13"/>
        <v>98449650</v>
      </c>
      <c r="M149" s="3">
        <f t="shared" si="14"/>
        <v>107012650</v>
      </c>
      <c r="N149" s="7">
        <f t="shared" si="15"/>
        <v>7.0126499999999981E-2</v>
      </c>
    </row>
    <row r="150" spans="1:14" x14ac:dyDescent="0.25">
      <c r="A150" s="4">
        <v>44036</v>
      </c>
      <c r="B150" s="14">
        <v>122500</v>
      </c>
      <c r="C150" s="14">
        <v>123500</v>
      </c>
      <c r="D150" s="14">
        <v>66200</v>
      </c>
      <c r="E150" s="14">
        <v>65400</v>
      </c>
      <c r="F150" s="1">
        <v>-0.45909014255709601</v>
      </c>
      <c r="G150" s="1">
        <v>0.54090985744290399</v>
      </c>
      <c r="H150" s="1">
        <f t="shared" si="9"/>
        <v>-405</v>
      </c>
      <c r="I150" s="1">
        <f t="shared" si="10"/>
        <v>887</v>
      </c>
      <c r="J150" s="6">
        <f t="shared" si="11"/>
        <v>-49612500</v>
      </c>
      <c r="K150" s="6">
        <f t="shared" si="12"/>
        <v>58719400</v>
      </c>
      <c r="L150" s="3">
        <f t="shared" si="13"/>
        <v>98449650</v>
      </c>
      <c r="M150" s="3">
        <f t="shared" si="14"/>
        <v>107556550</v>
      </c>
      <c r="N150" s="7">
        <f t="shared" si="15"/>
        <v>7.5565499999999952E-2</v>
      </c>
    </row>
    <row r="151" spans="1:14" x14ac:dyDescent="0.25">
      <c r="A151" s="4">
        <v>44039</v>
      </c>
      <c r="B151" s="14">
        <v>123500</v>
      </c>
      <c r="C151" s="14">
        <v>122500</v>
      </c>
      <c r="D151" s="14">
        <v>66800</v>
      </c>
      <c r="E151" s="14">
        <v>66200</v>
      </c>
      <c r="F151" s="1">
        <v>-0.45909014255709601</v>
      </c>
      <c r="G151" s="1">
        <v>0.54090985744290399</v>
      </c>
      <c r="H151" s="1">
        <f t="shared" si="9"/>
        <v>-405</v>
      </c>
      <c r="I151" s="1">
        <f t="shared" si="10"/>
        <v>887</v>
      </c>
      <c r="J151" s="6">
        <f t="shared" si="11"/>
        <v>-50017500</v>
      </c>
      <c r="K151" s="6">
        <f t="shared" si="12"/>
        <v>59251600</v>
      </c>
      <c r="L151" s="3">
        <f t="shared" si="13"/>
        <v>98449650</v>
      </c>
      <c r="M151" s="3">
        <f t="shared" si="14"/>
        <v>107683750</v>
      </c>
      <c r="N151" s="7">
        <f t="shared" si="15"/>
        <v>7.6837499999999892E-2</v>
      </c>
    </row>
    <row r="152" spans="1:14" x14ac:dyDescent="0.25">
      <c r="A152" s="4">
        <v>44040</v>
      </c>
      <c r="B152" s="14">
        <v>123000</v>
      </c>
      <c r="C152" s="14">
        <v>124500</v>
      </c>
      <c r="D152" s="14">
        <v>66400</v>
      </c>
      <c r="E152" s="14">
        <v>67100</v>
      </c>
      <c r="F152" s="1">
        <v>-0.45909014255709601</v>
      </c>
      <c r="G152" s="1">
        <v>0.54090985744290399</v>
      </c>
      <c r="H152" s="1">
        <f t="shared" si="9"/>
        <v>-405</v>
      </c>
      <c r="I152" s="1">
        <f t="shared" si="10"/>
        <v>887</v>
      </c>
      <c r="J152" s="6">
        <f t="shared" si="11"/>
        <v>-49815000</v>
      </c>
      <c r="K152" s="6">
        <f t="shared" si="12"/>
        <v>58896800</v>
      </c>
      <c r="L152" s="3">
        <f t="shared" si="13"/>
        <v>98449650</v>
      </c>
      <c r="M152" s="3">
        <f t="shared" si="14"/>
        <v>107531450</v>
      </c>
      <c r="N152" s="7">
        <f t="shared" si="15"/>
        <v>7.5314499999999951E-2</v>
      </c>
    </row>
    <row r="153" spans="1:14" x14ac:dyDescent="0.25">
      <c r="A153" s="4">
        <v>44041</v>
      </c>
      <c r="B153" s="14">
        <v>125000</v>
      </c>
      <c r="C153" s="14">
        <v>122500</v>
      </c>
      <c r="D153" s="14">
        <v>67300</v>
      </c>
      <c r="E153" s="14">
        <v>66100</v>
      </c>
      <c r="F153" s="1">
        <v>-0.45909014255709601</v>
      </c>
      <c r="G153" s="1">
        <v>0.54090985744290399</v>
      </c>
      <c r="H153" s="1">
        <f t="shared" si="9"/>
        <v>-405</v>
      </c>
      <c r="I153" s="1">
        <f t="shared" si="10"/>
        <v>887</v>
      </c>
      <c r="J153" s="6">
        <f t="shared" si="11"/>
        <v>-50625000</v>
      </c>
      <c r="K153" s="6">
        <f t="shared" si="12"/>
        <v>59695100</v>
      </c>
      <c r="L153" s="3">
        <f t="shared" si="13"/>
        <v>98449650</v>
      </c>
      <c r="M153" s="3">
        <f t="shared" si="14"/>
        <v>107519750</v>
      </c>
      <c r="N153" s="7">
        <f t="shared" si="15"/>
        <v>7.5197500000000028E-2</v>
      </c>
    </row>
    <row r="154" spans="1:14" x14ac:dyDescent="0.25">
      <c r="A154" s="4">
        <v>44042</v>
      </c>
      <c r="B154" s="14">
        <v>127500</v>
      </c>
      <c r="C154" s="14">
        <v>127000</v>
      </c>
      <c r="D154" s="14">
        <v>69500</v>
      </c>
      <c r="E154" s="14">
        <v>67900</v>
      </c>
      <c r="F154" s="1">
        <v>-0.45909014255709601</v>
      </c>
      <c r="G154" s="1">
        <v>0.54090985744290399</v>
      </c>
      <c r="H154" s="1">
        <f t="shared" si="9"/>
        <v>-405</v>
      </c>
      <c r="I154" s="1">
        <f t="shared" si="10"/>
        <v>887</v>
      </c>
      <c r="J154" s="6">
        <f t="shared" si="11"/>
        <v>-51637500</v>
      </c>
      <c r="K154" s="6">
        <f t="shared" si="12"/>
        <v>61646500</v>
      </c>
      <c r="L154" s="3">
        <f t="shared" si="13"/>
        <v>98449650</v>
      </c>
      <c r="M154" s="3">
        <f t="shared" si="14"/>
        <v>108458650</v>
      </c>
      <c r="N154" s="7">
        <f t="shared" si="15"/>
        <v>8.4586499999999898E-2</v>
      </c>
    </row>
    <row r="155" spans="1:14" x14ac:dyDescent="0.25">
      <c r="A155" s="4">
        <v>44043</v>
      </c>
      <c r="B155" s="14">
        <v>126500</v>
      </c>
      <c r="C155" s="14">
        <v>128000</v>
      </c>
      <c r="D155" s="14">
        <v>69000</v>
      </c>
      <c r="E155" s="14">
        <v>69500</v>
      </c>
      <c r="F155" s="1">
        <v>-0.45909014255709601</v>
      </c>
      <c r="G155" s="1">
        <v>0.54090985744290399</v>
      </c>
      <c r="H155" s="1">
        <f t="shared" si="9"/>
        <v>-405</v>
      </c>
      <c r="I155" s="1">
        <f t="shared" si="10"/>
        <v>887</v>
      </c>
      <c r="J155" s="6">
        <f t="shared" si="11"/>
        <v>-51232500</v>
      </c>
      <c r="K155" s="6">
        <f t="shared" si="12"/>
        <v>61203000</v>
      </c>
      <c r="L155" s="3">
        <f t="shared" si="13"/>
        <v>98449650</v>
      </c>
      <c r="M155" s="3">
        <f t="shared" si="14"/>
        <v>108420150</v>
      </c>
      <c r="N155" s="7">
        <f t="shared" si="15"/>
        <v>8.420150000000004E-2</v>
      </c>
    </row>
    <row r="156" spans="1:14" x14ac:dyDescent="0.25">
      <c r="A156" s="4">
        <v>44046</v>
      </c>
      <c r="B156" s="14">
        <v>127000</v>
      </c>
      <c r="C156" s="14">
        <v>126500</v>
      </c>
      <c r="D156" s="14">
        <v>69400</v>
      </c>
      <c r="E156" s="14">
        <v>69300</v>
      </c>
      <c r="F156" s="1">
        <v>-0.45909014255709601</v>
      </c>
      <c r="G156" s="1">
        <v>0.54090985744290399</v>
      </c>
      <c r="H156" s="1">
        <f t="shared" si="9"/>
        <v>-405</v>
      </c>
      <c r="I156" s="1">
        <f t="shared" si="10"/>
        <v>887</v>
      </c>
      <c r="J156" s="6">
        <f t="shared" si="11"/>
        <v>-51435000</v>
      </c>
      <c r="K156" s="6">
        <f t="shared" si="12"/>
        <v>61557800</v>
      </c>
      <c r="L156" s="3">
        <f t="shared" si="13"/>
        <v>98449650</v>
      </c>
      <c r="M156" s="3">
        <f t="shared" si="14"/>
        <v>108572450</v>
      </c>
      <c r="N156" s="7">
        <f t="shared" si="15"/>
        <v>8.5724499999999981E-2</v>
      </c>
    </row>
    <row r="157" spans="1:14" x14ac:dyDescent="0.25">
      <c r="A157" s="4">
        <v>44047</v>
      </c>
      <c r="B157" s="14">
        <v>132500</v>
      </c>
      <c r="C157" s="14">
        <v>129500</v>
      </c>
      <c r="D157" s="14">
        <v>71300</v>
      </c>
      <c r="E157" s="14">
        <v>69900</v>
      </c>
      <c r="F157" s="1">
        <v>-0.45909014255709601</v>
      </c>
      <c r="G157" s="1">
        <v>0.54090985744290399</v>
      </c>
      <c r="H157" s="1">
        <f t="shared" si="9"/>
        <v>-405</v>
      </c>
      <c r="I157" s="1">
        <f t="shared" si="10"/>
        <v>887</v>
      </c>
      <c r="J157" s="6">
        <f t="shared" si="11"/>
        <v>-53662500</v>
      </c>
      <c r="K157" s="6">
        <f t="shared" si="12"/>
        <v>63243100</v>
      </c>
      <c r="L157" s="3">
        <f t="shared" si="13"/>
        <v>98449650</v>
      </c>
      <c r="M157" s="3">
        <f t="shared" si="14"/>
        <v>108030250</v>
      </c>
      <c r="N157" s="7">
        <f t="shared" si="15"/>
        <v>8.0302499999999943E-2</v>
      </c>
    </row>
    <row r="158" spans="1:14" x14ac:dyDescent="0.25">
      <c r="A158" s="4">
        <v>44048</v>
      </c>
      <c r="B158" s="14">
        <v>134000</v>
      </c>
      <c r="C158" s="14">
        <v>133000</v>
      </c>
      <c r="D158" s="14">
        <v>72800</v>
      </c>
      <c r="E158" s="14">
        <v>71800</v>
      </c>
      <c r="F158" s="1">
        <v>-0.45909014255709601</v>
      </c>
      <c r="G158" s="1">
        <v>0.54090985744290399</v>
      </c>
      <c r="H158" s="1">
        <f t="shared" si="9"/>
        <v>-405</v>
      </c>
      <c r="I158" s="1">
        <f t="shared" si="10"/>
        <v>887</v>
      </c>
      <c r="J158" s="6">
        <f t="shared" si="11"/>
        <v>-54270000</v>
      </c>
      <c r="K158" s="6">
        <f t="shared" si="12"/>
        <v>64573600</v>
      </c>
      <c r="L158" s="3">
        <f t="shared" si="13"/>
        <v>98449650</v>
      </c>
      <c r="M158" s="3">
        <f t="shared" si="14"/>
        <v>108753250</v>
      </c>
      <c r="N158" s="7">
        <f t="shared" si="15"/>
        <v>8.7532500000000013E-2</v>
      </c>
    </row>
    <row r="159" spans="1:14" x14ac:dyDescent="0.25">
      <c r="A159" s="4">
        <v>44049</v>
      </c>
      <c r="B159" s="14">
        <v>144500</v>
      </c>
      <c r="C159" s="14">
        <v>136500</v>
      </c>
      <c r="D159" s="14">
        <v>76600</v>
      </c>
      <c r="E159" s="14">
        <v>73900</v>
      </c>
      <c r="F159" s="1">
        <v>-0.45909014255709601</v>
      </c>
      <c r="G159" s="1">
        <v>0.54090985744290399</v>
      </c>
      <c r="H159" s="1">
        <f t="shared" si="9"/>
        <v>-405</v>
      </c>
      <c r="I159" s="1">
        <f t="shared" si="10"/>
        <v>887</v>
      </c>
      <c r="J159" s="6">
        <f t="shared" si="11"/>
        <v>-58522500</v>
      </c>
      <c r="K159" s="6">
        <f t="shared" si="12"/>
        <v>67944200</v>
      </c>
      <c r="L159" s="3">
        <f t="shared" si="13"/>
        <v>98449650</v>
      </c>
      <c r="M159" s="3">
        <f t="shared" si="14"/>
        <v>107871350</v>
      </c>
      <c r="N159" s="7">
        <f t="shared" si="15"/>
        <v>7.8713500000000103E-2</v>
      </c>
    </row>
    <row r="160" spans="1:14" x14ac:dyDescent="0.25">
      <c r="A160" s="4">
        <v>44050</v>
      </c>
      <c r="B160" s="14">
        <v>147000</v>
      </c>
      <c r="C160" s="14">
        <v>145500</v>
      </c>
      <c r="D160" s="14">
        <v>79000</v>
      </c>
      <c r="E160" s="14">
        <v>77900</v>
      </c>
      <c r="F160" s="1">
        <v>-0.45909014255709601</v>
      </c>
      <c r="G160" s="1">
        <v>0.54090985744290399</v>
      </c>
      <c r="H160" s="1">
        <f t="shared" si="9"/>
        <v>-405</v>
      </c>
      <c r="I160" s="1">
        <f t="shared" si="10"/>
        <v>887</v>
      </c>
      <c r="J160" s="6">
        <f t="shared" si="11"/>
        <v>-59535000</v>
      </c>
      <c r="K160" s="6">
        <f t="shared" si="12"/>
        <v>70073000</v>
      </c>
      <c r="L160" s="3">
        <f t="shared" si="13"/>
        <v>98449650</v>
      </c>
      <c r="M160" s="3">
        <f t="shared" si="14"/>
        <v>108987650</v>
      </c>
      <c r="N160" s="7">
        <f t="shared" si="15"/>
        <v>8.9876499999999915E-2</v>
      </c>
    </row>
    <row r="161" spans="1:14" x14ac:dyDescent="0.25">
      <c r="A161" s="4">
        <v>44053</v>
      </c>
      <c r="B161" s="14">
        <v>170000</v>
      </c>
      <c r="C161" s="14">
        <v>151500</v>
      </c>
      <c r="D161" s="14">
        <v>89000</v>
      </c>
      <c r="E161" s="14">
        <v>81500</v>
      </c>
      <c r="F161" s="1">
        <v>-0.45909014255709601</v>
      </c>
      <c r="G161" s="1">
        <v>0.54090985744290399</v>
      </c>
      <c r="H161" s="1">
        <f t="shared" si="9"/>
        <v>-405</v>
      </c>
      <c r="I161" s="1">
        <f t="shared" si="10"/>
        <v>887</v>
      </c>
      <c r="J161" s="6">
        <f t="shared" si="11"/>
        <v>-68850000</v>
      </c>
      <c r="K161" s="6">
        <f t="shared" si="12"/>
        <v>78943000</v>
      </c>
      <c r="L161" s="3">
        <f t="shared" si="13"/>
        <v>98449650</v>
      </c>
      <c r="M161" s="3">
        <f t="shared" si="14"/>
        <v>108542650</v>
      </c>
      <c r="N161" s="7">
        <f t="shared" si="15"/>
        <v>8.5426500000000072E-2</v>
      </c>
    </row>
    <row r="162" spans="1:14" x14ac:dyDescent="0.25">
      <c r="A162" s="4">
        <v>44054</v>
      </c>
      <c r="B162" s="14">
        <v>179000</v>
      </c>
      <c r="C162" s="14">
        <v>171500</v>
      </c>
      <c r="D162" s="14">
        <v>91400</v>
      </c>
      <c r="E162" s="14">
        <v>91900</v>
      </c>
      <c r="F162" s="1">
        <v>-0.45909014255709601</v>
      </c>
      <c r="G162" s="1">
        <v>0.54090985744290399</v>
      </c>
      <c r="H162" s="1">
        <f t="shared" si="9"/>
        <v>-405</v>
      </c>
      <c r="I162" s="1">
        <f t="shared" si="10"/>
        <v>887</v>
      </c>
      <c r="J162" s="6">
        <f t="shared" si="11"/>
        <v>-72495000</v>
      </c>
      <c r="K162" s="6">
        <f t="shared" si="12"/>
        <v>81071800</v>
      </c>
      <c r="L162" s="3">
        <f t="shared" si="13"/>
        <v>98449650</v>
      </c>
      <c r="M162" s="3">
        <f t="shared" si="14"/>
        <v>107026450</v>
      </c>
      <c r="N162" s="7">
        <f t="shared" si="15"/>
        <v>7.0264499999999952E-2</v>
      </c>
    </row>
    <row r="163" spans="1:14" x14ac:dyDescent="0.25">
      <c r="A163" s="4">
        <v>44055</v>
      </c>
      <c r="B163" s="14">
        <v>172000</v>
      </c>
      <c r="C163" s="14">
        <v>174000</v>
      </c>
      <c r="D163" s="14">
        <v>89200</v>
      </c>
      <c r="E163" s="14">
        <v>89000</v>
      </c>
      <c r="F163" s="1">
        <v>-0.45909014255709601</v>
      </c>
      <c r="G163" s="1">
        <v>0.54090985744290399</v>
      </c>
      <c r="H163" s="1">
        <f t="shared" ref="H163:H226" si="16">IF(F162=F163, H162, QUOTIENT($M162*F163, B162))</f>
        <v>-405</v>
      </c>
      <c r="I163" s="1">
        <f t="shared" ref="I163:I226" si="17">IF(G162=G163, I162, QUOTIENT($M162*G163, D162))</f>
        <v>887</v>
      </c>
      <c r="J163" s="6">
        <f t="shared" ref="J163:J226" si="18">B163*H163</f>
        <v>-69660000</v>
      </c>
      <c r="K163" s="6">
        <f t="shared" ref="K163:K226" si="19">D163*I163</f>
        <v>79120400</v>
      </c>
      <c r="L163" s="3">
        <f t="shared" ref="L163:L226" si="20">IF(F162=F163, L162, L162 - (H163-H162)*B162 - (I163-I162)*D162)</f>
        <v>98449650</v>
      </c>
      <c r="M163" s="3">
        <f t="shared" si="14"/>
        <v>107910050</v>
      </c>
      <c r="N163" s="7">
        <f t="shared" si="15"/>
        <v>7.9100500000000018E-2</v>
      </c>
    </row>
    <row r="164" spans="1:14" x14ac:dyDescent="0.25">
      <c r="A164" s="4">
        <v>44056</v>
      </c>
      <c r="B164" s="14">
        <v>170000</v>
      </c>
      <c r="C164" s="14">
        <v>175000</v>
      </c>
      <c r="D164" s="14">
        <v>89500</v>
      </c>
      <c r="E164" s="14">
        <v>90200</v>
      </c>
      <c r="F164" s="1">
        <v>-0.45909014255709601</v>
      </c>
      <c r="G164" s="1">
        <v>0.54090985744290399</v>
      </c>
      <c r="H164" s="1">
        <f t="shared" si="16"/>
        <v>-405</v>
      </c>
      <c r="I164" s="1">
        <f t="shared" si="17"/>
        <v>887</v>
      </c>
      <c r="J164" s="6">
        <f t="shared" si="18"/>
        <v>-68850000</v>
      </c>
      <c r="K164" s="6">
        <f t="shared" si="19"/>
        <v>79386500</v>
      </c>
      <c r="L164" s="3">
        <f t="shared" si="20"/>
        <v>98449650</v>
      </c>
      <c r="M164" s="3">
        <f t="shared" si="14"/>
        <v>108986150</v>
      </c>
      <c r="N164" s="7">
        <f t="shared" si="15"/>
        <v>8.9861500000000039E-2</v>
      </c>
    </row>
    <row r="165" spans="1:14" x14ac:dyDescent="0.25">
      <c r="A165" s="4">
        <v>44057</v>
      </c>
      <c r="B165" s="14">
        <v>167000</v>
      </c>
      <c r="C165" s="14">
        <v>171000</v>
      </c>
      <c r="D165" s="14">
        <v>86700</v>
      </c>
      <c r="E165" s="14">
        <v>89500</v>
      </c>
      <c r="F165" s="1">
        <v>-0.45909014255709601</v>
      </c>
      <c r="G165" s="1">
        <v>0.54090985744290399</v>
      </c>
      <c r="H165" s="1">
        <f t="shared" si="16"/>
        <v>-405</v>
      </c>
      <c r="I165" s="1">
        <f t="shared" si="17"/>
        <v>887</v>
      </c>
      <c r="J165" s="6">
        <f t="shared" si="18"/>
        <v>-67635000</v>
      </c>
      <c r="K165" s="6">
        <f t="shared" si="19"/>
        <v>76902900</v>
      </c>
      <c r="L165" s="3">
        <f t="shared" si="20"/>
        <v>98449650</v>
      </c>
      <c r="M165" s="3">
        <f t="shared" si="14"/>
        <v>107717550</v>
      </c>
      <c r="N165" s="7">
        <f t="shared" si="15"/>
        <v>7.7175500000000063E-2</v>
      </c>
    </row>
    <row r="166" spans="1:14" x14ac:dyDescent="0.25">
      <c r="A166" s="4">
        <v>44061</v>
      </c>
      <c r="B166" s="14">
        <v>158000</v>
      </c>
      <c r="C166" s="14">
        <v>163500</v>
      </c>
      <c r="D166" s="14">
        <v>80800</v>
      </c>
      <c r="E166" s="14">
        <v>85000</v>
      </c>
      <c r="F166" s="1">
        <v>-0.45909014255709601</v>
      </c>
      <c r="G166" s="1">
        <v>0.54090985744290399</v>
      </c>
      <c r="H166" s="1">
        <f t="shared" si="16"/>
        <v>-405</v>
      </c>
      <c r="I166" s="1">
        <f t="shared" si="17"/>
        <v>887</v>
      </c>
      <c r="J166" s="6">
        <f t="shared" si="18"/>
        <v>-63990000</v>
      </c>
      <c r="K166" s="6">
        <f t="shared" si="19"/>
        <v>71669600</v>
      </c>
      <c r="L166" s="3">
        <f t="shared" si="20"/>
        <v>98449650</v>
      </c>
      <c r="M166" s="3">
        <f t="shared" si="14"/>
        <v>106129250</v>
      </c>
      <c r="N166" s="7">
        <f t="shared" si="15"/>
        <v>6.1292499999999972E-2</v>
      </c>
    </row>
    <row r="167" spans="1:14" x14ac:dyDescent="0.25">
      <c r="A167" s="4">
        <v>44062</v>
      </c>
      <c r="B167" s="14">
        <v>164500</v>
      </c>
      <c r="C167" s="14">
        <v>158000</v>
      </c>
      <c r="D167" s="14">
        <v>82300</v>
      </c>
      <c r="E167" s="14">
        <v>80700</v>
      </c>
      <c r="F167" s="1">
        <v>-0.45909014255709601</v>
      </c>
      <c r="G167" s="1">
        <v>0.54090985744290399</v>
      </c>
      <c r="H167" s="1">
        <f t="shared" si="16"/>
        <v>-405</v>
      </c>
      <c r="I167" s="1">
        <f t="shared" si="17"/>
        <v>887</v>
      </c>
      <c r="J167" s="6">
        <f t="shared" si="18"/>
        <v>-66622500</v>
      </c>
      <c r="K167" s="6">
        <f t="shared" si="19"/>
        <v>73000100</v>
      </c>
      <c r="L167" s="3">
        <f t="shared" si="20"/>
        <v>98449650</v>
      </c>
      <c r="M167" s="3">
        <f t="shared" si="14"/>
        <v>104827250</v>
      </c>
      <c r="N167" s="7">
        <f t="shared" si="15"/>
        <v>4.827249999999994E-2</v>
      </c>
    </row>
    <row r="168" spans="1:14" x14ac:dyDescent="0.25">
      <c r="A168" s="4">
        <v>44063</v>
      </c>
      <c r="B168" s="14">
        <v>155000</v>
      </c>
      <c r="C168" s="14">
        <v>163000</v>
      </c>
      <c r="D168" s="14">
        <v>78100</v>
      </c>
      <c r="E168" s="14">
        <v>82300</v>
      </c>
      <c r="F168" s="1">
        <v>0</v>
      </c>
      <c r="G168" s="1">
        <v>0</v>
      </c>
      <c r="H168" s="1">
        <f t="shared" si="16"/>
        <v>0</v>
      </c>
      <c r="I168" s="1">
        <f t="shared" si="17"/>
        <v>0</v>
      </c>
      <c r="J168" s="6">
        <f t="shared" si="18"/>
        <v>0</v>
      </c>
      <c r="K168" s="6">
        <f t="shared" si="19"/>
        <v>0</v>
      </c>
      <c r="L168" s="3">
        <f t="shared" si="20"/>
        <v>104827250</v>
      </c>
      <c r="M168" s="3">
        <f t="shared" si="14"/>
        <v>104827250</v>
      </c>
      <c r="N168" s="7">
        <f t="shared" si="15"/>
        <v>4.827249999999994E-2</v>
      </c>
    </row>
    <row r="169" spans="1:14" x14ac:dyDescent="0.25">
      <c r="A169" s="4">
        <v>44064</v>
      </c>
      <c r="B169" s="14">
        <v>156000</v>
      </c>
      <c r="C169" s="14">
        <v>158000</v>
      </c>
      <c r="D169" s="14">
        <v>78600</v>
      </c>
      <c r="E169" s="14">
        <v>79100</v>
      </c>
      <c r="F169" s="1">
        <v>0</v>
      </c>
      <c r="G169" s="1">
        <v>0</v>
      </c>
      <c r="H169" s="1">
        <f t="shared" si="16"/>
        <v>0</v>
      </c>
      <c r="I169" s="1">
        <f t="shared" si="17"/>
        <v>0</v>
      </c>
      <c r="J169" s="6">
        <f t="shared" si="18"/>
        <v>0</v>
      </c>
      <c r="K169" s="6">
        <f t="shared" si="19"/>
        <v>0</v>
      </c>
      <c r="L169" s="3">
        <f t="shared" si="20"/>
        <v>104827250</v>
      </c>
      <c r="M169" s="3">
        <f t="shared" si="14"/>
        <v>104827250</v>
      </c>
      <c r="N169" s="7">
        <f t="shared" si="15"/>
        <v>4.827249999999994E-2</v>
      </c>
    </row>
    <row r="170" spans="1:14" x14ac:dyDescent="0.25">
      <c r="A170" s="4">
        <v>44067</v>
      </c>
      <c r="B170" s="14">
        <v>161500</v>
      </c>
      <c r="C170" s="14">
        <v>157500</v>
      </c>
      <c r="D170" s="14">
        <v>81300</v>
      </c>
      <c r="E170" s="14">
        <v>78700</v>
      </c>
      <c r="F170" s="1">
        <v>0</v>
      </c>
      <c r="G170" s="1">
        <v>0</v>
      </c>
      <c r="H170" s="1">
        <f t="shared" si="16"/>
        <v>0</v>
      </c>
      <c r="I170" s="1">
        <f t="shared" si="17"/>
        <v>0</v>
      </c>
      <c r="J170" s="6">
        <f t="shared" si="18"/>
        <v>0</v>
      </c>
      <c r="K170" s="6">
        <f t="shared" si="19"/>
        <v>0</v>
      </c>
      <c r="L170" s="3">
        <f t="shared" si="20"/>
        <v>104827250</v>
      </c>
      <c r="M170" s="3">
        <f t="shared" si="14"/>
        <v>104827250</v>
      </c>
      <c r="N170" s="7">
        <f t="shared" si="15"/>
        <v>4.827249999999994E-2</v>
      </c>
    </row>
    <row r="171" spans="1:14" x14ac:dyDescent="0.25">
      <c r="A171" s="4">
        <v>44068</v>
      </c>
      <c r="B171" s="14">
        <v>166000</v>
      </c>
      <c r="C171" s="14">
        <v>167500</v>
      </c>
      <c r="D171" s="14">
        <v>84000</v>
      </c>
      <c r="E171" s="14">
        <v>83100</v>
      </c>
      <c r="F171" s="1">
        <v>-0.31607481453841169</v>
      </c>
      <c r="G171" s="1">
        <v>0.6839251854615882</v>
      </c>
      <c r="H171" s="1">
        <f t="shared" si="16"/>
        <v>-205</v>
      </c>
      <c r="I171" s="1">
        <f t="shared" si="17"/>
        <v>881</v>
      </c>
      <c r="J171" s="6">
        <f t="shared" si="18"/>
        <v>-34030000</v>
      </c>
      <c r="K171" s="6">
        <f t="shared" si="19"/>
        <v>74004000</v>
      </c>
      <c r="L171" s="3">
        <f t="shared" si="20"/>
        <v>66309450</v>
      </c>
      <c r="M171" s="3">
        <f t="shared" si="14"/>
        <v>106283450</v>
      </c>
      <c r="N171" s="7">
        <f t="shared" si="15"/>
        <v>6.2834499999999904E-2</v>
      </c>
    </row>
    <row r="172" spans="1:14" x14ac:dyDescent="0.25">
      <c r="A172" s="4">
        <v>44069</v>
      </c>
      <c r="B172" s="14">
        <v>167500</v>
      </c>
      <c r="C172" s="14">
        <v>166500</v>
      </c>
      <c r="D172" s="14">
        <v>84900</v>
      </c>
      <c r="E172" s="14">
        <v>84600</v>
      </c>
      <c r="F172" s="1">
        <v>-0.31607481453841169</v>
      </c>
      <c r="G172" s="1">
        <v>0.6839251854615882</v>
      </c>
      <c r="H172" s="1">
        <f t="shared" si="16"/>
        <v>-205</v>
      </c>
      <c r="I172" s="1">
        <f t="shared" si="17"/>
        <v>881</v>
      </c>
      <c r="J172" s="6">
        <f t="shared" si="18"/>
        <v>-34337500</v>
      </c>
      <c r="K172" s="6">
        <f t="shared" si="19"/>
        <v>74796900</v>
      </c>
      <c r="L172" s="3">
        <f t="shared" si="20"/>
        <v>66309450</v>
      </c>
      <c r="M172" s="3">
        <f t="shared" si="14"/>
        <v>106768850</v>
      </c>
      <c r="N172" s="7">
        <f t="shared" si="15"/>
        <v>6.768850000000004E-2</v>
      </c>
    </row>
    <row r="173" spans="1:14" x14ac:dyDescent="0.25">
      <c r="A173" s="4">
        <v>44070</v>
      </c>
      <c r="B173" s="14">
        <v>163500</v>
      </c>
      <c r="C173" s="14">
        <v>169000</v>
      </c>
      <c r="D173" s="14">
        <v>84200</v>
      </c>
      <c r="E173" s="14">
        <v>85200</v>
      </c>
      <c r="F173" s="1">
        <v>-0.31607481453841169</v>
      </c>
      <c r="G173" s="1">
        <v>0.6839251854615882</v>
      </c>
      <c r="H173" s="1">
        <f t="shared" si="16"/>
        <v>-205</v>
      </c>
      <c r="I173" s="1">
        <f t="shared" si="17"/>
        <v>881</v>
      </c>
      <c r="J173" s="6">
        <f t="shared" si="18"/>
        <v>-33517500</v>
      </c>
      <c r="K173" s="6">
        <f t="shared" si="19"/>
        <v>74180200</v>
      </c>
      <c r="L173" s="3">
        <f t="shared" si="20"/>
        <v>66309450</v>
      </c>
      <c r="M173" s="3">
        <f t="shared" si="14"/>
        <v>106972150</v>
      </c>
      <c r="N173" s="7">
        <f t="shared" si="15"/>
        <v>6.9721499999999992E-2</v>
      </c>
    </row>
    <row r="174" spans="1:14" x14ac:dyDescent="0.25">
      <c r="A174" s="4">
        <v>44071</v>
      </c>
      <c r="B174" s="14">
        <v>172000</v>
      </c>
      <c r="C174" s="14">
        <v>165500</v>
      </c>
      <c r="D174" s="14">
        <v>86700</v>
      </c>
      <c r="E174" s="14">
        <v>84400</v>
      </c>
      <c r="F174" s="1">
        <v>0</v>
      </c>
      <c r="G174" s="1">
        <v>0</v>
      </c>
      <c r="H174" s="1">
        <f t="shared" si="16"/>
        <v>0</v>
      </c>
      <c r="I174" s="1">
        <f t="shared" si="17"/>
        <v>0</v>
      </c>
      <c r="J174" s="6">
        <f t="shared" si="18"/>
        <v>0</v>
      </c>
      <c r="K174" s="6">
        <f t="shared" si="19"/>
        <v>0</v>
      </c>
      <c r="L174" s="3">
        <f t="shared" si="20"/>
        <v>106972150</v>
      </c>
      <c r="M174" s="3">
        <f t="shared" si="14"/>
        <v>106972150</v>
      </c>
      <c r="N174" s="7">
        <f t="shared" si="15"/>
        <v>6.9721499999999992E-2</v>
      </c>
    </row>
    <row r="175" spans="1:14" x14ac:dyDescent="0.25">
      <c r="A175" s="4">
        <v>44074</v>
      </c>
      <c r="B175" s="14">
        <v>176500</v>
      </c>
      <c r="C175" s="14">
        <v>177500</v>
      </c>
      <c r="D175" s="14">
        <v>87000</v>
      </c>
      <c r="E175" s="14">
        <v>88700</v>
      </c>
      <c r="F175" s="1">
        <v>0</v>
      </c>
      <c r="G175" s="1">
        <v>0</v>
      </c>
      <c r="H175" s="1">
        <f t="shared" si="16"/>
        <v>0</v>
      </c>
      <c r="I175" s="1">
        <f t="shared" si="17"/>
        <v>0</v>
      </c>
      <c r="J175" s="6">
        <f t="shared" si="18"/>
        <v>0</v>
      </c>
      <c r="K175" s="6">
        <f t="shared" si="19"/>
        <v>0</v>
      </c>
      <c r="L175" s="3">
        <f t="shared" si="20"/>
        <v>106972150</v>
      </c>
      <c r="M175" s="3">
        <f t="shared" si="14"/>
        <v>106972150</v>
      </c>
      <c r="N175" s="7">
        <f t="shared" si="15"/>
        <v>6.9721499999999992E-2</v>
      </c>
    </row>
    <row r="176" spans="1:14" x14ac:dyDescent="0.25">
      <c r="A176" s="4">
        <v>44075</v>
      </c>
      <c r="B176" s="14">
        <v>180000</v>
      </c>
      <c r="C176" s="14">
        <v>178500</v>
      </c>
      <c r="D176" s="14">
        <v>87700</v>
      </c>
      <c r="E176" s="14">
        <v>89200</v>
      </c>
      <c r="F176" s="1">
        <v>0</v>
      </c>
      <c r="G176" s="1">
        <v>0</v>
      </c>
      <c r="H176" s="1">
        <f t="shared" si="16"/>
        <v>0</v>
      </c>
      <c r="I176" s="1">
        <f t="shared" si="17"/>
        <v>0</v>
      </c>
      <c r="J176" s="6">
        <f t="shared" si="18"/>
        <v>0</v>
      </c>
      <c r="K176" s="6">
        <f t="shared" si="19"/>
        <v>0</v>
      </c>
      <c r="L176" s="3">
        <f t="shared" si="20"/>
        <v>106972150</v>
      </c>
      <c r="M176" s="3">
        <f t="shared" si="14"/>
        <v>106972150</v>
      </c>
      <c r="N176" s="7">
        <f t="shared" si="15"/>
        <v>6.9721499999999992E-2</v>
      </c>
    </row>
    <row r="177" spans="1:14" x14ac:dyDescent="0.25">
      <c r="A177" s="4">
        <v>44076</v>
      </c>
      <c r="B177" s="14">
        <v>176000</v>
      </c>
      <c r="C177" s="14">
        <v>178000</v>
      </c>
      <c r="D177" s="14">
        <v>86000</v>
      </c>
      <c r="E177" s="14">
        <v>87500</v>
      </c>
      <c r="F177" s="1">
        <v>0</v>
      </c>
      <c r="G177" s="1">
        <v>0</v>
      </c>
      <c r="H177" s="1">
        <f t="shared" si="16"/>
        <v>0</v>
      </c>
      <c r="I177" s="1">
        <f t="shared" si="17"/>
        <v>0</v>
      </c>
      <c r="J177" s="6">
        <f t="shared" si="18"/>
        <v>0</v>
      </c>
      <c r="K177" s="6">
        <f t="shared" si="19"/>
        <v>0</v>
      </c>
      <c r="L177" s="3">
        <f t="shared" si="20"/>
        <v>106972150</v>
      </c>
      <c r="M177" s="3">
        <f t="shared" si="14"/>
        <v>106972150</v>
      </c>
      <c r="N177" s="7">
        <f t="shared" si="15"/>
        <v>6.9721499999999992E-2</v>
      </c>
    </row>
    <row r="178" spans="1:14" x14ac:dyDescent="0.25">
      <c r="A178" s="4">
        <v>44077</v>
      </c>
      <c r="B178" s="14">
        <v>176500</v>
      </c>
      <c r="C178" s="14">
        <v>177500</v>
      </c>
      <c r="D178" s="14">
        <v>85800</v>
      </c>
      <c r="E178" s="14">
        <v>86200</v>
      </c>
      <c r="F178" s="1">
        <v>0</v>
      </c>
      <c r="G178" s="1">
        <v>0</v>
      </c>
      <c r="H178" s="1">
        <f t="shared" si="16"/>
        <v>0</v>
      </c>
      <c r="I178" s="1">
        <f t="shared" si="17"/>
        <v>0</v>
      </c>
      <c r="J178" s="6">
        <f t="shared" si="18"/>
        <v>0</v>
      </c>
      <c r="K178" s="6">
        <f t="shared" si="19"/>
        <v>0</v>
      </c>
      <c r="L178" s="3">
        <f t="shared" si="20"/>
        <v>106972150</v>
      </c>
      <c r="M178" s="3">
        <f t="shared" si="14"/>
        <v>106972150</v>
      </c>
      <c r="N178" s="7">
        <f t="shared" si="15"/>
        <v>6.9721499999999992E-2</v>
      </c>
    </row>
    <row r="179" spans="1:14" x14ac:dyDescent="0.25">
      <c r="A179" s="4">
        <v>44078</v>
      </c>
      <c r="B179" s="14">
        <v>172500</v>
      </c>
      <c r="C179" s="14">
        <v>167500</v>
      </c>
      <c r="D179" s="14">
        <v>83900</v>
      </c>
      <c r="E179" s="14">
        <v>81700</v>
      </c>
      <c r="F179" s="1">
        <v>0</v>
      </c>
      <c r="G179" s="1">
        <v>0</v>
      </c>
      <c r="H179" s="1">
        <f t="shared" si="16"/>
        <v>0</v>
      </c>
      <c r="I179" s="1">
        <f t="shared" si="17"/>
        <v>0</v>
      </c>
      <c r="J179" s="6">
        <f t="shared" si="18"/>
        <v>0</v>
      </c>
      <c r="K179" s="6">
        <f t="shared" si="19"/>
        <v>0</v>
      </c>
      <c r="L179" s="3">
        <f t="shared" si="20"/>
        <v>106972150</v>
      </c>
      <c r="M179" s="3">
        <f t="shared" si="14"/>
        <v>106972150</v>
      </c>
      <c r="N179" s="7">
        <f t="shared" si="15"/>
        <v>6.9721499999999992E-2</v>
      </c>
    </row>
    <row r="180" spans="1:14" x14ac:dyDescent="0.25">
      <c r="A180" s="4">
        <v>44081</v>
      </c>
      <c r="B180" s="14">
        <v>170000</v>
      </c>
      <c r="C180" s="14">
        <v>172500</v>
      </c>
      <c r="D180" s="14">
        <v>83400</v>
      </c>
      <c r="E180" s="14">
        <v>83600</v>
      </c>
      <c r="F180" s="1">
        <v>0</v>
      </c>
      <c r="G180" s="1">
        <v>0</v>
      </c>
      <c r="H180" s="1">
        <f t="shared" si="16"/>
        <v>0</v>
      </c>
      <c r="I180" s="1">
        <f t="shared" si="17"/>
        <v>0</v>
      </c>
      <c r="J180" s="6">
        <f t="shared" si="18"/>
        <v>0</v>
      </c>
      <c r="K180" s="6">
        <f t="shared" si="19"/>
        <v>0</v>
      </c>
      <c r="L180" s="3">
        <f t="shared" si="20"/>
        <v>106972150</v>
      </c>
      <c r="M180" s="3">
        <f t="shared" si="14"/>
        <v>106972150</v>
      </c>
      <c r="N180" s="7">
        <f t="shared" si="15"/>
        <v>6.9721499999999992E-2</v>
      </c>
    </row>
    <row r="181" spans="1:14" x14ac:dyDescent="0.25">
      <c r="A181" s="4">
        <v>44082</v>
      </c>
      <c r="B181" s="14">
        <v>168000</v>
      </c>
      <c r="C181" s="14">
        <v>171000</v>
      </c>
      <c r="D181" s="14">
        <v>83200</v>
      </c>
      <c r="E181" s="14">
        <v>84000</v>
      </c>
      <c r="F181" s="1">
        <v>0</v>
      </c>
      <c r="G181" s="1">
        <v>0</v>
      </c>
      <c r="H181" s="1">
        <f t="shared" si="16"/>
        <v>0</v>
      </c>
      <c r="I181" s="1">
        <f t="shared" si="17"/>
        <v>0</v>
      </c>
      <c r="J181" s="6">
        <f t="shared" si="18"/>
        <v>0</v>
      </c>
      <c r="K181" s="6">
        <f t="shared" si="19"/>
        <v>0</v>
      </c>
      <c r="L181" s="3">
        <f t="shared" si="20"/>
        <v>106972150</v>
      </c>
      <c r="M181" s="3">
        <f t="shared" si="14"/>
        <v>106972150</v>
      </c>
      <c r="N181" s="7">
        <f t="shared" si="15"/>
        <v>6.9721499999999992E-2</v>
      </c>
    </row>
    <row r="182" spans="1:14" x14ac:dyDescent="0.25">
      <c r="A182" s="4">
        <v>44083</v>
      </c>
      <c r="B182" s="14">
        <v>167500</v>
      </c>
      <c r="C182" s="14">
        <v>166500</v>
      </c>
      <c r="D182" s="14">
        <v>82500</v>
      </c>
      <c r="E182" s="14">
        <v>82300</v>
      </c>
      <c r="F182" s="1">
        <v>0</v>
      </c>
      <c r="G182" s="1">
        <v>0</v>
      </c>
      <c r="H182" s="1">
        <f t="shared" si="16"/>
        <v>0</v>
      </c>
      <c r="I182" s="1">
        <f t="shared" si="17"/>
        <v>0</v>
      </c>
      <c r="J182" s="6">
        <f t="shared" si="18"/>
        <v>0</v>
      </c>
      <c r="K182" s="6">
        <f t="shared" si="19"/>
        <v>0</v>
      </c>
      <c r="L182" s="3">
        <f t="shared" si="20"/>
        <v>106972150</v>
      </c>
      <c r="M182" s="3">
        <f t="shared" si="14"/>
        <v>106972150</v>
      </c>
      <c r="N182" s="7">
        <f t="shared" si="15"/>
        <v>6.9721499999999992E-2</v>
      </c>
    </row>
    <row r="183" spans="1:14" x14ac:dyDescent="0.25">
      <c r="A183" s="4">
        <v>44084</v>
      </c>
      <c r="B183" s="14">
        <v>169000</v>
      </c>
      <c r="C183" s="14">
        <v>170500</v>
      </c>
      <c r="D183" s="14">
        <v>82800</v>
      </c>
      <c r="E183" s="14">
        <v>83500</v>
      </c>
      <c r="F183" s="1">
        <v>0</v>
      </c>
      <c r="G183" s="1">
        <v>0</v>
      </c>
      <c r="H183" s="1">
        <f t="shared" si="16"/>
        <v>0</v>
      </c>
      <c r="I183" s="1">
        <f t="shared" si="17"/>
        <v>0</v>
      </c>
      <c r="J183" s="6">
        <f t="shared" si="18"/>
        <v>0</v>
      </c>
      <c r="K183" s="6">
        <f t="shared" si="19"/>
        <v>0</v>
      </c>
      <c r="L183" s="3">
        <f t="shared" si="20"/>
        <v>106972150</v>
      </c>
      <c r="M183" s="3">
        <f t="shared" si="14"/>
        <v>106972150</v>
      </c>
      <c r="N183" s="7">
        <f t="shared" si="15"/>
        <v>6.9721499999999992E-2</v>
      </c>
    </row>
    <row r="184" spans="1:14" x14ac:dyDescent="0.25">
      <c r="A184" s="4">
        <v>44085</v>
      </c>
      <c r="B184" s="14">
        <v>171500</v>
      </c>
      <c r="C184" s="14">
        <v>167500</v>
      </c>
      <c r="D184" s="14">
        <v>82900</v>
      </c>
      <c r="E184" s="14">
        <v>82600</v>
      </c>
      <c r="F184" s="1">
        <v>0</v>
      </c>
      <c r="G184" s="1">
        <v>0</v>
      </c>
      <c r="H184" s="1">
        <f t="shared" si="16"/>
        <v>0</v>
      </c>
      <c r="I184" s="1">
        <f t="shared" si="17"/>
        <v>0</v>
      </c>
      <c r="J184" s="6">
        <f t="shared" si="18"/>
        <v>0</v>
      </c>
      <c r="K184" s="6">
        <f t="shared" si="19"/>
        <v>0</v>
      </c>
      <c r="L184" s="3">
        <f t="shared" si="20"/>
        <v>106972150</v>
      </c>
      <c r="M184" s="3">
        <f t="shared" si="14"/>
        <v>106972150</v>
      </c>
      <c r="N184" s="7">
        <f t="shared" si="15"/>
        <v>6.9721499999999992E-2</v>
      </c>
    </row>
    <row r="185" spans="1:14" x14ac:dyDescent="0.25">
      <c r="A185" s="4">
        <v>44088</v>
      </c>
      <c r="B185" s="14">
        <v>180000</v>
      </c>
      <c r="C185" s="14">
        <v>174500</v>
      </c>
      <c r="D185" s="14">
        <v>86800</v>
      </c>
      <c r="E185" s="14">
        <v>83700</v>
      </c>
      <c r="F185" s="1">
        <v>-0.3109664564433493</v>
      </c>
      <c r="G185" s="1">
        <v>0.6890335435566507</v>
      </c>
      <c r="H185" s="1">
        <f t="shared" si="16"/>
        <v>-193</v>
      </c>
      <c r="I185" s="1">
        <f t="shared" si="17"/>
        <v>889</v>
      </c>
      <c r="J185" s="6">
        <f t="shared" si="18"/>
        <v>-34740000</v>
      </c>
      <c r="K185" s="6">
        <f t="shared" si="19"/>
        <v>77165200</v>
      </c>
      <c r="L185" s="3">
        <f t="shared" si="20"/>
        <v>66373550</v>
      </c>
      <c r="M185" s="3">
        <f t="shared" si="14"/>
        <v>108798750</v>
      </c>
      <c r="N185" s="7">
        <f t="shared" si="15"/>
        <v>8.7987500000000107E-2</v>
      </c>
    </row>
    <row r="186" spans="1:14" x14ac:dyDescent="0.25">
      <c r="A186" s="4">
        <v>44089</v>
      </c>
      <c r="B186" s="14">
        <v>179000</v>
      </c>
      <c r="C186" s="14">
        <v>184000</v>
      </c>
      <c r="D186" s="14">
        <v>87400</v>
      </c>
      <c r="E186" s="14">
        <v>88700</v>
      </c>
      <c r="F186" s="1">
        <v>-0.3109664564433493</v>
      </c>
      <c r="G186" s="1">
        <v>0.6890335435566507</v>
      </c>
      <c r="H186" s="1">
        <f t="shared" si="16"/>
        <v>-193</v>
      </c>
      <c r="I186" s="1">
        <f t="shared" si="17"/>
        <v>889</v>
      </c>
      <c r="J186" s="6">
        <f t="shared" si="18"/>
        <v>-34547000</v>
      </c>
      <c r="K186" s="6">
        <f t="shared" si="19"/>
        <v>77698600</v>
      </c>
      <c r="L186" s="3">
        <f t="shared" si="20"/>
        <v>66373550</v>
      </c>
      <c r="M186" s="3">
        <f t="shared" si="14"/>
        <v>109525150</v>
      </c>
      <c r="N186" s="7">
        <f t="shared" si="15"/>
        <v>9.5251500000000044E-2</v>
      </c>
    </row>
    <row r="187" spans="1:14" x14ac:dyDescent="0.25">
      <c r="A187" s="4">
        <v>44090</v>
      </c>
      <c r="B187" s="14">
        <v>183500</v>
      </c>
      <c r="C187" s="14">
        <v>179500</v>
      </c>
      <c r="D187" s="14">
        <v>88600</v>
      </c>
      <c r="E187" s="14">
        <v>88000</v>
      </c>
      <c r="F187" s="1">
        <v>0</v>
      </c>
      <c r="G187" s="1">
        <v>0</v>
      </c>
      <c r="H187" s="1">
        <f t="shared" si="16"/>
        <v>0</v>
      </c>
      <c r="I187" s="1">
        <f t="shared" si="17"/>
        <v>0</v>
      </c>
      <c r="J187" s="6">
        <f t="shared" si="18"/>
        <v>0</v>
      </c>
      <c r="K187" s="6">
        <f t="shared" si="19"/>
        <v>0</v>
      </c>
      <c r="L187" s="3">
        <f t="shared" si="20"/>
        <v>109525150</v>
      </c>
      <c r="M187" s="3">
        <f t="shared" si="14"/>
        <v>109525150</v>
      </c>
      <c r="N187" s="7">
        <f t="shared" si="15"/>
        <v>9.5251500000000044E-2</v>
      </c>
    </row>
    <row r="188" spans="1:14" x14ac:dyDescent="0.25">
      <c r="A188" s="4">
        <v>44091</v>
      </c>
      <c r="B188" s="14">
        <v>184000</v>
      </c>
      <c r="C188" s="14">
        <v>185500</v>
      </c>
      <c r="D188" s="14">
        <v>89000</v>
      </c>
      <c r="E188" s="14">
        <v>89300</v>
      </c>
      <c r="F188" s="1">
        <v>0</v>
      </c>
      <c r="G188" s="1">
        <v>0</v>
      </c>
      <c r="H188" s="1">
        <f t="shared" si="16"/>
        <v>0</v>
      </c>
      <c r="I188" s="1">
        <f t="shared" si="17"/>
        <v>0</v>
      </c>
      <c r="J188" s="6">
        <f t="shared" si="18"/>
        <v>0</v>
      </c>
      <c r="K188" s="6">
        <f t="shared" si="19"/>
        <v>0</v>
      </c>
      <c r="L188" s="3">
        <f t="shared" si="20"/>
        <v>109525150</v>
      </c>
      <c r="M188" s="3">
        <f t="shared" si="14"/>
        <v>109525150</v>
      </c>
      <c r="N188" s="7">
        <f t="shared" si="15"/>
        <v>9.5251500000000044E-2</v>
      </c>
    </row>
    <row r="189" spans="1:14" x14ac:dyDescent="0.25">
      <c r="A189" s="4">
        <v>44092</v>
      </c>
      <c r="B189" s="14">
        <v>181000</v>
      </c>
      <c r="C189" s="14">
        <v>184000</v>
      </c>
      <c r="D189" s="14">
        <v>87000</v>
      </c>
      <c r="E189" s="14">
        <v>88700</v>
      </c>
      <c r="F189" s="1">
        <v>0</v>
      </c>
      <c r="G189" s="1">
        <v>0</v>
      </c>
      <c r="H189" s="1">
        <f t="shared" si="16"/>
        <v>0</v>
      </c>
      <c r="I189" s="1">
        <f t="shared" si="17"/>
        <v>0</v>
      </c>
      <c r="J189" s="6">
        <f t="shared" si="18"/>
        <v>0</v>
      </c>
      <c r="K189" s="6">
        <f t="shared" si="19"/>
        <v>0</v>
      </c>
      <c r="L189" s="3">
        <f t="shared" si="20"/>
        <v>109525150</v>
      </c>
      <c r="M189" s="3">
        <f t="shared" si="14"/>
        <v>109525150</v>
      </c>
      <c r="N189" s="7">
        <f t="shared" si="15"/>
        <v>9.5251500000000044E-2</v>
      </c>
    </row>
    <row r="190" spans="1:14" x14ac:dyDescent="0.25">
      <c r="A190" s="4">
        <v>44095</v>
      </c>
      <c r="B190" s="14">
        <v>185000</v>
      </c>
      <c r="C190" s="14">
        <v>181000</v>
      </c>
      <c r="D190" s="14">
        <v>87000</v>
      </c>
      <c r="E190" s="14">
        <v>86900</v>
      </c>
      <c r="F190" s="1">
        <v>0</v>
      </c>
      <c r="G190" s="1">
        <v>0</v>
      </c>
      <c r="H190" s="1">
        <f t="shared" si="16"/>
        <v>0</v>
      </c>
      <c r="I190" s="1">
        <f t="shared" si="17"/>
        <v>0</v>
      </c>
      <c r="J190" s="6">
        <f t="shared" si="18"/>
        <v>0</v>
      </c>
      <c r="K190" s="6">
        <f t="shared" si="19"/>
        <v>0</v>
      </c>
      <c r="L190" s="3">
        <f t="shared" si="20"/>
        <v>109525150</v>
      </c>
      <c r="M190" s="3">
        <f t="shared" si="14"/>
        <v>109525150</v>
      </c>
      <c r="N190" s="7">
        <f t="shared" si="15"/>
        <v>9.5251500000000044E-2</v>
      </c>
    </row>
    <row r="191" spans="1:14" x14ac:dyDescent="0.25">
      <c r="A191" s="4">
        <v>44096</v>
      </c>
      <c r="B191" s="14">
        <v>179500</v>
      </c>
      <c r="C191" s="14">
        <v>185000</v>
      </c>
      <c r="D191" s="14">
        <v>83900</v>
      </c>
      <c r="E191" s="14">
        <v>86900</v>
      </c>
      <c r="F191" s="1">
        <v>0</v>
      </c>
      <c r="G191" s="1">
        <v>0</v>
      </c>
      <c r="H191" s="1">
        <f t="shared" si="16"/>
        <v>0</v>
      </c>
      <c r="I191" s="1">
        <f t="shared" si="17"/>
        <v>0</v>
      </c>
      <c r="J191" s="6">
        <f t="shared" si="18"/>
        <v>0</v>
      </c>
      <c r="K191" s="6">
        <f t="shared" si="19"/>
        <v>0</v>
      </c>
      <c r="L191" s="3">
        <f t="shared" si="20"/>
        <v>109525150</v>
      </c>
      <c r="M191" s="3">
        <f t="shared" si="14"/>
        <v>109525150</v>
      </c>
      <c r="N191" s="7">
        <f t="shared" si="15"/>
        <v>9.5251500000000044E-2</v>
      </c>
    </row>
    <row r="192" spans="1:14" x14ac:dyDescent="0.25">
      <c r="A192" s="4">
        <v>44097</v>
      </c>
      <c r="B192" s="14">
        <v>179500</v>
      </c>
      <c r="C192" s="14">
        <v>183000</v>
      </c>
      <c r="D192" s="14">
        <v>84100</v>
      </c>
      <c r="E192" s="14">
        <v>84900</v>
      </c>
      <c r="F192" s="1">
        <v>0</v>
      </c>
      <c r="G192" s="1">
        <v>0</v>
      </c>
      <c r="H192" s="1">
        <f t="shared" si="16"/>
        <v>0</v>
      </c>
      <c r="I192" s="1">
        <f t="shared" si="17"/>
        <v>0</v>
      </c>
      <c r="J192" s="6">
        <f t="shared" si="18"/>
        <v>0</v>
      </c>
      <c r="K192" s="6">
        <f t="shared" si="19"/>
        <v>0</v>
      </c>
      <c r="L192" s="3">
        <f t="shared" si="20"/>
        <v>109525150</v>
      </c>
      <c r="M192" s="3">
        <f t="shared" si="14"/>
        <v>109525150</v>
      </c>
      <c r="N192" s="7">
        <f t="shared" si="15"/>
        <v>9.5251500000000044E-2</v>
      </c>
    </row>
    <row r="193" spans="1:14" x14ac:dyDescent="0.25">
      <c r="A193" s="4">
        <v>44098</v>
      </c>
      <c r="B193" s="14">
        <v>171500</v>
      </c>
      <c r="C193" s="14">
        <v>173500</v>
      </c>
      <c r="D193" s="14">
        <v>81500</v>
      </c>
      <c r="E193" s="14">
        <v>82200</v>
      </c>
      <c r="F193" s="1">
        <v>0</v>
      </c>
      <c r="G193" s="1">
        <v>0</v>
      </c>
      <c r="H193" s="1">
        <f t="shared" si="16"/>
        <v>0</v>
      </c>
      <c r="I193" s="1">
        <f t="shared" si="17"/>
        <v>0</v>
      </c>
      <c r="J193" s="6">
        <f t="shared" si="18"/>
        <v>0</v>
      </c>
      <c r="K193" s="6">
        <f t="shared" si="19"/>
        <v>0</v>
      </c>
      <c r="L193" s="3">
        <f t="shared" si="20"/>
        <v>109525150</v>
      </c>
      <c r="M193" s="3">
        <f t="shared" si="14"/>
        <v>109525150</v>
      </c>
      <c r="N193" s="7">
        <f t="shared" si="15"/>
        <v>9.5251500000000044E-2</v>
      </c>
    </row>
    <row r="194" spans="1:14" x14ac:dyDescent="0.25">
      <c r="A194" s="4">
        <v>44099</v>
      </c>
      <c r="B194" s="14">
        <v>170000</v>
      </c>
      <c r="C194" s="14">
        <v>172500</v>
      </c>
      <c r="D194" s="14">
        <v>81600</v>
      </c>
      <c r="E194" s="14">
        <v>81600</v>
      </c>
      <c r="F194" s="1">
        <v>0</v>
      </c>
      <c r="G194" s="1">
        <v>0</v>
      </c>
      <c r="H194" s="1">
        <f t="shared" si="16"/>
        <v>0</v>
      </c>
      <c r="I194" s="1">
        <f t="shared" si="17"/>
        <v>0</v>
      </c>
      <c r="J194" s="6">
        <f t="shared" si="18"/>
        <v>0</v>
      </c>
      <c r="K194" s="6">
        <f t="shared" si="19"/>
        <v>0</v>
      </c>
      <c r="L194" s="3">
        <f t="shared" si="20"/>
        <v>109525150</v>
      </c>
      <c r="M194" s="3">
        <f t="shared" si="14"/>
        <v>109525150</v>
      </c>
      <c r="N194" s="7">
        <f t="shared" si="15"/>
        <v>9.5251500000000044E-2</v>
      </c>
    </row>
    <row r="195" spans="1:14" x14ac:dyDescent="0.25">
      <c r="A195" s="4">
        <v>44102</v>
      </c>
      <c r="B195" s="14">
        <v>175500</v>
      </c>
      <c r="C195" s="14">
        <v>173000</v>
      </c>
      <c r="D195" s="14">
        <v>83500</v>
      </c>
      <c r="E195" s="14">
        <v>82500</v>
      </c>
      <c r="F195" s="1">
        <v>0</v>
      </c>
      <c r="G195" s="1">
        <v>0</v>
      </c>
      <c r="H195" s="1">
        <f t="shared" si="16"/>
        <v>0</v>
      </c>
      <c r="I195" s="1">
        <f t="shared" si="17"/>
        <v>0</v>
      </c>
      <c r="J195" s="6">
        <f t="shared" si="18"/>
        <v>0</v>
      </c>
      <c r="K195" s="6">
        <f t="shared" si="19"/>
        <v>0</v>
      </c>
      <c r="L195" s="3">
        <f t="shared" si="20"/>
        <v>109525150</v>
      </c>
      <c r="M195" s="3">
        <f t="shared" si="14"/>
        <v>109525150</v>
      </c>
      <c r="N195" s="7">
        <f t="shared" si="15"/>
        <v>9.5251500000000044E-2</v>
      </c>
    </row>
    <row r="196" spans="1:14" x14ac:dyDescent="0.25">
      <c r="A196" s="4">
        <v>44103</v>
      </c>
      <c r="B196" s="14">
        <v>178500</v>
      </c>
      <c r="C196" s="14">
        <v>178500</v>
      </c>
      <c r="D196" s="14">
        <v>84400</v>
      </c>
      <c r="E196" s="14">
        <v>85200</v>
      </c>
      <c r="F196" s="1">
        <v>-0.28720704783320278</v>
      </c>
      <c r="G196" s="1">
        <v>0.71279295216679717</v>
      </c>
      <c r="H196" s="1">
        <f t="shared" si="16"/>
        <v>-179</v>
      </c>
      <c r="I196" s="1">
        <f t="shared" si="17"/>
        <v>934</v>
      </c>
      <c r="J196" s="6">
        <f t="shared" si="18"/>
        <v>-31951500</v>
      </c>
      <c r="K196" s="6">
        <f t="shared" si="19"/>
        <v>78829600</v>
      </c>
      <c r="L196" s="3">
        <f t="shared" si="20"/>
        <v>62950650</v>
      </c>
      <c r="M196" s="3">
        <f t="shared" si="14"/>
        <v>109828750</v>
      </c>
      <c r="N196" s="7">
        <f t="shared" si="15"/>
        <v>9.8287500000000083E-2</v>
      </c>
    </row>
    <row r="197" spans="1:14" x14ac:dyDescent="0.25">
      <c r="A197" s="4">
        <v>44109</v>
      </c>
      <c r="B197" s="14">
        <v>187000</v>
      </c>
      <c r="C197" s="14">
        <v>183000</v>
      </c>
      <c r="D197" s="14">
        <v>86600</v>
      </c>
      <c r="E197" s="14">
        <v>84800</v>
      </c>
      <c r="F197" s="1">
        <v>-0.28720704783320278</v>
      </c>
      <c r="G197" s="1">
        <v>0.71279295216679717</v>
      </c>
      <c r="H197" s="1">
        <f t="shared" si="16"/>
        <v>-179</v>
      </c>
      <c r="I197" s="1">
        <f t="shared" si="17"/>
        <v>934</v>
      </c>
      <c r="J197" s="6">
        <f t="shared" si="18"/>
        <v>-33473000</v>
      </c>
      <c r="K197" s="6">
        <f t="shared" si="19"/>
        <v>80884400</v>
      </c>
      <c r="L197" s="3">
        <f t="shared" si="20"/>
        <v>62950650</v>
      </c>
      <c r="M197" s="3">
        <f t="shared" si="14"/>
        <v>110362050</v>
      </c>
      <c r="N197" s="7">
        <f t="shared" si="15"/>
        <v>0.10362049999999989</v>
      </c>
    </row>
    <row r="198" spans="1:14" x14ac:dyDescent="0.25">
      <c r="A198" s="4">
        <v>44110</v>
      </c>
      <c r="B198" s="14">
        <v>182500</v>
      </c>
      <c r="C198" s="14">
        <v>188000</v>
      </c>
      <c r="D198" s="14">
        <v>85000</v>
      </c>
      <c r="E198" s="14">
        <v>87400</v>
      </c>
      <c r="F198" s="1">
        <v>-0.28720704783320278</v>
      </c>
      <c r="G198" s="1">
        <v>0.71279295216679717</v>
      </c>
      <c r="H198" s="1">
        <f t="shared" si="16"/>
        <v>-179</v>
      </c>
      <c r="I198" s="1">
        <f t="shared" si="17"/>
        <v>934</v>
      </c>
      <c r="J198" s="6">
        <f t="shared" si="18"/>
        <v>-32667500</v>
      </c>
      <c r="K198" s="6">
        <f t="shared" si="19"/>
        <v>79390000</v>
      </c>
      <c r="L198" s="3">
        <f t="shared" si="20"/>
        <v>62950650</v>
      </c>
      <c r="M198" s="3">
        <f t="shared" si="14"/>
        <v>109673150</v>
      </c>
      <c r="N198" s="7">
        <f t="shared" si="15"/>
        <v>9.673149999999997E-2</v>
      </c>
    </row>
    <row r="199" spans="1:14" x14ac:dyDescent="0.25">
      <c r="A199" s="4">
        <v>44111</v>
      </c>
      <c r="B199" s="14">
        <v>183000</v>
      </c>
      <c r="C199" s="14">
        <v>180000</v>
      </c>
      <c r="D199" s="14">
        <v>85700</v>
      </c>
      <c r="E199" s="14">
        <v>84200</v>
      </c>
      <c r="F199" s="1">
        <v>0</v>
      </c>
      <c r="G199" s="1">
        <v>0</v>
      </c>
      <c r="H199" s="1">
        <f t="shared" si="16"/>
        <v>0</v>
      </c>
      <c r="I199" s="1">
        <f t="shared" si="17"/>
        <v>0</v>
      </c>
      <c r="J199" s="6">
        <f t="shared" si="18"/>
        <v>0</v>
      </c>
      <c r="K199" s="6">
        <f t="shared" si="19"/>
        <v>0</v>
      </c>
      <c r="L199" s="3">
        <f t="shared" si="20"/>
        <v>109673150</v>
      </c>
      <c r="M199" s="3">
        <f t="shared" si="14"/>
        <v>109673150</v>
      </c>
      <c r="N199" s="7">
        <f t="shared" si="15"/>
        <v>9.673149999999997E-2</v>
      </c>
    </row>
    <row r="200" spans="1:14" x14ac:dyDescent="0.25">
      <c r="A200" s="4">
        <v>44112</v>
      </c>
      <c r="B200" s="14">
        <v>180500</v>
      </c>
      <c r="C200" s="14">
        <v>185500</v>
      </c>
      <c r="D200" s="14">
        <v>85800</v>
      </c>
      <c r="E200" s="14">
        <v>86400</v>
      </c>
      <c r="F200" s="1">
        <v>-0.29607723853746082</v>
      </c>
      <c r="G200" s="1">
        <v>0.70392276146253918</v>
      </c>
      <c r="H200" s="1">
        <f t="shared" si="16"/>
        <v>-177</v>
      </c>
      <c r="I200" s="1">
        <f t="shared" si="17"/>
        <v>900</v>
      </c>
      <c r="J200" s="6">
        <f t="shared" si="18"/>
        <v>-31948500</v>
      </c>
      <c r="K200" s="6">
        <f t="shared" si="19"/>
        <v>77220000</v>
      </c>
      <c r="L200" s="3">
        <f t="shared" si="20"/>
        <v>64934150</v>
      </c>
      <c r="M200" s="3">
        <f t="shared" si="14"/>
        <v>110205650</v>
      </c>
      <c r="N200" s="7">
        <f t="shared" si="15"/>
        <v>0.10205649999999999</v>
      </c>
    </row>
    <row r="201" spans="1:14" x14ac:dyDescent="0.25">
      <c r="A201" s="4">
        <v>44116</v>
      </c>
      <c r="B201" s="14">
        <v>180000</v>
      </c>
      <c r="C201" s="14">
        <v>178000</v>
      </c>
      <c r="D201" s="14">
        <v>86000</v>
      </c>
      <c r="E201" s="14">
        <v>85000</v>
      </c>
      <c r="F201" s="1">
        <v>0</v>
      </c>
      <c r="G201" s="1">
        <v>0</v>
      </c>
      <c r="H201" s="1">
        <f t="shared" si="16"/>
        <v>0</v>
      </c>
      <c r="I201" s="1">
        <f t="shared" si="17"/>
        <v>0</v>
      </c>
      <c r="J201" s="6">
        <f t="shared" si="18"/>
        <v>0</v>
      </c>
      <c r="K201" s="6">
        <f t="shared" si="19"/>
        <v>0</v>
      </c>
      <c r="L201" s="3">
        <f t="shared" si="20"/>
        <v>110205650</v>
      </c>
      <c r="M201" s="3">
        <f t="shared" si="14"/>
        <v>110205650</v>
      </c>
      <c r="N201" s="7">
        <f t="shared" si="15"/>
        <v>0.10205649999999999</v>
      </c>
    </row>
    <row r="202" spans="1:14" x14ac:dyDescent="0.25">
      <c r="A202" s="4">
        <v>44117</v>
      </c>
      <c r="B202" s="14">
        <v>179000</v>
      </c>
      <c r="C202" s="14">
        <v>181000</v>
      </c>
      <c r="D202" s="14">
        <v>85900</v>
      </c>
      <c r="E202" s="14">
        <v>86200</v>
      </c>
      <c r="F202" s="1">
        <v>0</v>
      </c>
      <c r="G202" s="1">
        <v>0</v>
      </c>
      <c r="H202" s="1">
        <f t="shared" si="16"/>
        <v>0</v>
      </c>
      <c r="I202" s="1">
        <f t="shared" si="17"/>
        <v>0</v>
      </c>
      <c r="J202" s="6">
        <f t="shared" si="18"/>
        <v>0</v>
      </c>
      <c r="K202" s="6">
        <f t="shared" si="19"/>
        <v>0</v>
      </c>
      <c r="L202" s="3">
        <f t="shared" si="20"/>
        <v>110205650</v>
      </c>
      <c r="M202" s="3">
        <f t="shared" si="14"/>
        <v>110205650</v>
      </c>
      <c r="N202" s="7">
        <f t="shared" si="15"/>
        <v>0.10205649999999999</v>
      </c>
    </row>
    <row r="203" spans="1:14" x14ac:dyDescent="0.25">
      <c r="A203" s="4">
        <v>44118</v>
      </c>
      <c r="B203" s="14">
        <v>178000</v>
      </c>
      <c r="C203" s="14">
        <v>181000</v>
      </c>
      <c r="D203" s="14">
        <v>85200</v>
      </c>
      <c r="E203" s="14">
        <v>86000</v>
      </c>
      <c r="F203" s="1">
        <v>0</v>
      </c>
      <c r="G203" s="1">
        <v>0</v>
      </c>
      <c r="H203" s="1">
        <f t="shared" si="16"/>
        <v>0</v>
      </c>
      <c r="I203" s="1">
        <f t="shared" si="17"/>
        <v>0</v>
      </c>
      <c r="J203" s="6">
        <f t="shared" si="18"/>
        <v>0</v>
      </c>
      <c r="K203" s="6">
        <f t="shared" si="19"/>
        <v>0</v>
      </c>
      <c r="L203" s="3">
        <f t="shared" si="20"/>
        <v>110205650</v>
      </c>
      <c r="M203" s="3">
        <f t="shared" ref="M203:M266" si="21">SUM(J203:L203)</f>
        <v>110205650</v>
      </c>
      <c r="N203" s="7">
        <f t="shared" ref="N203:N266" si="22">M203/$M$10-1</f>
        <v>0.10205649999999999</v>
      </c>
    </row>
    <row r="204" spans="1:14" x14ac:dyDescent="0.25">
      <c r="A204" s="4">
        <v>44119</v>
      </c>
      <c r="B204" s="14">
        <v>176000</v>
      </c>
      <c r="C204" s="14">
        <v>177000</v>
      </c>
      <c r="D204" s="14">
        <v>84900</v>
      </c>
      <c r="E204" s="14">
        <v>85200</v>
      </c>
      <c r="F204" s="1">
        <v>0</v>
      </c>
      <c r="G204" s="1">
        <v>0</v>
      </c>
      <c r="H204" s="1">
        <f t="shared" si="16"/>
        <v>0</v>
      </c>
      <c r="I204" s="1">
        <f t="shared" si="17"/>
        <v>0</v>
      </c>
      <c r="J204" s="6">
        <f t="shared" si="18"/>
        <v>0</v>
      </c>
      <c r="K204" s="6">
        <f t="shared" si="19"/>
        <v>0</v>
      </c>
      <c r="L204" s="3">
        <f t="shared" si="20"/>
        <v>110205650</v>
      </c>
      <c r="M204" s="3">
        <f t="shared" si="21"/>
        <v>110205650</v>
      </c>
      <c r="N204" s="7">
        <f t="shared" si="22"/>
        <v>0.10205649999999999</v>
      </c>
    </row>
    <row r="205" spans="1:14" x14ac:dyDescent="0.25">
      <c r="A205" s="4">
        <v>44120</v>
      </c>
      <c r="B205" s="14">
        <v>172000</v>
      </c>
      <c r="C205" s="14">
        <v>176500</v>
      </c>
      <c r="D205" s="14">
        <v>82500</v>
      </c>
      <c r="E205" s="14">
        <v>84900</v>
      </c>
      <c r="F205" s="1">
        <v>0</v>
      </c>
      <c r="G205" s="1">
        <v>0</v>
      </c>
      <c r="H205" s="1">
        <f t="shared" si="16"/>
        <v>0</v>
      </c>
      <c r="I205" s="1">
        <f t="shared" si="17"/>
        <v>0</v>
      </c>
      <c r="J205" s="6">
        <f t="shared" si="18"/>
        <v>0</v>
      </c>
      <c r="K205" s="6">
        <f t="shared" si="19"/>
        <v>0</v>
      </c>
      <c r="L205" s="3">
        <f t="shared" si="20"/>
        <v>110205650</v>
      </c>
      <c r="M205" s="3">
        <f t="shared" si="21"/>
        <v>110205650</v>
      </c>
      <c r="N205" s="7">
        <f t="shared" si="22"/>
        <v>0.10205649999999999</v>
      </c>
    </row>
    <row r="206" spans="1:14" x14ac:dyDescent="0.25">
      <c r="A206" s="4">
        <v>44123</v>
      </c>
      <c r="B206" s="14">
        <v>168000</v>
      </c>
      <c r="C206" s="14">
        <v>169500</v>
      </c>
      <c r="D206" s="14">
        <v>81100</v>
      </c>
      <c r="E206" s="14">
        <v>81900</v>
      </c>
      <c r="F206" s="1">
        <v>0</v>
      </c>
      <c r="G206" s="1">
        <v>0</v>
      </c>
      <c r="H206" s="1">
        <f t="shared" si="16"/>
        <v>0</v>
      </c>
      <c r="I206" s="1">
        <f t="shared" si="17"/>
        <v>0</v>
      </c>
      <c r="J206" s="6">
        <f t="shared" si="18"/>
        <v>0</v>
      </c>
      <c r="K206" s="6">
        <f t="shared" si="19"/>
        <v>0</v>
      </c>
      <c r="L206" s="3">
        <f t="shared" si="20"/>
        <v>110205650</v>
      </c>
      <c r="M206" s="3">
        <f t="shared" si="21"/>
        <v>110205650</v>
      </c>
      <c r="N206" s="7">
        <f t="shared" si="22"/>
        <v>0.10205649999999999</v>
      </c>
    </row>
    <row r="207" spans="1:14" x14ac:dyDescent="0.25">
      <c r="A207" s="4">
        <v>44124</v>
      </c>
      <c r="B207" s="14">
        <v>167500</v>
      </c>
      <c r="C207" s="14">
        <v>157000</v>
      </c>
      <c r="D207" s="14">
        <v>79500</v>
      </c>
      <c r="E207" s="14">
        <v>76500</v>
      </c>
      <c r="F207" s="1">
        <v>0</v>
      </c>
      <c r="G207" s="1">
        <v>0</v>
      </c>
      <c r="H207" s="1">
        <f t="shared" si="16"/>
        <v>0</v>
      </c>
      <c r="I207" s="1">
        <f t="shared" si="17"/>
        <v>0</v>
      </c>
      <c r="J207" s="6">
        <f t="shared" si="18"/>
        <v>0</v>
      </c>
      <c r="K207" s="6">
        <f t="shared" si="19"/>
        <v>0</v>
      </c>
      <c r="L207" s="3">
        <f t="shared" si="20"/>
        <v>110205650</v>
      </c>
      <c r="M207" s="3">
        <f t="shared" si="21"/>
        <v>110205650</v>
      </c>
      <c r="N207" s="7">
        <f t="shared" si="22"/>
        <v>0.10205649999999999</v>
      </c>
    </row>
    <row r="208" spans="1:14" x14ac:dyDescent="0.25">
      <c r="A208" s="4">
        <v>44125</v>
      </c>
      <c r="B208" s="14">
        <v>165500</v>
      </c>
      <c r="C208" s="14">
        <v>167000</v>
      </c>
      <c r="D208" s="14">
        <v>79000</v>
      </c>
      <c r="E208" s="14">
        <v>79500</v>
      </c>
      <c r="F208" s="1">
        <v>0</v>
      </c>
      <c r="G208" s="1">
        <v>0</v>
      </c>
      <c r="H208" s="1">
        <f t="shared" si="16"/>
        <v>0</v>
      </c>
      <c r="I208" s="1">
        <f t="shared" si="17"/>
        <v>0</v>
      </c>
      <c r="J208" s="6">
        <f t="shared" si="18"/>
        <v>0</v>
      </c>
      <c r="K208" s="6">
        <f t="shared" si="19"/>
        <v>0</v>
      </c>
      <c r="L208" s="3">
        <f t="shared" si="20"/>
        <v>110205650</v>
      </c>
      <c r="M208" s="3">
        <f t="shared" si="21"/>
        <v>110205650</v>
      </c>
      <c r="N208" s="7">
        <f t="shared" si="22"/>
        <v>0.10205649999999999</v>
      </c>
    </row>
    <row r="209" spans="1:14" x14ac:dyDescent="0.25">
      <c r="A209" s="4">
        <v>44126</v>
      </c>
      <c r="B209" s="14">
        <v>162500</v>
      </c>
      <c r="C209" s="14">
        <v>163000</v>
      </c>
      <c r="D209" s="14">
        <v>78200</v>
      </c>
      <c r="E209" s="14">
        <v>78700</v>
      </c>
      <c r="F209" s="1">
        <v>0</v>
      </c>
      <c r="G209" s="1">
        <v>0</v>
      </c>
      <c r="H209" s="1">
        <f t="shared" si="16"/>
        <v>0</v>
      </c>
      <c r="I209" s="1">
        <f t="shared" si="17"/>
        <v>0</v>
      </c>
      <c r="J209" s="6">
        <f t="shared" si="18"/>
        <v>0</v>
      </c>
      <c r="K209" s="6">
        <f t="shared" si="19"/>
        <v>0</v>
      </c>
      <c r="L209" s="3">
        <f t="shared" si="20"/>
        <v>110205650</v>
      </c>
      <c r="M209" s="3">
        <f t="shared" si="21"/>
        <v>110205650</v>
      </c>
      <c r="N209" s="7">
        <f t="shared" si="22"/>
        <v>0.10205649999999999</v>
      </c>
    </row>
    <row r="210" spans="1:14" x14ac:dyDescent="0.25">
      <c r="A210" s="4">
        <v>44127</v>
      </c>
      <c r="B210" s="14">
        <v>167000</v>
      </c>
      <c r="C210" s="14">
        <v>163500</v>
      </c>
      <c r="D210" s="14">
        <v>80200</v>
      </c>
      <c r="E210" s="14">
        <v>78300</v>
      </c>
      <c r="F210" s="1">
        <v>0</v>
      </c>
      <c r="G210" s="1">
        <v>0</v>
      </c>
      <c r="H210" s="1">
        <f t="shared" si="16"/>
        <v>0</v>
      </c>
      <c r="I210" s="1">
        <f t="shared" si="17"/>
        <v>0</v>
      </c>
      <c r="J210" s="6">
        <f t="shared" si="18"/>
        <v>0</v>
      </c>
      <c r="K210" s="6">
        <f t="shared" si="19"/>
        <v>0</v>
      </c>
      <c r="L210" s="3">
        <f t="shared" si="20"/>
        <v>110205650</v>
      </c>
      <c r="M210" s="3">
        <f t="shared" si="21"/>
        <v>110205650</v>
      </c>
      <c r="N210" s="7">
        <f t="shared" si="22"/>
        <v>0.10205649999999999</v>
      </c>
    </row>
    <row r="211" spans="1:14" x14ac:dyDescent="0.25">
      <c r="A211" s="4">
        <v>44130</v>
      </c>
      <c r="B211" s="14">
        <v>171500</v>
      </c>
      <c r="C211" s="14">
        <v>167000</v>
      </c>
      <c r="D211" s="14">
        <v>80600</v>
      </c>
      <c r="E211" s="14">
        <v>80300</v>
      </c>
      <c r="F211" s="1">
        <v>0</v>
      </c>
      <c r="G211" s="1">
        <v>0</v>
      </c>
      <c r="H211" s="1">
        <f t="shared" si="16"/>
        <v>0</v>
      </c>
      <c r="I211" s="1">
        <f t="shared" si="17"/>
        <v>0</v>
      </c>
      <c r="J211" s="6">
        <f t="shared" si="18"/>
        <v>0</v>
      </c>
      <c r="K211" s="6">
        <f t="shared" si="19"/>
        <v>0</v>
      </c>
      <c r="L211" s="3">
        <f t="shared" si="20"/>
        <v>110205650</v>
      </c>
      <c r="M211" s="3">
        <f t="shared" si="21"/>
        <v>110205650</v>
      </c>
      <c r="N211" s="7">
        <f t="shared" si="22"/>
        <v>0.10205649999999999</v>
      </c>
    </row>
    <row r="212" spans="1:14" x14ac:dyDescent="0.25">
      <c r="A212" s="4">
        <v>44131</v>
      </c>
      <c r="B212" s="14">
        <v>172500</v>
      </c>
      <c r="C212" s="14">
        <v>173000</v>
      </c>
      <c r="D212" s="14">
        <v>81600</v>
      </c>
      <c r="E212" s="14">
        <v>80800</v>
      </c>
      <c r="F212" s="1">
        <v>-0.248683402987736</v>
      </c>
      <c r="G212" s="1">
        <v>0.75131659701226405</v>
      </c>
      <c r="H212" s="1">
        <f t="shared" si="16"/>
        <v>-159</v>
      </c>
      <c r="I212" s="1">
        <f t="shared" si="17"/>
        <v>1027</v>
      </c>
      <c r="J212" s="6">
        <f t="shared" si="18"/>
        <v>-27427500</v>
      </c>
      <c r="K212" s="6">
        <f t="shared" si="19"/>
        <v>83803200</v>
      </c>
      <c r="L212" s="3">
        <f t="shared" si="20"/>
        <v>54697950</v>
      </c>
      <c r="M212" s="3">
        <f t="shared" si="21"/>
        <v>111073650</v>
      </c>
      <c r="N212" s="7">
        <f t="shared" si="22"/>
        <v>0.11073650000000002</v>
      </c>
    </row>
    <row r="213" spans="1:14" x14ac:dyDescent="0.25">
      <c r="A213" s="4">
        <v>44132</v>
      </c>
      <c r="B213" s="14">
        <v>173500</v>
      </c>
      <c r="C213" s="14">
        <v>172000</v>
      </c>
      <c r="D213" s="14">
        <v>81600</v>
      </c>
      <c r="E213" s="14">
        <v>81500</v>
      </c>
      <c r="F213" s="1">
        <v>-0.248683402987736</v>
      </c>
      <c r="G213" s="1">
        <v>0.75131659701226405</v>
      </c>
      <c r="H213" s="1">
        <f t="shared" si="16"/>
        <v>-159</v>
      </c>
      <c r="I213" s="1">
        <f t="shared" si="17"/>
        <v>1027</v>
      </c>
      <c r="J213" s="6">
        <f t="shared" si="18"/>
        <v>-27586500</v>
      </c>
      <c r="K213" s="6">
        <f t="shared" si="19"/>
        <v>83803200</v>
      </c>
      <c r="L213" s="3">
        <f t="shared" si="20"/>
        <v>54697950</v>
      </c>
      <c r="M213" s="3">
        <f t="shared" si="21"/>
        <v>110914650</v>
      </c>
      <c r="N213" s="7">
        <f t="shared" si="22"/>
        <v>0.10914650000000004</v>
      </c>
    </row>
    <row r="214" spans="1:14" x14ac:dyDescent="0.25">
      <c r="A214" s="4">
        <v>44133</v>
      </c>
      <c r="B214" s="14">
        <v>170000</v>
      </c>
      <c r="C214" s="14">
        <v>169000</v>
      </c>
      <c r="D214" s="14">
        <v>79800</v>
      </c>
      <c r="E214" s="14">
        <v>80500</v>
      </c>
      <c r="F214" s="1">
        <v>0</v>
      </c>
      <c r="G214" s="1">
        <v>0</v>
      </c>
      <c r="H214" s="1">
        <f t="shared" si="16"/>
        <v>0</v>
      </c>
      <c r="I214" s="1">
        <f t="shared" si="17"/>
        <v>0</v>
      </c>
      <c r="J214" s="6">
        <f t="shared" si="18"/>
        <v>0</v>
      </c>
      <c r="K214" s="6">
        <f t="shared" si="19"/>
        <v>0</v>
      </c>
      <c r="L214" s="3">
        <f t="shared" si="20"/>
        <v>110914650</v>
      </c>
      <c r="M214" s="3">
        <f t="shared" si="21"/>
        <v>110914650</v>
      </c>
      <c r="N214" s="7">
        <f t="shared" si="22"/>
        <v>0.10914650000000004</v>
      </c>
    </row>
    <row r="215" spans="1:14" x14ac:dyDescent="0.25">
      <c r="A215" s="4">
        <v>44134</v>
      </c>
      <c r="B215" s="14">
        <v>164500</v>
      </c>
      <c r="C215" s="14">
        <v>169000</v>
      </c>
      <c r="D215" s="14">
        <v>78600</v>
      </c>
      <c r="E215" s="14">
        <v>79800</v>
      </c>
      <c r="F215" s="1">
        <v>0</v>
      </c>
      <c r="G215" s="1">
        <v>0</v>
      </c>
      <c r="H215" s="1">
        <f t="shared" si="16"/>
        <v>0</v>
      </c>
      <c r="I215" s="1">
        <f t="shared" si="17"/>
        <v>0</v>
      </c>
      <c r="J215" s="6">
        <f t="shared" si="18"/>
        <v>0</v>
      </c>
      <c r="K215" s="6">
        <f t="shared" si="19"/>
        <v>0</v>
      </c>
      <c r="L215" s="3">
        <f t="shared" si="20"/>
        <v>110914650</v>
      </c>
      <c r="M215" s="3">
        <f t="shared" si="21"/>
        <v>110914650</v>
      </c>
      <c r="N215" s="7">
        <f t="shared" si="22"/>
        <v>0.10914650000000004</v>
      </c>
    </row>
    <row r="216" spans="1:14" x14ac:dyDescent="0.25">
      <c r="A216" s="4">
        <v>44137</v>
      </c>
      <c r="B216" s="14">
        <v>170500</v>
      </c>
      <c r="C216" s="14">
        <v>166000</v>
      </c>
      <c r="D216" s="14">
        <v>79600</v>
      </c>
      <c r="E216" s="14">
        <v>78600</v>
      </c>
      <c r="F216" s="1">
        <v>0</v>
      </c>
      <c r="G216" s="1">
        <v>0</v>
      </c>
      <c r="H216" s="1">
        <f t="shared" si="16"/>
        <v>0</v>
      </c>
      <c r="I216" s="1">
        <f t="shared" si="17"/>
        <v>0</v>
      </c>
      <c r="J216" s="6">
        <f t="shared" si="18"/>
        <v>0</v>
      </c>
      <c r="K216" s="6">
        <f t="shared" si="19"/>
        <v>0</v>
      </c>
      <c r="L216" s="3">
        <f t="shared" si="20"/>
        <v>110914650</v>
      </c>
      <c r="M216" s="3">
        <f t="shared" si="21"/>
        <v>110914650</v>
      </c>
      <c r="N216" s="7">
        <f t="shared" si="22"/>
        <v>0.10914650000000004</v>
      </c>
    </row>
    <row r="217" spans="1:14" x14ac:dyDescent="0.25">
      <c r="A217" s="4">
        <v>44138</v>
      </c>
      <c r="B217" s="14">
        <v>170500</v>
      </c>
      <c r="C217" s="14">
        <v>171000</v>
      </c>
      <c r="D217" s="14">
        <v>79600</v>
      </c>
      <c r="E217" s="14">
        <v>80000</v>
      </c>
      <c r="F217" s="1">
        <v>0</v>
      </c>
      <c r="G217" s="1">
        <v>0</v>
      </c>
      <c r="H217" s="1">
        <f t="shared" si="16"/>
        <v>0</v>
      </c>
      <c r="I217" s="1">
        <f t="shared" si="17"/>
        <v>0</v>
      </c>
      <c r="J217" s="6">
        <f t="shared" si="18"/>
        <v>0</v>
      </c>
      <c r="K217" s="6">
        <f t="shared" si="19"/>
        <v>0</v>
      </c>
      <c r="L217" s="3">
        <f t="shared" si="20"/>
        <v>110914650</v>
      </c>
      <c r="M217" s="3">
        <f t="shared" si="21"/>
        <v>110914650</v>
      </c>
      <c r="N217" s="7">
        <f t="shared" si="22"/>
        <v>0.10914650000000004</v>
      </c>
    </row>
    <row r="218" spans="1:14" x14ac:dyDescent="0.25">
      <c r="A218" s="4">
        <v>44139</v>
      </c>
      <c r="B218" s="14">
        <v>171500</v>
      </c>
      <c r="C218" s="14">
        <v>173000</v>
      </c>
      <c r="D218" s="14">
        <v>79600</v>
      </c>
      <c r="E218" s="14">
        <v>80300</v>
      </c>
      <c r="F218" s="1">
        <v>0</v>
      </c>
      <c r="G218" s="1">
        <v>0</v>
      </c>
      <c r="H218" s="1">
        <f t="shared" si="16"/>
        <v>0</v>
      </c>
      <c r="I218" s="1">
        <f t="shared" si="17"/>
        <v>0</v>
      </c>
      <c r="J218" s="6">
        <f t="shared" si="18"/>
        <v>0</v>
      </c>
      <c r="K218" s="6">
        <f t="shared" si="19"/>
        <v>0</v>
      </c>
      <c r="L218" s="3">
        <f t="shared" si="20"/>
        <v>110914650</v>
      </c>
      <c r="M218" s="3">
        <f t="shared" si="21"/>
        <v>110914650</v>
      </c>
      <c r="N218" s="7">
        <f t="shared" si="22"/>
        <v>0.10914650000000004</v>
      </c>
    </row>
    <row r="219" spans="1:14" x14ac:dyDescent="0.25">
      <c r="A219" s="4">
        <v>44140</v>
      </c>
      <c r="B219" s="14">
        <v>175000</v>
      </c>
      <c r="C219" s="14">
        <v>173500</v>
      </c>
      <c r="D219" s="14">
        <v>81400</v>
      </c>
      <c r="E219" s="14">
        <v>80700</v>
      </c>
      <c r="F219" s="1">
        <v>-0.25787957896640101</v>
      </c>
      <c r="G219" s="1">
        <v>0.74212042103359899</v>
      </c>
      <c r="H219" s="1">
        <f t="shared" si="16"/>
        <v>-166</v>
      </c>
      <c r="I219" s="1">
        <f t="shared" si="17"/>
        <v>1034</v>
      </c>
      <c r="J219" s="6">
        <f t="shared" si="18"/>
        <v>-29050000</v>
      </c>
      <c r="K219" s="6">
        <f t="shared" si="19"/>
        <v>84167600</v>
      </c>
      <c r="L219" s="3">
        <f t="shared" si="20"/>
        <v>57077250</v>
      </c>
      <c r="M219" s="3">
        <f t="shared" si="21"/>
        <v>112194850</v>
      </c>
      <c r="N219" s="7">
        <f t="shared" si="22"/>
        <v>0.12194850000000002</v>
      </c>
    </row>
    <row r="220" spans="1:14" x14ac:dyDescent="0.25">
      <c r="A220" s="4">
        <v>44141</v>
      </c>
      <c r="B220" s="14">
        <v>170500</v>
      </c>
      <c r="C220" s="14">
        <v>176500</v>
      </c>
      <c r="D220" s="14">
        <v>82000</v>
      </c>
      <c r="E220" s="14">
        <v>82000</v>
      </c>
      <c r="F220" s="1">
        <v>-0.25787957896640101</v>
      </c>
      <c r="G220" s="1">
        <v>0.74212042103359899</v>
      </c>
      <c r="H220" s="1">
        <f t="shared" si="16"/>
        <v>-166</v>
      </c>
      <c r="I220" s="1">
        <f t="shared" si="17"/>
        <v>1034</v>
      </c>
      <c r="J220" s="6">
        <f t="shared" si="18"/>
        <v>-28303000</v>
      </c>
      <c r="K220" s="6">
        <f t="shared" si="19"/>
        <v>84788000</v>
      </c>
      <c r="L220" s="3">
        <f t="shared" si="20"/>
        <v>57077250</v>
      </c>
      <c r="M220" s="3">
        <f t="shared" si="21"/>
        <v>113562250</v>
      </c>
      <c r="N220" s="7">
        <f t="shared" si="22"/>
        <v>0.13562249999999998</v>
      </c>
    </row>
    <row r="221" spans="1:14" x14ac:dyDescent="0.25">
      <c r="A221" s="4">
        <v>44144</v>
      </c>
      <c r="B221" s="14">
        <v>172500</v>
      </c>
      <c r="C221" s="14">
        <v>172500</v>
      </c>
      <c r="D221" s="14">
        <v>83000</v>
      </c>
      <c r="E221" s="14">
        <v>82400</v>
      </c>
      <c r="F221" s="1">
        <v>-0.25787957896640101</v>
      </c>
      <c r="G221" s="1">
        <v>0.74212042103359899</v>
      </c>
      <c r="H221" s="1">
        <f t="shared" si="16"/>
        <v>-166</v>
      </c>
      <c r="I221" s="1">
        <f t="shared" si="17"/>
        <v>1034</v>
      </c>
      <c r="J221" s="6">
        <f t="shared" si="18"/>
        <v>-28635000</v>
      </c>
      <c r="K221" s="6">
        <f t="shared" si="19"/>
        <v>85822000</v>
      </c>
      <c r="L221" s="3">
        <f t="shared" si="20"/>
        <v>57077250</v>
      </c>
      <c r="M221" s="3">
        <f t="shared" si="21"/>
        <v>114264250</v>
      </c>
      <c r="N221" s="7">
        <f t="shared" si="22"/>
        <v>0.14264250000000001</v>
      </c>
    </row>
    <row r="222" spans="1:14" x14ac:dyDescent="0.25">
      <c r="A222" s="4">
        <v>44145</v>
      </c>
      <c r="B222" s="14">
        <v>173500</v>
      </c>
      <c r="C222" s="14">
        <v>174500</v>
      </c>
      <c r="D222" s="14">
        <v>83700</v>
      </c>
      <c r="E222" s="14">
        <v>83600</v>
      </c>
      <c r="F222" s="1">
        <v>0</v>
      </c>
      <c r="G222" s="1">
        <v>0</v>
      </c>
      <c r="H222" s="1">
        <f t="shared" si="16"/>
        <v>0</v>
      </c>
      <c r="I222" s="1">
        <f t="shared" si="17"/>
        <v>0</v>
      </c>
      <c r="J222" s="6">
        <f t="shared" si="18"/>
        <v>0</v>
      </c>
      <c r="K222" s="6">
        <f t="shared" si="19"/>
        <v>0</v>
      </c>
      <c r="L222" s="3">
        <f t="shared" si="20"/>
        <v>114264250</v>
      </c>
      <c r="M222" s="3">
        <f t="shared" si="21"/>
        <v>114264250</v>
      </c>
      <c r="N222" s="7">
        <f t="shared" si="22"/>
        <v>0.14264250000000001</v>
      </c>
    </row>
    <row r="223" spans="1:14" x14ac:dyDescent="0.25">
      <c r="A223" s="4">
        <v>44146</v>
      </c>
      <c r="B223" s="14">
        <v>175500</v>
      </c>
      <c r="C223" s="14">
        <v>174500</v>
      </c>
      <c r="D223" s="14">
        <v>84800</v>
      </c>
      <c r="E223" s="14">
        <v>83800</v>
      </c>
      <c r="F223" s="1">
        <v>-0.29575679636863711</v>
      </c>
      <c r="G223" s="1">
        <v>0.70424320363136284</v>
      </c>
      <c r="H223" s="1">
        <f t="shared" si="16"/>
        <v>-194</v>
      </c>
      <c r="I223" s="1">
        <f t="shared" si="17"/>
        <v>961</v>
      </c>
      <c r="J223" s="6">
        <f t="shared" si="18"/>
        <v>-34047000</v>
      </c>
      <c r="K223" s="6">
        <f t="shared" si="19"/>
        <v>81492800</v>
      </c>
      <c r="L223" s="3">
        <f t="shared" si="20"/>
        <v>67487550</v>
      </c>
      <c r="M223" s="3">
        <f t="shared" si="21"/>
        <v>114933350</v>
      </c>
      <c r="N223" s="7">
        <f t="shared" si="22"/>
        <v>0.14933350000000001</v>
      </c>
    </row>
    <row r="224" spans="1:14" x14ac:dyDescent="0.25">
      <c r="A224" s="4">
        <v>44147</v>
      </c>
      <c r="B224" s="14">
        <v>174000</v>
      </c>
      <c r="C224" s="14">
        <v>175500</v>
      </c>
      <c r="D224" s="14">
        <v>85400</v>
      </c>
      <c r="E224" s="14">
        <v>84200</v>
      </c>
      <c r="F224" s="1">
        <v>-0.29575679636863711</v>
      </c>
      <c r="G224" s="1">
        <v>0.70424320363136284</v>
      </c>
      <c r="H224" s="1">
        <f t="shared" si="16"/>
        <v>-194</v>
      </c>
      <c r="I224" s="1">
        <f t="shared" si="17"/>
        <v>961</v>
      </c>
      <c r="J224" s="6">
        <f t="shared" si="18"/>
        <v>-33756000</v>
      </c>
      <c r="K224" s="6">
        <f t="shared" si="19"/>
        <v>82069400</v>
      </c>
      <c r="L224" s="3">
        <f t="shared" si="20"/>
        <v>67487550</v>
      </c>
      <c r="M224" s="3">
        <f t="shared" si="21"/>
        <v>115800950</v>
      </c>
      <c r="N224" s="7">
        <f t="shared" si="22"/>
        <v>0.15800949999999991</v>
      </c>
    </row>
    <row r="225" spans="1:14" x14ac:dyDescent="0.25">
      <c r="A225" s="4">
        <v>44148</v>
      </c>
      <c r="B225" s="14">
        <v>177500</v>
      </c>
      <c r="C225" s="14">
        <v>174000</v>
      </c>
      <c r="D225" s="14">
        <v>85800</v>
      </c>
      <c r="E225" s="14">
        <v>85000</v>
      </c>
      <c r="F225" s="1">
        <v>0</v>
      </c>
      <c r="G225" s="1">
        <v>0</v>
      </c>
      <c r="H225" s="1">
        <f t="shared" si="16"/>
        <v>0</v>
      </c>
      <c r="I225" s="1">
        <f t="shared" si="17"/>
        <v>0</v>
      </c>
      <c r="J225" s="6">
        <f t="shared" si="18"/>
        <v>0</v>
      </c>
      <c r="K225" s="6">
        <f t="shared" si="19"/>
        <v>0</v>
      </c>
      <c r="L225" s="3">
        <f t="shared" si="20"/>
        <v>115800950</v>
      </c>
      <c r="M225" s="3">
        <f t="shared" si="21"/>
        <v>115800950</v>
      </c>
      <c r="N225" s="7">
        <f t="shared" si="22"/>
        <v>0.15800949999999991</v>
      </c>
    </row>
    <row r="226" spans="1:14" x14ac:dyDescent="0.25">
      <c r="A226" s="4">
        <v>44151</v>
      </c>
      <c r="B226" s="14">
        <v>179000</v>
      </c>
      <c r="C226" s="14">
        <v>182500</v>
      </c>
      <c r="D226" s="14">
        <v>85900</v>
      </c>
      <c r="E226" s="14">
        <v>87000</v>
      </c>
      <c r="F226" s="1">
        <v>0</v>
      </c>
      <c r="G226" s="1">
        <v>0</v>
      </c>
      <c r="H226" s="1">
        <f t="shared" si="16"/>
        <v>0</v>
      </c>
      <c r="I226" s="1">
        <f t="shared" si="17"/>
        <v>0</v>
      </c>
      <c r="J226" s="6">
        <f t="shared" si="18"/>
        <v>0</v>
      </c>
      <c r="K226" s="6">
        <f t="shared" si="19"/>
        <v>0</v>
      </c>
      <c r="L226" s="3">
        <f t="shared" si="20"/>
        <v>115800950</v>
      </c>
      <c r="M226" s="3">
        <f t="shared" si="21"/>
        <v>115800950</v>
      </c>
      <c r="N226" s="7">
        <f t="shared" si="22"/>
        <v>0.15800949999999991</v>
      </c>
    </row>
    <row r="227" spans="1:14" x14ac:dyDescent="0.25">
      <c r="A227" s="4">
        <v>44152</v>
      </c>
      <c r="B227" s="14">
        <v>182500</v>
      </c>
      <c r="C227" s="14">
        <v>179500</v>
      </c>
      <c r="D227" s="14">
        <v>86600</v>
      </c>
      <c r="E227" s="14">
        <v>86300</v>
      </c>
      <c r="F227" s="1">
        <v>0</v>
      </c>
      <c r="G227" s="1">
        <v>0</v>
      </c>
      <c r="H227" s="1">
        <f t="shared" ref="H227:H290" si="23">IF(F226=F227, H226, QUOTIENT($M226*F227, B226))</f>
        <v>0</v>
      </c>
      <c r="I227" s="1">
        <f t="shared" ref="I227:I290" si="24">IF(G226=G227, I226, QUOTIENT($M226*G227, D226))</f>
        <v>0</v>
      </c>
      <c r="J227" s="6">
        <f t="shared" ref="J227:J290" si="25">B227*H227</f>
        <v>0</v>
      </c>
      <c r="K227" s="6">
        <f t="shared" ref="K227:K290" si="26">D227*I227</f>
        <v>0</v>
      </c>
      <c r="L227" s="3">
        <f t="shared" ref="L227:L290" si="27">IF(F226=F227, L226, L226 - (H227-H226)*B226 - (I227-I226)*D226)</f>
        <v>115800950</v>
      </c>
      <c r="M227" s="3">
        <f t="shared" si="21"/>
        <v>115800950</v>
      </c>
      <c r="N227" s="7">
        <f t="shared" si="22"/>
        <v>0.15800949999999991</v>
      </c>
    </row>
    <row r="228" spans="1:14" x14ac:dyDescent="0.25">
      <c r="A228" s="4">
        <v>44153</v>
      </c>
      <c r="B228" s="14">
        <v>179500</v>
      </c>
      <c r="C228" s="14">
        <v>183500</v>
      </c>
      <c r="D228" s="14">
        <v>85100</v>
      </c>
      <c r="E228" s="14">
        <v>86600</v>
      </c>
      <c r="F228" s="1">
        <v>0</v>
      </c>
      <c r="G228" s="1">
        <v>0</v>
      </c>
      <c r="H228" s="1">
        <f t="shared" si="23"/>
        <v>0</v>
      </c>
      <c r="I228" s="1">
        <f t="shared" si="24"/>
        <v>0</v>
      </c>
      <c r="J228" s="6">
        <f t="shared" si="25"/>
        <v>0</v>
      </c>
      <c r="K228" s="6">
        <f t="shared" si="26"/>
        <v>0</v>
      </c>
      <c r="L228" s="3">
        <f t="shared" si="27"/>
        <v>115800950</v>
      </c>
      <c r="M228" s="3">
        <f t="shared" si="21"/>
        <v>115800950</v>
      </c>
      <c r="N228" s="7">
        <f t="shared" si="22"/>
        <v>0.15800949999999991</v>
      </c>
    </row>
    <row r="229" spans="1:14" x14ac:dyDescent="0.25">
      <c r="A229" s="4">
        <v>44154</v>
      </c>
      <c r="B229" s="14">
        <v>180000</v>
      </c>
      <c r="C229" s="14">
        <v>179000</v>
      </c>
      <c r="D229" s="14">
        <v>85400</v>
      </c>
      <c r="E229" s="14">
        <v>85200</v>
      </c>
      <c r="F229" s="1">
        <v>0</v>
      </c>
      <c r="G229" s="1">
        <v>0</v>
      </c>
      <c r="H229" s="1">
        <f t="shared" si="23"/>
        <v>0</v>
      </c>
      <c r="I229" s="1">
        <f t="shared" si="24"/>
        <v>0</v>
      </c>
      <c r="J229" s="6">
        <f t="shared" si="25"/>
        <v>0</v>
      </c>
      <c r="K229" s="6">
        <f t="shared" si="26"/>
        <v>0</v>
      </c>
      <c r="L229" s="3">
        <f t="shared" si="27"/>
        <v>115800950</v>
      </c>
      <c r="M229" s="3">
        <f t="shared" si="21"/>
        <v>115800950</v>
      </c>
      <c r="N229" s="7">
        <f t="shared" si="22"/>
        <v>0.15800949999999991</v>
      </c>
    </row>
    <row r="230" spans="1:14" x14ac:dyDescent="0.25">
      <c r="A230" s="4">
        <v>44155</v>
      </c>
      <c r="B230" s="14">
        <v>177000</v>
      </c>
      <c r="C230" s="14">
        <v>179000</v>
      </c>
      <c r="D230" s="14">
        <v>85300</v>
      </c>
      <c r="E230" s="14">
        <v>85400</v>
      </c>
      <c r="F230" s="1">
        <v>0</v>
      </c>
      <c r="G230" s="1">
        <v>0</v>
      </c>
      <c r="H230" s="1">
        <f t="shared" si="23"/>
        <v>0</v>
      </c>
      <c r="I230" s="1">
        <f t="shared" si="24"/>
        <v>0</v>
      </c>
      <c r="J230" s="6">
        <f t="shared" si="25"/>
        <v>0</v>
      </c>
      <c r="K230" s="6">
        <f t="shared" si="26"/>
        <v>0</v>
      </c>
      <c r="L230" s="3">
        <f t="shared" si="27"/>
        <v>115800950</v>
      </c>
      <c r="M230" s="3">
        <f t="shared" si="21"/>
        <v>115800950</v>
      </c>
      <c r="N230" s="7">
        <f t="shared" si="22"/>
        <v>0.15800949999999991</v>
      </c>
    </row>
    <row r="231" spans="1:14" x14ac:dyDescent="0.25">
      <c r="A231" s="4">
        <v>44158</v>
      </c>
      <c r="B231" s="14">
        <v>179000</v>
      </c>
      <c r="C231" s="14">
        <v>175000</v>
      </c>
      <c r="D231" s="14">
        <v>85700</v>
      </c>
      <c r="E231" s="14">
        <v>84600</v>
      </c>
      <c r="F231" s="1">
        <v>0</v>
      </c>
      <c r="G231" s="1">
        <v>0</v>
      </c>
      <c r="H231" s="1">
        <f t="shared" si="23"/>
        <v>0</v>
      </c>
      <c r="I231" s="1">
        <f t="shared" si="24"/>
        <v>0</v>
      </c>
      <c r="J231" s="6">
        <f t="shared" si="25"/>
        <v>0</v>
      </c>
      <c r="K231" s="6">
        <f t="shared" si="26"/>
        <v>0</v>
      </c>
      <c r="L231" s="3">
        <f t="shared" si="27"/>
        <v>115800950</v>
      </c>
      <c r="M231" s="3">
        <f t="shared" si="21"/>
        <v>115800950</v>
      </c>
      <c r="N231" s="7">
        <f t="shared" si="22"/>
        <v>0.15800949999999991</v>
      </c>
    </row>
    <row r="232" spans="1:14" x14ac:dyDescent="0.25">
      <c r="A232" s="4">
        <v>44159</v>
      </c>
      <c r="B232" s="14">
        <v>181000</v>
      </c>
      <c r="C232" s="14">
        <v>181000</v>
      </c>
      <c r="D232" s="14">
        <v>85800</v>
      </c>
      <c r="E232" s="14">
        <v>86000</v>
      </c>
      <c r="F232" s="1">
        <v>0</v>
      </c>
      <c r="G232" s="1">
        <v>0</v>
      </c>
      <c r="H232" s="1">
        <f t="shared" si="23"/>
        <v>0</v>
      </c>
      <c r="I232" s="1">
        <f t="shared" si="24"/>
        <v>0</v>
      </c>
      <c r="J232" s="6">
        <f t="shared" si="25"/>
        <v>0</v>
      </c>
      <c r="K232" s="6">
        <f t="shared" si="26"/>
        <v>0</v>
      </c>
      <c r="L232" s="3">
        <f t="shared" si="27"/>
        <v>115800950</v>
      </c>
      <c r="M232" s="3">
        <f t="shared" si="21"/>
        <v>115800950</v>
      </c>
      <c r="N232" s="7">
        <f t="shared" si="22"/>
        <v>0.15800949999999991</v>
      </c>
    </row>
    <row r="233" spans="1:14" x14ac:dyDescent="0.25">
      <c r="A233" s="4">
        <v>44160</v>
      </c>
      <c r="B233" s="14">
        <v>179500</v>
      </c>
      <c r="C233" s="14">
        <v>183500</v>
      </c>
      <c r="D233" s="14">
        <v>84800</v>
      </c>
      <c r="E233" s="14">
        <v>86500</v>
      </c>
      <c r="F233" s="1">
        <v>0</v>
      </c>
      <c r="G233" s="1">
        <v>0</v>
      </c>
      <c r="H233" s="1">
        <f t="shared" si="23"/>
        <v>0</v>
      </c>
      <c r="I233" s="1">
        <f t="shared" si="24"/>
        <v>0</v>
      </c>
      <c r="J233" s="6">
        <f t="shared" si="25"/>
        <v>0</v>
      </c>
      <c r="K233" s="6">
        <f t="shared" si="26"/>
        <v>0</v>
      </c>
      <c r="L233" s="3">
        <f t="shared" si="27"/>
        <v>115800950</v>
      </c>
      <c r="M233" s="3">
        <f t="shared" si="21"/>
        <v>115800950</v>
      </c>
      <c r="N233" s="7">
        <f t="shared" si="22"/>
        <v>0.15800949999999991</v>
      </c>
    </row>
    <row r="234" spans="1:14" x14ac:dyDescent="0.25">
      <c r="A234" s="4">
        <v>44161</v>
      </c>
      <c r="B234" s="14">
        <v>179000</v>
      </c>
      <c r="C234" s="14">
        <v>179500</v>
      </c>
      <c r="D234" s="14">
        <v>84100</v>
      </c>
      <c r="E234" s="14">
        <v>84600</v>
      </c>
      <c r="F234" s="1">
        <v>0</v>
      </c>
      <c r="G234" s="1">
        <v>0</v>
      </c>
      <c r="H234" s="1">
        <f t="shared" si="23"/>
        <v>0</v>
      </c>
      <c r="I234" s="1">
        <f t="shared" si="24"/>
        <v>0</v>
      </c>
      <c r="J234" s="6">
        <f t="shared" si="25"/>
        <v>0</v>
      </c>
      <c r="K234" s="6">
        <f t="shared" si="26"/>
        <v>0</v>
      </c>
      <c r="L234" s="3">
        <f t="shared" si="27"/>
        <v>115800950</v>
      </c>
      <c r="M234" s="3">
        <f t="shared" si="21"/>
        <v>115800950</v>
      </c>
      <c r="N234" s="7">
        <f t="shared" si="22"/>
        <v>0.15800949999999991</v>
      </c>
    </row>
    <row r="235" spans="1:14" x14ac:dyDescent="0.25">
      <c r="A235" s="4">
        <v>44162</v>
      </c>
      <c r="B235" s="14">
        <v>181000</v>
      </c>
      <c r="C235" s="14">
        <v>179000</v>
      </c>
      <c r="D235" s="14">
        <v>84400</v>
      </c>
      <c r="E235" s="14">
        <v>84200</v>
      </c>
      <c r="F235" s="1">
        <v>0</v>
      </c>
      <c r="G235" s="1">
        <v>0</v>
      </c>
      <c r="H235" s="1">
        <f t="shared" si="23"/>
        <v>0</v>
      </c>
      <c r="I235" s="1">
        <f t="shared" si="24"/>
        <v>0</v>
      </c>
      <c r="J235" s="6">
        <f t="shared" si="25"/>
        <v>0</v>
      </c>
      <c r="K235" s="6">
        <f t="shared" si="26"/>
        <v>0</v>
      </c>
      <c r="L235" s="3">
        <f t="shared" si="27"/>
        <v>115800950</v>
      </c>
      <c r="M235" s="3">
        <f t="shared" si="21"/>
        <v>115800950</v>
      </c>
      <c r="N235" s="7">
        <f t="shared" si="22"/>
        <v>0.15800949999999991</v>
      </c>
    </row>
    <row r="236" spans="1:14" x14ac:dyDescent="0.25">
      <c r="A236" s="4">
        <v>44165</v>
      </c>
      <c r="B236" s="14">
        <v>181500</v>
      </c>
      <c r="C236" s="14">
        <v>181500</v>
      </c>
      <c r="D236" s="14">
        <v>84000</v>
      </c>
      <c r="E236" s="14">
        <v>84500</v>
      </c>
      <c r="F236" s="1">
        <v>0</v>
      </c>
      <c r="G236" s="1">
        <v>0</v>
      </c>
      <c r="H236" s="1">
        <f t="shared" si="23"/>
        <v>0</v>
      </c>
      <c r="I236" s="1">
        <f t="shared" si="24"/>
        <v>0</v>
      </c>
      <c r="J236" s="6">
        <f t="shared" si="25"/>
        <v>0</v>
      </c>
      <c r="K236" s="6">
        <f t="shared" si="26"/>
        <v>0</v>
      </c>
      <c r="L236" s="3">
        <f t="shared" si="27"/>
        <v>115800950</v>
      </c>
      <c r="M236" s="3">
        <f t="shared" si="21"/>
        <v>115800950</v>
      </c>
      <c r="N236" s="7">
        <f t="shared" si="22"/>
        <v>0.15800949999999991</v>
      </c>
    </row>
    <row r="237" spans="1:14" x14ac:dyDescent="0.25">
      <c r="A237" s="4">
        <v>44166</v>
      </c>
      <c r="B237" s="14">
        <v>183500</v>
      </c>
      <c r="C237" s="14">
        <v>183000</v>
      </c>
      <c r="D237" s="14">
        <v>84800</v>
      </c>
      <c r="E237" s="14">
        <v>84500</v>
      </c>
      <c r="F237" s="1">
        <v>0</v>
      </c>
      <c r="G237" s="1">
        <v>0</v>
      </c>
      <c r="H237" s="1">
        <f t="shared" si="23"/>
        <v>0</v>
      </c>
      <c r="I237" s="1">
        <f t="shared" si="24"/>
        <v>0</v>
      </c>
      <c r="J237" s="6">
        <f t="shared" si="25"/>
        <v>0</v>
      </c>
      <c r="K237" s="6">
        <f t="shared" si="26"/>
        <v>0</v>
      </c>
      <c r="L237" s="3">
        <f t="shared" si="27"/>
        <v>115800950</v>
      </c>
      <c r="M237" s="3">
        <f t="shared" si="21"/>
        <v>115800950</v>
      </c>
      <c r="N237" s="7">
        <f t="shared" si="22"/>
        <v>0.15800949999999991</v>
      </c>
    </row>
    <row r="238" spans="1:14" x14ac:dyDescent="0.25">
      <c r="A238" s="4">
        <v>44167</v>
      </c>
      <c r="B238" s="14">
        <v>182500</v>
      </c>
      <c r="C238" s="14">
        <v>183500</v>
      </c>
      <c r="D238" s="14">
        <v>85000</v>
      </c>
      <c r="E238" s="14">
        <v>85200</v>
      </c>
      <c r="F238" s="1">
        <v>0</v>
      </c>
      <c r="G238" s="1">
        <v>0</v>
      </c>
      <c r="H238" s="1">
        <f t="shared" si="23"/>
        <v>0</v>
      </c>
      <c r="I238" s="1">
        <f t="shared" si="24"/>
        <v>0</v>
      </c>
      <c r="J238" s="6">
        <f t="shared" si="25"/>
        <v>0</v>
      </c>
      <c r="K238" s="6">
        <f t="shared" si="26"/>
        <v>0</v>
      </c>
      <c r="L238" s="3">
        <f t="shared" si="27"/>
        <v>115800950</v>
      </c>
      <c r="M238" s="3">
        <f t="shared" si="21"/>
        <v>115800950</v>
      </c>
      <c r="N238" s="7">
        <f t="shared" si="22"/>
        <v>0.15800949999999991</v>
      </c>
    </row>
    <row r="239" spans="1:14" x14ac:dyDescent="0.25">
      <c r="A239" s="4">
        <v>44168</v>
      </c>
      <c r="B239" s="14">
        <v>196500</v>
      </c>
      <c r="C239" s="14">
        <v>183500</v>
      </c>
      <c r="D239" s="14">
        <v>88600</v>
      </c>
      <c r="E239" s="14">
        <v>85500</v>
      </c>
      <c r="F239" s="1">
        <v>-0.29073131696718219</v>
      </c>
      <c r="G239" s="1">
        <v>0.70926868303281787</v>
      </c>
      <c r="H239" s="1">
        <f t="shared" si="23"/>
        <v>-184</v>
      </c>
      <c r="I239" s="1">
        <f t="shared" si="24"/>
        <v>966</v>
      </c>
      <c r="J239" s="6">
        <f t="shared" si="25"/>
        <v>-36156000</v>
      </c>
      <c r="K239" s="6">
        <f t="shared" si="26"/>
        <v>85587600</v>
      </c>
      <c r="L239" s="3">
        <f t="shared" si="27"/>
        <v>67270950</v>
      </c>
      <c r="M239" s="3">
        <f t="shared" si="21"/>
        <v>116702550</v>
      </c>
      <c r="N239" s="7">
        <f t="shared" si="22"/>
        <v>0.16702550000000005</v>
      </c>
    </row>
    <row r="240" spans="1:14" x14ac:dyDescent="0.25">
      <c r="A240" s="4">
        <v>44169</v>
      </c>
      <c r="B240" s="14">
        <v>196500</v>
      </c>
      <c r="C240" s="14">
        <v>198000</v>
      </c>
      <c r="D240" s="14">
        <v>88100</v>
      </c>
      <c r="E240" s="14">
        <v>89000</v>
      </c>
      <c r="F240" s="1">
        <v>-0.29073131696718219</v>
      </c>
      <c r="G240" s="1">
        <v>0.70926868303281787</v>
      </c>
      <c r="H240" s="1">
        <f t="shared" si="23"/>
        <v>-184</v>
      </c>
      <c r="I240" s="1">
        <f t="shared" si="24"/>
        <v>966</v>
      </c>
      <c r="J240" s="6">
        <f t="shared" si="25"/>
        <v>-36156000</v>
      </c>
      <c r="K240" s="6">
        <f t="shared" si="26"/>
        <v>85104600</v>
      </c>
      <c r="L240" s="3">
        <f t="shared" si="27"/>
        <v>67270950</v>
      </c>
      <c r="M240" s="3">
        <f t="shared" si="21"/>
        <v>116219550</v>
      </c>
      <c r="N240" s="7">
        <f t="shared" si="22"/>
        <v>0.16219549999999994</v>
      </c>
    </row>
    <row r="241" spans="1:14" x14ac:dyDescent="0.25">
      <c r="A241" s="4">
        <v>44172</v>
      </c>
      <c r="B241" s="14">
        <v>193500</v>
      </c>
      <c r="C241" s="14">
        <v>195500</v>
      </c>
      <c r="D241" s="14">
        <v>88000</v>
      </c>
      <c r="E241" s="14">
        <v>88100</v>
      </c>
      <c r="F241" s="1">
        <v>0</v>
      </c>
      <c r="G241" s="1">
        <v>0</v>
      </c>
      <c r="H241" s="1">
        <f t="shared" si="23"/>
        <v>0</v>
      </c>
      <c r="I241" s="1">
        <f t="shared" si="24"/>
        <v>0</v>
      </c>
      <c r="J241" s="6">
        <f t="shared" si="25"/>
        <v>0</v>
      </c>
      <c r="K241" s="6">
        <f t="shared" si="26"/>
        <v>0</v>
      </c>
      <c r="L241" s="3">
        <f t="shared" si="27"/>
        <v>116219550</v>
      </c>
      <c r="M241" s="3">
        <f t="shared" si="21"/>
        <v>116219550</v>
      </c>
      <c r="N241" s="7">
        <f t="shared" si="22"/>
        <v>0.16219549999999994</v>
      </c>
    </row>
    <row r="242" spans="1:14" x14ac:dyDescent="0.25">
      <c r="A242" s="4">
        <v>44173</v>
      </c>
      <c r="B242" s="14">
        <v>186500</v>
      </c>
      <c r="C242" s="14">
        <v>191000</v>
      </c>
      <c r="D242" s="14">
        <v>86100</v>
      </c>
      <c r="E242" s="14">
        <v>88200</v>
      </c>
      <c r="F242" s="1">
        <v>0</v>
      </c>
      <c r="G242" s="1">
        <v>0</v>
      </c>
      <c r="H242" s="1">
        <f t="shared" si="23"/>
        <v>0</v>
      </c>
      <c r="I242" s="1">
        <f t="shared" si="24"/>
        <v>0</v>
      </c>
      <c r="J242" s="6">
        <f t="shared" si="25"/>
        <v>0</v>
      </c>
      <c r="K242" s="6">
        <f t="shared" si="26"/>
        <v>0</v>
      </c>
      <c r="L242" s="3">
        <f t="shared" si="27"/>
        <v>116219550</v>
      </c>
      <c r="M242" s="3">
        <f t="shared" si="21"/>
        <v>116219550</v>
      </c>
      <c r="N242" s="7">
        <f t="shared" si="22"/>
        <v>0.16219549999999994</v>
      </c>
    </row>
    <row r="243" spans="1:14" x14ac:dyDescent="0.25">
      <c r="A243" s="4">
        <v>44174</v>
      </c>
      <c r="B243" s="14">
        <v>191500</v>
      </c>
      <c r="C243" s="14">
        <v>188000</v>
      </c>
      <c r="D243" s="14">
        <v>86600</v>
      </c>
      <c r="E243" s="14">
        <v>86400</v>
      </c>
      <c r="F243" s="1">
        <v>0</v>
      </c>
      <c r="G243" s="1">
        <v>0</v>
      </c>
      <c r="H243" s="1">
        <f t="shared" si="23"/>
        <v>0</v>
      </c>
      <c r="I243" s="1">
        <f t="shared" si="24"/>
        <v>0</v>
      </c>
      <c r="J243" s="6">
        <f t="shared" si="25"/>
        <v>0</v>
      </c>
      <c r="K243" s="6">
        <f t="shared" si="26"/>
        <v>0</v>
      </c>
      <c r="L243" s="3">
        <f t="shared" si="27"/>
        <v>116219550</v>
      </c>
      <c r="M243" s="3">
        <f t="shared" si="21"/>
        <v>116219550</v>
      </c>
      <c r="N243" s="7">
        <f t="shared" si="22"/>
        <v>0.16219549999999994</v>
      </c>
    </row>
    <row r="244" spans="1:14" x14ac:dyDescent="0.25">
      <c r="A244" s="4">
        <v>44175</v>
      </c>
      <c r="B244" s="14">
        <v>191500</v>
      </c>
      <c r="C244" s="14">
        <v>189000</v>
      </c>
      <c r="D244" s="14">
        <v>87100</v>
      </c>
      <c r="E244" s="14">
        <v>86400</v>
      </c>
      <c r="F244" s="1">
        <v>0</v>
      </c>
      <c r="G244" s="1">
        <v>0</v>
      </c>
      <c r="H244" s="1">
        <f t="shared" si="23"/>
        <v>0</v>
      </c>
      <c r="I244" s="1">
        <f t="shared" si="24"/>
        <v>0</v>
      </c>
      <c r="J244" s="6">
        <f t="shared" si="25"/>
        <v>0</v>
      </c>
      <c r="K244" s="6">
        <f t="shared" si="26"/>
        <v>0</v>
      </c>
      <c r="L244" s="3">
        <f t="shared" si="27"/>
        <v>116219550</v>
      </c>
      <c r="M244" s="3">
        <f t="shared" si="21"/>
        <v>116219550</v>
      </c>
      <c r="N244" s="7">
        <f t="shared" si="22"/>
        <v>0.16219549999999994</v>
      </c>
    </row>
    <row r="245" spans="1:14" x14ac:dyDescent="0.25">
      <c r="A245" s="4">
        <v>44176</v>
      </c>
      <c r="B245" s="14">
        <v>190000</v>
      </c>
      <c r="C245" s="14">
        <v>193000</v>
      </c>
      <c r="D245" s="14">
        <v>87700</v>
      </c>
      <c r="E245" s="14">
        <v>87500</v>
      </c>
      <c r="F245" s="1">
        <v>-0.29979449392545648</v>
      </c>
      <c r="G245" s="1">
        <v>0.70020550607454346</v>
      </c>
      <c r="H245" s="1">
        <f t="shared" si="23"/>
        <v>-181</v>
      </c>
      <c r="I245" s="1">
        <f t="shared" si="24"/>
        <v>934</v>
      </c>
      <c r="J245" s="6">
        <f t="shared" si="25"/>
        <v>-34390000</v>
      </c>
      <c r="K245" s="6">
        <f t="shared" si="26"/>
        <v>81911800</v>
      </c>
      <c r="L245" s="3">
        <f t="shared" si="27"/>
        <v>69529650</v>
      </c>
      <c r="M245" s="3">
        <f t="shared" si="21"/>
        <v>117051450</v>
      </c>
      <c r="N245" s="7">
        <f t="shared" si="22"/>
        <v>0.1705144999999999</v>
      </c>
    </row>
    <row r="246" spans="1:14" x14ac:dyDescent="0.25">
      <c r="A246" s="4">
        <v>44179</v>
      </c>
      <c r="B246" s="14">
        <v>189000</v>
      </c>
      <c r="C246" s="14">
        <v>190500</v>
      </c>
      <c r="D246" s="14">
        <v>87900</v>
      </c>
      <c r="E246" s="14">
        <v>88100</v>
      </c>
      <c r="F246" s="1">
        <v>-0.29979449392545648</v>
      </c>
      <c r="G246" s="1">
        <v>0.70020550607454346</v>
      </c>
      <c r="H246" s="1">
        <f t="shared" si="23"/>
        <v>-181</v>
      </c>
      <c r="I246" s="1">
        <f t="shared" si="24"/>
        <v>934</v>
      </c>
      <c r="J246" s="6">
        <f t="shared" si="25"/>
        <v>-34209000</v>
      </c>
      <c r="K246" s="6">
        <f t="shared" si="26"/>
        <v>82098600</v>
      </c>
      <c r="L246" s="3">
        <f t="shared" si="27"/>
        <v>69529650</v>
      </c>
      <c r="M246" s="3">
        <f t="shared" si="21"/>
        <v>117419250</v>
      </c>
      <c r="N246" s="7">
        <f t="shared" si="22"/>
        <v>0.17419249999999997</v>
      </c>
    </row>
    <row r="247" spans="1:14" x14ac:dyDescent="0.25">
      <c r="A247" s="4">
        <v>44180</v>
      </c>
      <c r="B247" s="14">
        <v>188500</v>
      </c>
      <c r="C247" s="14">
        <v>189000</v>
      </c>
      <c r="D247" s="14">
        <v>87800</v>
      </c>
      <c r="E247" s="14">
        <v>87900</v>
      </c>
      <c r="F247" s="1">
        <v>-0.29979449392545648</v>
      </c>
      <c r="G247" s="1">
        <v>0.70020550607454346</v>
      </c>
      <c r="H247" s="1">
        <f t="shared" si="23"/>
        <v>-181</v>
      </c>
      <c r="I247" s="1">
        <f t="shared" si="24"/>
        <v>934</v>
      </c>
      <c r="J247" s="6">
        <f t="shared" si="25"/>
        <v>-34118500</v>
      </c>
      <c r="K247" s="6">
        <f t="shared" si="26"/>
        <v>82005200</v>
      </c>
      <c r="L247" s="3">
        <f t="shared" si="27"/>
        <v>69529650</v>
      </c>
      <c r="M247" s="3">
        <f t="shared" si="21"/>
        <v>117416350</v>
      </c>
      <c r="N247" s="7">
        <f t="shared" si="22"/>
        <v>0.17416349999999992</v>
      </c>
    </row>
    <row r="248" spans="1:14" x14ac:dyDescent="0.25">
      <c r="A248" s="4">
        <v>44181</v>
      </c>
      <c r="B248" s="14">
        <v>190000</v>
      </c>
      <c r="C248" s="14">
        <v>190000</v>
      </c>
      <c r="D248" s="14">
        <v>89100</v>
      </c>
      <c r="E248" s="14">
        <v>88700</v>
      </c>
      <c r="F248" s="1">
        <v>0</v>
      </c>
      <c r="G248" s="1">
        <v>0</v>
      </c>
      <c r="H248" s="1">
        <f t="shared" si="23"/>
        <v>0</v>
      </c>
      <c r="I248" s="1">
        <f t="shared" si="24"/>
        <v>0</v>
      </c>
      <c r="J248" s="6">
        <f t="shared" si="25"/>
        <v>0</v>
      </c>
      <c r="K248" s="6">
        <f t="shared" si="26"/>
        <v>0</v>
      </c>
      <c r="L248" s="3">
        <f t="shared" si="27"/>
        <v>117416350</v>
      </c>
      <c r="M248" s="3">
        <f t="shared" si="21"/>
        <v>117416350</v>
      </c>
      <c r="N248" s="7">
        <f t="shared" si="22"/>
        <v>0.17416349999999992</v>
      </c>
    </row>
    <row r="249" spans="1:14" x14ac:dyDescent="0.25">
      <c r="A249" s="4">
        <v>44182</v>
      </c>
      <c r="B249" s="14">
        <v>190500</v>
      </c>
      <c r="C249" s="14">
        <v>190000</v>
      </c>
      <c r="D249" s="14">
        <v>89200</v>
      </c>
      <c r="E249" s="14">
        <v>89100</v>
      </c>
      <c r="F249" s="1">
        <v>-0.31324269105371899</v>
      </c>
      <c r="G249" s="1">
        <v>0.68675730894628106</v>
      </c>
      <c r="H249" s="1">
        <f t="shared" si="23"/>
        <v>-193</v>
      </c>
      <c r="I249" s="1">
        <f t="shared" si="24"/>
        <v>905</v>
      </c>
      <c r="J249" s="6">
        <f t="shared" si="25"/>
        <v>-36766500</v>
      </c>
      <c r="K249" s="6">
        <f t="shared" si="26"/>
        <v>80726000</v>
      </c>
      <c r="L249" s="3">
        <f t="shared" si="27"/>
        <v>73450850</v>
      </c>
      <c r="M249" s="3">
        <f t="shared" si="21"/>
        <v>117410350</v>
      </c>
      <c r="N249" s="7">
        <f t="shared" si="22"/>
        <v>0.17410349999999997</v>
      </c>
    </row>
    <row r="250" spans="1:14" x14ac:dyDescent="0.25">
      <c r="A250" s="4">
        <v>44183</v>
      </c>
      <c r="B250" s="14">
        <v>189000</v>
      </c>
      <c r="C250" s="14">
        <v>191000</v>
      </c>
      <c r="D250" s="14">
        <v>88600</v>
      </c>
      <c r="E250" s="14">
        <v>89500</v>
      </c>
      <c r="F250" s="1">
        <v>-0.31324269105371899</v>
      </c>
      <c r="G250" s="1">
        <v>0.68675730894628106</v>
      </c>
      <c r="H250" s="1">
        <f t="shared" si="23"/>
        <v>-193</v>
      </c>
      <c r="I250" s="1">
        <f t="shared" si="24"/>
        <v>905</v>
      </c>
      <c r="J250" s="6">
        <f t="shared" si="25"/>
        <v>-36477000</v>
      </c>
      <c r="K250" s="6">
        <f t="shared" si="26"/>
        <v>80183000</v>
      </c>
      <c r="L250" s="3">
        <f t="shared" si="27"/>
        <v>73450850</v>
      </c>
      <c r="M250" s="3">
        <f t="shared" si="21"/>
        <v>117156850</v>
      </c>
      <c r="N250" s="7">
        <f t="shared" si="22"/>
        <v>0.17156850000000001</v>
      </c>
    </row>
    <row r="251" spans="1:14" x14ac:dyDescent="0.25">
      <c r="A251" s="4">
        <v>44186</v>
      </c>
      <c r="B251" s="14">
        <v>187000</v>
      </c>
      <c r="C251" s="14">
        <v>188500</v>
      </c>
      <c r="D251" s="14">
        <v>87900</v>
      </c>
      <c r="E251" s="14">
        <v>88700</v>
      </c>
      <c r="F251" s="1">
        <v>0</v>
      </c>
      <c r="G251" s="1">
        <v>0</v>
      </c>
      <c r="H251" s="1">
        <f t="shared" si="23"/>
        <v>0</v>
      </c>
      <c r="I251" s="1">
        <f t="shared" si="24"/>
        <v>0</v>
      </c>
      <c r="J251" s="6">
        <f t="shared" si="25"/>
        <v>0</v>
      </c>
      <c r="K251" s="6">
        <f t="shared" si="26"/>
        <v>0</v>
      </c>
      <c r="L251" s="3">
        <f t="shared" si="27"/>
        <v>117156850</v>
      </c>
      <c r="M251" s="3">
        <f t="shared" si="21"/>
        <v>117156850</v>
      </c>
      <c r="N251" s="7">
        <f t="shared" si="22"/>
        <v>0.17156850000000001</v>
      </c>
    </row>
    <row r="252" spans="1:14" x14ac:dyDescent="0.25">
      <c r="A252" s="4">
        <v>44187</v>
      </c>
      <c r="B252" s="14">
        <v>184000</v>
      </c>
      <c r="C252" s="14">
        <v>186000</v>
      </c>
      <c r="D252" s="14">
        <v>87300</v>
      </c>
      <c r="E252" s="14">
        <v>87700</v>
      </c>
      <c r="F252" s="1">
        <v>-0.31538195847851841</v>
      </c>
      <c r="G252" s="1">
        <v>0.68461804152148165</v>
      </c>
      <c r="H252" s="1">
        <f t="shared" si="23"/>
        <v>-197</v>
      </c>
      <c r="I252" s="1">
        <f t="shared" si="24"/>
        <v>912</v>
      </c>
      <c r="J252" s="6">
        <f t="shared" si="25"/>
        <v>-36248000</v>
      </c>
      <c r="K252" s="6">
        <f t="shared" si="26"/>
        <v>79617600</v>
      </c>
      <c r="L252" s="3">
        <f t="shared" si="27"/>
        <v>73831050</v>
      </c>
      <c r="M252" s="3">
        <f t="shared" si="21"/>
        <v>117200650</v>
      </c>
      <c r="N252" s="7">
        <f t="shared" si="22"/>
        <v>0.17200649999999995</v>
      </c>
    </row>
    <row r="253" spans="1:14" x14ac:dyDescent="0.25">
      <c r="A253" s="4">
        <v>44188</v>
      </c>
      <c r="B253" s="14">
        <v>185000</v>
      </c>
      <c r="C253" s="14">
        <v>183000</v>
      </c>
      <c r="D253" s="14">
        <v>88400</v>
      </c>
      <c r="E253" s="14">
        <v>87500</v>
      </c>
      <c r="F253" s="1">
        <v>-0.31538195847851841</v>
      </c>
      <c r="G253" s="1">
        <v>0.68461804152148165</v>
      </c>
      <c r="H253" s="1">
        <f t="shared" si="23"/>
        <v>-197</v>
      </c>
      <c r="I253" s="1">
        <f t="shared" si="24"/>
        <v>912</v>
      </c>
      <c r="J253" s="6">
        <f t="shared" si="25"/>
        <v>-36445000</v>
      </c>
      <c r="K253" s="6">
        <f t="shared" si="26"/>
        <v>80620800</v>
      </c>
      <c r="L253" s="3">
        <f t="shared" si="27"/>
        <v>73831050</v>
      </c>
      <c r="M253" s="3">
        <f t="shared" si="21"/>
        <v>118006850</v>
      </c>
      <c r="N253" s="7">
        <f t="shared" si="22"/>
        <v>0.18006849999999996</v>
      </c>
    </row>
    <row r="254" spans="1:14" x14ac:dyDescent="0.25">
      <c r="A254" s="4">
        <v>44189</v>
      </c>
      <c r="B254" s="14">
        <v>187000</v>
      </c>
      <c r="C254" s="14">
        <v>185000</v>
      </c>
      <c r="D254" s="14">
        <v>89300</v>
      </c>
      <c r="E254" s="14">
        <v>88700</v>
      </c>
      <c r="F254" s="1">
        <v>0</v>
      </c>
      <c r="G254" s="1">
        <v>0</v>
      </c>
      <c r="H254" s="1">
        <f t="shared" si="23"/>
        <v>0</v>
      </c>
      <c r="I254" s="1">
        <f t="shared" si="24"/>
        <v>0</v>
      </c>
      <c r="J254" s="6">
        <f t="shared" si="25"/>
        <v>0</v>
      </c>
      <c r="K254" s="6">
        <f t="shared" si="26"/>
        <v>0</v>
      </c>
      <c r="L254" s="3">
        <f t="shared" si="27"/>
        <v>118006850</v>
      </c>
      <c r="M254" s="3">
        <f t="shared" si="21"/>
        <v>118006850</v>
      </c>
      <c r="N254" s="7">
        <f t="shared" si="22"/>
        <v>0.18006849999999996</v>
      </c>
    </row>
    <row r="255" spans="1:14" x14ac:dyDescent="0.25">
      <c r="A255" s="4">
        <v>44193</v>
      </c>
      <c r="B255" s="14">
        <v>189500</v>
      </c>
      <c r="C255" s="14">
        <v>189000</v>
      </c>
      <c r="D255" s="14">
        <v>90100</v>
      </c>
      <c r="E255" s="14">
        <v>89900</v>
      </c>
      <c r="F255" s="1">
        <v>0</v>
      </c>
      <c r="G255" s="1">
        <v>0</v>
      </c>
      <c r="H255" s="1">
        <f t="shared" si="23"/>
        <v>0</v>
      </c>
      <c r="I255" s="1">
        <f t="shared" si="24"/>
        <v>0</v>
      </c>
      <c r="J255" s="6">
        <f t="shared" si="25"/>
        <v>0</v>
      </c>
      <c r="K255" s="6">
        <f t="shared" si="26"/>
        <v>0</v>
      </c>
      <c r="L255" s="3">
        <f t="shared" si="27"/>
        <v>118006850</v>
      </c>
      <c r="M255" s="3">
        <f t="shared" si="21"/>
        <v>118006850</v>
      </c>
      <c r="N255" s="7">
        <f t="shared" si="22"/>
        <v>0.18006849999999996</v>
      </c>
    </row>
    <row r="256" spans="1:14" x14ac:dyDescent="0.25">
      <c r="A256" s="4">
        <v>44194</v>
      </c>
      <c r="B256" s="14">
        <v>190500</v>
      </c>
      <c r="C256" s="14">
        <v>191000</v>
      </c>
      <c r="D256" s="14">
        <v>88400</v>
      </c>
      <c r="E256" s="14">
        <v>89600</v>
      </c>
      <c r="F256" s="1">
        <v>0</v>
      </c>
      <c r="G256" s="1">
        <v>0</v>
      </c>
      <c r="H256" s="1">
        <f t="shared" si="23"/>
        <v>0</v>
      </c>
      <c r="I256" s="1">
        <f t="shared" si="24"/>
        <v>0</v>
      </c>
      <c r="J256" s="6">
        <f t="shared" si="25"/>
        <v>0</v>
      </c>
      <c r="K256" s="6">
        <f t="shared" si="26"/>
        <v>0</v>
      </c>
      <c r="L256" s="3">
        <f t="shared" si="27"/>
        <v>118006850</v>
      </c>
      <c r="M256" s="3">
        <f t="shared" si="21"/>
        <v>118006850</v>
      </c>
      <c r="N256" s="7">
        <f t="shared" si="22"/>
        <v>0.18006849999999996</v>
      </c>
    </row>
    <row r="257" spans="1:14" x14ac:dyDescent="0.25">
      <c r="A257" s="4">
        <v>44195</v>
      </c>
      <c r="B257" s="14">
        <v>192000</v>
      </c>
      <c r="C257" s="14">
        <v>190500</v>
      </c>
      <c r="D257" s="14">
        <v>88500</v>
      </c>
      <c r="E257" s="14">
        <v>88300</v>
      </c>
      <c r="F257" s="1">
        <v>0</v>
      </c>
      <c r="G257" s="1">
        <v>0</v>
      </c>
      <c r="H257" s="1">
        <f t="shared" si="23"/>
        <v>0</v>
      </c>
      <c r="I257" s="1">
        <f t="shared" si="24"/>
        <v>0</v>
      </c>
      <c r="J257" s="6">
        <f t="shared" si="25"/>
        <v>0</v>
      </c>
      <c r="K257" s="6">
        <f t="shared" si="26"/>
        <v>0</v>
      </c>
      <c r="L257" s="3">
        <f t="shared" si="27"/>
        <v>118006850</v>
      </c>
      <c r="M257" s="3">
        <f t="shared" si="21"/>
        <v>118006850</v>
      </c>
      <c r="N257" s="7">
        <f t="shared" si="22"/>
        <v>0.18006849999999996</v>
      </c>
    </row>
    <row r="258" spans="1:14" x14ac:dyDescent="0.25">
      <c r="A258" s="4">
        <v>44200</v>
      </c>
      <c r="B258" s="14">
        <v>207500</v>
      </c>
      <c r="C258" s="14">
        <v>194000</v>
      </c>
      <c r="D258" s="14">
        <v>91700</v>
      </c>
      <c r="E258" s="14">
        <v>88700</v>
      </c>
      <c r="F258" s="1">
        <v>0</v>
      </c>
      <c r="G258" s="1">
        <v>0</v>
      </c>
      <c r="H258" s="1">
        <f t="shared" si="23"/>
        <v>0</v>
      </c>
      <c r="I258" s="1">
        <f t="shared" si="24"/>
        <v>0</v>
      </c>
      <c r="J258" s="6">
        <f t="shared" si="25"/>
        <v>0</v>
      </c>
      <c r="K258" s="6">
        <f t="shared" si="26"/>
        <v>0</v>
      </c>
      <c r="L258" s="3">
        <f t="shared" si="27"/>
        <v>118006850</v>
      </c>
      <c r="M258" s="3">
        <f t="shared" si="21"/>
        <v>118006850</v>
      </c>
      <c r="N258" s="7">
        <f t="shared" si="22"/>
        <v>0.18006849999999996</v>
      </c>
    </row>
    <row r="259" spans="1:14" x14ac:dyDescent="0.25">
      <c r="A259" s="4">
        <v>44201</v>
      </c>
      <c r="B259" s="14">
        <v>209500</v>
      </c>
      <c r="C259" s="14">
        <v>207000</v>
      </c>
      <c r="D259" s="14">
        <v>91300</v>
      </c>
      <c r="E259" s="14">
        <v>91700</v>
      </c>
      <c r="F259" s="1">
        <v>0</v>
      </c>
      <c r="G259" s="1">
        <v>0</v>
      </c>
      <c r="H259" s="1">
        <f t="shared" si="23"/>
        <v>0</v>
      </c>
      <c r="I259" s="1">
        <f t="shared" si="24"/>
        <v>0</v>
      </c>
      <c r="J259" s="6">
        <f t="shared" si="25"/>
        <v>0</v>
      </c>
      <c r="K259" s="6">
        <f t="shared" si="26"/>
        <v>0</v>
      </c>
      <c r="L259" s="3">
        <f t="shared" si="27"/>
        <v>118006850</v>
      </c>
      <c r="M259" s="3">
        <f t="shared" si="21"/>
        <v>118006850</v>
      </c>
      <c r="N259" s="7">
        <f t="shared" si="22"/>
        <v>0.18006849999999996</v>
      </c>
    </row>
    <row r="260" spans="1:14" x14ac:dyDescent="0.25">
      <c r="A260" s="4">
        <v>44202</v>
      </c>
      <c r="B260" s="14">
        <v>203000</v>
      </c>
      <c r="C260" s="14">
        <v>209500</v>
      </c>
      <c r="D260" s="14">
        <v>89300</v>
      </c>
      <c r="E260" s="14">
        <v>91700</v>
      </c>
      <c r="F260" s="1">
        <v>0</v>
      </c>
      <c r="G260" s="1">
        <v>0</v>
      </c>
      <c r="H260" s="1">
        <f t="shared" si="23"/>
        <v>0</v>
      </c>
      <c r="I260" s="1">
        <f t="shared" si="24"/>
        <v>0</v>
      </c>
      <c r="J260" s="6">
        <f t="shared" si="25"/>
        <v>0</v>
      </c>
      <c r="K260" s="6">
        <f t="shared" si="26"/>
        <v>0</v>
      </c>
      <c r="L260" s="3">
        <f t="shared" si="27"/>
        <v>118006850</v>
      </c>
      <c r="M260" s="3">
        <f t="shared" si="21"/>
        <v>118006850</v>
      </c>
      <c r="N260" s="7">
        <f t="shared" si="22"/>
        <v>0.18006849999999996</v>
      </c>
    </row>
    <row r="261" spans="1:14" x14ac:dyDescent="0.25">
      <c r="A261" s="4">
        <v>44203</v>
      </c>
      <c r="B261" s="14">
        <v>206000</v>
      </c>
      <c r="C261" s="14">
        <v>206000</v>
      </c>
      <c r="D261" s="14">
        <v>90000</v>
      </c>
      <c r="E261" s="14">
        <v>89800</v>
      </c>
      <c r="F261" s="1">
        <v>0</v>
      </c>
      <c r="G261" s="1">
        <v>0</v>
      </c>
      <c r="H261" s="1">
        <f t="shared" si="23"/>
        <v>0</v>
      </c>
      <c r="I261" s="1">
        <f t="shared" si="24"/>
        <v>0</v>
      </c>
      <c r="J261" s="6">
        <f t="shared" si="25"/>
        <v>0</v>
      </c>
      <c r="K261" s="6">
        <f t="shared" si="26"/>
        <v>0</v>
      </c>
      <c r="L261" s="3">
        <f t="shared" si="27"/>
        <v>118006850</v>
      </c>
      <c r="M261" s="3">
        <f t="shared" si="21"/>
        <v>118006850</v>
      </c>
      <c r="N261" s="7">
        <f t="shared" si="22"/>
        <v>0.18006849999999996</v>
      </c>
    </row>
    <row r="262" spans="1:14" x14ac:dyDescent="0.25">
      <c r="A262" s="4">
        <v>44204</v>
      </c>
      <c r="B262" s="14">
        <v>246000</v>
      </c>
      <c r="C262" s="14">
        <v>240500</v>
      </c>
      <c r="D262" s="14">
        <v>104500</v>
      </c>
      <c r="E262" s="14">
        <v>108000</v>
      </c>
      <c r="F262" s="1">
        <v>-0.35010324949748611</v>
      </c>
      <c r="G262" s="1">
        <v>0.64989675050251394</v>
      </c>
      <c r="H262" s="1">
        <f t="shared" si="23"/>
        <v>-200</v>
      </c>
      <c r="I262" s="1">
        <f t="shared" si="24"/>
        <v>852</v>
      </c>
      <c r="J262" s="6">
        <f t="shared" si="25"/>
        <v>-49200000</v>
      </c>
      <c r="K262" s="6">
        <f t="shared" si="26"/>
        <v>89034000</v>
      </c>
      <c r="L262" s="3">
        <f t="shared" si="27"/>
        <v>82526850</v>
      </c>
      <c r="M262" s="3">
        <f t="shared" si="21"/>
        <v>122360850</v>
      </c>
      <c r="N262" s="7">
        <f t="shared" si="22"/>
        <v>0.2236085000000001</v>
      </c>
    </row>
    <row r="263" spans="1:14" x14ac:dyDescent="0.25">
      <c r="A263" s="4">
        <v>44207</v>
      </c>
      <c r="B263" s="14">
        <v>267500</v>
      </c>
      <c r="C263" s="14">
        <v>256500</v>
      </c>
      <c r="D263" s="14">
        <v>121000</v>
      </c>
      <c r="E263" s="14">
        <v>115000</v>
      </c>
      <c r="F263" s="1">
        <v>-0.35010324949748611</v>
      </c>
      <c r="G263" s="1">
        <v>0.64989675050251394</v>
      </c>
      <c r="H263" s="1">
        <f t="shared" si="23"/>
        <v>-200</v>
      </c>
      <c r="I263" s="1">
        <f t="shared" si="24"/>
        <v>852</v>
      </c>
      <c r="J263" s="6">
        <f t="shared" si="25"/>
        <v>-53500000</v>
      </c>
      <c r="K263" s="6">
        <f t="shared" si="26"/>
        <v>103092000</v>
      </c>
      <c r="L263" s="3">
        <f t="shared" si="27"/>
        <v>82526850</v>
      </c>
      <c r="M263" s="3">
        <f t="shared" si="21"/>
        <v>132118850</v>
      </c>
      <c r="N263" s="7">
        <f t="shared" si="22"/>
        <v>0.3211885000000001</v>
      </c>
    </row>
    <row r="264" spans="1:14" x14ac:dyDescent="0.25">
      <c r="A264" s="4">
        <v>44208</v>
      </c>
      <c r="B264" s="14">
        <v>261000</v>
      </c>
      <c r="C264" s="14">
        <v>263500</v>
      </c>
      <c r="D264" s="14">
        <v>124500</v>
      </c>
      <c r="E264" s="14">
        <v>128000</v>
      </c>
      <c r="F264" s="1">
        <v>0</v>
      </c>
      <c r="G264" s="1">
        <v>0</v>
      </c>
      <c r="H264" s="1">
        <f t="shared" si="23"/>
        <v>0</v>
      </c>
      <c r="I264" s="1">
        <f t="shared" si="24"/>
        <v>0</v>
      </c>
      <c r="J264" s="6">
        <f t="shared" si="25"/>
        <v>0</v>
      </c>
      <c r="K264" s="6">
        <f t="shared" si="26"/>
        <v>0</v>
      </c>
      <c r="L264" s="3">
        <f t="shared" si="27"/>
        <v>132118850</v>
      </c>
      <c r="M264" s="3">
        <f t="shared" si="21"/>
        <v>132118850</v>
      </c>
      <c r="N264" s="7">
        <f t="shared" si="22"/>
        <v>0.3211885000000001</v>
      </c>
    </row>
    <row r="265" spans="1:14" x14ac:dyDescent="0.25">
      <c r="A265" s="4">
        <v>44209</v>
      </c>
      <c r="B265" s="14">
        <v>259000</v>
      </c>
      <c r="C265" s="14">
        <v>259500</v>
      </c>
      <c r="D265" s="14">
        <v>120500</v>
      </c>
      <c r="E265" s="14">
        <v>124500</v>
      </c>
      <c r="F265" s="1">
        <v>-0.39995888447143663</v>
      </c>
      <c r="G265" s="1">
        <v>0.60004111552856343</v>
      </c>
      <c r="H265" s="1">
        <f t="shared" si="23"/>
        <v>-202</v>
      </c>
      <c r="I265" s="1">
        <f t="shared" si="24"/>
        <v>636</v>
      </c>
      <c r="J265" s="6">
        <f t="shared" si="25"/>
        <v>-52318000</v>
      </c>
      <c r="K265" s="6">
        <f t="shared" si="26"/>
        <v>76638000</v>
      </c>
      <c r="L265" s="3">
        <f t="shared" si="27"/>
        <v>105658850</v>
      </c>
      <c r="M265" s="3">
        <f t="shared" si="21"/>
        <v>129978850</v>
      </c>
      <c r="N265" s="7">
        <f t="shared" si="22"/>
        <v>0.29978850000000001</v>
      </c>
    </row>
    <row r="266" spans="1:14" x14ac:dyDescent="0.25">
      <c r="A266" s="4">
        <v>44210</v>
      </c>
      <c r="B266" s="14">
        <v>250500</v>
      </c>
      <c r="C266" s="14">
        <v>251000</v>
      </c>
      <c r="D266" s="14">
        <v>119500</v>
      </c>
      <c r="E266" s="14">
        <v>117500</v>
      </c>
      <c r="F266" s="1">
        <v>-0.39995888447143663</v>
      </c>
      <c r="G266" s="1">
        <v>0.60004111552856343</v>
      </c>
      <c r="H266" s="1">
        <f t="shared" si="23"/>
        <v>-202</v>
      </c>
      <c r="I266" s="1">
        <f t="shared" si="24"/>
        <v>636</v>
      </c>
      <c r="J266" s="6">
        <f t="shared" si="25"/>
        <v>-50601000</v>
      </c>
      <c r="K266" s="6">
        <f t="shared" si="26"/>
        <v>76002000</v>
      </c>
      <c r="L266" s="3">
        <f t="shared" si="27"/>
        <v>105658850</v>
      </c>
      <c r="M266" s="3">
        <f t="shared" si="21"/>
        <v>131059850</v>
      </c>
      <c r="N266" s="7">
        <f t="shared" si="22"/>
        <v>0.3105985</v>
      </c>
    </row>
    <row r="267" spans="1:14" x14ac:dyDescent="0.25">
      <c r="A267" s="4">
        <v>44211</v>
      </c>
      <c r="B267" s="14">
        <v>240000</v>
      </c>
      <c r="C267" s="14">
        <v>252000</v>
      </c>
      <c r="D267" s="14">
        <v>117000</v>
      </c>
      <c r="E267" s="14">
        <v>122500</v>
      </c>
      <c r="F267" s="1">
        <v>0</v>
      </c>
      <c r="G267" s="1">
        <v>0</v>
      </c>
      <c r="H267" s="1">
        <f t="shared" si="23"/>
        <v>0</v>
      </c>
      <c r="I267" s="1">
        <f t="shared" si="24"/>
        <v>0</v>
      </c>
      <c r="J267" s="6">
        <f t="shared" si="25"/>
        <v>0</v>
      </c>
      <c r="K267" s="6">
        <f t="shared" si="26"/>
        <v>0</v>
      </c>
      <c r="L267" s="3">
        <f t="shared" si="27"/>
        <v>131059850</v>
      </c>
      <c r="M267" s="3">
        <f t="shared" ref="M267:M330" si="28">SUM(J267:L267)</f>
        <v>131059850</v>
      </c>
      <c r="N267" s="7">
        <f t="shared" ref="N267:N330" si="29">M267/$M$10-1</f>
        <v>0.3105985</v>
      </c>
    </row>
    <row r="268" spans="1:14" x14ac:dyDescent="0.25">
      <c r="A268" s="4">
        <v>44214</v>
      </c>
      <c r="B268" s="14">
        <v>241000</v>
      </c>
      <c r="C268" s="14">
        <v>237500</v>
      </c>
      <c r="D268" s="14">
        <v>111500</v>
      </c>
      <c r="E268" s="14">
        <v>113500</v>
      </c>
      <c r="F268" s="1">
        <v>0</v>
      </c>
      <c r="G268" s="1">
        <v>0</v>
      </c>
      <c r="H268" s="1">
        <f t="shared" si="23"/>
        <v>0</v>
      </c>
      <c r="I268" s="1">
        <f t="shared" si="24"/>
        <v>0</v>
      </c>
      <c r="J268" s="6">
        <f t="shared" si="25"/>
        <v>0</v>
      </c>
      <c r="K268" s="6">
        <f t="shared" si="26"/>
        <v>0</v>
      </c>
      <c r="L268" s="3">
        <f t="shared" si="27"/>
        <v>131059850</v>
      </c>
      <c r="M268" s="3">
        <f t="shared" si="28"/>
        <v>131059850</v>
      </c>
      <c r="N268" s="7">
        <f t="shared" si="29"/>
        <v>0.3105985</v>
      </c>
    </row>
    <row r="269" spans="1:14" x14ac:dyDescent="0.25">
      <c r="A269" s="4">
        <v>44215</v>
      </c>
      <c r="B269" s="14">
        <v>261500</v>
      </c>
      <c r="C269" s="14">
        <v>244000</v>
      </c>
      <c r="D269" s="14">
        <v>118000</v>
      </c>
      <c r="E269" s="14">
        <v>113000</v>
      </c>
      <c r="F269" s="1">
        <v>0</v>
      </c>
      <c r="G269" s="1">
        <v>0</v>
      </c>
      <c r="H269" s="1">
        <f t="shared" si="23"/>
        <v>0</v>
      </c>
      <c r="I269" s="1">
        <f t="shared" si="24"/>
        <v>0</v>
      </c>
      <c r="J269" s="6">
        <f t="shared" si="25"/>
        <v>0</v>
      </c>
      <c r="K269" s="6">
        <f t="shared" si="26"/>
        <v>0</v>
      </c>
      <c r="L269" s="3">
        <f t="shared" si="27"/>
        <v>131059850</v>
      </c>
      <c r="M269" s="3">
        <f t="shared" si="28"/>
        <v>131059850</v>
      </c>
      <c r="N269" s="7">
        <f t="shared" si="29"/>
        <v>0.3105985</v>
      </c>
    </row>
    <row r="270" spans="1:14" x14ac:dyDescent="0.25">
      <c r="A270" s="4">
        <v>44216</v>
      </c>
      <c r="B270" s="14">
        <v>259000</v>
      </c>
      <c r="C270" s="14">
        <v>271000</v>
      </c>
      <c r="D270" s="14">
        <v>116000</v>
      </c>
      <c r="E270" s="14">
        <v>125000</v>
      </c>
      <c r="F270" s="1">
        <v>0</v>
      </c>
      <c r="G270" s="1">
        <v>0</v>
      </c>
      <c r="H270" s="1">
        <f t="shared" si="23"/>
        <v>0</v>
      </c>
      <c r="I270" s="1">
        <f t="shared" si="24"/>
        <v>0</v>
      </c>
      <c r="J270" s="6">
        <f t="shared" si="25"/>
        <v>0</v>
      </c>
      <c r="K270" s="6">
        <f t="shared" si="26"/>
        <v>0</v>
      </c>
      <c r="L270" s="3">
        <f t="shared" si="27"/>
        <v>131059850</v>
      </c>
      <c r="M270" s="3">
        <f t="shared" si="28"/>
        <v>131059850</v>
      </c>
      <c r="N270" s="7">
        <f t="shared" si="29"/>
        <v>0.3105985</v>
      </c>
    </row>
    <row r="271" spans="1:14" x14ac:dyDescent="0.25">
      <c r="A271" s="4">
        <v>44217</v>
      </c>
      <c r="B271" s="14">
        <v>264500</v>
      </c>
      <c r="C271" s="14">
        <v>264000</v>
      </c>
      <c r="D271" s="14">
        <v>122500</v>
      </c>
      <c r="E271" s="14">
        <v>118500</v>
      </c>
      <c r="F271" s="1">
        <v>0</v>
      </c>
      <c r="G271" s="1">
        <v>0</v>
      </c>
      <c r="H271" s="1">
        <f t="shared" si="23"/>
        <v>0</v>
      </c>
      <c r="I271" s="1">
        <f t="shared" si="24"/>
        <v>0</v>
      </c>
      <c r="J271" s="6">
        <f t="shared" si="25"/>
        <v>0</v>
      </c>
      <c r="K271" s="6">
        <f t="shared" si="26"/>
        <v>0</v>
      </c>
      <c r="L271" s="3">
        <f t="shared" si="27"/>
        <v>131059850</v>
      </c>
      <c r="M271" s="3">
        <f t="shared" si="28"/>
        <v>131059850</v>
      </c>
      <c r="N271" s="7">
        <f t="shared" si="29"/>
        <v>0.3105985</v>
      </c>
    </row>
    <row r="272" spans="1:14" x14ac:dyDescent="0.25">
      <c r="A272" s="4">
        <v>44218</v>
      </c>
      <c r="B272" s="14">
        <v>257000</v>
      </c>
      <c r="C272" s="14">
        <v>261000</v>
      </c>
      <c r="D272" s="14">
        <v>122000</v>
      </c>
      <c r="E272" s="14">
        <v>122500</v>
      </c>
      <c r="F272" s="1">
        <v>0</v>
      </c>
      <c r="G272" s="1">
        <v>0</v>
      </c>
      <c r="H272" s="1">
        <f t="shared" si="23"/>
        <v>0</v>
      </c>
      <c r="I272" s="1">
        <f t="shared" si="24"/>
        <v>0</v>
      </c>
      <c r="J272" s="6">
        <f t="shared" si="25"/>
        <v>0</v>
      </c>
      <c r="K272" s="6">
        <f t="shared" si="26"/>
        <v>0</v>
      </c>
      <c r="L272" s="3">
        <f t="shared" si="27"/>
        <v>131059850</v>
      </c>
      <c r="M272" s="3">
        <f t="shared" si="28"/>
        <v>131059850</v>
      </c>
      <c r="N272" s="7">
        <f t="shared" si="29"/>
        <v>0.3105985</v>
      </c>
    </row>
    <row r="273" spans="1:14" x14ac:dyDescent="0.25">
      <c r="A273" s="4">
        <v>44221</v>
      </c>
      <c r="B273" s="14">
        <v>260000</v>
      </c>
      <c r="C273" s="14">
        <v>253000</v>
      </c>
      <c r="D273" s="14">
        <v>123000</v>
      </c>
      <c r="E273" s="14">
        <v>120500</v>
      </c>
      <c r="F273" s="1">
        <v>-0.40709999279012432</v>
      </c>
      <c r="G273" s="1">
        <v>0.59290000720987568</v>
      </c>
      <c r="H273" s="1">
        <f t="shared" si="23"/>
        <v>-207</v>
      </c>
      <c r="I273" s="1">
        <f t="shared" si="24"/>
        <v>636</v>
      </c>
      <c r="J273" s="6">
        <f t="shared" si="25"/>
        <v>-53820000</v>
      </c>
      <c r="K273" s="6">
        <f t="shared" si="26"/>
        <v>78228000</v>
      </c>
      <c r="L273" s="3">
        <f t="shared" si="27"/>
        <v>106666850</v>
      </c>
      <c r="M273" s="3">
        <f t="shared" si="28"/>
        <v>131074850</v>
      </c>
      <c r="N273" s="7">
        <f t="shared" si="29"/>
        <v>0.31074850000000009</v>
      </c>
    </row>
    <row r="274" spans="1:14" x14ac:dyDescent="0.25">
      <c r="A274" s="4">
        <v>44222</v>
      </c>
      <c r="B274" s="14">
        <v>251500</v>
      </c>
      <c r="C274" s="14">
        <v>260500</v>
      </c>
      <c r="D274" s="14">
        <v>120000</v>
      </c>
      <c r="E274" s="14">
        <v>125000</v>
      </c>
      <c r="F274" s="1">
        <v>-0.40709999279012432</v>
      </c>
      <c r="G274" s="1">
        <v>0.59290000720987568</v>
      </c>
      <c r="H274" s="1">
        <f t="shared" si="23"/>
        <v>-207</v>
      </c>
      <c r="I274" s="1">
        <f t="shared" si="24"/>
        <v>636</v>
      </c>
      <c r="J274" s="6">
        <f t="shared" si="25"/>
        <v>-52060500</v>
      </c>
      <c r="K274" s="6">
        <f t="shared" si="26"/>
        <v>76320000</v>
      </c>
      <c r="L274" s="3">
        <f t="shared" si="27"/>
        <v>106666850</v>
      </c>
      <c r="M274" s="3">
        <f t="shared" si="28"/>
        <v>130926350</v>
      </c>
      <c r="N274" s="7">
        <f t="shared" si="29"/>
        <v>0.30926349999999991</v>
      </c>
    </row>
    <row r="275" spans="1:14" x14ac:dyDescent="0.25">
      <c r="A275" s="4">
        <v>44223</v>
      </c>
      <c r="B275" s="14">
        <v>245500</v>
      </c>
      <c r="C275" s="14">
        <v>252000</v>
      </c>
      <c r="D275" s="14">
        <v>120500</v>
      </c>
      <c r="E275" s="14">
        <v>122000</v>
      </c>
      <c r="F275" s="1">
        <v>0</v>
      </c>
      <c r="G275" s="1">
        <v>0</v>
      </c>
      <c r="H275" s="1">
        <f t="shared" si="23"/>
        <v>0</v>
      </c>
      <c r="I275" s="1">
        <f t="shared" si="24"/>
        <v>0</v>
      </c>
      <c r="J275" s="6">
        <f t="shared" si="25"/>
        <v>0</v>
      </c>
      <c r="K275" s="6">
        <f t="shared" si="26"/>
        <v>0</v>
      </c>
      <c r="L275" s="3">
        <f t="shared" si="27"/>
        <v>130926350</v>
      </c>
      <c r="M275" s="3">
        <f t="shared" si="28"/>
        <v>130926350</v>
      </c>
      <c r="N275" s="7">
        <f t="shared" si="29"/>
        <v>0.30926349999999991</v>
      </c>
    </row>
    <row r="276" spans="1:14" x14ac:dyDescent="0.25">
      <c r="A276" s="4">
        <v>44224</v>
      </c>
      <c r="B276" s="14">
        <v>238500</v>
      </c>
      <c r="C276" s="14">
        <v>238000</v>
      </c>
      <c r="D276" s="14">
        <v>119000</v>
      </c>
      <c r="E276" s="14">
        <v>117000</v>
      </c>
      <c r="F276" s="1">
        <v>-0.41516157353857841</v>
      </c>
      <c r="G276" s="1">
        <v>0.5848384264614217</v>
      </c>
      <c r="H276" s="1">
        <f t="shared" si="23"/>
        <v>-221</v>
      </c>
      <c r="I276" s="1">
        <f t="shared" si="24"/>
        <v>635</v>
      </c>
      <c r="J276" s="6">
        <f t="shared" si="25"/>
        <v>-52708500</v>
      </c>
      <c r="K276" s="6">
        <f t="shared" si="26"/>
        <v>75565000</v>
      </c>
      <c r="L276" s="3">
        <f t="shared" si="27"/>
        <v>108664350</v>
      </c>
      <c r="M276" s="3">
        <f t="shared" si="28"/>
        <v>131520850</v>
      </c>
      <c r="N276" s="7">
        <f t="shared" si="29"/>
        <v>0.3152085</v>
      </c>
    </row>
    <row r="277" spans="1:14" x14ac:dyDescent="0.25">
      <c r="A277" s="4">
        <v>44225</v>
      </c>
      <c r="B277" s="14">
        <v>229000</v>
      </c>
      <c r="C277" s="14">
        <v>242000</v>
      </c>
      <c r="D277" s="14">
        <v>113000</v>
      </c>
      <c r="E277" s="14">
        <v>120000</v>
      </c>
      <c r="F277" s="1">
        <v>-0.41516157353857841</v>
      </c>
      <c r="G277" s="1">
        <v>0.5848384264614217</v>
      </c>
      <c r="H277" s="1">
        <f t="shared" si="23"/>
        <v>-221</v>
      </c>
      <c r="I277" s="1">
        <f t="shared" si="24"/>
        <v>635</v>
      </c>
      <c r="J277" s="6">
        <f t="shared" si="25"/>
        <v>-50609000</v>
      </c>
      <c r="K277" s="6">
        <f t="shared" si="26"/>
        <v>71755000</v>
      </c>
      <c r="L277" s="3">
        <f t="shared" si="27"/>
        <v>108664350</v>
      </c>
      <c r="M277" s="3">
        <f t="shared" si="28"/>
        <v>129810350</v>
      </c>
      <c r="N277" s="7">
        <f t="shared" si="29"/>
        <v>0.29810350000000008</v>
      </c>
    </row>
    <row r="278" spans="1:14" x14ac:dyDescent="0.25">
      <c r="A278" s="4">
        <v>44228</v>
      </c>
      <c r="B278" s="14">
        <v>238500</v>
      </c>
      <c r="C278" s="14">
        <v>229000</v>
      </c>
      <c r="D278" s="14">
        <v>117000</v>
      </c>
      <c r="E278" s="14">
        <v>111500</v>
      </c>
      <c r="F278" s="1">
        <v>-0.41516157353857841</v>
      </c>
      <c r="G278" s="1">
        <v>0.5848384264614217</v>
      </c>
      <c r="H278" s="1">
        <f t="shared" si="23"/>
        <v>-221</v>
      </c>
      <c r="I278" s="1">
        <f t="shared" si="24"/>
        <v>635</v>
      </c>
      <c r="J278" s="6">
        <f t="shared" si="25"/>
        <v>-52708500</v>
      </c>
      <c r="K278" s="6">
        <f t="shared" si="26"/>
        <v>74295000</v>
      </c>
      <c r="L278" s="3">
        <f t="shared" si="27"/>
        <v>108664350</v>
      </c>
      <c r="M278" s="3">
        <f t="shared" si="28"/>
        <v>130250850</v>
      </c>
      <c r="N278" s="7">
        <f t="shared" si="29"/>
        <v>0.30250850000000007</v>
      </c>
    </row>
    <row r="279" spans="1:14" x14ac:dyDescent="0.25">
      <c r="A279" s="4">
        <v>44229</v>
      </c>
      <c r="B279" s="14">
        <v>240500</v>
      </c>
      <c r="C279" s="14">
        <v>241500</v>
      </c>
      <c r="D279" s="14">
        <v>116000</v>
      </c>
      <c r="E279" s="14">
        <v>118000</v>
      </c>
      <c r="F279" s="1">
        <v>-0.41516157353857841</v>
      </c>
      <c r="G279" s="1">
        <v>0.5848384264614217</v>
      </c>
      <c r="H279" s="1">
        <f t="shared" si="23"/>
        <v>-221</v>
      </c>
      <c r="I279" s="1">
        <f t="shared" si="24"/>
        <v>635</v>
      </c>
      <c r="J279" s="6">
        <f t="shared" si="25"/>
        <v>-53150500</v>
      </c>
      <c r="K279" s="6">
        <f t="shared" si="26"/>
        <v>73660000</v>
      </c>
      <c r="L279" s="3">
        <f t="shared" si="27"/>
        <v>108664350</v>
      </c>
      <c r="M279" s="3">
        <f t="shared" si="28"/>
        <v>129173850</v>
      </c>
      <c r="N279" s="7">
        <f t="shared" si="29"/>
        <v>0.2917384999999999</v>
      </c>
    </row>
    <row r="280" spans="1:14" x14ac:dyDescent="0.25">
      <c r="A280" s="4">
        <v>44230</v>
      </c>
      <c r="B280" s="14">
        <v>245500</v>
      </c>
      <c r="C280" s="14">
        <v>245000</v>
      </c>
      <c r="D280" s="14">
        <v>121500</v>
      </c>
      <c r="E280" s="14">
        <v>119500</v>
      </c>
      <c r="F280" s="1">
        <v>-0.41516157353857841</v>
      </c>
      <c r="G280" s="1">
        <v>0.5848384264614217</v>
      </c>
      <c r="H280" s="1">
        <f t="shared" si="23"/>
        <v>-221</v>
      </c>
      <c r="I280" s="1">
        <f t="shared" si="24"/>
        <v>635</v>
      </c>
      <c r="J280" s="6">
        <f t="shared" si="25"/>
        <v>-54255500</v>
      </c>
      <c r="K280" s="6">
        <f t="shared" si="26"/>
        <v>77152500</v>
      </c>
      <c r="L280" s="3">
        <f t="shared" si="27"/>
        <v>108664350</v>
      </c>
      <c r="M280" s="3">
        <f t="shared" si="28"/>
        <v>131561350</v>
      </c>
      <c r="N280" s="7">
        <f t="shared" si="29"/>
        <v>0.31561349999999999</v>
      </c>
    </row>
    <row r="281" spans="1:14" x14ac:dyDescent="0.25">
      <c r="A281" s="4">
        <v>44231</v>
      </c>
      <c r="B281" s="14">
        <v>248500</v>
      </c>
      <c r="C281" s="14">
        <v>251500</v>
      </c>
      <c r="D281" s="14">
        <v>122000</v>
      </c>
      <c r="E281" s="14">
        <v>123000</v>
      </c>
      <c r="F281" s="1">
        <v>-0.41516157353857841</v>
      </c>
      <c r="G281" s="1">
        <v>0.5848384264614217</v>
      </c>
      <c r="H281" s="1">
        <f t="shared" si="23"/>
        <v>-221</v>
      </c>
      <c r="I281" s="1">
        <f t="shared" si="24"/>
        <v>635</v>
      </c>
      <c r="J281" s="6">
        <f t="shared" si="25"/>
        <v>-54918500</v>
      </c>
      <c r="K281" s="6">
        <f t="shared" si="26"/>
        <v>77470000</v>
      </c>
      <c r="L281" s="3">
        <f t="shared" si="27"/>
        <v>108664350</v>
      </c>
      <c r="M281" s="3">
        <f t="shared" si="28"/>
        <v>131215850</v>
      </c>
      <c r="N281" s="7">
        <f t="shared" si="29"/>
        <v>0.31215850000000001</v>
      </c>
    </row>
    <row r="282" spans="1:14" x14ac:dyDescent="0.25">
      <c r="A282" s="4">
        <v>44232</v>
      </c>
      <c r="B282" s="14">
        <v>249500</v>
      </c>
      <c r="C282" s="14">
        <v>249500</v>
      </c>
      <c r="D282" s="14">
        <v>122500</v>
      </c>
      <c r="E282" s="14">
        <v>122500</v>
      </c>
      <c r="F282" s="1">
        <v>0</v>
      </c>
      <c r="G282" s="1">
        <v>0</v>
      </c>
      <c r="H282" s="1">
        <f t="shared" si="23"/>
        <v>0</v>
      </c>
      <c r="I282" s="1">
        <f t="shared" si="24"/>
        <v>0</v>
      </c>
      <c r="J282" s="6">
        <f t="shared" si="25"/>
        <v>0</v>
      </c>
      <c r="K282" s="6">
        <f t="shared" si="26"/>
        <v>0</v>
      </c>
      <c r="L282" s="3">
        <f t="shared" si="27"/>
        <v>131215850</v>
      </c>
      <c r="M282" s="3">
        <f t="shared" si="28"/>
        <v>131215850</v>
      </c>
      <c r="N282" s="7">
        <f t="shared" si="29"/>
        <v>0.31215850000000001</v>
      </c>
    </row>
    <row r="283" spans="1:14" x14ac:dyDescent="0.25">
      <c r="A283" s="4">
        <v>44235</v>
      </c>
      <c r="B283" s="14">
        <v>234000</v>
      </c>
      <c r="C283" s="14">
        <v>238000</v>
      </c>
      <c r="D283" s="14">
        <v>118000</v>
      </c>
      <c r="E283" s="14">
        <v>117500</v>
      </c>
      <c r="F283" s="1">
        <v>-0.41851888370591062</v>
      </c>
      <c r="G283" s="1">
        <v>0.58148111629408938</v>
      </c>
      <c r="H283" s="1">
        <f t="shared" si="23"/>
        <v>-220</v>
      </c>
      <c r="I283" s="1">
        <f t="shared" si="24"/>
        <v>622</v>
      </c>
      <c r="J283" s="6">
        <f t="shared" si="25"/>
        <v>-51480000</v>
      </c>
      <c r="K283" s="6">
        <f t="shared" si="26"/>
        <v>73396000</v>
      </c>
      <c r="L283" s="3">
        <f t="shared" si="27"/>
        <v>109910850</v>
      </c>
      <c r="M283" s="3">
        <f t="shared" si="28"/>
        <v>131826850</v>
      </c>
      <c r="N283" s="7">
        <f t="shared" si="29"/>
        <v>0.31826850000000007</v>
      </c>
    </row>
    <row r="284" spans="1:14" x14ac:dyDescent="0.25">
      <c r="A284" s="4">
        <v>44236</v>
      </c>
      <c r="B284" s="14">
        <v>236500</v>
      </c>
      <c r="C284" s="14">
        <v>232500</v>
      </c>
      <c r="D284" s="14">
        <v>117500</v>
      </c>
      <c r="E284" s="14">
        <v>117000</v>
      </c>
      <c r="F284" s="1">
        <v>0</v>
      </c>
      <c r="G284" s="1">
        <v>0</v>
      </c>
      <c r="H284" s="1">
        <f t="shared" si="23"/>
        <v>0</v>
      </c>
      <c r="I284" s="1">
        <f t="shared" si="24"/>
        <v>0</v>
      </c>
      <c r="J284" s="6">
        <f t="shared" si="25"/>
        <v>0</v>
      </c>
      <c r="K284" s="6">
        <f t="shared" si="26"/>
        <v>0</v>
      </c>
      <c r="L284" s="3">
        <f t="shared" si="27"/>
        <v>131826850</v>
      </c>
      <c r="M284" s="3">
        <f t="shared" si="28"/>
        <v>131826850</v>
      </c>
      <c r="N284" s="7">
        <f t="shared" si="29"/>
        <v>0.31826850000000007</v>
      </c>
    </row>
    <row r="285" spans="1:14" x14ac:dyDescent="0.25">
      <c r="A285" s="4">
        <v>44237</v>
      </c>
      <c r="B285" s="14">
        <v>245000</v>
      </c>
      <c r="C285" s="14">
        <v>239000</v>
      </c>
      <c r="D285" s="14">
        <v>118500</v>
      </c>
      <c r="E285" s="14">
        <v>117500</v>
      </c>
      <c r="F285" s="1">
        <v>0</v>
      </c>
      <c r="G285" s="1">
        <v>0</v>
      </c>
      <c r="H285" s="1">
        <f t="shared" si="23"/>
        <v>0</v>
      </c>
      <c r="I285" s="1">
        <f t="shared" si="24"/>
        <v>0</v>
      </c>
      <c r="J285" s="6">
        <f t="shared" si="25"/>
        <v>0</v>
      </c>
      <c r="K285" s="6">
        <f t="shared" si="26"/>
        <v>0</v>
      </c>
      <c r="L285" s="3">
        <f t="shared" si="27"/>
        <v>131826850</v>
      </c>
      <c r="M285" s="3">
        <f t="shared" si="28"/>
        <v>131826850</v>
      </c>
      <c r="N285" s="7">
        <f t="shared" si="29"/>
        <v>0.31826850000000007</v>
      </c>
    </row>
    <row r="286" spans="1:14" x14ac:dyDescent="0.25">
      <c r="A286" s="4">
        <v>44242</v>
      </c>
      <c r="B286" s="14">
        <v>247500</v>
      </c>
      <c r="C286" s="14">
        <v>247000</v>
      </c>
      <c r="D286" s="14">
        <v>118000</v>
      </c>
      <c r="E286" s="14">
        <v>120000</v>
      </c>
      <c r="F286" s="1">
        <v>0</v>
      </c>
      <c r="G286" s="1">
        <v>0</v>
      </c>
      <c r="H286" s="1">
        <f t="shared" si="23"/>
        <v>0</v>
      </c>
      <c r="I286" s="1">
        <f t="shared" si="24"/>
        <v>0</v>
      </c>
      <c r="J286" s="6">
        <f t="shared" si="25"/>
        <v>0</v>
      </c>
      <c r="K286" s="6">
        <f t="shared" si="26"/>
        <v>0</v>
      </c>
      <c r="L286" s="3">
        <f t="shared" si="27"/>
        <v>131826850</v>
      </c>
      <c r="M286" s="3">
        <f t="shared" si="28"/>
        <v>131826850</v>
      </c>
      <c r="N286" s="7">
        <f t="shared" si="29"/>
        <v>0.31826850000000007</v>
      </c>
    </row>
    <row r="287" spans="1:14" x14ac:dyDescent="0.25">
      <c r="A287" s="4">
        <v>44243</v>
      </c>
      <c r="B287" s="14">
        <v>247500</v>
      </c>
      <c r="C287" s="14">
        <v>249000</v>
      </c>
      <c r="D287" s="14">
        <v>118500</v>
      </c>
      <c r="E287" s="14">
        <v>119000</v>
      </c>
      <c r="F287" s="1">
        <v>0</v>
      </c>
      <c r="G287" s="1">
        <v>0</v>
      </c>
      <c r="H287" s="1">
        <f t="shared" si="23"/>
        <v>0</v>
      </c>
      <c r="I287" s="1">
        <f t="shared" si="24"/>
        <v>0</v>
      </c>
      <c r="J287" s="6">
        <f t="shared" si="25"/>
        <v>0</v>
      </c>
      <c r="K287" s="6">
        <f t="shared" si="26"/>
        <v>0</v>
      </c>
      <c r="L287" s="3">
        <f t="shared" si="27"/>
        <v>131826850</v>
      </c>
      <c r="M287" s="3">
        <f t="shared" si="28"/>
        <v>131826850</v>
      </c>
      <c r="N287" s="7">
        <f t="shared" si="29"/>
        <v>0.31826850000000007</v>
      </c>
    </row>
    <row r="288" spans="1:14" x14ac:dyDescent="0.25">
      <c r="A288" s="4">
        <v>44244</v>
      </c>
      <c r="B288" s="14">
        <v>243500</v>
      </c>
      <c r="C288" s="14">
        <v>248000</v>
      </c>
      <c r="D288" s="14">
        <v>116500</v>
      </c>
      <c r="E288" s="14">
        <v>118000</v>
      </c>
      <c r="F288" s="1">
        <v>0</v>
      </c>
      <c r="G288" s="1">
        <v>0</v>
      </c>
      <c r="H288" s="1">
        <f t="shared" si="23"/>
        <v>0</v>
      </c>
      <c r="I288" s="1">
        <f t="shared" si="24"/>
        <v>0</v>
      </c>
      <c r="J288" s="6">
        <f t="shared" si="25"/>
        <v>0</v>
      </c>
      <c r="K288" s="6">
        <f t="shared" si="26"/>
        <v>0</v>
      </c>
      <c r="L288" s="3">
        <f t="shared" si="27"/>
        <v>131826850</v>
      </c>
      <c r="M288" s="3">
        <f t="shared" si="28"/>
        <v>131826850</v>
      </c>
      <c r="N288" s="7">
        <f t="shared" si="29"/>
        <v>0.31826850000000007</v>
      </c>
    </row>
    <row r="289" spans="1:14" x14ac:dyDescent="0.25">
      <c r="A289" s="4">
        <v>44245</v>
      </c>
      <c r="B289" s="14">
        <v>235500</v>
      </c>
      <c r="C289" s="14">
        <v>241000</v>
      </c>
      <c r="D289" s="14">
        <v>113000</v>
      </c>
      <c r="E289" s="14">
        <v>116000</v>
      </c>
      <c r="F289" s="1">
        <v>0</v>
      </c>
      <c r="G289" s="1">
        <v>0</v>
      </c>
      <c r="H289" s="1">
        <f t="shared" si="23"/>
        <v>0</v>
      </c>
      <c r="I289" s="1">
        <f t="shared" si="24"/>
        <v>0</v>
      </c>
      <c r="J289" s="6">
        <f t="shared" si="25"/>
        <v>0</v>
      </c>
      <c r="K289" s="6">
        <f t="shared" si="26"/>
        <v>0</v>
      </c>
      <c r="L289" s="3">
        <f t="shared" si="27"/>
        <v>131826850</v>
      </c>
      <c r="M289" s="3">
        <f t="shared" si="28"/>
        <v>131826850</v>
      </c>
      <c r="N289" s="7">
        <f t="shared" si="29"/>
        <v>0.31826850000000007</v>
      </c>
    </row>
    <row r="290" spans="1:14" x14ac:dyDescent="0.25">
      <c r="A290" s="4">
        <v>44246</v>
      </c>
      <c r="B290" s="14">
        <v>242000</v>
      </c>
      <c r="C290" s="14">
        <v>236500</v>
      </c>
      <c r="D290" s="14">
        <v>114000</v>
      </c>
      <c r="E290" s="14">
        <v>111500</v>
      </c>
      <c r="F290" s="1">
        <v>0</v>
      </c>
      <c r="G290" s="1">
        <v>0</v>
      </c>
      <c r="H290" s="1">
        <f t="shared" si="23"/>
        <v>0</v>
      </c>
      <c r="I290" s="1">
        <f t="shared" si="24"/>
        <v>0</v>
      </c>
      <c r="J290" s="6">
        <f t="shared" si="25"/>
        <v>0</v>
      </c>
      <c r="K290" s="6">
        <f t="shared" si="26"/>
        <v>0</v>
      </c>
      <c r="L290" s="3">
        <f t="shared" si="27"/>
        <v>131826850</v>
      </c>
      <c r="M290" s="3">
        <f t="shared" si="28"/>
        <v>131826850</v>
      </c>
      <c r="N290" s="7">
        <f t="shared" si="29"/>
        <v>0.31826850000000007</v>
      </c>
    </row>
    <row r="291" spans="1:14" x14ac:dyDescent="0.25">
      <c r="A291" s="4">
        <v>44249</v>
      </c>
      <c r="B291" s="14">
        <v>241500</v>
      </c>
      <c r="C291" s="14">
        <v>243000</v>
      </c>
      <c r="D291" s="14">
        <v>111500</v>
      </c>
      <c r="E291" s="14">
        <v>114000</v>
      </c>
      <c r="F291" s="1">
        <v>0</v>
      </c>
      <c r="G291" s="1">
        <v>0</v>
      </c>
      <c r="H291" s="1">
        <f t="shared" ref="H291:H354" si="30">IF(F290=F291, H290, QUOTIENT($M290*F291, B290))</f>
        <v>0</v>
      </c>
      <c r="I291" s="1">
        <f t="shared" ref="I291:I354" si="31">IF(G290=G291, I290, QUOTIENT($M290*G291, D290))</f>
        <v>0</v>
      </c>
      <c r="J291" s="6">
        <f t="shared" ref="J291:J354" si="32">B291*H291</f>
        <v>0</v>
      </c>
      <c r="K291" s="6">
        <f t="shared" ref="K291:K354" si="33">D291*I291</f>
        <v>0</v>
      </c>
      <c r="L291" s="3">
        <f t="shared" ref="L291:L354" si="34">IF(F290=F291, L290, L290 - (H291-H290)*B290 - (I291-I290)*D290)</f>
        <v>131826850</v>
      </c>
      <c r="M291" s="3">
        <f t="shared" si="28"/>
        <v>131826850</v>
      </c>
      <c r="N291" s="7">
        <f t="shared" si="29"/>
        <v>0.31826850000000007</v>
      </c>
    </row>
    <row r="292" spans="1:14" x14ac:dyDescent="0.25">
      <c r="A292" s="4">
        <v>44250</v>
      </c>
      <c r="B292" s="14">
        <v>244500</v>
      </c>
      <c r="C292" s="14">
        <v>242500</v>
      </c>
      <c r="D292" s="14">
        <v>110000</v>
      </c>
      <c r="E292" s="14">
        <v>110000</v>
      </c>
      <c r="F292" s="1">
        <v>0</v>
      </c>
      <c r="G292" s="1">
        <v>0</v>
      </c>
      <c r="H292" s="1">
        <f t="shared" si="30"/>
        <v>0</v>
      </c>
      <c r="I292" s="1">
        <f t="shared" si="31"/>
        <v>0</v>
      </c>
      <c r="J292" s="6">
        <f t="shared" si="32"/>
        <v>0</v>
      </c>
      <c r="K292" s="6">
        <f t="shared" si="33"/>
        <v>0</v>
      </c>
      <c r="L292" s="3">
        <f t="shared" si="34"/>
        <v>131826850</v>
      </c>
      <c r="M292" s="3">
        <f t="shared" si="28"/>
        <v>131826850</v>
      </c>
      <c r="N292" s="7">
        <f t="shared" si="29"/>
        <v>0.31826850000000007</v>
      </c>
    </row>
    <row r="293" spans="1:14" x14ac:dyDescent="0.25">
      <c r="A293" s="4">
        <v>44251</v>
      </c>
      <c r="B293" s="14">
        <v>235000</v>
      </c>
      <c r="C293" s="14">
        <v>246500</v>
      </c>
      <c r="D293" s="14">
        <v>105000</v>
      </c>
      <c r="E293" s="14">
        <v>110000</v>
      </c>
      <c r="F293" s="1">
        <v>0</v>
      </c>
      <c r="G293" s="1">
        <v>0</v>
      </c>
      <c r="H293" s="1">
        <f t="shared" si="30"/>
        <v>0</v>
      </c>
      <c r="I293" s="1">
        <f t="shared" si="31"/>
        <v>0</v>
      </c>
      <c r="J293" s="6">
        <f t="shared" si="32"/>
        <v>0</v>
      </c>
      <c r="K293" s="6">
        <f t="shared" si="33"/>
        <v>0</v>
      </c>
      <c r="L293" s="3">
        <f t="shared" si="34"/>
        <v>131826850</v>
      </c>
      <c r="M293" s="3">
        <f t="shared" si="28"/>
        <v>131826850</v>
      </c>
      <c r="N293" s="7">
        <f t="shared" si="29"/>
        <v>0.31826850000000007</v>
      </c>
    </row>
    <row r="294" spans="1:14" x14ac:dyDescent="0.25">
      <c r="A294" s="4">
        <v>44252</v>
      </c>
      <c r="B294" s="14">
        <v>245000</v>
      </c>
      <c r="C294" s="14">
        <v>239000</v>
      </c>
      <c r="D294" s="14">
        <v>107500</v>
      </c>
      <c r="E294" s="14">
        <v>107500</v>
      </c>
      <c r="F294" s="1">
        <v>0</v>
      </c>
      <c r="G294" s="1">
        <v>0</v>
      </c>
      <c r="H294" s="1">
        <f t="shared" si="30"/>
        <v>0</v>
      </c>
      <c r="I294" s="1">
        <f t="shared" si="31"/>
        <v>0</v>
      </c>
      <c r="J294" s="6">
        <f t="shared" si="32"/>
        <v>0</v>
      </c>
      <c r="K294" s="6">
        <f t="shared" si="33"/>
        <v>0</v>
      </c>
      <c r="L294" s="3">
        <f t="shared" si="34"/>
        <v>131826850</v>
      </c>
      <c r="M294" s="3">
        <f t="shared" si="28"/>
        <v>131826850</v>
      </c>
      <c r="N294" s="7">
        <f t="shared" si="29"/>
        <v>0.31826850000000007</v>
      </c>
    </row>
    <row r="295" spans="1:14" x14ac:dyDescent="0.25">
      <c r="A295" s="4">
        <v>44253</v>
      </c>
      <c r="B295" s="14">
        <v>237000</v>
      </c>
      <c r="C295" s="14">
        <v>238500</v>
      </c>
      <c r="D295" s="14">
        <v>104000</v>
      </c>
      <c r="E295" s="14">
        <v>104500</v>
      </c>
      <c r="F295" s="1">
        <v>0</v>
      </c>
      <c r="G295" s="1">
        <v>0</v>
      </c>
      <c r="H295" s="1">
        <f t="shared" si="30"/>
        <v>0</v>
      </c>
      <c r="I295" s="1">
        <f t="shared" si="31"/>
        <v>0</v>
      </c>
      <c r="J295" s="6">
        <f t="shared" si="32"/>
        <v>0</v>
      </c>
      <c r="K295" s="6">
        <f t="shared" si="33"/>
        <v>0</v>
      </c>
      <c r="L295" s="3">
        <f t="shared" si="34"/>
        <v>131826850</v>
      </c>
      <c r="M295" s="3">
        <f t="shared" si="28"/>
        <v>131826850</v>
      </c>
      <c r="N295" s="7">
        <f t="shared" si="29"/>
        <v>0.31826850000000007</v>
      </c>
    </row>
    <row r="296" spans="1:14" x14ac:dyDescent="0.25">
      <c r="A296" s="4">
        <v>44257</v>
      </c>
      <c r="B296" s="14">
        <v>239000</v>
      </c>
      <c r="C296" s="14">
        <v>244500</v>
      </c>
      <c r="D296" s="14">
        <v>107000</v>
      </c>
      <c r="E296" s="14">
        <v>107500</v>
      </c>
      <c r="F296" s="1">
        <v>0</v>
      </c>
      <c r="G296" s="1">
        <v>0</v>
      </c>
      <c r="H296" s="1">
        <f t="shared" si="30"/>
        <v>0</v>
      </c>
      <c r="I296" s="1">
        <f t="shared" si="31"/>
        <v>0</v>
      </c>
      <c r="J296" s="6">
        <f t="shared" si="32"/>
        <v>0</v>
      </c>
      <c r="K296" s="6">
        <f t="shared" si="33"/>
        <v>0</v>
      </c>
      <c r="L296" s="3">
        <f t="shared" si="34"/>
        <v>131826850</v>
      </c>
      <c r="M296" s="3">
        <f t="shared" si="28"/>
        <v>131826850</v>
      </c>
      <c r="N296" s="7">
        <f t="shared" si="29"/>
        <v>0.31826850000000007</v>
      </c>
    </row>
    <row r="297" spans="1:14" x14ac:dyDescent="0.25">
      <c r="A297" s="4">
        <v>44258</v>
      </c>
      <c r="B297" s="14">
        <v>240000</v>
      </c>
      <c r="C297" s="14">
        <v>239000</v>
      </c>
      <c r="D297" s="14">
        <v>108500</v>
      </c>
      <c r="E297" s="14">
        <v>107500</v>
      </c>
      <c r="F297" s="1">
        <v>0</v>
      </c>
      <c r="G297" s="1">
        <v>0</v>
      </c>
      <c r="H297" s="1">
        <f t="shared" si="30"/>
        <v>0</v>
      </c>
      <c r="I297" s="1">
        <f t="shared" si="31"/>
        <v>0</v>
      </c>
      <c r="J297" s="6">
        <f t="shared" si="32"/>
        <v>0</v>
      </c>
      <c r="K297" s="6">
        <f t="shared" si="33"/>
        <v>0</v>
      </c>
      <c r="L297" s="3">
        <f t="shared" si="34"/>
        <v>131826850</v>
      </c>
      <c r="M297" s="3">
        <f t="shared" si="28"/>
        <v>131826850</v>
      </c>
      <c r="N297" s="7">
        <f t="shared" si="29"/>
        <v>0.31826850000000007</v>
      </c>
    </row>
    <row r="298" spans="1:14" x14ac:dyDescent="0.25">
      <c r="A298" s="4">
        <v>44259</v>
      </c>
      <c r="B298" s="14">
        <v>235000</v>
      </c>
      <c r="C298" s="14">
        <v>236000</v>
      </c>
      <c r="D298" s="14">
        <v>106000</v>
      </c>
      <c r="E298" s="14">
        <v>107000</v>
      </c>
      <c r="F298" s="1">
        <v>0</v>
      </c>
      <c r="G298" s="1">
        <v>0</v>
      </c>
      <c r="H298" s="1">
        <f t="shared" si="30"/>
        <v>0</v>
      </c>
      <c r="I298" s="1">
        <f t="shared" si="31"/>
        <v>0</v>
      </c>
      <c r="J298" s="6">
        <f t="shared" si="32"/>
        <v>0</v>
      </c>
      <c r="K298" s="6">
        <f t="shared" si="33"/>
        <v>0</v>
      </c>
      <c r="L298" s="3">
        <f t="shared" si="34"/>
        <v>131826850</v>
      </c>
      <c r="M298" s="3">
        <f t="shared" si="28"/>
        <v>131826850</v>
      </c>
      <c r="N298" s="7">
        <f t="shared" si="29"/>
        <v>0.31826850000000007</v>
      </c>
    </row>
    <row r="299" spans="1:14" x14ac:dyDescent="0.25">
      <c r="A299" s="4">
        <v>44260</v>
      </c>
      <c r="B299" s="14">
        <v>235000</v>
      </c>
      <c r="C299" s="14">
        <v>230500</v>
      </c>
      <c r="D299" s="14">
        <v>104000</v>
      </c>
      <c r="E299" s="14">
        <v>104000</v>
      </c>
      <c r="F299" s="1">
        <v>0</v>
      </c>
      <c r="G299" s="1">
        <v>0</v>
      </c>
      <c r="H299" s="1">
        <f t="shared" si="30"/>
        <v>0</v>
      </c>
      <c r="I299" s="1">
        <f t="shared" si="31"/>
        <v>0</v>
      </c>
      <c r="J299" s="6">
        <f t="shared" si="32"/>
        <v>0</v>
      </c>
      <c r="K299" s="6">
        <f t="shared" si="33"/>
        <v>0</v>
      </c>
      <c r="L299" s="3">
        <f t="shared" si="34"/>
        <v>131826850</v>
      </c>
      <c r="M299" s="3">
        <f t="shared" si="28"/>
        <v>131826850</v>
      </c>
      <c r="N299" s="7">
        <f t="shared" si="29"/>
        <v>0.31826850000000007</v>
      </c>
    </row>
    <row r="300" spans="1:14" x14ac:dyDescent="0.25">
      <c r="A300" s="4">
        <v>44263</v>
      </c>
      <c r="B300" s="14">
        <v>230500</v>
      </c>
      <c r="C300" s="14">
        <v>237000</v>
      </c>
      <c r="D300" s="14">
        <v>102000</v>
      </c>
      <c r="E300" s="14">
        <v>105500</v>
      </c>
      <c r="F300" s="1">
        <v>0</v>
      </c>
      <c r="G300" s="1">
        <v>0</v>
      </c>
      <c r="H300" s="1">
        <f t="shared" si="30"/>
        <v>0</v>
      </c>
      <c r="I300" s="1">
        <f t="shared" si="31"/>
        <v>0</v>
      </c>
      <c r="J300" s="6">
        <f t="shared" si="32"/>
        <v>0</v>
      </c>
      <c r="K300" s="6">
        <f t="shared" si="33"/>
        <v>0</v>
      </c>
      <c r="L300" s="3">
        <f t="shared" si="34"/>
        <v>131826850</v>
      </c>
      <c r="M300" s="3">
        <f t="shared" si="28"/>
        <v>131826850</v>
      </c>
      <c r="N300" s="7">
        <f t="shared" si="29"/>
        <v>0.31826850000000007</v>
      </c>
    </row>
    <row r="301" spans="1:14" x14ac:dyDescent="0.25">
      <c r="A301" s="4">
        <v>44264</v>
      </c>
      <c r="B301" s="14">
        <v>231500</v>
      </c>
      <c r="C301" s="14">
        <v>230500</v>
      </c>
      <c r="D301" s="14">
        <v>102000</v>
      </c>
      <c r="E301" s="14">
        <v>102000</v>
      </c>
      <c r="F301" s="1">
        <v>0</v>
      </c>
      <c r="G301" s="1">
        <v>0</v>
      </c>
      <c r="H301" s="1">
        <f t="shared" si="30"/>
        <v>0</v>
      </c>
      <c r="I301" s="1">
        <f t="shared" si="31"/>
        <v>0</v>
      </c>
      <c r="J301" s="6">
        <f t="shared" si="32"/>
        <v>0</v>
      </c>
      <c r="K301" s="6">
        <f t="shared" si="33"/>
        <v>0</v>
      </c>
      <c r="L301" s="3">
        <f t="shared" si="34"/>
        <v>131826850</v>
      </c>
      <c r="M301" s="3">
        <f t="shared" si="28"/>
        <v>131826850</v>
      </c>
      <c r="N301" s="7">
        <f t="shared" si="29"/>
        <v>0.31826850000000007</v>
      </c>
    </row>
    <row r="302" spans="1:14" x14ac:dyDescent="0.25">
      <c r="A302" s="4">
        <v>44265</v>
      </c>
      <c r="B302" s="14">
        <v>227500</v>
      </c>
      <c r="C302" s="14">
        <v>236500</v>
      </c>
      <c r="D302" s="14">
        <v>102500</v>
      </c>
      <c r="E302" s="14">
        <v>104000</v>
      </c>
      <c r="F302" s="1">
        <v>0</v>
      </c>
      <c r="G302" s="1">
        <v>0</v>
      </c>
      <c r="H302" s="1">
        <f t="shared" si="30"/>
        <v>0</v>
      </c>
      <c r="I302" s="1">
        <f t="shared" si="31"/>
        <v>0</v>
      </c>
      <c r="J302" s="6">
        <f t="shared" si="32"/>
        <v>0</v>
      </c>
      <c r="K302" s="6">
        <f t="shared" si="33"/>
        <v>0</v>
      </c>
      <c r="L302" s="3">
        <f t="shared" si="34"/>
        <v>131826850</v>
      </c>
      <c r="M302" s="3">
        <f t="shared" si="28"/>
        <v>131826850</v>
      </c>
      <c r="N302" s="7">
        <f t="shared" si="29"/>
        <v>0.31826850000000007</v>
      </c>
    </row>
    <row r="303" spans="1:14" x14ac:dyDescent="0.25">
      <c r="A303" s="4">
        <v>44266</v>
      </c>
      <c r="B303" s="14">
        <v>228500</v>
      </c>
      <c r="C303" s="14">
        <v>228000</v>
      </c>
      <c r="D303" s="14">
        <v>104000</v>
      </c>
      <c r="E303" s="14">
        <v>103000</v>
      </c>
      <c r="F303" s="1">
        <v>0</v>
      </c>
      <c r="G303" s="1">
        <v>0</v>
      </c>
      <c r="H303" s="1">
        <f t="shared" si="30"/>
        <v>0</v>
      </c>
      <c r="I303" s="1">
        <f t="shared" si="31"/>
        <v>0</v>
      </c>
      <c r="J303" s="6">
        <f t="shared" si="32"/>
        <v>0</v>
      </c>
      <c r="K303" s="6">
        <f t="shared" si="33"/>
        <v>0</v>
      </c>
      <c r="L303" s="3">
        <f t="shared" si="34"/>
        <v>131826850</v>
      </c>
      <c r="M303" s="3">
        <f t="shared" si="28"/>
        <v>131826850</v>
      </c>
      <c r="N303" s="7">
        <f t="shared" si="29"/>
        <v>0.31826850000000007</v>
      </c>
    </row>
    <row r="304" spans="1:14" x14ac:dyDescent="0.25">
      <c r="A304" s="4">
        <v>44267</v>
      </c>
      <c r="B304" s="14">
        <v>232500</v>
      </c>
      <c r="C304" s="14">
        <v>231500</v>
      </c>
      <c r="D304" s="14">
        <v>105500</v>
      </c>
      <c r="E304" s="14">
        <v>105500</v>
      </c>
      <c r="F304" s="1">
        <v>-0.36230819041274709</v>
      </c>
      <c r="G304" s="1">
        <v>0.63769180958725291</v>
      </c>
      <c r="H304" s="1">
        <f t="shared" si="30"/>
        <v>-209</v>
      </c>
      <c r="I304" s="1">
        <f t="shared" si="31"/>
        <v>808</v>
      </c>
      <c r="J304" s="6">
        <f t="shared" si="32"/>
        <v>-48592500</v>
      </c>
      <c r="K304" s="6">
        <f t="shared" si="33"/>
        <v>85244000</v>
      </c>
      <c r="L304" s="3">
        <f t="shared" si="34"/>
        <v>95551350</v>
      </c>
      <c r="M304" s="3">
        <f t="shared" si="28"/>
        <v>132202850</v>
      </c>
      <c r="N304" s="7">
        <f t="shared" si="29"/>
        <v>0.32202850000000005</v>
      </c>
    </row>
    <row r="305" spans="1:14" x14ac:dyDescent="0.25">
      <c r="A305" s="4">
        <v>44270</v>
      </c>
      <c r="B305" s="14">
        <v>232000</v>
      </c>
      <c r="C305" s="14">
        <v>233000</v>
      </c>
      <c r="D305" s="14">
        <v>104500</v>
      </c>
      <c r="E305" s="14">
        <v>105500</v>
      </c>
      <c r="F305" s="1">
        <v>-0.36230819041274709</v>
      </c>
      <c r="G305" s="1">
        <v>0.63769180958725291</v>
      </c>
      <c r="H305" s="1">
        <f t="shared" si="30"/>
        <v>-209</v>
      </c>
      <c r="I305" s="1">
        <f t="shared" si="31"/>
        <v>808</v>
      </c>
      <c r="J305" s="6">
        <f t="shared" si="32"/>
        <v>-48488000</v>
      </c>
      <c r="K305" s="6">
        <f t="shared" si="33"/>
        <v>84436000</v>
      </c>
      <c r="L305" s="3">
        <f t="shared" si="34"/>
        <v>95551350</v>
      </c>
      <c r="M305" s="3">
        <f t="shared" si="28"/>
        <v>131499350</v>
      </c>
      <c r="N305" s="7">
        <f t="shared" si="29"/>
        <v>0.31499349999999993</v>
      </c>
    </row>
    <row r="306" spans="1:14" x14ac:dyDescent="0.25">
      <c r="A306" s="4">
        <v>44271</v>
      </c>
      <c r="B306" s="14">
        <v>234000</v>
      </c>
      <c r="C306" s="14">
        <v>233500</v>
      </c>
      <c r="D306" s="14">
        <v>105500</v>
      </c>
      <c r="E306" s="14">
        <v>105500</v>
      </c>
      <c r="F306" s="1">
        <v>-0.36230819041274709</v>
      </c>
      <c r="G306" s="1">
        <v>0.63769180958725291</v>
      </c>
      <c r="H306" s="1">
        <f t="shared" si="30"/>
        <v>-209</v>
      </c>
      <c r="I306" s="1">
        <f t="shared" si="31"/>
        <v>808</v>
      </c>
      <c r="J306" s="6">
        <f t="shared" si="32"/>
        <v>-48906000</v>
      </c>
      <c r="K306" s="6">
        <f t="shared" si="33"/>
        <v>85244000</v>
      </c>
      <c r="L306" s="3">
        <f t="shared" si="34"/>
        <v>95551350</v>
      </c>
      <c r="M306" s="3">
        <f t="shared" si="28"/>
        <v>131889350</v>
      </c>
      <c r="N306" s="7">
        <f t="shared" si="29"/>
        <v>0.31889349999999994</v>
      </c>
    </row>
    <row r="307" spans="1:14" x14ac:dyDescent="0.25">
      <c r="A307" s="4">
        <v>44272</v>
      </c>
      <c r="B307" s="14">
        <v>232000</v>
      </c>
      <c r="C307" s="14">
        <v>234000</v>
      </c>
      <c r="D307" s="14">
        <v>104500</v>
      </c>
      <c r="E307" s="14">
        <v>106000</v>
      </c>
      <c r="F307" s="1">
        <v>0</v>
      </c>
      <c r="G307" s="1">
        <v>0</v>
      </c>
      <c r="H307" s="1">
        <f t="shared" si="30"/>
        <v>0</v>
      </c>
      <c r="I307" s="1">
        <f t="shared" si="31"/>
        <v>0</v>
      </c>
      <c r="J307" s="6">
        <f t="shared" si="32"/>
        <v>0</v>
      </c>
      <c r="K307" s="6">
        <f t="shared" si="33"/>
        <v>0</v>
      </c>
      <c r="L307" s="3">
        <f t="shared" si="34"/>
        <v>131889350</v>
      </c>
      <c r="M307" s="3">
        <f t="shared" si="28"/>
        <v>131889350</v>
      </c>
      <c r="N307" s="7">
        <f t="shared" si="29"/>
        <v>0.31889349999999994</v>
      </c>
    </row>
    <row r="308" spans="1:14" x14ac:dyDescent="0.25">
      <c r="A308" s="4">
        <v>44273</v>
      </c>
      <c r="B308" s="14">
        <v>234000</v>
      </c>
      <c r="C308" s="14">
        <v>234500</v>
      </c>
      <c r="D308" s="14">
        <v>109500</v>
      </c>
      <c r="E308" s="14">
        <v>105500</v>
      </c>
      <c r="F308" s="1">
        <v>-0.37030282393255748</v>
      </c>
      <c r="G308" s="1">
        <v>0.62969717606744258</v>
      </c>
      <c r="H308" s="1">
        <f t="shared" si="30"/>
        <v>-210</v>
      </c>
      <c r="I308" s="1">
        <f t="shared" si="31"/>
        <v>794</v>
      </c>
      <c r="J308" s="6">
        <f t="shared" si="32"/>
        <v>-49140000</v>
      </c>
      <c r="K308" s="6">
        <f t="shared" si="33"/>
        <v>86943000</v>
      </c>
      <c r="L308" s="3">
        <f t="shared" si="34"/>
        <v>97636350</v>
      </c>
      <c r="M308" s="3">
        <f t="shared" si="28"/>
        <v>135439350</v>
      </c>
      <c r="N308" s="7">
        <f t="shared" si="29"/>
        <v>0.35439350000000003</v>
      </c>
    </row>
    <row r="309" spans="1:14" x14ac:dyDescent="0.25">
      <c r="A309" s="4">
        <v>44274</v>
      </c>
      <c r="B309" s="14">
        <v>229500</v>
      </c>
      <c r="C309" s="14">
        <v>230000</v>
      </c>
      <c r="D309" s="14">
        <v>104000</v>
      </c>
      <c r="E309" s="14">
        <v>108000</v>
      </c>
      <c r="F309" s="1">
        <v>0</v>
      </c>
      <c r="G309" s="1">
        <v>0</v>
      </c>
      <c r="H309" s="1">
        <f t="shared" si="30"/>
        <v>0</v>
      </c>
      <c r="I309" s="1">
        <f t="shared" si="31"/>
        <v>0</v>
      </c>
      <c r="J309" s="6">
        <f t="shared" si="32"/>
        <v>0</v>
      </c>
      <c r="K309" s="6">
        <f t="shared" si="33"/>
        <v>0</v>
      </c>
      <c r="L309" s="3">
        <f t="shared" si="34"/>
        <v>135439350</v>
      </c>
      <c r="M309" s="3">
        <f t="shared" si="28"/>
        <v>135439350</v>
      </c>
      <c r="N309" s="7">
        <f t="shared" si="29"/>
        <v>0.35439350000000003</v>
      </c>
    </row>
    <row r="310" spans="1:14" x14ac:dyDescent="0.25">
      <c r="A310" s="4">
        <v>44277</v>
      </c>
      <c r="B310" s="14">
        <v>229000</v>
      </c>
      <c r="C310" s="14">
        <v>230000</v>
      </c>
      <c r="D310" s="14">
        <v>103500</v>
      </c>
      <c r="E310" s="14">
        <v>104000</v>
      </c>
      <c r="F310" s="1">
        <v>0</v>
      </c>
      <c r="G310" s="1">
        <v>0</v>
      </c>
      <c r="H310" s="1">
        <f t="shared" si="30"/>
        <v>0</v>
      </c>
      <c r="I310" s="1">
        <f t="shared" si="31"/>
        <v>0</v>
      </c>
      <c r="J310" s="6">
        <f t="shared" si="32"/>
        <v>0</v>
      </c>
      <c r="K310" s="6">
        <f t="shared" si="33"/>
        <v>0</v>
      </c>
      <c r="L310" s="3">
        <f t="shared" si="34"/>
        <v>135439350</v>
      </c>
      <c r="M310" s="3">
        <f t="shared" si="28"/>
        <v>135439350</v>
      </c>
      <c r="N310" s="7">
        <f t="shared" si="29"/>
        <v>0.35439350000000003</v>
      </c>
    </row>
    <row r="311" spans="1:14" x14ac:dyDescent="0.25">
      <c r="A311" s="4">
        <v>44278</v>
      </c>
      <c r="B311" s="14">
        <v>226500</v>
      </c>
      <c r="C311" s="14">
        <v>229500</v>
      </c>
      <c r="D311" s="14">
        <v>103000</v>
      </c>
      <c r="E311" s="14">
        <v>104000</v>
      </c>
      <c r="F311" s="1">
        <v>0</v>
      </c>
      <c r="G311" s="1">
        <v>0</v>
      </c>
      <c r="H311" s="1">
        <f t="shared" si="30"/>
        <v>0</v>
      </c>
      <c r="I311" s="1">
        <f t="shared" si="31"/>
        <v>0</v>
      </c>
      <c r="J311" s="6">
        <f t="shared" si="32"/>
        <v>0</v>
      </c>
      <c r="K311" s="6">
        <f t="shared" si="33"/>
        <v>0</v>
      </c>
      <c r="L311" s="3">
        <f t="shared" si="34"/>
        <v>135439350</v>
      </c>
      <c r="M311" s="3">
        <f t="shared" si="28"/>
        <v>135439350</v>
      </c>
      <c r="N311" s="7">
        <f t="shared" si="29"/>
        <v>0.35439350000000003</v>
      </c>
    </row>
    <row r="312" spans="1:14" x14ac:dyDescent="0.25">
      <c r="A312" s="4">
        <v>44279</v>
      </c>
      <c r="B312" s="14">
        <v>221000</v>
      </c>
      <c r="C312" s="14">
        <v>225000</v>
      </c>
      <c r="D312" s="14">
        <v>100000</v>
      </c>
      <c r="E312" s="14">
        <v>101500</v>
      </c>
      <c r="F312" s="1">
        <v>0</v>
      </c>
      <c r="G312" s="1">
        <v>0</v>
      </c>
      <c r="H312" s="1">
        <f t="shared" si="30"/>
        <v>0</v>
      </c>
      <c r="I312" s="1">
        <f t="shared" si="31"/>
        <v>0</v>
      </c>
      <c r="J312" s="6">
        <f t="shared" si="32"/>
        <v>0</v>
      </c>
      <c r="K312" s="6">
        <f t="shared" si="33"/>
        <v>0</v>
      </c>
      <c r="L312" s="3">
        <f t="shared" si="34"/>
        <v>135439350</v>
      </c>
      <c r="M312" s="3">
        <f t="shared" si="28"/>
        <v>135439350</v>
      </c>
      <c r="N312" s="7">
        <f t="shared" si="29"/>
        <v>0.35439350000000003</v>
      </c>
    </row>
    <row r="313" spans="1:14" x14ac:dyDescent="0.25">
      <c r="A313" s="4">
        <v>44280</v>
      </c>
      <c r="B313" s="14">
        <v>218000</v>
      </c>
      <c r="C313" s="14">
        <v>218500</v>
      </c>
      <c r="D313" s="14">
        <v>98800</v>
      </c>
      <c r="E313" s="14">
        <v>99300</v>
      </c>
      <c r="F313" s="1">
        <v>0</v>
      </c>
      <c r="G313" s="1">
        <v>0</v>
      </c>
      <c r="H313" s="1">
        <f t="shared" si="30"/>
        <v>0</v>
      </c>
      <c r="I313" s="1">
        <f t="shared" si="31"/>
        <v>0</v>
      </c>
      <c r="J313" s="6">
        <f t="shared" si="32"/>
        <v>0</v>
      </c>
      <c r="K313" s="6">
        <f t="shared" si="33"/>
        <v>0</v>
      </c>
      <c r="L313" s="3">
        <f t="shared" si="34"/>
        <v>135439350</v>
      </c>
      <c r="M313" s="3">
        <f t="shared" si="28"/>
        <v>135439350</v>
      </c>
      <c r="N313" s="7">
        <f t="shared" si="29"/>
        <v>0.35439350000000003</v>
      </c>
    </row>
    <row r="314" spans="1:14" x14ac:dyDescent="0.25">
      <c r="A314" s="4">
        <v>44281</v>
      </c>
      <c r="B314" s="14">
        <v>215500</v>
      </c>
      <c r="C314" s="14">
        <v>219500</v>
      </c>
      <c r="D314" s="14">
        <v>98900</v>
      </c>
      <c r="E314" s="14">
        <v>99600</v>
      </c>
      <c r="F314" s="1">
        <v>0</v>
      </c>
      <c r="G314" s="1">
        <v>0</v>
      </c>
      <c r="H314" s="1">
        <f t="shared" si="30"/>
        <v>0</v>
      </c>
      <c r="I314" s="1">
        <f t="shared" si="31"/>
        <v>0</v>
      </c>
      <c r="J314" s="6">
        <f t="shared" si="32"/>
        <v>0</v>
      </c>
      <c r="K314" s="6">
        <f t="shared" si="33"/>
        <v>0</v>
      </c>
      <c r="L314" s="3">
        <f t="shared" si="34"/>
        <v>135439350</v>
      </c>
      <c r="M314" s="3">
        <f t="shared" si="28"/>
        <v>135439350</v>
      </c>
      <c r="N314" s="7">
        <f t="shared" si="29"/>
        <v>0.35439350000000003</v>
      </c>
    </row>
    <row r="315" spans="1:14" x14ac:dyDescent="0.25">
      <c r="A315" s="4">
        <v>44284</v>
      </c>
      <c r="B315" s="14">
        <v>215500</v>
      </c>
      <c r="C315" s="14">
        <v>215500</v>
      </c>
      <c r="D315" s="14">
        <v>98600</v>
      </c>
      <c r="E315" s="14">
        <v>99000</v>
      </c>
      <c r="F315" s="1">
        <v>0</v>
      </c>
      <c r="G315" s="1">
        <v>0</v>
      </c>
      <c r="H315" s="1">
        <f t="shared" si="30"/>
        <v>0</v>
      </c>
      <c r="I315" s="1">
        <f t="shared" si="31"/>
        <v>0</v>
      </c>
      <c r="J315" s="6">
        <f t="shared" si="32"/>
        <v>0</v>
      </c>
      <c r="K315" s="6">
        <f t="shared" si="33"/>
        <v>0</v>
      </c>
      <c r="L315" s="3">
        <f t="shared" si="34"/>
        <v>135439350</v>
      </c>
      <c r="M315" s="3">
        <f t="shared" si="28"/>
        <v>135439350</v>
      </c>
      <c r="N315" s="7">
        <f t="shared" si="29"/>
        <v>0.35439350000000003</v>
      </c>
    </row>
    <row r="316" spans="1:14" x14ac:dyDescent="0.25">
      <c r="A316" s="4">
        <v>44285</v>
      </c>
      <c r="B316" s="14">
        <v>219500</v>
      </c>
      <c r="C316" s="14">
        <v>215500</v>
      </c>
      <c r="D316" s="14">
        <v>100500</v>
      </c>
      <c r="E316" s="14">
        <v>98400</v>
      </c>
      <c r="F316" s="1">
        <v>0</v>
      </c>
      <c r="G316" s="1">
        <v>0</v>
      </c>
      <c r="H316" s="1">
        <f t="shared" si="30"/>
        <v>0</v>
      </c>
      <c r="I316" s="1">
        <f t="shared" si="31"/>
        <v>0</v>
      </c>
      <c r="J316" s="6">
        <f t="shared" si="32"/>
        <v>0</v>
      </c>
      <c r="K316" s="6">
        <f t="shared" si="33"/>
        <v>0</v>
      </c>
      <c r="L316" s="3">
        <f t="shared" si="34"/>
        <v>135439350</v>
      </c>
      <c r="M316" s="3">
        <f t="shared" si="28"/>
        <v>135439350</v>
      </c>
      <c r="N316" s="7">
        <f t="shared" si="29"/>
        <v>0.35439350000000003</v>
      </c>
    </row>
    <row r="317" spans="1:14" x14ac:dyDescent="0.25">
      <c r="A317" s="4">
        <v>44286</v>
      </c>
      <c r="B317" s="14">
        <v>218000</v>
      </c>
      <c r="C317" s="14">
        <v>221500</v>
      </c>
      <c r="D317" s="14">
        <v>100000</v>
      </c>
      <c r="E317" s="14">
        <v>100500</v>
      </c>
      <c r="F317" s="1">
        <v>-0.35861051948900557</v>
      </c>
      <c r="G317" s="1">
        <v>0.64138948051099443</v>
      </c>
      <c r="H317" s="1">
        <f t="shared" si="30"/>
        <v>-221</v>
      </c>
      <c r="I317" s="1">
        <f t="shared" si="31"/>
        <v>864</v>
      </c>
      <c r="J317" s="6">
        <f t="shared" si="32"/>
        <v>-48178000</v>
      </c>
      <c r="K317" s="6">
        <f t="shared" si="33"/>
        <v>86400000</v>
      </c>
      <c r="L317" s="3">
        <f t="shared" si="34"/>
        <v>97116850</v>
      </c>
      <c r="M317" s="3">
        <f t="shared" si="28"/>
        <v>135338850</v>
      </c>
      <c r="N317" s="7">
        <f t="shared" si="29"/>
        <v>0.35338850000000011</v>
      </c>
    </row>
    <row r="318" spans="1:14" x14ac:dyDescent="0.25">
      <c r="A318" s="4">
        <v>44287</v>
      </c>
      <c r="B318" s="14">
        <v>219000</v>
      </c>
      <c r="C318" s="14">
        <v>220500</v>
      </c>
      <c r="D318" s="14">
        <v>101500</v>
      </c>
      <c r="E318" s="14">
        <v>100500</v>
      </c>
      <c r="F318" s="1">
        <v>-0.35861051948900557</v>
      </c>
      <c r="G318" s="1">
        <v>0.64138948051099443</v>
      </c>
      <c r="H318" s="1">
        <f t="shared" si="30"/>
        <v>-221</v>
      </c>
      <c r="I318" s="1">
        <f t="shared" si="31"/>
        <v>864</v>
      </c>
      <c r="J318" s="6">
        <f t="shared" si="32"/>
        <v>-48399000</v>
      </c>
      <c r="K318" s="6">
        <f t="shared" si="33"/>
        <v>87696000</v>
      </c>
      <c r="L318" s="3">
        <f t="shared" si="34"/>
        <v>97116850</v>
      </c>
      <c r="M318" s="3">
        <f t="shared" si="28"/>
        <v>136413850</v>
      </c>
      <c r="N318" s="7">
        <f t="shared" si="29"/>
        <v>0.36413849999999992</v>
      </c>
    </row>
    <row r="319" spans="1:14" x14ac:dyDescent="0.25">
      <c r="A319" s="4">
        <v>44288</v>
      </c>
      <c r="B319" s="14">
        <v>233500</v>
      </c>
      <c r="C319" s="14">
        <v>225500</v>
      </c>
      <c r="D319" s="14">
        <v>107500</v>
      </c>
      <c r="E319" s="14">
        <v>103500</v>
      </c>
      <c r="F319" s="1">
        <v>0</v>
      </c>
      <c r="G319" s="1">
        <v>0</v>
      </c>
      <c r="H319" s="1">
        <f t="shared" si="30"/>
        <v>0</v>
      </c>
      <c r="I319" s="1">
        <f t="shared" si="31"/>
        <v>0</v>
      </c>
      <c r="J319" s="6">
        <f t="shared" si="32"/>
        <v>0</v>
      </c>
      <c r="K319" s="6">
        <f t="shared" si="33"/>
        <v>0</v>
      </c>
      <c r="L319" s="3">
        <f t="shared" si="34"/>
        <v>136413850</v>
      </c>
      <c r="M319" s="3">
        <f t="shared" si="28"/>
        <v>136413850</v>
      </c>
      <c r="N319" s="7">
        <f t="shared" si="29"/>
        <v>0.36413849999999992</v>
      </c>
    </row>
    <row r="320" spans="1:14" x14ac:dyDescent="0.25">
      <c r="A320" s="4">
        <v>44291</v>
      </c>
      <c r="B320" s="14">
        <v>234000</v>
      </c>
      <c r="C320" s="14">
        <v>236000</v>
      </c>
      <c r="D320" s="14">
        <v>108000</v>
      </c>
      <c r="E320" s="14">
        <v>107500</v>
      </c>
      <c r="F320" s="1">
        <v>-0.37359283505045188</v>
      </c>
      <c r="G320" s="1">
        <v>0.62640716494954818</v>
      </c>
      <c r="H320" s="1">
        <f t="shared" si="30"/>
        <v>-218</v>
      </c>
      <c r="I320" s="1">
        <f t="shared" si="31"/>
        <v>794</v>
      </c>
      <c r="J320" s="6">
        <f t="shared" si="32"/>
        <v>-51012000</v>
      </c>
      <c r="K320" s="6">
        <f t="shared" si="33"/>
        <v>85752000</v>
      </c>
      <c r="L320" s="3">
        <f t="shared" si="34"/>
        <v>101961850</v>
      </c>
      <c r="M320" s="3">
        <f t="shared" si="28"/>
        <v>136701850</v>
      </c>
      <c r="N320" s="7">
        <f t="shared" si="29"/>
        <v>0.36701849999999991</v>
      </c>
    </row>
    <row r="321" spans="1:14" x14ac:dyDescent="0.25">
      <c r="A321" s="4">
        <v>44292</v>
      </c>
      <c r="B321" s="14">
        <v>230000</v>
      </c>
      <c r="C321" s="14">
        <v>235000</v>
      </c>
      <c r="D321" s="14">
        <v>106500</v>
      </c>
      <c r="E321" s="14">
        <v>109000</v>
      </c>
      <c r="F321" s="1">
        <v>-0.37359283505045188</v>
      </c>
      <c r="G321" s="1">
        <v>0.62640716494954818</v>
      </c>
      <c r="H321" s="1">
        <f t="shared" si="30"/>
        <v>-218</v>
      </c>
      <c r="I321" s="1">
        <f t="shared" si="31"/>
        <v>794</v>
      </c>
      <c r="J321" s="6">
        <f t="shared" si="32"/>
        <v>-50140000</v>
      </c>
      <c r="K321" s="6">
        <f t="shared" si="33"/>
        <v>84561000</v>
      </c>
      <c r="L321" s="3">
        <f t="shared" si="34"/>
        <v>101961850</v>
      </c>
      <c r="M321" s="3">
        <f t="shared" si="28"/>
        <v>136382850</v>
      </c>
      <c r="N321" s="7">
        <f t="shared" si="29"/>
        <v>0.36382850000000011</v>
      </c>
    </row>
    <row r="322" spans="1:14" x14ac:dyDescent="0.25">
      <c r="A322" s="4">
        <v>44293</v>
      </c>
      <c r="B322" s="14">
        <v>230000</v>
      </c>
      <c r="C322" s="14">
        <v>228500</v>
      </c>
      <c r="D322" s="14">
        <v>106500</v>
      </c>
      <c r="E322" s="14">
        <v>106500</v>
      </c>
      <c r="F322" s="1">
        <v>-0.37359283505045188</v>
      </c>
      <c r="G322" s="1">
        <v>0.62640716494954818</v>
      </c>
      <c r="H322" s="1">
        <f t="shared" si="30"/>
        <v>-218</v>
      </c>
      <c r="I322" s="1">
        <f t="shared" si="31"/>
        <v>794</v>
      </c>
      <c r="J322" s="6">
        <f t="shared" si="32"/>
        <v>-50140000</v>
      </c>
      <c r="K322" s="6">
        <f t="shared" si="33"/>
        <v>84561000</v>
      </c>
      <c r="L322" s="3">
        <f t="shared" si="34"/>
        <v>101961850</v>
      </c>
      <c r="M322" s="3">
        <f t="shared" si="28"/>
        <v>136382850</v>
      </c>
      <c r="N322" s="7">
        <f t="shared" si="29"/>
        <v>0.36382850000000011</v>
      </c>
    </row>
    <row r="323" spans="1:14" x14ac:dyDescent="0.25">
      <c r="A323" s="4">
        <v>44294</v>
      </c>
      <c r="B323" s="14">
        <v>231500</v>
      </c>
      <c r="C323" s="14">
        <v>229000</v>
      </c>
      <c r="D323" s="14">
        <v>106500</v>
      </c>
      <c r="E323" s="14">
        <v>106000</v>
      </c>
      <c r="F323" s="1">
        <v>0</v>
      </c>
      <c r="G323" s="1">
        <v>0</v>
      </c>
      <c r="H323" s="1">
        <f t="shared" si="30"/>
        <v>0</v>
      </c>
      <c r="I323" s="1">
        <f t="shared" si="31"/>
        <v>0</v>
      </c>
      <c r="J323" s="6">
        <f t="shared" si="32"/>
        <v>0</v>
      </c>
      <c r="K323" s="6">
        <f t="shared" si="33"/>
        <v>0</v>
      </c>
      <c r="L323" s="3">
        <f t="shared" si="34"/>
        <v>136382850</v>
      </c>
      <c r="M323" s="3">
        <f t="shared" si="28"/>
        <v>136382850</v>
      </c>
      <c r="N323" s="7">
        <f t="shared" si="29"/>
        <v>0.36382850000000011</v>
      </c>
    </row>
    <row r="324" spans="1:14" x14ac:dyDescent="0.25">
      <c r="A324" s="4">
        <v>44295</v>
      </c>
      <c r="B324" s="14">
        <v>228500</v>
      </c>
      <c r="C324" s="14">
        <v>231500</v>
      </c>
      <c r="D324" s="14">
        <v>105500</v>
      </c>
      <c r="E324" s="14">
        <v>107000</v>
      </c>
      <c r="F324" s="1">
        <v>0</v>
      </c>
      <c r="G324" s="1">
        <v>0</v>
      </c>
      <c r="H324" s="1">
        <f t="shared" si="30"/>
        <v>0</v>
      </c>
      <c r="I324" s="1">
        <f t="shared" si="31"/>
        <v>0</v>
      </c>
      <c r="J324" s="6">
        <f t="shared" si="32"/>
        <v>0</v>
      </c>
      <c r="K324" s="6">
        <f t="shared" si="33"/>
        <v>0</v>
      </c>
      <c r="L324" s="3">
        <f t="shared" si="34"/>
        <v>136382850</v>
      </c>
      <c r="M324" s="3">
        <f t="shared" si="28"/>
        <v>136382850</v>
      </c>
      <c r="N324" s="7">
        <f t="shared" si="29"/>
        <v>0.36382850000000011</v>
      </c>
    </row>
    <row r="325" spans="1:14" x14ac:dyDescent="0.25">
      <c r="A325" s="4">
        <v>44298</v>
      </c>
      <c r="B325" s="14">
        <v>226000</v>
      </c>
      <c r="C325" s="14">
        <v>228000</v>
      </c>
      <c r="D325" s="14">
        <v>107000</v>
      </c>
      <c r="E325" s="14">
        <v>105500</v>
      </c>
      <c r="F325" s="1">
        <v>-0.38276212134323567</v>
      </c>
      <c r="G325" s="1">
        <v>0.61723787865676427</v>
      </c>
      <c r="H325" s="1">
        <f t="shared" si="30"/>
        <v>-228</v>
      </c>
      <c r="I325" s="1">
        <f t="shared" si="31"/>
        <v>797</v>
      </c>
      <c r="J325" s="6">
        <f t="shared" si="32"/>
        <v>-51528000</v>
      </c>
      <c r="K325" s="6">
        <f t="shared" si="33"/>
        <v>85279000</v>
      </c>
      <c r="L325" s="3">
        <f t="shared" si="34"/>
        <v>104397350</v>
      </c>
      <c r="M325" s="3">
        <f t="shared" si="28"/>
        <v>138148350</v>
      </c>
      <c r="N325" s="7">
        <f t="shared" si="29"/>
        <v>0.38148350000000009</v>
      </c>
    </row>
    <row r="326" spans="1:14" x14ac:dyDescent="0.25">
      <c r="A326" s="4">
        <v>44299</v>
      </c>
      <c r="B326" s="14">
        <v>230000</v>
      </c>
      <c r="C326" s="14">
        <v>226500</v>
      </c>
      <c r="D326" s="14">
        <v>109000</v>
      </c>
      <c r="E326" s="14">
        <v>106000</v>
      </c>
      <c r="F326" s="1">
        <v>-0.38276212134323567</v>
      </c>
      <c r="G326" s="1">
        <v>0.61723787865676427</v>
      </c>
      <c r="H326" s="1">
        <f t="shared" si="30"/>
        <v>-228</v>
      </c>
      <c r="I326" s="1">
        <f t="shared" si="31"/>
        <v>797</v>
      </c>
      <c r="J326" s="6">
        <f t="shared" si="32"/>
        <v>-52440000</v>
      </c>
      <c r="K326" s="6">
        <f t="shared" si="33"/>
        <v>86873000</v>
      </c>
      <c r="L326" s="3">
        <f t="shared" si="34"/>
        <v>104397350</v>
      </c>
      <c r="M326" s="3">
        <f t="shared" si="28"/>
        <v>138830350</v>
      </c>
      <c r="N326" s="7">
        <f t="shared" si="29"/>
        <v>0.38830349999999991</v>
      </c>
    </row>
    <row r="327" spans="1:14" x14ac:dyDescent="0.25">
      <c r="A327" s="4">
        <v>44300</v>
      </c>
      <c r="B327" s="14">
        <v>232500</v>
      </c>
      <c r="C327" s="14">
        <v>231000</v>
      </c>
      <c r="D327" s="14">
        <v>112000</v>
      </c>
      <c r="E327" s="14">
        <v>110000</v>
      </c>
      <c r="F327" s="1">
        <v>0</v>
      </c>
      <c r="G327" s="1">
        <v>0</v>
      </c>
      <c r="H327" s="1">
        <f t="shared" si="30"/>
        <v>0</v>
      </c>
      <c r="I327" s="1">
        <f t="shared" si="31"/>
        <v>0</v>
      </c>
      <c r="J327" s="6">
        <f t="shared" si="32"/>
        <v>0</v>
      </c>
      <c r="K327" s="6">
        <f t="shared" si="33"/>
        <v>0</v>
      </c>
      <c r="L327" s="3">
        <f t="shared" si="34"/>
        <v>138830350</v>
      </c>
      <c r="M327" s="3">
        <f t="shared" si="28"/>
        <v>138830350</v>
      </c>
      <c r="N327" s="7">
        <f t="shared" si="29"/>
        <v>0.38830349999999991</v>
      </c>
    </row>
    <row r="328" spans="1:14" x14ac:dyDescent="0.25">
      <c r="A328" s="4">
        <v>44301</v>
      </c>
      <c r="B328" s="14">
        <v>230500</v>
      </c>
      <c r="C328" s="14">
        <v>232500</v>
      </c>
      <c r="D328" s="14">
        <v>111000</v>
      </c>
      <c r="E328" s="14">
        <v>112000</v>
      </c>
      <c r="F328" s="1">
        <v>-0.39538088030905938</v>
      </c>
      <c r="G328" s="1">
        <v>0.60461911969094062</v>
      </c>
      <c r="H328" s="1">
        <f t="shared" si="30"/>
        <v>-236</v>
      </c>
      <c r="I328" s="1">
        <f t="shared" si="31"/>
        <v>749</v>
      </c>
      <c r="J328" s="6">
        <f t="shared" si="32"/>
        <v>-54398000</v>
      </c>
      <c r="K328" s="6">
        <f t="shared" si="33"/>
        <v>83139000</v>
      </c>
      <c r="L328" s="3">
        <f t="shared" si="34"/>
        <v>109812350</v>
      </c>
      <c r="M328" s="3">
        <f t="shared" si="28"/>
        <v>138553350</v>
      </c>
      <c r="N328" s="7">
        <f t="shared" si="29"/>
        <v>0.38553349999999997</v>
      </c>
    </row>
    <row r="329" spans="1:14" x14ac:dyDescent="0.25">
      <c r="A329" s="4">
        <v>44302</v>
      </c>
      <c r="B329" s="14">
        <v>231500</v>
      </c>
      <c r="C329" s="14">
        <v>231500</v>
      </c>
      <c r="D329" s="14">
        <v>111500</v>
      </c>
      <c r="E329" s="14">
        <v>111000</v>
      </c>
      <c r="F329" s="1">
        <v>-0.39538088030905938</v>
      </c>
      <c r="G329" s="1">
        <v>0.60461911969094062</v>
      </c>
      <c r="H329" s="1">
        <f t="shared" si="30"/>
        <v>-236</v>
      </c>
      <c r="I329" s="1">
        <f t="shared" si="31"/>
        <v>749</v>
      </c>
      <c r="J329" s="6">
        <f t="shared" si="32"/>
        <v>-54634000</v>
      </c>
      <c r="K329" s="6">
        <f t="shared" si="33"/>
        <v>83513500</v>
      </c>
      <c r="L329" s="3">
        <f t="shared" si="34"/>
        <v>109812350</v>
      </c>
      <c r="M329" s="3">
        <f t="shared" si="28"/>
        <v>138691850</v>
      </c>
      <c r="N329" s="7">
        <f t="shared" si="29"/>
        <v>0.38691849999999994</v>
      </c>
    </row>
    <row r="330" spans="1:14" x14ac:dyDescent="0.25">
      <c r="A330" s="4">
        <v>44305</v>
      </c>
      <c r="B330" s="14">
        <v>230000</v>
      </c>
      <c r="C330" s="14">
        <v>232000</v>
      </c>
      <c r="D330" s="14">
        <v>111000</v>
      </c>
      <c r="E330" s="14">
        <v>111500</v>
      </c>
      <c r="F330" s="1">
        <v>0</v>
      </c>
      <c r="G330" s="1">
        <v>0</v>
      </c>
      <c r="H330" s="1">
        <f t="shared" si="30"/>
        <v>0</v>
      </c>
      <c r="I330" s="1">
        <f t="shared" si="31"/>
        <v>0</v>
      </c>
      <c r="J330" s="6">
        <f t="shared" si="32"/>
        <v>0</v>
      </c>
      <c r="K330" s="6">
        <f t="shared" si="33"/>
        <v>0</v>
      </c>
      <c r="L330" s="3">
        <f t="shared" si="34"/>
        <v>138691850</v>
      </c>
      <c r="M330" s="3">
        <f t="shared" si="28"/>
        <v>138691850</v>
      </c>
      <c r="N330" s="7">
        <f t="shared" si="29"/>
        <v>0.38691849999999994</v>
      </c>
    </row>
    <row r="331" spans="1:14" x14ac:dyDescent="0.25">
      <c r="A331" s="4">
        <v>44306</v>
      </c>
      <c r="B331" s="14">
        <v>229000</v>
      </c>
      <c r="C331" s="14">
        <v>230000</v>
      </c>
      <c r="D331" s="14">
        <v>109500</v>
      </c>
      <c r="E331" s="14">
        <v>110500</v>
      </c>
      <c r="F331" s="1">
        <v>0</v>
      </c>
      <c r="G331" s="1">
        <v>0</v>
      </c>
      <c r="H331" s="1">
        <f t="shared" si="30"/>
        <v>0</v>
      </c>
      <c r="I331" s="1">
        <f t="shared" si="31"/>
        <v>0</v>
      </c>
      <c r="J331" s="6">
        <f t="shared" si="32"/>
        <v>0</v>
      </c>
      <c r="K331" s="6">
        <f t="shared" si="33"/>
        <v>0</v>
      </c>
      <c r="L331" s="3">
        <f t="shared" si="34"/>
        <v>138691850</v>
      </c>
      <c r="M331" s="3">
        <f t="shared" ref="M331:M394" si="35">SUM(J331:L331)</f>
        <v>138691850</v>
      </c>
      <c r="N331" s="7">
        <f t="shared" ref="N331:N394" si="36">M331/$M$10-1</f>
        <v>0.38691849999999994</v>
      </c>
    </row>
    <row r="332" spans="1:14" x14ac:dyDescent="0.25">
      <c r="A332" s="4">
        <v>44307</v>
      </c>
      <c r="B332" s="14">
        <v>225500</v>
      </c>
      <c r="C332" s="14">
        <v>227500</v>
      </c>
      <c r="D332" s="14">
        <v>108000</v>
      </c>
      <c r="E332" s="14">
        <v>109500</v>
      </c>
      <c r="F332" s="1">
        <v>0</v>
      </c>
      <c r="G332" s="1">
        <v>0</v>
      </c>
      <c r="H332" s="1">
        <f t="shared" si="30"/>
        <v>0</v>
      </c>
      <c r="I332" s="1">
        <f t="shared" si="31"/>
        <v>0</v>
      </c>
      <c r="J332" s="6">
        <f t="shared" si="32"/>
        <v>0</v>
      </c>
      <c r="K332" s="6">
        <f t="shared" si="33"/>
        <v>0</v>
      </c>
      <c r="L332" s="3">
        <f t="shared" si="34"/>
        <v>138691850</v>
      </c>
      <c r="M332" s="3">
        <f t="shared" si="35"/>
        <v>138691850</v>
      </c>
      <c r="N332" s="7">
        <f t="shared" si="36"/>
        <v>0.38691849999999994</v>
      </c>
    </row>
    <row r="333" spans="1:14" x14ac:dyDescent="0.25">
      <c r="A333" s="4">
        <v>44308</v>
      </c>
      <c r="B333" s="14">
        <v>226000</v>
      </c>
      <c r="C333" s="14">
        <v>226500</v>
      </c>
      <c r="D333" s="14">
        <v>110000</v>
      </c>
      <c r="E333" s="14">
        <v>108000</v>
      </c>
      <c r="F333" s="1">
        <v>-0.39606217704178481</v>
      </c>
      <c r="G333" s="1">
        <v>0.6039378229582153</v>
      </c>
      <c r="H333" s="1">
        <f t="shared" si="30"/>
        <v>-243</v>
      </c>
      <c r="I333" s="1">
        <f t="shared" si="31"/>
        <v>775</v>
      </c>
      <c r="J333" s="6">
        <f t="shared" si="32"/>
        <v>-54918000</v>
      </c>
      <c r="K333" s="6">
        <f t="shared" si="33"/>
        <v>85250000</v>
      </c>
      <c r="L333" s="3">
        <f t="shared" si="34"/>
        <v>109788350</v>
      </c>
      <c r="M333" s="3">
        <f t="shared" si="35"/>
        <v>140120350</v>
      </c>
      <c r="N333" s="7">
        <f t="shared" si="36"/>
        <v>0.40120350000000005</v>
      </c>
    </row>
    <row r="334" spans="1:14" x14ac:dyDescent="0.25">
      <c r="A334" s="4">
        <v>44309</v>
      </c>
      <c r="B334" s="14">
        <v>221000</v>
      </c>
      <c r="C334" s="14">
        <v>225500</v>
      </c>
      <c r="D334" s="14">
        <v>107500</v>
      </c>
      <c r="E334" s="14">
        <v>109000</v>
      </c>
      <c r="F334" s="1">
        <v>0</v>
      </c>
      <c r="G334" s="1">
        <v>0</v>
      </c>
      <c r="H334" s="1">
        <f t="shared" si="30"/>
        <v>0</v>
      </c>
      <c r="I334" s="1">
        <f t="shared" si="31"/>
        <v>0</v>
      </c>
      <c r="J334" s="6">
        <f t="shared" si="32"/>
        <v>0</v>
      </c>
      <c r="K334" s="6">
        <f t="shared" si="33"/>
        <v>0</v>
      </c>
      <c r="L334" s="3">
        <f t="shared" si="34"/>
        <v>140120350</v>
      </c>
      <c r="M334" s="3">
        <f t="shared" si="35"/>
        <v>140120350</v>
      </c>
      <c r="N334" s="7">
        <f t="shared" si="36"/>
        <v>0.40120350000000005</v>
      </c>
    </row>
    <row r="335" spans="1:14" x14ac:dyDescent="0.25">
      <c r="A335" s="4">
        <v>44312</v>
      </c>
      <c r="B335" s="14">
        <v>221500</v>
      </c>
      <c r="C335" s="14">
        <v>221500</v>
      </c>
      <c r="D335" s="14">
        <v>108000</v>
      </c>
      <c r="E335" s="14">
        <v>108000</v>
      </c>
      <c r="F335" s="1">
        <v>0</v>
      </c>
      <c r="G335" s="1">
        <v>0</v>
      </c>
      <c r="H335" s="1">
        <f t="shared" si="30"/>
        <v>0</v>
      </c>
      <c r="I335" s="1">
        <f t="shared" si="31"/>
        <v>0</v>
      </c>
      <c r="J335" s="6">
        <f t="shared" si="32"/>
        <v>0</v>
      </c>
      <c r="K335" s="6">
        <f t="shared" si="33"/>
        <v>0</v>
      </c>
      <c r="L335" s="3">
        <f t="shared" si="34"/>
        <v>140120350</v>
      </c>
      <c r="M335" s="3">
        <f t="shared" si="35"/>
        <v>140120350</v>
      </c>
      <c r="N335" s="7">
        <f t="shared" si="36"/>
        <v>0.40120350000000005</v>
      </c>
    </row>
    <row r="336" spans="1:14" x14ac:dyDescent="0.25">
      <c r="A336" s="4">
        <v>44313</v>
      </c>
      <c r="B336" s="14">
        <v>220000</v>
      </c>
      <c r="C336" s="14">
        <v>222000</v>
      </c>
      <c r="D336" s="14">
        <v>107500</v>
      </c>
      <c r="E336" s="14">
        <v>108000</v>
      </c>
      <c r="F336" s="1">
        <v>-0.39726035618935868</v>
      </c>
      <c r="G336" s="1">
        <v>0.60273964381064138</v>
      </c>
      <c r="H336" s="1">
        <f t="shared" si="30"/>
        <v>-251</v>
      </c>
      <c r="I336" s="1">
        <f t="shared" si="31"/>
        <v>782</v>
      </c>
      <c r="J336" s="6">
        <f t="shared" si="32"/>
        <v>-55220000</v>
      </c>
      <c r="K336" s="6">
        <f t="shared" si="33"/>
        <v>84065000</v>
      </c>
      <c r="L336" s="3">
        <f t="shared" si="34"/>
        <v>111260850</v>
      </c>
      <c r="M336" s="3">
        <f t="shared" si="35"/>
        <v>140105850</v>
      </c>
      <c r="N336" s="7">
        <f t="shared" si="36"/>
        <v>0.40105849999999998</v>
      </c>
    </row>
    <row r="337" spans="1:14" x14ac:dyDescent="0.25">
      <c r="A337" s="4">
        <v>44314</v>
      </c>
      <c r="B337" s="14">
        <v>221500</v>
      </c>
      <c r="C337" s="14">
        <v>220000</v>
      </c>
      <c r="D337" s="14">
        <v>107000</v>
      </c>
      <c r="E337" s="14">
        <v>106500</v>
      </c>
      <c r="F337" s="1">
        <v>-0.39726035618935868</v>
      </c>
      <c r="G337" s="1">
        <v>0.60273964381064138</v>
      </c>
      <c r="H337" s="1">
        <f t="shared" si="30"/>
        <v>-251</v>
      </c>
      <c r="I337" s="1">
        <f t="shared" si="31"/>
        <v>782</v>
      </c>
      <c r="J337" s="6">
        <f t="shared" si="32"/>
        <v>-55596500</v>
      </c>
      <c r="K337" s="6">
        <f t="shared" si="33"/>
        <v>83674000</v>
      </c>
      <c r="L337" s="3">
        <f t="shared" si="34"/>
        <v>111260850</v>
      </c>
      <c r="M337" s="3">
        <f t="shared" si="35"/>
        <v>139338350</v>
      </c>
      <c r="N337" s="7">
        <f t="shared" si="36"/>
        <v>0.39338350000000011</v>
      </c>
    </row>
    <row r="338" spans="1:14" x14ac:dyDescent="0.25">
      <c r="A338" s="4">
        <v>44315</v>
      </c>
      <c r="B338" s="14">
        <v>217500</v>
      </c>
      <c r="C338" s="14">
        <v>221000</v>
      </c>
      <c r="D338" s="14">
        <v>109500</v>
      </c>
      <c r="E338" s="14">
        <v>107000</v>
      </c>
      <c r="F338" s="1">
        <v>0</v>
      </c>
      <c r="G338" s="1">
        <v>0</v>
      </c>
      <c r="H338" s="1">
        <f t="shared" si="30"/>
        <v>0</v>
      </c>
      <c r="I338" s="1">
        <f t="shared" si="31"/>
        <v>0</v>
      </c>
      <c r="J338" s="6">
        <f t="shared" si="32"/>
        <v>0</v>
      </c>
      <c r="K338" s="6">
        <f t="shared" si="33"/>
        <v>0</v>
      </c>
      <c r="L338" s="3">
        <f t="shared" si="34"/>
        <v>139338350</v>
      </c>
      <c r="M338" s="3">
        <f t="shared" si="35"/>
        <v>139338350</v>
      </c>
      <c r="N338" s="7">
        <f t="shared" si="36"/>
        <v>0.39338350000000011</v>
      </c>
    </row>
    <row r="339" spans="1:14" x14ac:dyDescent="0.25">
      <c r="A339" s="4">
        <v>44316</v>
      </c>
      <c r="B339" s="14">
        <v>212000</v>
      </c>
      <c r="C339" s="14">
        <v>216000</v>
      </c>
      <c r="D339" s="14">
        <v>106500</v>
      </c>
      <c r="E339" s="14">
        <v>108500</v>
      </c>
      <c r="F339" s="1">
        <v>-0.40483455424586318</v>
      </c>
      <c r="G339" s="1">
        <v>0.59516544575413677</v>
      </c>
      <c r="H339" s="1">
        <f t="shared" si="30"/>
        <v>-259</v>
      </c>
      <c r="I339" s="1">
        <f t="shared" si="31"/>
        <v>757</v>
      </c>
      <c r="J339" s="6">
        <f t="shared" si="32"/>
        <v>-54908000</v>
      </c>
      <c r="K339" s="6">
        <f t="shared" si="33"/>
        <v>80620500</v>
      </c>
      <c r="L339" s="3">
        <f t="shared" si="34"/>
        <v>112779350</v>
      </c>
      <c r="M339" s="3">
        <f t="shared" si="35"/>
        <v>138491850</v>
      </c>
      <c r="N339" s="7">
        <f t="shared" si="36"/>
        <v>0.38491849999999994</v>
      </c>
    </row>
    <row r="340" spans="1:14" x14ac:dyDescent="0.25">
      <c r="A340" s="4">
        <v>44319</v>
      </c>
      <c r="B340" s="14">
        <v>218000</v>
      </c>
      <c r="C340" s="14">
        <v>212000</v>
      </c>
      <c r="D340" s="14">
        <v>108500</v>
      </c>
      <c r="E340" s="14">
        <v>106500</v>
      </c>
      <c r="F340" s="1">
        <v>-0.40483455424586318</v>
      </c>
      <c r="G340" s="1">
        <v>0.59516544575413677</v>
      </c>
      <c r="H340" s="1">
        <f t="shared" si="30"/>
        <v>-259</v>
      </c>
      <c r="I340" s="1">
        <f t="shared" si="31"/>
        <v>757</v>
      </c>
      <c r="J340" s="6">
        <f t="shared" si="32"/>
        <v>-56462000</v>
      </c>
      <c r="K340" s="6">
        <f t="shared" si="33"/>
        <v>82134500</v>
      </c>
      <c r="L340" s="3">
        <f t="shared" si="34"/>
        <v>112779350</v>
      </c>
      <c r="M340" s="3">
        <f t="shared" si="35"/>
        <v>138451850</v>
      </c>
      <c r="N340" s="7">
        <f t="shared" si="36"/>
        <v>0.38451849999999999</v>
      </c>
    </row>
    <row r="341" spans="1:14" x14ac:dyDescent="0.25">
      <c r="A341" s="4">
        <v>44320</v>
      </c>
      <c r="B341" s="14">
        <v>223500</v>
      </c>
      <c r="C341" s="14">
        <v>220000</v>
      </c>
      <c r="D341" s="14">
        <v>110000</v>
      </c>
      <c r="E341" s="14">
        <v>110000</v>
      </c>
      <c r="F341" s="1">
        <v>-0.40483455424586318</v>
      </c>
      <c r="G341" s="1">
        <v>0.59516544575413677</v>
      </c>
      <c r="H341" s="1">
        <f t="shared" si="30"/>
        <v>-259</v>
      </c>
      <c r="I341" s="1">
        <f t="shared" si="31"/>
        <v>757</v>
      </c>
      <c r="J341" s="6">
        <f t="shared" si="32"/>
        <v>-57886500</v>
      </c>
      <c r="K341" s="6">
        <f t="shared" si="33"/>
        <v>83270000</v>
      </c>
      <c r="L341" s="3">
        <f t="shared" si="34"/>
        <v>112779350</v>
      </c>
      <c r="M341" s="3">
        <f t="shared" si="35"/>
        <v>138162850</v>
      </c>
      <c r="N341" s="7">
        <f t="shared" si="36"/>
        <v>0.38162849999999993</v>
      </c>
    </row>
    <row r="342" spans="1:14" x14ac:dyDescent="0.25">
      <c r="A342" s="4">
        <v>44322</v>
      </c>
      <c r="B342" s="14">
        <v>223500</v>
      </c>
      <c r="C342" s="14">
        <v>223000</v>
      </c>
      <c r="D342" s="14">
        <v>110000</v>
      </c>
      <c r="E342" s="14">
        <v>109500</v>
      </c>
      <c r="F342" s="1">
        <v>0</v>
      </c>
      <c r="G342" s="1">
        <v>0</v>
      </c>
      <c r="H342" s="1">
        <f t="shared" si="30"/>
        <v>0</v>
      </c>
      <c r="I342" s="1">
        <f t="shared" si="31"/>
        <v>0</v>
      </c>
      <c r="J342" s="6">
        <f t="shared" si="32"/>
        <v>0</v>
      </c>
      <c r="K342" s="6">
        <f t="shared" si="33"/>
        <v>0</v>
      </c>
      <c r="L342" s="3">
        <f t="shared" si="34"/>
        <v>138162850</v>
      </c>
      <c r="M342" s="3">
        <f t="shared" si="35"/>
        <v>138162850</v>
      </c>
      <c r="N342" s="7">
        <f t="shared" si="36"/>
        <v>0.38162849999999993</v>
      </c>
    </row>
    <row r="343" spans="1:14" x14ac:dyDescent="0.25">
      <c r="A343" s="4">
        <v>44323</v>
      </c>
      <c r="B343" s="14">
        <v>224000</v>
      </c>
      <c r="C343" s="14">
        <v>223500</v>
      </c>
      <c r="D343" s="14">
        <v>113000</v>
      </c>
      <c r="E343" s="14">
        <v>110000</v>
      </c>
      <c r="F343" s="1">
        <v>-0.41248353157191592</v>
      </c>
      <c r="G343" s="1">
        <v>0.58751646842808403</v>
      </c>
      <c r="H343" s="1">
        <f t="shared" si="30"/>
        <v>-254</v>
      </c>
      <c r="I343" s="1">
        <f t="shared" si="31"/>
        <v>737</v>
      </c>
      <c r="J343" s="6">
        <f t="shared" si="32"/>
        <v>-56896000</v>
      </c>
      <c r="K343" s="6">
        <f t="shared" si="33"/>
        <v>83281000</v>
      </c>
      <c r="L343" s="3">
        <f t="shared" si="34"/>
        <v>113861850</v>
      </c>
      <c r="M343" s="3">
        <f t="shared" si="35"/>
        <v>140246850</v>
      </c>
      <c r="N343" s="7">
        <f t="shared" si="36"/>
        <v>0.4024684999999999</v>
      </c>
    </row>
    <row r="344" spans="1:14" x14ac:dyDescent="0.25">
      <c r="A344" s="4">
        <v>44326</v>
      </c>
      <c r="B344" s="14">
        <v>229500</v>
      </c>
      <c r="C344" s="14">
        <v>226500</v>
      </c>
      <c r="D344" s="14">
        <v>115500</v>
      </c>
      <c r="E344" s="14">
        <v>113000</v>
      </c>
      <c r="F344" s="1">
        <v>-0.41248353157191592</v>
      </c>
      <c r="G344" s="1">
        <v>0.58751646842808403</v>
      </c>
      <c r="H344" s="1">
        <f t="shared" si="30"/>
        <v>-254</v>
      </c>
      <c r="I344" s="1">
        <f t="shared" si="31"/>
        <v>737</v>
      </c>
      <c r="J344" s="6">
        <f t="shared" si="32"/>
        <v>-58293000</v>
      </c>
      <c r="K344" s="6">
        <f t="shared" si="33"/>
        <v>85123500</v>
      </c>
      <c r="L344" s="3">
        <f t="shared" si="34"/>
        <v>113861850</v>
      </c>
      <c r="M344" s="3">
        <f t="shared" si="35"/>
        <v>140692350</v>
      </c>
      <c r="N344" s="7">
        <f t="shared" si="36"/>
        <v>0.40692349999999999</v>
      </c>
    </row>
    <row r="345" spans="1:14" x14ac:dyDescent="0.25">
      <c r="A345" s="4">
        <v>44327</v>
      </c>
      <c r="B345" s="14">
        <v>226500</v>
      </c>
      <c r="C345" s="14">
        <v>227000</v>
      </c>
      <c r="D345" s="14">
        <v>113500</v>
      </c>
      <c r="E345" s="14">
        <v>114500</v>
      </c>
      <c r="F345" s="1">
        <v>-0.41248353157191592</v>
      </c>
      <c r="G345" s="1">
        <v>0.58751646842808403</v>
      </c>
      <c r="H345" s="1">
        <f t="shared" si="30"/>
        <v>-254</v>
      </c>
      <c r="I345" s="1">
        <f t="shared" si="31"/>
        <v>737</v>
      </c>
      <c r="J345" s="6">
        <f t="shared" si="32"/>
        <v>-57531000</v>
      </c>
      <c r="K345" s="6">
        <f t="shared" si="33"/>
        <v>83649500</v>
      </c>
      <c r="L345" s="3">
        <f t="shared" si="34"/>
        <v>113861850</v>
      </c>
      <c r="M345" s="3">
        <f t="shared" si="35"/>
        <v>139980350</v>
      </c>
      <c r="N345" s="7">
        <f t="shared" si="36"/>
        <v>0.39980349999999998</v>
      </c>
    </row>
    <row r="346" spans="1:14" x14ac:dyDescent="0.25">
      <c r="A346" s="4">
        <v>44328</v>
      </c>
      <c r="B346" s="14">
        <v>227500</v>
      </c>
      <c r="C346" s="14">
        <v>226500</v>
      </c>
      <c r="D346" s="14">
        <v>112000</v>
      </c>
      <c r="E346" s="14">
        <v>113000</v>
      </c>
      <c r="F346" s="1">
        <v>0</v>
      </c>
      <c r="G346" s="1">
        <v>0</v>
      </c>
      <c r="H346" s="1">
        <f t="shared" si="30"/>
        <v>0</v>
      </c>
      <c r="I346" s="1">
        <f t="shared" si="31"/>
        <v>0</v>
      </c>
      <c r="J346" s="6">
        <f t="shared" si="32"/>
        <v>0</v>
      </c>
      <c r="K346" s="6">
        <f t="shared" si="33"/>
        <v>0</v>
      </c>
      <c r="L346" s="3">
        <f t="shared" si="34"/>
        <v>139980350</v>
      </c>
      <c r="M346" s="3">
        <f t="shared" si="35"/>
        <v>139980350</v>
      </c>
      <c r="N346" s="7">
        <f t="shared" si="36"/>
        <v>0.39980349999999998</v>
      </c>
    </row>
    <row r="347" spans="1:14" x14ac:dyDescent="0.25">
      <c r="A347" s="4">
        <v>44329</v>
      </c>
      <c r="B347" s="14">
        <v>229500</v>
      </c>
      <c r="C347" s="14">
        <v>224000</v>
      </c>
      <c r="D347" s="14">
        <v>111000</v>
      </c>
      <c r="E347" s="14">
        <v>110000</v>
      </c>
      <c r="F347" s="1">
        <v>0</v>
      </c>
      <c r="G347" s="1">
        <v>0</v>
      </c>
      <c r="H347" s="1">
        <f t="shared" si="30"/>
        <v>0</v>
      </c>
      <c r="I347" s="1">
        <f t="shared" si="31"/>
        <v>0</v>
      </c>
      <c r="J347" s="6">
        <f t="shared" si="32"/>
        <v>0</v>
      </c>
      <c r="K347" s="6">
        <f t="shared" si="33"/>
        <v>0</v>
      </c>
      <c r="L347" s="3">
        <f t="shared" si="34"/>
        <v>139980350</v>
      </c>
      <c r="M347" s="3">
        <f t="shared" si="35"/>
        <v>139980350</v>
      </c>
      <c r="N347" s="7">
        <f t="shared" si="36"/>
        <v>0.39980349999999998</v>
      </c>
    </row>
    <row r="348" spans="1:14" x14ac:dyDescent="0.25">
      <c r="A348" s="4">
        <v>44330</v>
      </c>
      <c r="B348" s="14">
        <v>229000</v>
      </c>
      <c r="C348" s="14">
        <v>234000</v>
      </c>
      <c r="D348" s="14">
        <v>111500</v>
      </c>
      <c r="E348" s="14">
        <v>112500</v>
      </c>
      <c r="F348" s="1">
        <v>0</v>
      </c>
      <c r="G348" s="1">
        <v>0</v>
      </c>
      <c r="H348" s="1">
        <f t="shared" si="30"/>
        <v>0</v>
      </c>
      <c r="I348" s="1">
        <f t="shared" si="31"/>
        <v>0</v>
      </c>
      <c r="J348" s="6">
        <f t="shared" si="32"/>
        <v>0</v>
      </c>
      <c r="K348" s="6">
        <f t="shared" si="33"/>
        <v>0</v>
      </c>
      <c r="L348" s="3">
        <f t="shared" si="34"/>
        <v>139980350</v>
      </c>
      <c r="M348" s="3">
        <f t="shared" si="35"/>
        <v>139980350</v>
      </c>
      <c r="N348" s="7">
        <f t="shared" si="36"/>
        <v>0.39980349999999998</v>
      </c>
    </row>
    <row r="349" spans="1:14" x14ac:dyDescent="0.25">
      <c r="A349" s="4">
        <v>44333</v>
      </c>
      <c r="B349" s="14">
        <v>227000</v>
      </c>
      <c r="C349" s="14">
        <v>232000</v>
      </c>
      <c r="D349" s="14">
        <v>111000</v>
      </c>
      <c r="E349" s="14">
        <v>113000</v>
      </c>
      <c r="F349" s="1">
        <v>0</v>
      </c>
      <c r="G349" s="1">
        <v>0</v>
      </c>
      <c r="H349" s="1">
        <f t="shared" si="30"/>
        <v>0</v>
      </c>
      <c r="I349" s="1">
        <f t="shared" si="31"/>
        <v>0</v>
      </c>
      <c r="J349" s="6">
        <f t="shared" si="32"/>
        <v>0</v>
      </c>
      <c r="K349" s="6">
        <f t="shared" si="33"/>
        <v>0</v>
      </c>
      <c r="L349" s="3">
        <f t="shared" si="34"/>
        <v>139980350</v>
      </c>
      <c r="M349" s="3">
        <f t="shared" si="35"/>
        <v>139980350</v>
      </c>
      <c r="N349" s="7">
        <f t="shared" si="36"/>
        <v>0.39980349999999998</v>
      </c>
    </row>
    <row r="350" spans="1:14" x14ac:dyDescent="0.25">
      <c r="A350" s="4">
        <v>44334</v>
      </c>
      <c r="B350" s="14">
        <v>231000</v>
      </c>
      <c r="C350" s="14">
        <v>227500</v>
      </c>
      <c r="D350" s="14">
        <v>112000</v>
      </c>
      <c r="E350" s="14">
        <v>110500</v>
      </c>
      <c r="F350" s="1">
        <v>0</v>
      </c>
      <c r="G350" s="1">
        <v>0</v>
      </c>
      <c r="H350" s="1">
        <f t="shared" si="30"/>
        <v>0</v>
      </c>
      <c r="I350" s="1">
        <f t="shared" si="31"/>
        <v>0</v>
      </c>
      <c r="J350" s="6">
        <f t="shared" si="32"/>
        <v>0</v>
      </c>
      <c r="K350" s="6">
        <f t="shared" si="33"/>
        <v>0</v>
      </c>
      <c r="L350" s="3">
        <f t="shared" si="34"/>
        <v>139980350</v>
      </c>
      <c r="M350" s="3">
        <f t="shared" si="35"/>
        <v>139980350</v>
      </c>
      <c r="N350" s="7">
        <f t="shared" si="36"/>
        <v>0.39980349999999998</v>
      </c>
    </row>
    <row r="351" spans="1:14" x14ac:dyDescent="0.25">
      <c r="A351" s="4">
        <v>44336</v>
      </c>
      <c r="B351" s="14">
        <v>224500</v>
      </c>
      <c r="C351" s="14">
        <v>228500</v>
      </c>
      <c r="D351" s="14">
        <v>111000</v>
      </c>
      <c r="E351" s="14">
        <v>111500</v>
      </c>
      <c r="F351" s="1">
        <v>0</v>
      </c>
      <c r="G351" s="1">
        <v>0</v>
      </c>
      <c r="H351" s="1">
        <f t="shared" si="30"/>
        <v>0</v>
      </c>
      <c r="I351" s="1">
        <f t="shared" si="31"/>
        <v>0</v>
      </c>
      <c r="J351" s="6">
        <f t="shared" si="32"/>
        <v>0</v>
      </c>
      <c r="K351" s="6">
        <f t="shared" si="33"/>
        <v>0</v>
      </c>
      <c r="L351" s="3">
        <f t="shared" si="34"/>
        <v>139980350</v>
      </c>
      <c r="M351" s="3">
        <f t="shared" si="35"/>
        <v>139980350</v>
      </c>
      <c r="N351" s="7">
        <f t="shared" si="36"/>
        <v>0.39980349999999998</v>
      </c>
    </row>
    <row r="352" spans="1:14" x14ac:dyDescent="0.25">
      <c r="A352" s="4">
        <v>44337</v>
      </c>
      <c r="B352" s="14">
        <v>227500</v>
      </c>
      <c r="C352" s="14">
        <v>227000</v>
      </c>
      <c r="D352" s="14">
        <v>110500</v>
      </c>
      <c r="E352" s="14">
        <v>111500</v>
      </c>
      <c r="F352" s="1">
        <v>0</v>
      </c>
      <c r="G352" s="1">
        <v>0</v>
      </c>
      <c r="H352" s="1">
        <f t="shared" si="30"/>
        <v>0</v>
      </c>
      <c r="I352" s="1">
        <f t="shared" si="31"/>
        <v>0</v>
      </c>
      <c r="J352" s="6">
        <f t="shared" si="32"/>
        <v>0</v>
      </c>
      <c r="K352" s="6">
        <f t="shared" si="33"/>
        <v>0</v>
      </c>
      <c r="L352" s="3">
        <f t="shared" si="34"/>
        <v>139980350</v>
      </c>
      <c r="M352" s="3">
        <f t="shared" si="35"/>
        <v>139980350</v>
      </c>
      <c r="N352" s="7">
        <f t="shared" si="36"/>
        <v>0.39980349999999998</v>
      </c>
    </row>
    <row r="353" spans="1:14" x14ac:dyDescent="0.25">
      <c r="A353" s="4">
        <v>44340</v>
      </c>
      <c r="B353" s="14">
        <v>228000</v>
      </c>
      <c r="C353" s="14">
        <v>227500</v>
      </c>
      <c r="D353" s="14">
        <v>110000</v>
      </c>
      <c r="E353" s="14">
        <v>111000</v>
      </c>
      <c r="F353" s="1">
        <v>0</v>
      </c>
      <c r="G353" s="1">
        <v>0</v>
      </c>
      <c r="H353" s="1">
        <f t="shared" si="30"/>
        <v>0</v>
      </c>
      <c r="I353" s="1">
        <f t="shared" si="31"/>
        <v>0</v>
      </c>
      <c r="J353" s="6">
        <f t="shared" si="32"/>
        <v>0</v>
      </c>
      <c r="K353" s="6">
        <f t="shared" si="33"/>
        <v>0</v>
      </c>
      <c r="L353" s="3">
        <f t="shared" si="34"/>
        <v>139980350</v>
      </c>
      <c r="M353" s="3">
        <f t="shared" si="35"/>
        <v>139980350</v>
      </c>
      <c r="N353" s="7">
        <f t="shared" si="36"/>
        <v>0.39980349999999998</v>
      </c>
    </row>
    <row r="354" spans="1:14" x14ac:dyDescent="0.25">
      <c r="A354" s="4">
        <v>44341</v>
      </c>
      <c r="B354" s="14">
        <v>227500</v>
      </c>
      <c r="C354" s="14">
        <v>230000</v>
      </c>
      <c r="D354" s="14">
        <v>110000</v>
      </c>
      <c r="E354" s="14">
        <v>111000</v>
      </c>
      <c r="F354" s="1">
        <v>0</v>
      </c>
      <c r="G354" s="1">
        <v>0</v>
      </c>
      <c r="H354" s="1">
        <f t="shared" si="30"/>
        <v>0</v>
      </c>
      <c r="I354" s="1">
        <f t="shared" si="31"/>
        <v>0</v>
      </c>
      <c r="J354" s="6">
        <f t="shared" si="32"/>
        <v>0</v>
      </c>
      <c r="K354" s="6">
        <f t="shared" si="33"/>
        <v>0</v>
      </c>
      <c r="L354" s="3">
        <f t="shared" si="34"/>
        <v>139980350</v>
      </c>
      <c r="M354" s="3">
        <f t="shared" si="35"/>
        <v>139980350</v>
      </c>
      <c r="N354" s="7">
        <f t="shared" si="36"/>
        <v>0.39980349999999998</v>
      </c>
    </row>
    <row r="355" spans="1:14" x14ac:dyDescent="0.25">
      <c r="A355" s="4">
        <v>44342</v>
      </c>
      <c r="B355" s="14">
        <v>223500</v>
      </c>
      <c r="C355" s="14">
        <v>227500</v>
      </c>
      <c r="D355" s="14">
        <v>109500</v>
      </c>
      <c r="E355" s="14">
        <v>110000</v>
      </c>
      <c r="F355" s="1">
        <v>0</v>
      </c>
      <c r="G355" s="1">
        <v>0</v>
      </c>
      <c r="H355" s="1">
        <f t="shared" ref="H355:H418" si="37">IF(F354=F355, H354, QUOTIENT($M354*F355, B354))</f>
        <v>0</v>
      </c>
      <c r="I355" s="1">
        <f t="shared" ref="I355:I418" si="38">IF(G354=G355, I354, QUOTIENT($M354*G355, D354))</f>
        <v>0</v>
      </c>
      <c r="J355" s="6">
        <f t="shared" ref="J355:J418" si="39">B355*H355</f>
        <v>0</v>
      </c>
      <c r="K355" s="6">
        <f t="shared" ref="K355:K418" si="40">D355*I355</f>
        <v>0</v>
      </c>
      <c r="L355" s="3">
        <f t="shared" ref="L355:L418" si="41">IF(F354=F355, L354, L354 - (H355-H354)*B354 - (I355-I354)*D354)</f>
        <v>139980350</v>
      </c>
      <c r="M355" s="3">
        <f t="shared" si="35"/>
        <v>139980350</v>
      </c>
      <c r="N355" s="7">
        <f t="shared" si="36"/>
        <v>0.39980349999999998</v>
      </c>
    </row>
    <row r="356" spans="1:14" x14ac:dyDescent="0.25">
      <c r="A356" s="4">
        <v>44343</v>
      </c>
      <c r="B356" s="14">
        <v>220500</v>
      </c>
      <c r="C356" s="14">
        <v>223000</v>
      </c>
      <c r="D356" s="14">
        <v>105500</v>
      </c>
      <c r="E356" s="14">
        <v>109500</v>
      </c>
      <c r="F356" s="1">
        <v>0</v>
      </c>
      <c r="G356" s="1">
        <v>0</v>
      </c>
      <c r="H356" s="1">
        <f t="shared" si="37"/>
        <v>0</v>
      </c>
      <c r="I356" s="1">
        <f t="shared" si="38"/>
        <v>0</v>
      </c>
      <c r="J356" s="6">
        <f t="shared" si="39"/>
        <v>0</v>
      </c>
      <c r="K356" s="6">
        <f t="shared" si="40"/>
        <v>0</v>
      </c>
      <c r="L356" s="3">
        <f t="shared" si="41"/>
        <v>139980350</v>
      </c>
      <c r="M356" s="3">
        <f t="shared" si="35"/>
        <v>139980350</v>
      </c>
      <c r="N356" s="7">
        <f t="shared" si="36"/>
        <v>0.39980349999999998</v>
      </c>
    </row>
    <row r="357" spans="1:14" x14ac:dyDescent="0.25">
      <c r="A357" s="4">
        <v>44344</v>
      </c>
      <c r="B357" s="14">
        <v>232000</v>
      </c>
      <c r="C357" s="14">
        <v>223500</v>
      </c>
      <c r="D357" s="14">
        <v>110000</v>
      </c>
      <c r="E357" s="14">
        <v>106500</v>
      </c>
      <c r="F357" s="1">
        <v>0</v>
      </c>
      <c r="G357" s="1">
        <v>0</v>
      </c>
      <c r="H357" s="1">
        <f t="shared" si="37"/>
        <v>0</v>
      </c>
      <c r="I357" s="1">
        <f t="shared" si="38"/>
        <v>0</v>
      </c>
      <c r="J357" s="6">
        <f t="shared" si="39"/>
        <v>0</v>
      </c>
      <c r="K357" s="6">
        <f t="shared" si="40"/>
        <v>0</v>
      </c>
      <c r="L357" s="3">
        <f t="shared" si="41"/>
        <v>139980350</v>
      </c>
      <c r="M357" s="3">
        <f t="shared" si="35"/>
        <v>139980350</v>
      </c>
      <c r="N357" s="7">
        <f t="shared" si="36"/>
        <v>0.39980349999999998</v>
      </c>
    </row>
    <row r="358" spans="1:14" x14ac:dyDescent="0.25">
      <c r="A358" s="4">
        <v>44347</v>
      </c>
      <c r="B358" s="14">
        <v>235000</v>
      </c>
      <c r="C358" s="14">
        <v>233000</v>
      </c>
      <c r="D358" s="14">
        <v>111000</v>
      </c>
      <c r="E358" s="14">
        <v>110000</v>
      </c>
      <c r="F358" s="1">
        <v>0</v>
      </c>
      <c r="G358" s="1">
        <v>0</v>
      </c>
      <c r="H358" s="1">
        <f t="shared" si="37"/>
        <v>0</v>
      </c>
      <c r="I358" s="1">
        <f t="shared" si="38"/>
        <v>0</v>
      </c>
      <c r="J358" s="6">
        <f t="shared" si="39"/>
        <v>0</v>
      </c>
      <c r="K358" s="6">
        <f t="shared" si="40"/>
        <v>0</v>
      </c>
      <c r="L358" s="3">
        <f t="shared" si="41"/>
        <v>139980350</v>
      </c>
      <c r="M358" s="3">
        <f t="shared" si="35"/>
        <v>139980350</v>
      </c>
      <c r="N358" s="7">
        <f t="shared" si="36"/>
        <v>0.39980349999999998</v>
      </c>
    </row>
    <row r="359" spans="1:14" x14ac:dyDescent="0.25">
      <c r="A359" s="4">
        <v>44348</v>
      </c>
      <c r="B359" s="14">
        <v>237000</v>
      </c>
      <c r="C359" s="14">
        <v>235000</v>
      </c>
      <c r="D359" s="14">
        <v>112500</v>
      </c>
      <c r="E359" s="14">
        <v>111500</v>
      </c>
      <c r="F359" s="1">
        <v>0</v>
      </c>
      <c r="G359" s="1">
        <v>0</v>
      </c>
      <c r="H359" s="1">
        <f t="shared" si="37"/>
        <v>0</v>
      </c>
      <c r="I359" s="1">
        <f t="shared" si="38"/>
        <v>0</v>
      </c>
      <c r="J359" s="6">
        <f t="shared" si="39"/>
        <v>0</v>
      </c>
      <c r="K359" s="6">
        <f t="shared" si="40"/>
        <v>0</v>
      </c>
      <c r="L359" s="3">
        <f t="shared" si="41"/>
        <v>139980350</v>
      </c>
      <c r="M359" s="3">
        <f t="shared" si="35"/>
        <v>139980350</v>
      </c>
      <c r="N359" s="7">
        <f t="shared" si="36"/>
        <v>0.39980349999999998</v>
      </c>
    </row>
    <row r="360" spans="1:14" x14ac:dyDescent="0.25">
      <c r="A360" s="4">
        <v>44349</v>
      </c>
      <c r="B360" s="14">
        <v>238000</v>
      </c>
      <c r="C360" s="14">
        <v>238500</v>
      </c>
      <c r="D360" s="14">
        <v>113000</v>
      </c>
      <c r="E360" s="14">
        <v>112500</v>
      </c>
      <c r="F360" s="1">
        <v>0</v>
      </c>
      <c r="G360" s="1">
        <v>0</v>
      </c>
      <c r="H360" s="1">
        <f t="shared" si="37"/>
        <v>0</v>
      </c>
      <c r="I360" s="1">
        <f t="shared" si="38"/>
        <v>0</v>
      </c>
      <c r="J360" s="6">
        <f t="shared" si="39"/>
        <v>0</v>
      </c>
      <c r="K360" s="6">
        <f t="shared" si="40"/>
        <v>0</v>
      </c>
      <c r="L360" s="3">
        <f t="shared" si="41"/>
        <v>139980350</v>
      </c>
      <c r="M360" s="3">
        <f t="shared" si="35"/>
        <v>139980350</v>
      </c>
      <c r="N360" s="7">
        <f t="shared" si="36"/>
        <v>0.39980349999999998</v>
      </c>
    </row>
    <row r="361" spans="1:14" x14ac:dyDescent="0.25">
      <c r="A361" s="4">
        <v>44350</v>
      </c>
      <c r="B361" s="14">
        <v>238500</v>
      </c>
      <c r="C361" s="14">
        <v>238500</v>
      </c>
      <c r="D361" s="14">
        <v>113500</v>
      </c>
      <c r="E361" s="14">
        <v>113000</v>
      </c>
      <c r="F361" s="1">
        <v>-0.39720491658395929</v>
      </c>
      <c r="G361" s="1">
        <v>0.6027950834160406</v>
      </c>
      <c r="H361" s="1">
        <f t="shared" si="37"/>
        <v>-233</v>
      </c>
      <c r="I361" s="1">
        <f t="shared" si="38"/>
        <v>746</v>
      </c>
      <c r="J361" s="6">
        <f t="shared" si="39"/>
        <v>-55570500</v>
      </c>
      <c r="K361" s="6">
        <f t="shared" si="40"/>
        <v>84671000</v>
      </c>
      <c r="L361" s="3">
        <f t="shared" si="41"/>
        <v>111136350</v>
      </c>
      <c r="M361" s="3">
        <f t="shared" si="35"/>
        <v>140236850</v>
      </c>
      <c r="N361" s="7">
        <f t="shared" si="36"/>
        <v>0.40236849999999991</v>
      </c>
    </row>
    <row r="362" spans="1:14" x14ac:dyDescent="0.25">
      <c r="A362" s="4">
        <v>44351</v>
      </c>
      <c r="B362" s="14">
        <v>241500</v>
      </c>
      <c r="C362" s="14">
        <v>241500</v>
      </c>
      <c r="D362" s="14">
        <v>114500</v>
      </c>
      <c r="E362" s="14">
        <v>114000</v>
      </c>
      <c r="F362" s="1">
        <v>-0.39720491658395929</v>
      </c>
      <c r="G362" s="1">
        <v>0.6027950834160406</v>
      </c>
      <c r="H362" s="1">
        <f t="shared" si="37"/>
        <v>-233</v>
      </c>
      <c r="I362" s="1">
        <f t="shared" si="38"/>
        <v>746</v>
      </c>
      <c r="J362" s="6">
        <f t="shared" si="39"/>
        <v>-56269500</v>
      </c>
      <c r="K362" s="6">
        <f t="shared" si="40"/>
        <v>85417000</v>
      </c>
      <c r="L362" s="3">
        <f t="shared" si="41"/>
        <v>111136350</v>
      </c>
      <c r="M362" s="3">
        <f t="shared" si="35"/>
        <v>140283850</v>
      </c>
      <c r="N362" s="7">
        <f t="shared" si="36"/>
        <v>0.4028385000000001</v>
      </c>
    </row>
    <row r="363" spans="1:14" x14ac:dyDescent="0.25">
      <c r="A363" s="4">
        <v>44354</v>
      </c>
      <c r="B363" s="14">
        <v>241500</v>
      </c>
      <c r="C363" s="14">
        <v>244500</v>
      </c>
      <c r="D363" s="14">
        <v>115000</v>
      </c>
      <c r="E363" s="14">
        <v>116000</v>
      </c>
      <c r="F363" s="1">
        <v>-0.39720491658395929</v>
      </c>
      <c r="G363" s="1">
        <v>0.6027950834160406</v>
      </c>
      <c r="H363" s="1">
        <f t="shared" si="37"/>
        <v>-233</v>
      </c>
      <c r="I363" s="1">
        <f t="shared" si="38"/>
        <v>746</v>
      </c>
      <c r="J363" s="6">
        <f t="shared" si="39"/>
        <v>-56269500</v>
      </c>
      <c r="K363" s="6">
        <f t="shared" si="40"/>
        <v>85790000</v>
      </c>
      <c r="L363" s="3">
        <f t="shared" si="41"/>
        <v>111136350</v>
      </c>
      <c r="M363" s="3">
        <f t="shared" si="35"/>
        <v>140656850</v>
      </c>
      <c r="N363" s="7">
        <f t="shared" si="36"/>
        <v>0.40656850000000011</v>
      </c>
    </row>
    <row r="364" spans="1:14" x14ac:dyDescent="0.25">
      <c r="A364" s="4">
        <v>44355</v>
      </c>
      <c r="B364" s="14">
        <v>243500</v>
      </c>
      <c r="C364" s="14">
        <v>241500</v>
      </c>
      <c r="D364" s="14">
        <v>117000</v>
      </c>
      <c r="E364" s="14">
        <v>115000</v>
      </c>
      <c r="F364" s="1">
        <v>0</v>
      </c>
      <c r="G364" s="1">
        <v>0</v>
      </c>
      <c r="H364" s="1">
        <f t="shared" si="37"/>
        <v>0</v>
      </c>
      <c r="I364" s="1">
        <f t="shared" si="38"/>
        <v>0</v>
      </c>
      <c r="J364" s="6">
        <f t="shared" si="39"/>
        <v>0</v>
      </c>
      <c r="K364" s="6">
        <f t="shared" si="40"/>
        <v>0</v>
      </c>
      <c r="L364" s="3">
        <f t="shared" si="41"/>
        <v>140656850</v>
      </c>
      <c r="M364" s="3">
        <f t="shared" si="35"/>
        <v>140656850</v>
      </c>
      <c r="N364" s="7">
        <f t="shared" si="36"/>
        <v>0.40656850000000011</v>
      </c>
    </row>
    <row r="365" spans="1:14" x14ac:dyDescent="0.25">
      <c r="A365" s="4">
        <v>44356</v>
      </c>
      <c r="B365" s="14">
        <v>239500</v>
      </c>
      <c r="C365" s="14">
        <v>243000</v>
      </c>
      <c r="D365" s="14">
        <v>115500</v>
      </c>
      <c r="E365" s="14">
        <v>117000</v>
      </c>
      <c r="F365" s="1">
        <v>-0.40523157419618061</v>
      </c>
      <c r="G365" s="1">
        <v>0.59476842580381928</v>
      </c>
      <c r="H365" s="1">
        <f t="shared" si="37"/>
        <v>-234</v>
      </c>
      <c r="I365" s="1">
        <f t="shared" si="38"/>
        <v>715</v>
      </c>
      <c r="J365" s="6">
        <f t="shared" si="39"/>
        <v>-56043000</v>
      </c>
      <c r="K365" s="6">
        <f t="shared" si="40"/>
        <v>82582500</v>
      </c>
      <c r="L365" s="3">
        <f t="shared" si="41"/>
        <v>113980850</v>
      </c>
      <c r="M365" s="3">
        <f t="shared" si="35"/>
        <v>140520350</v>
      </c>
      <c r="N365" s="7">
        <f t="shared" si="36"/>
        <v>0.40520350000000005</v>
      </c>
    </row>
    <row r="366" spans="1:14" x14ac:dyDescent="0.25">
      <c r="A366" s="4">
        <v>44357</v>
      </c>
      <c r="B366" s="14">
        <v>236000</v>
      </c>
      <c r="C366" s="14">
        <v>239000</v>
      </c>
      <c r="D366" s="14">
        <v>115500</v>
      </c>
      <c r="E366" s="14">
        <v>115000</v>
      </c>
      <c r="F366" s="1">
        <v>-0.40523157419618061</v>
      </c>
      <c r="G366" s="1">
        <v>0.59476842580381928</v>
      </c>
      <c r="H366" s="1">
        <f t="shared" si="37"/>
        <v>-234</v>
      </c>
      <c r="I366" s="1">
        <f t="shared" si="38"/>
        <v>715</v>
      </c>
      <c r="J366" s="6">
        <f t="shared" si="39"/>
        <v>-55224000</v>
      </c>
      <c r="K366" s="6">
        <f t="shared" si="40"/>
        <v>82582500</v>
      </c>
      <c r="L366" s="3">
        <f t="shared" si="41"/>
        <v>113980850</v>
      </c>
      <c r="M366" s="3">
        <f t="shared" si="35"/>
        <v>141339350</v>
      </c>
      <c r="N366" s="7">
        <f t="shared" si="36"/>
        <v>0.41339349999999997</v>
      </c>
    </row>
    <row r="367" spans="1:14" x14ac:dyDescent="0.25">
      <c r="A367" s="4">
        <v>44358</v>
      </c>
      <c r="B367" s="14">
        <v>238500</v>
      </c>
      <c r="C367" s="14">
        <v>237500</v>
      </c>
      <c r="D367" s="14">
        <v>116000</v>
      </c>
      <c r="E367" s="14">
        <v>115500</v>
      </c>
      <c r="F367" s="1">
        <v>0</v>
      </c>
      <c r="G367" s="1">
        <v>0</v>
      </c>
      <c r="H367" s="1">
        <f t="shared" si="37"/>
        <v>0</v>
      </c>
      <c r="I367" s="1">
        <f t="shared" si="38"/>
        <v>0</v>
      </c>
      <c r="J367" s="6">
        <f t="shared" si="39"/>
        <v>0</v>
      </c>
      <c r="K367" s="6">
        <f t="shared" si="40"/>
        <v>0</v>
      </c>
      <c r="L367" s="3">
        <f t="shared" si="41"/>
        <v>141339350</v>
      </c>
      <c r="M367" s="3">
        <f t="shared" si="35"/>
        <v>141339350</v>
      </c>
      <c r="N367" s="7">
        <f t="shared" si="36"/>
        <v>0.41339349999999997</v>
      </c>
    </row>
    <row r="368" spans="1:14" x14ac:dyDescent="0.25">
      <c r="A368" s="4">
        <v>44361</v>
      </c>
      <c r="B368" s="14">
        <v>238000</v>
      </c>
      <c r="C368" s="14">
        <v>238500</v>
      </c>
      <c r="D368" s="14">
        <v>116000</v>
      </c>
      <c r="E368" s="14">
        <v>116500</v>
      </c>
      <c r="F368" s="1">
        <v>-0.40829189802612281</v>
      </c>
      <c r="G368" s="1">
        <v>0.59170810197387724</v>
      </c>
      <c r="H368" s="1">
        <f t="shared" si="37"/>
        <v>-241</v>
      </c>
      <c r="I368" s="1">
        <f t="shared" si="38"/>
        <v>720</v>
      </c>
      <c r="J368" s="6">
        <f t="shared" si="39"/>
        <v>-57358000</v>
      </c>
      <c r="K368" s="6">
        <f t="shared" si="40"/>
        <v>83520000</v>
      </c>
      <c r="L368" s="3">
        <f t="shared" si="41"/>
        <v>115297850</v>
      </c>
      <c r="M368" s="3">
        <f t="shared" si="35"/>
        <v>141459850</v>
      </c>
      <c r="N368" s="7">
        <f t="shared" si="36"/>
        <v>0.41459850000000009</v>
      </c>
    </row>
    <row r="369" spans="1:14" x14ac:dyDescent="0.25">
      <c r="A369" s="4">
        <v>44362</v>
      </c>
      <c r="B369" s="14">
        <v>237000</v>
      </c>
      <c r="C369" s="14">
        <v>238000</v>
      </c>
      <c r="D369" s="14">
        <v>115500</v>
      </c>
      <c r="E369" s="14">
        <v>116000</v>
      </c>
      <c r="F369" s="1">
        <v>-0.40829189802612281</v>
      </c>
      <c r="G369" s="1">
        <v>0.59170810197387724</v>
      </c>
      <c r="H369" s="1">
        <f t="shared" si="37"/>
        <v>-241</v>
      </c>
      <c r="I369" s="1">
        <f t="shared" si="38"/>
        <v>720</v>
      </c>
      <c r="J369" s="6">
        <f t="shared" si="39"/>
        <v>-57117000</v>
      </c>
      <c r="K369" s="6">
        <f t="shared" si="40"/>
        <v>83160000</v>
      </c>
      <c r="L369" s="3">
        <f t="shared" si="41"/>
        <v>115297850</v>
      </c>
      <c r="M369" s="3">
        <f t="shared" si="35"/>
        <v>141340850</v>
      </c>
      <c r="N369" s="7">
        <f t="shared" si="36"/>
        <v>0.41340850000000007</v>
      </c>
    </row>
    <row r="370" spans="1:14" x14ac:dyDescent="0.25">
      <c r="A370" s="4">
        <v>44363</v>
      </c>
      <c r="B370" s="14">
        <v>239500</v>
      </c>
      <c r="C370" s="14">
        <v>237000</v>
      </c>
      <c r="D370" s="14">
        <v>116500</v>
      </c>
      <c r="E370" s="14">
        <v>115500</v>
      </c>
      <c r="F370" s="1">
        <v>0</v>
      </c>
      <c r="G370" s="1">
        <v>0</v>
      </c>
      <c r="H370" s="1">
        <f t="shared" si="37"/>
        <v>0</v>
      </c>
      <c r="I370" s="1">
        <f t="shared" si="38"/>
        <v>0</v>
      </c>
      <c r="J370" s="6">
        <f t="shared" si="39"/>
        <v>0</v>
      </c>
      <c r="K370" s="6">
        <f t="shared" si="40"/>
        <v>0</v>
      </c>
      <c r="L370" s="3">
        <f t="shared" si="41"/>
        <v>141340850</v>
      </c>
      <c r="M370" s="3">
        <f t="shared" si="35"/>
        <v>141340850</v>
      </c>
      <c r="N370" s="7">
        <f t="shared" si="36"/>
        <v>0.41340850000000007</v>
      </c>
    </row>
    <row r="371" spans="1:14" x14ac:dyDescent="0.25">
      <c r="A371" s="4">
        <v>44364</v>
      </c>
      <c r="B371" s="14">
        <v>236500</v>
      </c>
      <c r="C371" s="14">
        <v>239000</v>
      </c>
      <c r="D371" s="14">
        <v>117000</v>
      </c>
      <c r="E371" s="14">
        <v>116000</v>
      </c>
      <c r="F371" s="1">
        <v>-0.41014883824407988</v>
      </c>
      <c r="G371" s="1">
        <v>0.58985116175592012</v>
      </c>
      <c r="H371" s="1">
        <f t="shared" si="37"/>
        <v>-242</v>
      </c>
      <c r="I371" s="1">
        <f t="shared" si="38"/>
        <v>715</v>
      </c>
      <c r="J371" s="6">
        <f t="shared" si="39"/>
        <v>-57233000</v>
      </c>
      <c r="K371" s="6">
        <f t="shared" si="40"/>
        <v>83655000</v>
      </c>
      <c r="L371" s="3">
        <f t="shared" si="41"/>
        <v>116002350</v>
      </c>
      <c r="M371" s="3">
        <f t="shared" si="35"/>
        <v>142424350</v>
      </c>
      <c r="N371" s="7">
        <f t="shared" si="36"/>
        <v>0.4242435</v>
      </c>
    </row>
    <row r="372" spans="1:14" x14ac:dyDescent="0.25">
      <c r="A372" s="4">
        <v>44365</v>
      </c>
      <c r="B372" s="14">
        <v>235000</v>
      </c>
      <c r="C372" s="14">
        <v>237000</v>
      </c>
      <c r="D372" s="14">
        <v>114000</v>
      </c>
      <c r="E372" s="14">
        <v>116500</v>
      </c>
      <c r="F372" s="1">
        <v>0</v>
      </c>
      <c r="G372" s="1">
        <v>0</v>
      </c>
      <c r="H372" s="1">
        <f t="shared" si="37"/>
        <v>0</v>
      </c>
      <c r="I372" s="1">
        <f t="shared" si="38"/>
        <v>0</v>
      </c>
      <c r="J372" s="6">
        <f t="shared" si="39"/>
        <v>0</v>
      </c>
      <c r="K372" s="6">
        <f t="shared" si="40"/>
        <v>0</v>
      </c>
      <c r="L372" s="3">
        <f t="shared" si="41"/>
        <v>142424350</v>
      </c>
      <c r="M372" s="3">
        <f t="shared" si="35"/>
        <v>142424350</v>
      </c>
      <c r="N372" s="7">
        <f t="shared" si="36"/>
        <v>0.4242435</v>
      </c>
    </row>
    <row r="373" spans="1:14" x14ac:dyDescent="0.25">
      <c r="A373" s="4">
        <v>44368</v>
      </c>
      <c r="B373" s="14">
        <v>233000</v>
      </c>
      <c r="C373" s="14">
        <v>234000</v>
      </c>
      <c r="D373" s="14">
        <v>113500</v>
      </c>
      <c r="E373" s="14">
        <v>113500</v>
      </c>
      <c r="F373" s="1">
        <v>0</v>
      </c>
      <c r="G373" s="1">
        <v>0</v>
      </c>
      <c r="H373" s="1">
        <f t="shared" si="37"/>
        <v>0</v>
      </c>
      <c r="I373" s="1">
        <f t="shared" si="38"/>
        <v>0</v>
      </c>
      <c r="J373" s="6">
        <f t="shared" si="39"/>
        <v>0</v>
      </c>
      <c r="K373" s="6">
        <f t="shared" si="40"/>
        <v>0</v>
      </c>
      <c r="L373" s="3">
        <f t="shared" si="41"/>
        <v>142424350</v>
      </c>
      <c r="M373" s="3">
        <f t="shared" si="35"/>
        <v>142424350</v>
      </c>
      <c r="N373" s="7">
        <f t="shared" si="36"/>
        <v>0.4242435</v>
      </c>
    </row>
    <row r="374" spans="1:14" x14ac:dyDescent="0.25">
      <c r="A374" s="4">
        <v>44369</v>
      </c>
      <c r="B374" s="14">
        <v>241000</v>
      </c>
      <c r="C374" s="14">
        <v>235500</v>
      </c>
      <c r="D374" s="14">
        <v>116000</v>
      </c>
      <c r="E374" s="14">
        <v>114000</v>
      </c>
      <c r="F374" s="1">
        <v>0</v>
      </c>
      <c r="G374" s="1">
        <v>0</v>
      </c>
      <c r="H374" s="1">
        <f t="shared" si="37"/>
        <v>0</v>
      </c>
      <c r="I374" s="1">
        <f t="shared" si="38"/>
        <v>0</v>
      </c>
      <c r="J374" s="6">
        <f t="shared" si="39"/>
        <v>0</v>
      </c>
      <c r="K374" s="6">
        <f t="shared" si="40"/>
        <v>0</v>
      </c>
      <c r="L374" s="3">
        <f t="shared" si="41"/>
        <v>142424350</v>
      </c>
      <c r="M374" s="3">
        <f t="shared" si="35"/>
        <v>142424350</v>
      </c>
      <c r="N374" s="7">
        <f t="shared" si="36"/>
        <v>0.4242435</v>
      </c>
    </row>
    <row r="375" spans="1:14" x14ac:dyDescent="0.25">
      <c r="A375" s="4">
        <v>44370</v>
      </c>
      <c r="B375" s="14">
        <v>242500</v>
      </c>
      <c r="C375" s="14">
        <v>242000</v>
      </c>
      <c r="D375" s="14">
        <v>116500</v>
      </c>
      <c r="E375" s="14">
        <v>117000</v>
      </c>
      <c r="F375" s="1">
        <v>0</v>
      </c>
      <c r="G375" s="1">
        <v>0</v>
      </c>
      <c r="H375" s="1">
        <f t="shared" si="37"/>
        <v>0</v>
      </c>
      <c r="I375" s="1">
        <f t="shared" si="38"/>
        <v>0</v>
      </c>
      <c r="J375" s="6">
        <f t="shared" si="39"/>
        <v>0</v>
      </c>
      <c r="K375" s="6">
        <f t="shared" si="40"/>
        <v>0</v>
      </c>
      <c r="L375" s="3">
        <f t="shared" si="41"/>
        <v>142424350</v>
      </c>
      <c r="M375" s="3">
        <f t="shared" si="35"/>
        <v>142424350</v>
      </c>
      <c r="N375" s="7">
        <f t="shared" si="36"/>
        <v>0.4242435</v>
      </c>
    </row>
    <row r="376" spans="1:14" x14ac:dyDescent="0.25">
      <c r="A376" s="4">
        <v>44371</v>
      </c>
      <c r="B376" s="14">
        <v>242500</v>
      </c>
      <c r="C376" s="14">
        <v>243500</v>
      </c>
      <c r="D376" s="14">
        <v>117000</v>
      </c>
      <c r="E376" s="14">
        <v>117000</v>
      </c>
      <c r="F376" s="1">
        <v>0</v>
      </c>
      <c r="G376" s="1">
        <v>0</v>
      </c>
      <c r="H376" s="1">
        <f t="shared" si="37"/>
        <v>0</v>
      </c>
      <c r="I376" s="1">
        <f t="shared" si="38"/>
        <v>0</v>
      </c>
      <c r="J376" s="6">
        <f t="shared" si="39"/>
        <v>0</v>
      </c>
      <c r="K376" s="6">
        <f t="shared" si="40"/>
        <v>0</v>
      </c>
      <c r="L376" s="3">
        <f t="shared" si="41"/>
        <v>142424350</v>
      </c>
      <c r="M376" s="3">
        <f t="shared" si="35"/>
        <v>142424350</v>
      </c>
      <c r="N376" s="7">
        <f t="shared" si="36"/>
        <v>0.4242435</v>
      </c>
    </row>
    <row r="377" spans="1:14" x14ac:dyDescent="0.25">
      <c r="A377" s="4">
        <v>44372</v>
      </c>
      <c r="B377" s="14">
        <v>243000</v>
      </c>
      <c r="C377" s="14">
        <v>243500</v>
      </c>
      <c r="D377" s="14">
        <v>117500</v>
      </c>
      <c r="E377" s="14">
        <v>117500</v>
      </c>
      <c r="F377" s="1">
        <v>-0.40754964093042512</v>
      </c>
      <c r="G377" s="1">
        <v>0.59245035906957499</v>
      </c>
      <c r="H377" s="1">
        <f t="shared" si="37"/>
        <v>-239</v>
      </c>
      <c r="I377" s="1">
        <f t="shared" si="38"/>
        <v>721</v>
      </c>
      <c r="J377" s="6">
        <f t="shared" si="39"/>
        <v>-58077000</v>
      </c>
      <c r="K377" s="6">
        <f t="shared" si="40"/>
        <v>84717500</v>
      </c>
      <c r="L377" s="3">
        <f t="shared" si="41"/>
        <v>116024850</v>
      </c>
      <c r="M377" s="3">
        <f t="shared" si="35"/>
        <v>142665350</v>
      </c>
      <c r="N377" s="7">
        <f t="shared" si="36"/>
        <v>0.42665350000000002</v>
      </c>
    </row>
    <row r="378" spans="1:14" x14ac:dyDescent="0.25">
      <c r="A378" s="4">
        <v>44375</v>
      </c>
      <c r="B378" s="14">
        <v>241000</v>
      </c>
      <c r="C378" s="14">
        <v>244000</v>
      </c>
      <c r="D378" s="14">
        <v>117500</v>
      </c>
      <c r="E378" s="14">
        <v>117500</v>
      </c>
      <c r="F378" s="1">
        <v>-0.40754964093042512</v>
      </c>
      <c r="G378" s="1">
        <v>0.59245035906957499</v>
      </c>
      <c r="H378" s="1">
        <f t="shared" si="37"/>
        <v>-239</v>
      </c>
      <c r="I378" s="1">
        <f t="shared" si="38"/>
        <v>721</v>
      </c>
      <c r="J378" s="6">
        <f t="shared" si="39"/>
        <v>-57599000</v>
      </c>
      <c r="K378" s="6">
        <f t="shared" si="40"/>
        <v>84717500</v>
      </c>
      <c r="L378" s="3">
        <f t="shared" si="41"/>
        <v>116024850</v>
      </c>
      <c r="M378" s="3">
        <f t="shared" si="35"/>
        <v>143143350</v>
      </c>
      <c r="N378" s="7">
        <f t="shared" si="36"/>
        <v>0.43143350000000003</v>
      </c>
    </row>
    <row r="379" spans="1:14" x14ac:dyDescent="0.25">
      <c r="A379" s="4">
        <v>44376</v>
      </c>
      <c r="B379" s="14">
        <v>239500</v>
      </c>
      <c r="C379" s="14">
        <v>240500</v>
      </c>
      <c r="D379" s="14">
        <v>115500</v>
      </c>
      <c r="E379" s="14">
        <v>117000</v>
      </c>
      <c r="F379" s="1">
        <v>-0.40754964093042512</v>
      </c>
      <c r="G379" s="1">
        <v>0.59245035906957499</v>
      </c>
      <c r="H379" s="1">
        <f t="shared" si="37"/>
        <v>-239</v>
      </c>
      <c r="I379" s="1">
        <f t="shared" si="38"/>
        <v>721</v>
      </c>
      <c r="J379" s="6">
        <f t="shared" si="39"/>
        <v>-57240500</v>
      </c>
      <c r="K379" s="6">
        <f t="shared" si="40"/>
        <v>83275500</v>
      </c>
      <c r="L379" s="3">
        <f t="shared" si="41"/>
        <v>116024850</v>
      </c>
      <c r="M379" s="3">
        <f t="shared" si="35"/>
        <v>142059850</v>
      </c>
      <c r="N379" s="7">
        <f t="shared" si="36"/>
        <v>0.4205985000000001</v>
      </c>
    </row>
    <row r="380" spans="1:14" x14ac:dyDescent="0.25">
      <c r="A380" s="4">
        <v>44377</v>
      </c>
      <c r="B380" s="14">
        <v>239500</v>
      </c>
      <c r="C380" s="14">
        <v>240000</v>
      </c>
      <c r="D380" s="14">
        <v>115500</v>
      </c>
      <c r="E380" s="14">
        <v>116500</v>
      </c>
      <c r="F380" s="1">
        <v>-0.40754964093042512</v>
      </c>
      <c r="G380" s="1">
        <v>0.59245035906957499</v>
      </c>
      <c r="H380" s="1">
        <f t="shared" si="37"/>
        <v>-239</v>
      </c>
      <c r="I380" s="1">
        <f t="shared" si="38"/>
        <v>721</v>
      </c>
      <c r="J380" s="6">
        <f t="shared" si="39"/>
        <v>-57240500</v>
      </c>
      <c r="K380" s="6">
        <f t="shared" si="40"/>
        <v>83275500</v>
      </c>
      <c r="L380" s="3">
        <f t="shared" si="41"/>
        <v>116024850</v>
      </c>
      <c r="M380" s="3">
        <f t="shared" si="35"/>
        <v>142059850</v>
      </c>
      <c r="N380" s="7">
        <f t="shared" si="36"/>
        <v>0.4205985000000001</v>
      </c>
    </row>
    <row r="381" spans="1:14" x14ac:dyDescent="0.25">
      <c r="A381" s="4">
        <v>44378</v>
      </c>
      <c r="B381" s="14">
        <v>242000</v>
      </c>
      <c r="C381" s="14">
        <v>238500</v>
      </c>
      <c r="D381" s="14">
        <v>115000</v>
      </c>
      <c r="E381" s="14">
        <v>115500</v>
      </c>
      <c r="F381" s="1">
        <v>0</v>
      </c>
      <c r="G381" s="1">
        <v>0</v>
      </c>
      <c r="H381" s="1">
        <f t="shared" si="37"/>
        <v>0</v>
      </c>
      <c r="I381" s="1">
        <f t="shared" si="38"/>
        <v>0</v>
      </c>
      <c r="J381" s="6">
        <f t="shared" si="39"/>
        <v>0</v>
      </c>
      <c r="K381" s="6">
        <f t="shared" si="40"/>
        <v>0</v>
      </c>
      <c r="L381" s="3">
        <f t="shared" si="41"/>
        <v>142059850</v>
      </c>
      <c r="M381" s="3">
        <f t="shared" si="35"/>
        <v>142059850</v>
      </c>
      <c r="N381" s="7">
        <f t="shared" si="36"/>
        <v>0.4205985000000001</v>
      </c>
    </row>
    <row r="382" spans="1:14" x14ac:dyDescent="0.25">
      <c r="A382" s="4">
        <v>44379</v>
      </c>
      <c r="B382" s="14">
        <v>239000</v>
      </c>
      <c r="C382" s="14">
        <v>243500</v>
      </c>
      <c r="D382" s="14">
        <v>114000</v>
      </c>
      <c r="E382" s="14">
        <v>115000</v>
      </c>
      <c r="F382" s="1">
        <v>0</v>
      </c>
      <c r="G382" s="1">
        <v>0</v>
      </c>
      <c r="H382" s="1">
        <f t="shared" si="37"/>
        <v>0</v>
      </c>
      <c r="I382" s="1">
        <f t="shared" si="38"/>
        <v>0</v>
      </c>
      <c r="J382" s="6">
        <f t="shared" si="39"/>
        <v>0</v>
      </c>
      <c r="K382" s="6">
        <f t="shared" si="40"/>
        <v>0</v>
      </c>
      <c r="L382" s="3">
        <f t="shared" si="41"/>
        <v>142059850</v>
      </c>
      <c r="M382" s="3">
        <f t="shared" si="35"/>
        <v>142059850</v>
      </c>
      <c r="N382" s="7">
        <f t="shared" si="36"/>
        <v>0.4205985000000001</v>
      </c>
    </row>
    <row r="383" spans="1:14" x14ac:dyDescent="0.25">
      <c r="A383" s="4">
        <v>44382</v>
      </c>
      <c r="B383" s="14">
        <v>236000</v>
      </c>
      <c r="C383" s="14">
        <v>239000</v>
      </c>
      <c r="D383" s="14">
        <v>114000</v>
      </c>
      <c r="E383" s="14">
        <v>114000</v>
      </c>
      <c r="F383" s="1">
        <v>0</v>
      </c>
      <c r="G383" s="1">
        <v>0</v>
      </c>
      <c r="H383" s="1">
        <f t="shared" si="37"/>
        <v>0</v>
      </c>
      <c r="I383" s="1">
        <f t="shared" si="38"/>
        <v>0</v>
      </c>
      <c r="J383" s="6">
        <f t="shared" si="39"/>
        <v>0</v>
      </c>
      <c r="K383" s="6">
        <f t="shared" si="40"/>
        <v>0</v>
      </c>
      <c r="L383" s="3">
        <f t="shared" si="41"/>
        <v>142059850</v>
      </c>
      <c r="M383" s="3">
        <f t="shared" si="35"/>
        <v>142059850</v>
      </c>
      <c r="N383" s="7">
        <f t="shared" si="36"/>
        <v>0.4205985000000001</v>
      </c>
    </row>
    <row r="384" spans="1:14" x14ac:dyDescent="0.25">
      <c r="A384" s="4">
        <v>44383</v>
      </c>
      <c r="B384" s="14">
        <v>236000</v>
      </c>
      <c r="C384" s="14">
        <v>236500</v>
      </c>
      <c r="D384" s="14">
        <v>114500</v>
      </c>
      <c r="E384" s="14">
        <v>114500</v>
      </c>
      <c r="F384" s="1">
        <v>-0.40458410180274018</v>
      </c>
      <c r="G384" s="1">
        <v>0.59541589819725993</v>
      </c>
      <c r="H384" s="1">
        <f t="shared" si="37"/>
        <v>-243</v>
      </c>
      <c r="I384" s="1">
        <f t="shared" si="38"/>
        <v>741</v>
      </c>
      <c r="J384" s="6">
        <f t="shared" si="39"/>
        <v>-57348000</v>
      </c>
      <c r="K384" s="6">
        <f t="shared" si="40"/>
        <v>84844500</v>
      </c>
      <c r="L384" s="3">
        <f t="shared" si="41"/>
        <v>114933850</v>
      </c>
      <c r="M384" s="3">
        <f t="shared" si="35"/>
        <v>142430350</v>
      </c>
      <c r="N384" s="7">
        <f t="shared" si="36"/>
        <v>0.42430349999999994</v>
      </c>
    </row>
    <row r="385" spans="1:14" x14ac:dyDescent="0.25">
      <c r="A385" s="4">
        <v>44384</v>
      </c>
      <c r="B385" s="14">
        <v>232000</v>
      </c>
      <c r="C385" s="14">
        <v>235000</v>
      </c>
      <c r="D385" s="14">
        <v>114000</v>
      </c>
      <c r="E385" s="14">
        <v>113500</v>
      </c>
      <c r="F385" s="1">
        <v>-0.40458410180274018</v>
      </c>
      <c r="G385" s="1">
        <v>0.59541589819725993</v>
      </c>
      <c r="H385" s="1">
        <f t="shared" si="37"/>
        <v>-243</v>
      </c>
      <c r="I385" s="1">
        <f t="shared" si="38"/>
        <v>741</v>
      </c>
      <c r="J385" s="6">
        <f t="shared" si="39"/>
        <v>-56376000</v>
      </c>
      <c r="K385" s="6">
        <f t="shared" si="40"/>
        <v>84474000</v>
      </c>
      <c r="L385" s="3">
        <f t="shared" si="41"/>
        <v>114933850</v>
      </c>
      <c r="M385" s="3">
        <f t="shared" si="35"/>
        <v>143031850</v>
      </c>
      <c r="N385" s="7">
        <f t="shared" si="36"/>
        <v>0.43031850000000005</v>
      </c>
    </row>
    <row r="386" spans="1:14" x14ac:dyDescent="0.25">
      <c r="A386" s="4">
        <v>44385</v>
      </c>
      <c r="B386" s="14">
        <v>229500</v>
      </c>
      <c r="C386" s="14">
        <v>232000</v>
      </c>
      <c r="D386" s="14">
        <v>112500</v>
      </c>
      <c r="E386" s="14">
        <v>113500</v>
      </c>
      <c r="F386" s="1">
        <v>-0.40458410180274018</v>
      </c>
      <c r="G386" s="1">
        <v>0.59541589819725993</v>
      </c>
      <c r="H386" s="1">
        <f t="shared" si="37"/>
        <v>-243</v>
      </c>
      <c r="I386" s="1">
        <f t="shared" si="38"/>
        <v>741</v>
      </c>
      <c r="J386" s="6">
        <f t="shared" si="39"/>
        <v>-55768500</v>
      </c>
      <c r="K386" s="6">
        <f t="shared" si="40"/>
        <v>83362500</v>
      </c>
      <c r="L386" s="3">
        <f t="shared" si="41"/>
        <v>114933850</v>
      </c>
      <c r="M386" s="3">
        <f t="shared" si="35"/>
        <v>142527850</v>
      </c>
      <c r="N386" s="7">
        <f t="shared" si="36"/>
        <v>0.42527849999999989</v>
      </c>
    </row>
    <row r="387" spans="1:14" x14ac:dyDescent="0.25">
      <c r="A387" s="4">
        <v>44386</v>
      </c>
      <c r="B387" s="14">
        <v>226000</v>
      </c>
      <c r="C387" s="14">
        <v>227500</v>
      </c>
      <c r="D387" s="14">
        <v>110500</v>
      </c>
      <c r="E387" s="14">
        <v>111000</v>
      </c>
      <c r="F387" s="1">
        <v>0</v>
      </c>
      <c r="G387" s="1">
        <v>0</v>
      </c>
      <c r="H387" s="1">
        <f t="shared" si="37"/>
        <v>0</v>
      </c>
      <c r="I387" s="1">
        <f t="shared" si="38"/>
        <v>0</v>
      </c>
      <c r="J387" s="6">
        <f t="shared" si="39"/>
        <v>0</v>
      </c>
      <c r="K387" s="6">
        <f t="shared" si="40"/>
        <v>0</v>
      </c>
      <c r="L387" s="3">
        <f t="shared" si="41"/>
        <v>142527850</v>
      </c>
      <c r="M387" s="3">
        <f t="shared" si="35"/>
        <v>142527850</v>
      </c>
      <c r="N387" s="7">
        <f t="shared" si="36"/>
        <v>0.42527849999999989</v>
      </c>
    </row>
    <row r="388" spans="1:14" x14ac:dyDescent="0.25">
      <c r="A388" s="4">
        <v>44389</v>
      </c>
      <c r="B388" s="14">
        <v>230000</v>
      </c>
      <c r="C388" s="14">
        <v>229000</v>
      </c>
      <c r="D388" s="14">
        <v>112000</v>
      </c>
      <c r="E388" s="14">
        <v>112000</v>
      </c>
      <c r="F388" s="1">
        <v>0</v>
      </c>
      <c r="G388" s="1">
        <v>0</v>
      </c>
      <c r="H388" s="1">
        <f t="shared" si="37"/>
        <v>0</v>
      </c>
      <c r="I388" s="1">
        <f t="shared" si="38"/>
        <v>0</v>
      </c>
      <c r="J388" s="6">
        <f t="shared" si="39"/>
        <v>0</v>
      </c>
      <c r="K388" s="6">
        <f t="shared" si="40"/>
        <v>0</v>
      </c>
      <c r="L388" s="3">
        <f t="shared" si="41"/>
        <v>142527850</v>
      </c>
      <c r="M388" s="3">
        <f t="shared" si="35"/>
        <v>142527850</v>
      </c>
      <c r="N388" s="7">
        <f t="shared" si="36"/>
        <v>0.42527849999999989</v>
      </c>
    </row>
    <row r="389" spans="1:14" x14ac:dyDescent="0.25">
      <c r="A389" s="4">
        <v>44390</v>
      </c>
      <c r="B389" s="14">
        <v>230000</v>
      </c>
      <c r="C389" s="14">
        <v>230000</v>
      </c>
      <c r="D389" s="14">
        <v>112500</v>
      </c>
      <c r="E389" s="14">
        <v>113000</v>
      </c>
      <c r="F389" s="1">
        <v>0</v>
      </c>
      <c r="G389" s="1">
        <v>0</v>
      </c>
      <c r="H389" s="1">
        <f t="shared" si="37"/>
        <v>0</v>
      </c>
      <c r="I389" s="1">
        <f t="shared" si="38"/>
        <v>0</v>
      </c>
      <c r="J389" s="6">
        <f t="shared" si="39"/>
        <v>0</v>
      </c>
      <c r="K389" s="6">
        <f t="shared" si="40"/>
        <v>0</v>
      </c>
      <c r="L389" s="3">
        <f t="shared" si="41"/>
        <v>142527850</v>
      </c>
      <c r="M389" s="3">
        <f t="shared" si="35"/>
        <v>142527850</v>
      </c>
      <c r="N389" s="7">
        <f t="shared" si="36"/>
        <v>0.42527849999999989</v>
      </c>
    </row>
    <row r="390" spans="1:14" x14ac:dyDescent="0.25">
      <c r="A390" s="4">
        <v>44391</v>
      </c>
      <c r="B390" s="14">
        <v>230000</v>
      </c>
      <c r="C390" s="14">
        <v>230500</v>
      </c>
      <c r="D390" s="14">
        <v>112500</v>
      </c>
      <c r="E390" s="14">
        <v>112500</v>
      </c>
      <c r="F390" s="1">
        <v>0</v>
      </c>
      <c r="G390" s="1">
        <v>0</v>
      </c>
      <c r="H390" s="1">
        <f t="shared" si="37"/>
        <v>0</v>
      </c>
      <c r="I390" s="1">
        <f t="shared" si="38"/>
        <v>0</v>
      </c>
      <c r="J390" s="6">
        <f t="shared" si="39"/>
        <v>0</v>
      </c>
      <c r="K390" s="6">
        <f t="shared" si="40"/>
        <v>0</v>
      </c>
      <c r="L390" s="3">
        <f t="shared" si="41"/>
        <v>142527850</v>
      </c>
      <c r="M390" s="3">
        <f t="shared" si="35"/>
        <v>142527850</v>
      </c>
      <c r="N390" s="7">
        <f t="shared" si="36"/>
        <v>0.42527849999999989</v>
      </c>
    </row>
    <row r="391" spans="1:14" x14ac:dyDescent="0.25">
      <c r="A391" s="4">
        <v>44392</v>
      </c>
      <c r="B391" s="14">
        <v>231500</v>
      </c>
      <c r="C391" s="14">
        <v>230000</v>
      </c>
      <c r="D391" s="14">
        <v>114000</v>
      </c>
      <c r="E391" s="14">
        <v>113000</v>
      </c>
      <c r="F391" s="1">
        <v>-0.40866730770930648</v>
      </c>
      <c r="G391" s="1">
        <v>0.59133269229069352</v>
      </c>
      <c r="H391" s="1">
        <f t="shared" si="37"/>
        <v>-253</v>
      </c>
      <c r="I391" s="1">
        <f t="shared" si="38"/>
        <v>749</v>
      </c>
      <c r="J391" s="6">
        <f t="shared" si="39"/>
        <v>-58569500</v>
      </c>
      <c r="K391" s="6">
        <f t="shared" si="40"/>
        <v>85386000</v>
      </c>
      <c r="L391" s="3">
        <f t="shared" si="41"/>
        <v>116455350</v>
      </c>
      <c r="M391" s="3">
        <f t="shared" si="35"/>
        <v>143271850</v>
      </c>
      <c r="N391" s="7">
        <f t="shared" si="36"/>
        <v>0.43271850000000001</v>
      </c>
    </row>
    <row r="392" spans="1:14" x14ac:dyDescent="0.25">
      <c r="A392" s="4">
        <v>44393</v>
      </c>
      <c r="B392" s="14">
        <v>230000</v>
      </c>
      <c r="C392" s="14">
        <v>230000</v>
      </c>
      <c r="D392" s="14">
        <v>114000</v>
      </c>
      <c r="E392" s="14">
        <v>114000</v>
      </c>
      <c r="F392" s="1">
        <v>-0.40866730770930648</v>
      </c>
      <c r="G392" s="1">
        <v>0.59133269229069352</v>
      </c>
      <c r="H392" s="1">
        <f t="shared" si="37"/>
        <v>-253</v>
      </c>
      <c r="I392" s="1">
        <f t="shared" si="38"/>
        <v>749</v>
      </c>
      <c r="J392" s="6">
        <f t="shared" si="39"/>
        <v>-58190000</v>
      </c>
      <c r="K392" s="6">
        <f t="shared" si="40"/>
        <v>85386000</v>
      </c>
      <c r="L392" s="3">
        <f t="shared" si="41"/>
        <v>116455350</v>
      </c>
      <c r="M392" s="3">
        <f t="shared" si="35"/>
        <v>143651350</v>
      </c>
      <c r="N392" s="7">
        <f t="shared" si="36"/>
        <v>0.4365135</v>
      </c>
    </row>
    <row r="393" spans="1:14" x14ac:dyDescent="0.25">
      <c r="A393" s="4">
        <v>44396</v>
      </c>
      <c r="B393" s="14">
        <v>227500</v>
      </c>
      <c r="C393" s="14">
        <v>228000</v>
      </c>
      <c r="D393" s="14">
        <v>113000</v>
      </c>
      <c r="E393" s="14">
        <v>113500</v>
      </c>
      <c r="F393" s="1">
        <v>0</v>
      </c>
      <c r="G393" s="1">
        <v>0</v>
      </c>
      <c r="H393" s="1">
        <f t="shared" si="37"/>
        <v>0</v>
      </c>
      <c r="I393" s="1">
        <f t="shared" si="38"/>
        <v>0</v>
      </c>
      <c r="J393" s="6">
        <f t="shared" si="39"/>
        <v>0</v>
      </c>
      <c r="K393" s="6">
        <f t="shared" si="40"/>
        <v>0</v>
      </c>
      <c r="L393" s="3">
        <f t="shared" si="41"/>
        <v>143651350</v>
      </c>
      <c r="M393" s="3">
        <f t="shared" si="35"/>
        <v>143651350</v>
      </c>
      <c r="N393" s="7">
        <f t="shared" si="36"/>
        <v>0.4365135</v>
      </c>
    </row>
    <row r="394" spans="1:14" x14ac:dyDescent="0.25">
      <c r="A394" s="4">
        <v>44397</v>
      </c>
      <c r="B394" s="14">
        <v>227000</v>
      </c>
      <c r="C394" s="14">
        <v>225500</v>
      </c>
      <c r="D394" s="14">
        <v>113000</v>
      </c>
      <c r="E394" s="14">
        <v>110500</v>
      </c>
      <c r="F394" s="1">
        <v>0</v>
      </c>
      <c r="G394" s="1">
        <v>0</v>
      </c>
      <c r="H394" s="1">
        <f t="shared" si="37"/>
        <v>0</v>
      </c>
      <c r="I394" s="1">
        <f t="shared" si="38"/>
        <v>0</v>
      </c>
      <c r="J394" s="6">
        <f t="shared" si="39"/>
        <v>0</v>
      </c>
      <c r="K394" s="6">
        <f t="shared" si="40"/>
        <v>0</v>
      </c>
      <c r="L394" s="3">
        <f t="shared" si="41"/>
        <v>143651350</v>
      </c>
      <c r="M394" s="3">
        <f t="shared" si="35"/>
        <v>143651350</v>
      </c>
      <c r="N394" s="7">
        <f t="shared" si="36"/>
        <v>0.4365135</v>
      </c>
    </row>
    <row r="395" spans="1:14" x14ac:dyDescent="0.25">
      <c r="A395" s="4">
        <v>44398</v>
      </c>
      <c r="B395" s="14">
        <v>228000</v>
      </c>
      <c r="C395" s="14">
        <v>231500</v>
      </c>
      <c r="D395" s="14">
        <v>112000</v>
      </c>
      <c r="E395" s="14">
        <v>114000</v>
      </c>
      <c r="F395" s="1">
        <v>0</v>
      </c>
      <c r="G395" s="1">
        <v>0</v>
      </c>
      <c r="H395" s="1">
        <f t="shared" si="37"/>
        <v>0</v>
      </c>
      <c r="I395" s="1">
        <f t="shared" si="38"/>
        <v>0</v>
      </c>
      <c r="J395" s="6">
        <f t="shared" si="39"/>
        <v>0</v>
      </c>
      <c r="K395" s="6">
        <f t="shared" si="40"/>
        <v>0</v>
      </c>
      <c r="L395" s="3">
        <f t="shared" si="41"/>
        <v>143651350</v>
      </c>
      <c r="M395" s="3">
        <f t="shared" ref="M395:M458" si="42">SUM(J395:L395)</f>
        <v>143651350</v>
      </c>
      <c r="N395" s="7">
        <f t="shared" ref="N395:N458" si="43">M395/$M$10-1</f>
        <v>0.4365135</v>
      </c>
    </row>
    <row r="396" spans="1:14" x14ac:dyDescent="0.25">
      <c r="A396" s="4">
        <v>44399</v>
      </c>
      <c r="B396" s="14">
        <v>228500</v>
      </c>
      <c r="C396" s="14">
        <v>228500</v>
      </c>
      <c r="D396" s="14">
        <v>112000</v>
      </c>
      <c r="E396" s="14">
        <v>113000</v>
      </c>
      <c r="F396" s="1">
        <v>0</v>
      </c>
      <c r="G396" s="1">
        <v>0</v>
      </c>
      <c r="H396" s="1">
        <f t="shared" si="37"/>
        <v>0</v>
      </c>
      <c r="I396" s="1">
        <f t="shared" si="38"/>
        <v>0</v>
      </c>
      <c r="J396" s="6">
        <f t="shared" si="39"/>
        <v>0</v>
      </c>
      <c r="K396" s="6">
        <f t="shared" si="40"/>
        <v>0</v>
      </c>
      <c r="L396" s="3">
        <f t="shared" si="41"/>
        <v>143651350</v>
      </c>
      <c r="M396" s="3">
        <f t="shared" si="42"/>
        <v>143651350</v>
      </c>
      <c r="N396" s="7">
        <f t="shared" si="43"/>
        <v>0.4365135</v>
      </c>
    </row>
    <row r="397" spans="1:14" x14ac:dyDescent="0.25">
      <c r="A397" s="4">
        <v>44400</v>
      </c>
      <c r="B397" s="14">
        <v>225500</v>
      </c>
      <c r="C397" s="14">
        <v>229000</v>
      </c>
      <c r="D397" s="14">
        <v>110000</v>
      </c>
      <c r="E397" s="14">
        <v>112000</v>
      </c>
      <c r="F397" s="1">
        <v>0</v>
      </c>
      <c r="G397" s="1">
        <v>0</v>
      </c>
      <c r="H397" s="1">
        <f t="shared" si="37"/>
        <v>0</v>
      </c>
      <c r="I397" s="1">
        <f t="shared" si="38"/>
        <v>0</v>
      </c>
      <c r="J397" s="6">
        <f t="shared" si="39"/>
        <v>0</v>
      </c>
      <c r="K397" s="6">
        <f t="shared" si="40"/>
        <v>0</v>
      </c>
      <c r="L397" s="3">
        <f t="shared" si="41"/>
        <v>143651350</v>
      </c>
      <c r="M397" s="3">
        <f t="shared" si="42"/>
        <v>143651350</v>
      </c>
      <c r="N397" s="7">
        <f t="shared" si="43"/>
        <v>0.4365135</v>
      </c>
    </row>
    <row r="398" spans="1:14" x14ac:dyDescent="0.25">
      <c r="A398" s="4">
        <v>44403</v>
      </c>
      <c r="B398" s="14">
        <v>224500</v>
      </c>
      <c r="C398" s="14">
        <v>225500</v>
      </c>
      <c r="D398" s="14">
        <v>109500</v>
      </c>
      <c r="E398" s="14">
        <v>110000</v>
      </c>
      <c r="F398" s="1">
        <v>0</v>
      </c>
      <c r="G398" s="1">
        <v>0</v>
      </c>
      <c r="H398" s="1">
        <f t="shared" si="37"/>
        <v>0</v>
      </c>
      <c r="I398" s="1">
        <f t="shared" si="38"/>
        <v>0</v>
      </c>
      <c r="J398" s="6">
        <f t="shared" si="39"/>
        <v>0</v>
      </c>
      <c r="K398" s="6">
        <f t="shared" si="40"/>
        <v>0</v>
      </c>
      <c r="L398" s="3">
        <f t="shared" si="41"/>
        <v>143651350</v>
      </c>
      <c r="M398" s="3">
        <f t="shared" si="42"/>
        <v>143651350</v>
      </c>
      <c r="N398" s="7">
        <f t="shared" si="43"/>
        <v>0.4365135</v>
      </c>
    </row>
    <row r="399" spans="1:14" x14ac:dyDescent="0.25">
      <c r="A399" s="4">
        <v>44404</v>
      </c>
      <c r="B399" s="14">
        <v>225000</v>
      </c>
      <c r="C399" s="14">
        <v>225500</v>
      </c>
      <c r="D399" s="14">
        <v>109500</v>
      </c>
      <c r="E399" s="14">
        <v>109500</v>
      </c>
      <c r="F399" s="1">
        <v>0</v>
      </c>
      <c r="G399" s="1">
        <v>0</v>
      </c>
      <c r="H399" s="1">
        <f t="shared" si="37"/>
        <v>0</v>
      </c>
      <c r="I399" s="1">
        <f t="shared" si="38"/>
        <v>0</v>
      </c>
      <c r="J399" s="6">
        <f t="shared" si="39"/>
        <v>0</v>
      </c>
      <c r="K399" s="6">
        <f t="shared" si="40"/>
        <v>0</v>
      </c>
      <c r="L399" s="3">
        <f t="shared" si="41"/>
        <v>143651350</v>
      </c>
      <c r="M399" s="3">
        <f t="shared" si="42"/>
        <v>143651350</v>
      </c>
      <c r="N399" s="7">
        <f t="shared" si="43"/>
        <v>0.4365135</v>
      </c>
    </row>
    <row r="400" spans="1:14" x14ac:dyDescent="0.25">
      <c r="A400" s="4">
        <v>44405</v>
      </c>
      <c r="B400" s="14">
        <v>222500</v>
      </c>
      <c r="C400" s="14">
        <v>225000</v>
      </c>
      <c r="D400" s="14">
        <v>108000</v>
      </c>
      <c r="E400" s="14">
        <v>109000</v>
      </c>
      <c r="F400" s="1">
        <v>0</v>
      </c>
      <c r="G400" s="1">
        <v>0</v>
      </c>
      <c r="H400" s="1">
        <f t="shared" si="37"/>
        <v>0</v>
      </c>
      <c r="I400" s="1">
        <f t="shared" si="38"/>
        <v>0</v>
      </c>
      <c r="J400" s="6">
        <f t="shared" si="39"/>
        <v>0</v>
      </c>
      <c r="K400" s="6">
        <f t="shared" si="40"/>
        <v>0</v>
      </c>
      <c r="L400" s="3">
        <f t="shared" si="41"/>
        <v>143651350</v>
      </c>
      <c r="M400" s="3">
        <f t="shared" si="42"/>
        <v>143651350</v>
      </c>
      <c r="N400" s="7">
        <f t="shared" si="43"/>
        <v>0.4365135</v>
      </c>
    </row>
    <row r="401" spans="1:14" x14ac:dyDescent="0.25">
      <c r="A401" s="4">
        <v>44406</v>
      </c>
      <c r="B401" s="14">
        <v>222000</v>
      </c>
      <c r="C401" s="14">
        <v>223000</v>
      </c>
      <c r="D401" s="14">
        <v>108000</v>
      </c>
      <c r="E401" s="14">
        <v>108000</v>
      </c>
      <c r="F401" s="1">
        <v>0</v>
      </c>
      <c r="G401" s="1">
        <v>0</v>
      </c>
      <c r="H401" s="1">
        <f t="shared" si="37"/>
        <v>0</v>
      </c>
      <c r="I401" s="1">
        <f t="shared" si="38"/>
        <v>0</v>
      </c>
      <c r="J401" s="6">
        <f t="shared" si="39"/>
        <v>0</v>
      </c>
      <c r="K401" s="6">
        <f t="shared" si="40"/>
        <v>0</v>
      </c>
      <c r="L401" s="3">
        <f t="shared" si="41"/>
        <v>143651350</v>
      </c>
      <c r="M401" s="3">
        <f t="shared" si="42"/>
        <v>143651350</v>
      </c>
      <c r="N401" s="7">
        <f t="shared" si="43"/>
        <v>0.4365135</v>
      </c>
    </row>
    <row r="402" spans="1:14" x14ac:dyDescent="0.25">
      <c r="A402" s="4">
        <v>44407</v>
      </c>
      <c r="B402" s="14">
        <v>218000</v>
      </c>
      <c r="C402" s="14">
        <v>222000</v>
      </c>
      <c r="D402" s="14">
        <v>106000</v>
      </c>
      <c r="E402" s="14">
        <v>108000</v>
      </c>
      <c r="F402" s="1">
        <v>0</v>
      </c>
      <c r="G402" s="1">
        <v>0</v>
      </c>
      <c r="H402" s="1">
        <f t="shared" si="37"/>
        <v>0</v>
      </c>
      <c r="I402" s="1">
        <f t="shared" si="38"/>
        <v>0</v>
      </c>
      <c r="J402" s="6">
        <f t="shared" si="39"/>
        <v>0</v>
      </c>
      <c r="K402" s="6">
        <f t="shared" si="40"/>
        <v>0</v>
      </c>
      <c r="L402" s="3">
        <f t="shared" si="41"/>
        <v>143651350</v>
      </c>
      <c r="M402" s="3">
        <f t="shared" si="42"/>
        <v>143651350</v>
      </c>
      <c r="N402" s="7">
        <f t="shared" si="43"/>
        <v>0.4365135</v>
      </c>
    </row>
    <row r="403" spans="1:14" x14ac:dyDescent="0.25">
      <c r="A403" s="4">
        <v>44410</v>
      </c>
      <c r="B403" s="14">
        <v>220000</v>
      </c>
      <c r="C403" s="14">
        <v>218000</v>
      </c>
      <c r="D403" s="14">
        <v>106000</v>
      </c>
      <c r="E403" s="14">
        <v>105500</v>
      </c>
      <c r="F403" s="1">
        <v>0</v>
      </c>
      <c r="G403" s="1">
        <v>0</v>
      </c>
      <c r="H403" s="1">
        <f t="shared" si="37"/>
        <v>0</v>
      </c>
      <c r="I403" s="1">
        <f t="shared" si="38"/>
        <v>0</v>
      </c>
      <c r="J403" s="6">
        <f t="shared" si="39"/>
        <v>0</v>
      </c>
      <c r="K403" s="6">
        <f t="shared" si="40"/>
        <v>0</v>
      </c>
      <c r="L403" s="3">
        <f t="shared" si="41"/>
        <v>143651350</v>
      </c>
      <c r="M403" s="3">
        <f t="shared" si="42"/>
        <v>143651350</v>
      </c>
      <c r="N403" s="7">
        <f t="shared" si="43"/>
        <v>0.4365135</v>
      </c>
    </row>
    <row r="404" spans="1:14" x14ac:dyDescent="0.25">
      <c r="A404" s="4">
        <v>44411</v>
      </c>
      <c r="B404" s="14">
        <v>223500</v>
      </c>
      <c r="C404" s="14">
        <v>219000</v>
      </c>
      <c r="D404" s="14">
        <v>108500</v>
      </c>
      <c r="E404" s="14">
        <v>105500</v>
      </c>
      <c r="F404" s="1">
        <v>0</v>
      </c>
      <c r="G404" s="1">
        <v>0</v>
      </c>
      <c r="H404" s="1">
        <f t="shared" si="37"/>
        <v>0</v>
      </c>
      <c r="I404" s="1">
        <f t="shared" si="38"/>
        <v>0</v>
      </c>
      <c r="J404" s="6">
        <f t="shared" si="39"/>
        <v>0</v>
      </c>
      <c r="K404" s="6">
        <f t="shared" si="40"/>
        <v>0</v>
      </c>
      <c r="L404" s="3">
        <f t="shared" si="41"/>
        <v>143651350</v>
      </c>
      <c r="M404" s="3">
        <f t="shared" si="42"/>
        <v>143651350</v>
      </c>
      <c r="N404" s="7">
        <f t="shared" si="43"/>
        <v>0.4365135</v>
      </c>
    </row>
    <row r="405" spans="1:14" x14ac:dyDescent="0.25">
      <c r="A405" s="4">
        <v>44412</v>
      </c>
      <c r="B405" s="14">
        <v>225000</v>
      </c>
      <c r="C405" s="14">
        <v>224000</v>
      </c>
      <c r="D405" s="14">
        <v>109000</v>
      </c>
      <c r="E405" s="14">
        <v>109000</v>
      </c>
      <c r="F405" s="1">
        <v>0</v>
      </c>
      <c r="G405" s="1">
        <v>0</v>
      </c>
      <c r="H405" s="1">
        <f t="shared" si="37"/>
        <v>0</v>
      </c>
      <c r="I405" s="1">
        <f t="shared" si="38"/>
        <v>0</v>
      </c>
      <c r="J405" s="6">
        <f t="shared" si="39"/>
        <v>0</v>
      </c>
      <c r="K405" s="6">
        <f t="shared" si="40"/>
        <v>0</v>
      </c>
      <c r="L405" s="3">
        <f t="shared" si="41"/>
        <v>143651350</v>
      </c>
      <c r="M405" s="3">
        <f t="shared" si="42"/>
        <v>143651350</v>
      </c>
      <c r="N405" s="7">
        <f t="shared" si="43"/>
        <v>0.4365135</v>
      </c>
    </row>
    <row r="406" spans="1:14" x14ac:dyDescent="0.25">
      <c r="A406" s="4">
        <v>44413</v>
      </c>
      <c r="B406" s="14">
        <v>223000</v>
      </c>
      <c r="C406" s="14">
        <v>223000</v>
      </c>
      <c r="D406" s="14">
        <v>107500</v>
      </c>
      <c r="E406" s="14">
        <v>108500</v>
      </c>
      <c r="F406" s="1">
        <v>0</v>
      </c>
      <c r="G406" s="1">
        <v>0</v>
      </c>
      <c r="H406" s="1">
        <f t="shared" si="37"/>
        <v>0</v>
      </c>
      <c r="I406" s="1">
        <f t="shared" si="38"/>
        <v>0</v>
      </c>
      <c r="J406" s="6">
        <f t="shared" si="39"/>
        <v>0</v>
      </c>
      <c r="K406" s="6">
        <f t="shared" si="40"/>
        <v>0</v>
      </c>
      <c r="L406" s="3">
        <f t="shared" si="41"/>
        <v>143651350</v>
      </c>
      <c r="M406" s="3">
        <f t="shared" si="42"/>
        <v>143651350</v>
      </c>
      <c r="N406" s="7">
        <f t="shared" si="43"/>
        <v>0.4365135</v>
      </c>
    </row>
    <row r="407" spans="1:14" x14ac:dyDescent="0.25">
      <c r="A407" s="4">
        <v>44414</v>
      </c>
      <c r="B407" s="14">
        <v>222500</v>
      </c>
      <c r="C407" s="14">
        <v>224500</v>
      </c>
      <c r="D407" s="14">
        <v>106000</v>
      </c>
      <c r="E407" s="14">
        <v>107000</v>
      </c>
      <c r="F407" s="1">
        <v>0</v>
      </c>
      <c r="G407" s="1">
        <v>0</v>
      </c>
      <c r="H407" s="1">
        <f t="shared" si="37"/>
        <v>0</v>
      </c>
      <c r="I407" s="1">
        <f t="shared" si="38"/>
        <v>0</v>
      </c>
      <c r="J407" s="6">
        <f t="shared" si="39"/>
        <v>0</v>
      </c>
      <c r="K407" s="6">
        <f t="shared" si="40"/>
        <v>0</v>
      </c>
      <c r="L407" s="3">
        <f t="shared" si="41"/>
        <v>143651350</v>
      </c>
      <c r="M407" s="3">
        <f t="shared" si="42"/>
        <v>143651350</v>
      </c>
      <c r="N407" s="7">
        <f t="shared" si="43"/>
        <v>0.4365135</v>
      </c>
    </row>
    <row r="408" spans="1:14" x14ac:dyDescent="0.25">
      <c r="A408" s="4">
        <v>44417</v>
      </c>
      <c r="B408" s="14">
        <v>221000</v>
      </c>
      <c r="C408" s="14">
        <v>220500</v>
      </c>
      <c r="D408" s="14">
        <v>105000</v>
      </c>
      <c r="E408" s="14">
        <v>106000</v>
      </c>
      <c r="F408" s="1">
        <v>0</v>
      </c>
      <c r="G408" s="1">
        <v>0</v>
      </c>
      <c r="H408" s="1">
        <f t="shared" si="37"/>
        <v>0</v>
      </c>
      <c r="I408" s="1">
        <f t="shared" si="38"/>
        <v>0</v>
      </c>
      <c r="J408" s="6">
        <f t="shared" si="39"/>
        <v>0</v>
      </c>
      <c r="K408" s="6">
        <f t="shared" si="40"/>
        <v>0</v>
      </c>
      <c r="L408" s="3">
        <f t="shared" si="41"/>
        <v>143651350</v>
      </c>
      <c r="M408" s="3">
        <f t="shared" si="42"/>
        <v>143651350</v>
      </c>
      <c r="N408" s="7">
        <f t="shared" si="43"/>
        <v>0.4365135</v>
      </c>
    </row>
    <row r="409" spans="1:14" x14ac:dyDescent="0.25">
      <c r="A409" s="4">
        <v>44418</v>
      </c>
      <c r="B409" s="14">
        <v>219000</v>
      </c>
      <c r="C409" s="14">
        <v>220500</v>
      </c>
      <c r="D409" s="14">
        <v>104500</v>
      </c>
      <c r="E409" s="14">
        <v>106000</v>
      </c>
      <c r="F409" s="1">
        <v>0</v>
      </c>
      <c r="G409" s="1">
        <v>0</v>
      </c>
      <c r="H409" s="1">
        <f t="shared" si="37"/>
        <v>0</v>
      </c>
      <c r="I409" s="1">
        <f t="shared" si="38"/>
        <v>0</v>
      </c>
      <c r="J409" s="6">
        <f t="shared" si="39"/>
        <v>0</v>
      </c>
      <c r="K409" s="6">
        <f t="shared" si="40"/>
        <v>0</v>
      </c>
      <c r="L409" s="3">
        <f t="shared" si="41"/>
        <v>143651350</v>
      </c>
      <c r="M409" s="3">
        <f t="shared" si="42"/>
        <v>143651350</v>
      </c>
      <c r="N409" s="7">
        <f t="shared" si="43"/>
        <v>0.4365135</v>
      </c>
    </row>
    <row r="410" spans="1:14" x14ac:dyDescent="0.25">
      <c r="A410" s="4">
        <v>44419</v>
      </c>
      <c r="B410" s="14">
        <v>218500</v>
      </c>
      <c r="C410" s="14">
        <v>219000</v>
      </c>
      <c r="D410" s="14">
        <v>104000</v>
      </c>
      <c r="E410" s="14">
        <v>104500</v>
      </c>
      <c r="F410" s="1">
        <v>0</v>
      </c>
      <c r="G410" s="1">
        <v>0</v>
      </c>
      <c r="H410" s="1">
        <f t="shared" si="37"/>
        <v>0</v>
      </c>
      <c r="I410" s="1">
        <f t="shared" si="38"/>
        <v>0</v>
      </c>
      <c r="J410" s="6">
        <f t="shared" si="39"/>
        <v>0</v>
      </c>
      <c r="K410" s="6">
        <f t="shared" si="40"/>
        <v>0</v>
      </c>
      <c r="L410" s="3">
        <f t="shared" si="41"/>
        <v>143651350</v>
      </c>
      <c r="M410" s="3">
        <f t="shared" si="42"/>
        <v>143651350</v>
      </c>
      <c r="N410" s="7">
        <f t="shared" si="43"/>
        <v>0.4365135</v>
      </c>
    </row>
    <row r="411" spans="1:14" x14ac:dyDescent="0.25">
      <c r="A411" s="4">
        <v>44420</v>
      </c>
      <c r="B411" s="14">
        <v>219000</v>
      </c>
      <c r="C411" s="14">
        <v>220000</v>
      </c>
      <c r="D411" s="14">
        <v>104500</v>
      </c>
      <c r="E411" s="14">
        <v>104000</v>
      </c>
      <c r="F411" s="1">
        <v>0</v>
      </c>
      <c r="G411" s="1">
        <v>0</v>
      </c>
      <c r="H411" s="1">
        <f t="shared" si="37"/>
        <v>0</v>
      </c>
      <c r="I411" s="1">
        <f t="shared" si="38"/>
        <v>0</v>
      </c>
      <c r="J411" s="6">
        <f t="shared" si="39"/>
        <v>0</v>
      </c>
      <c r="K411" s="6">
        <f t="shared" si="40"/>
        <v>0</v>
      </c>
      <c r="L411" s="3">
        <f t="shared" si="41"/>
        <v>143651350</v>
      </c>
      <c r="M411" s="3">
        <f t="shared" si="42"/>
        <v>143651350</v>
      </c>
      <c r="N411" s="7">
        <f t="shared" si="43"/>
        <v>0.4365135</v>
      </c>
    </row>
    <row r="412" spans="1:14" x14ac:dyDescent="0.25">
      <c r="A412" s="4">
        <v>44421</v>
      </c>
      <c r="B412" s="14">
        <v>217000</v>
      </c>
      <c r="C412" s="14">
        <v>221500</v>
      </c>
      <c r="D412" s="14">
        <v>103000</v>
      </c>
      <c r="E412" s="14">
        <v>105000</v>
      </c>
      <c r="F412" s="1">
        <v>0</v>
      </c>
      <c r="G412" s="1">
        <v>0</v>
      </c>
      <c r="H412" s="1">
        <f t="shared" si="37"/>
        <v>0</v>
      </c>
      <c r="I412" s="1">
        <f t="shared" si="38"/>
        <v>0</v>
      </c>
      <c r="J412" s="6">
        <f t="shared" si="39"/>
        <v>0</v>
      </c>
      <c r="K412" s="6">
        <f t="shared" si="40"/>
        <v>0</v>
      </c>
      <c r="L412" s="3">
        <f t="shared" si="41"/>
        <v>143651350</v>
      </c>
      <c r="M412" s="3">
        <f t="shared" si="42"/>
        <v>143651350</v>
      </c>
      <c r="N412" s="7">
        <f t="shared" si="43"/>
        <v>0.4365135</v>
      </c>
    </row>
    <row r="413" spans="1:14" x14ac:dyDescent="0.25">
      <c r="A413" s="4">
        <v>44425</v>
      </c>
      <c r="B413" s="14">
        <v>213000</v>
      </c>
      <c r="C413" s="14">
        <v>216000</v>
      </c>
      <c r="D413" s="14">
        <v>100500</v>
      </c>
      <c r="E413" s="14">
        <v>102000</v>
      </c>
      <c r="F413" s="1">
        <v>0</v>
      </c>
      <c r="G413" s="1">
        <v>0</v>
      </c>
      <c r="H413" s="1">
        <f t="shared" si="37"/>
        <v>0</v>
      </c>
      <c r="I413" s="1">
        <f t="shared" si="38"/>
        <v>0</v>
      </c>
      <c r="J413" s="6">
        <f t="shared" si="39"/>
        <v>0</v>
      </c>
      <c r="K413" s="6">
        <f t="shared" si="40"/>
        <v>0</v>
      </c>
      <c r="L413" s="3">
        <f t="shared" si="41"/>
        <v>143651350</v>
      </c>
      <c r="M413" s="3">
        <f t="shared" si="42"/>
        <v>143651350</v>
      </c>
      <c r="N413" s="7">
        <f t="shared" si="43"/>
        <v>0.4365135</v>
      </c>
    </row>
    <row r="414" spans="1:14" x14ac:dyDescent="0.25">
      <c r="A414" s="4">
        <v>44426</v>
      </c>
      <c r="B414" s="14">
        <v>212500</v>
      </c>
      <c r="C414" s="14">
        <v>211000</v>
      </c>
      <c r="D414" s="14">
        <v>100500</v>
      </c>
      <c r="E414" s="14">
        <v>100500</v>
      </c>
      <c r="F414" s="1">
        <v>0</v>
      </c>
      <c r="G414" s="1">
        <v>0</v>
      </c>
      <c r="H414" s="1">
        <f t="shared" si="37"/>
        <v>0</v>
      </c>
      <c r="I414" s="1">
        <f t="shared" si="38"/>
        <v>0</v>
      </c>
      <c r="J414" s="6">
        <f t="shared" si="39"/>
        <v>0</v>
      </c>
      <c r="K414" s="6">
        <f t="shared" si="40"/>
        <v>0</v>
      </c>
      <c r="L414" s="3">
        <f t="shared" si="41"/>
        <v>143651350</v>
      </c>
      <c r="M414" s="3">
        <f t="shared" si="42"/>
        <v>143651350</v>
      </c>
      <c r="N414" s="7">
        <f t="shared" si="43"/>
        <v>0.4365135</v>
      </c>
    </row>
    <row r="415" spans="1:14" x14ac:dyDescent="0.25">
      <c r="A415" s="4">
        <v>44427</v>
      </c>
      <c r="B415" s="14">
        <v>206500</v>
      </c>
      <c r="C415" s="14">
        <v>212500</v>
      </c>
      <c r="D415" s="14">
        <v>99500</v>
      </c>
      <c r="E415" s="14">
        <v>100000</v>
      </c>
      <c r="F415" s="1">
        <v>0</v>
      </c>
      <c r="G415" s="1">
        <v>0</v>
      </c>
      <c r="H415" s="1">
        <f t="shared" si="37"/>
        <v>0</v>
      </c>
      <c r="I415" s="1">
        <f t="shared" si="38"/>
        <v>0</v>
      </c>
      <c r="J415" s="6">
        <f t="shared" si="39"/>
        <v>0</v>
      </c>
      <c r="K415" s="6">
        <f t="shared" si="40"/>
        <v>0</v>
      </c>
      <c r="L415" s="3">
        <f t="shared" si="41"/>
        <v>143651350</v>
      </c>
      <c r="M415" s="3">
        <f t="shared" si="42"/>
        <v>143651350</v>
      </c>
      <c r="N415" s="7">
        <f t="shared" si="43"/>
        <v>0.4365135</v>
      </c>
    </row>
    <row r="416" spans="1:14" x14ac:dyDescent="0.25">
      <c r="A416" s="4">
        <v>44428</v>
      </c>
      <c r="B416" s="14">
        <v>201500</v>
      </c>
      <c r="C416" s="14">
        <v>207000</v>
      </c>
      <c r="D416" s="14">
        <v>96500</v>
      </c>
      <c r="E416" s="14">
        <v>99600</v>
      </c>
      <c r="F416" s="1">
        <v>0</v>
      </c>
      <c r="G416" s="1">
        <v>0</v>
      </c>
      <c r="H416" s="1">
        <f t="shared" si="37"/>
        <v>0</v>
      </c>
      <c r="I416" s="1">
        <f t="shared" si="38"/>
        <v>0</v>
      </c>
      <c r="J416" s="6">
        <f t="shared" si="39"/>
        <v>0</v>
      </c>
      <c r="K416" s="6">
        <f t="shared" si="40"/>
        <v>0</v>
      </c>
      <c r="L416" s="3">
        <f t="shared" si="41"/>
        <v>143651350</v>
      </c>
      <c r="M416" s="3">
        <f t="shared" si="42"/>
        <v>143651350</v>
      </c>
      <c r="N416" s="7">
        <f t="shared" si="43"/>
        <v>0.4365135</v>
      </c>
    </row>
    <row r="417" spans="1:14" x14ac:dyDescent="0.25">
      <c r="A417" s="4">
        <v>44431</v>
      </c>
      <c r="B417" s="14">
        <v>204000</v>
      </c>
      <c r="C417" s="14">
        <v>203000</v>
      </c>
      <c r="D417" s="14">
        <v>97400</v>
      </c>
      <c r="E417" s="14">
        <v>96700</v>
      </c>
      <c r="F417" s="1">
        <v>0</v>
      </c>
      <c r="G417" s="1">
        <v>0</v>
      </c>
      <c r="H417" s="1">
        <f t="shared" si="37"/>
        <v>0</v>
      </c>
      <c r="I417" s="1">
        <f t="shared" si="38"/>
        <v>0</v>
      </c>
      <c r="J417" s="6">
        <f t="shared" si="39"/>
        <v>0</v>
      </c>
      <c r="K417" s="6">
        <f t="shared" si="40"/>
        <v>0</v>
      </c>
      <c r="L417" s="3">
        <f t="shared" si="41"/>
        <v>143651350</v>
      </c>
      <c r="M417" s="3">
        <f t="shared" si="42"/>
        <v>143651350</v>
      </c>
      <c r="N417" s="7">
        <f t="shared" si="43"/>
        <v>0.4365135</v>
      </c>
    </row>
    <row r="418" spans="1:14" x14ac:dyDescent="0.25">
      <c r="A418" s="4">
        <v>44432</v>
      </c>
      <c r="B418" s="14">
        <v>209500</v>
      </c>
      <c r="C418" s="14">
        <v>206000</v>
      </c>
      <c r="D418" s="14">
        <v>98400</v>
      </c>
      <c r="E418" s="14">
        <v>98300</v>
      </c>
      <c r="F418" s="1">
        <v>0</v>
      </c>
      <c r="G418" s="1">
        <v>0</v>
      </c>
      <c r="H418" s="1">
        <f t="shared" si="37"/>
        <v>0</v>
      </c>
      <c r="I418" s="1">
        <f t="shared" si="38"/>
        <v>0</v>
      </c>
      <c r="J418" s="6">
        <f t="shared" si="39"/>
        <v>0</v>
      </c>
      <c r="K418" s="6">
        <f t="shared" si="40"/>
        <v>0</v>
      </c>
      <c r="L418" s="3">
        <f t="shared" si="41"/>
        <v>143651350</v>
      </c>
      <c r="M418" s="3">
        <f t="shared" si="42"/>
        <v>143651350</v>
      </c>
      <c r="N418" s="7">
        <f t="shared" si="43"/>
        <v>0.4365135</v>
      </c>
    </row>
    <row r="419" spans="1:14" x14ac:dyDescent="0.25">
      <c r="A419" s="4">
        <v>44433</v>
      </c>
      <c r="B419" s="14">
        <v>209500</v>
      </c>
      <c r="C419" s="14">
        <v>210000</v>
      </c>
      <c r="D419" s="14">
        <v>98600</v>
      </c>
      <c r="E419" s="14">
        <v>98900</v>
      </c>
      <c r="F419" s="1">
        <v>0</v>
      </c>
      <c r="G419" s="1">
        <v>0</v>
      </c>
      <c r="H419" s="1">
        <f t="shared" ref="H419:H482" si="44">IF(F418=F419, H418, QUOTIENT($M418*F419, B418))</f>
        <v>0</v>
      </c>
      <c r="I419" s="1">
        <f t="shared" ref="I419:I482" si="45">IF(G418=G419, I418, QUOTIENT($M418*G419, D418))</f>
        <v>0</v>
      </c>
      <c r="J419" s="6">
        <f t="shared" ref="J419:J482" si="46">B419*H419</f>
        <v>0</v>
      </c>
      <c r="K419" s="6">
        <f t="shared" ref="K419:K482" si="47">D419*I419</f>
        <v>0</v>
      </c>
      <c r="L419" s="3">
        <f t="shared" ref="L419:L482" si="48">IF(F418=F419, L418, L418 - (H419-H418)*B418 - (I419-I418)*D418)</f>
        <v>143651350</v>
      </c>
      <c r="M419" s="3">
        <f t="shared" si="42"/>
        <v>143651350</v>
      </c>
      <c r="N419" s="7">
        <f t="shared" si="43"/>
        <v>0.4365135</v>
      </c>
    </row>
    <row r="420" spans="1:14" x14ac:dyDescent="0.25">
      <c r="A420" s="4">
        <v>44434</v>
      </c>
      <c r="B420" s="14">
        <v>210000</v>
      </c>
      <c r="C420" s="14">
        <v>209500</v>
      </c>
      <c r="D420" s="14">
        <v>99000</v>
      </c>
      <c r="E420" s="14">
        <v>99100</v>
      </c>
      <c r="F420" s="1">
        <v>0</v>
      </c>
      <c r="G420" s="1">
        <v>0</v>
      </c>
      <c r="H420" s="1">
        <f t="shared" si="44"/>
        <v>0</v>
      </c>
      <c r="I420" s="1">
        <f t="shared" si="45"/>
        <v>0</v>
      </c>
      <c r="J420" s="6">
        <f t="shared" si="46"/>
        <v>0</v>
      </c>
      <c r="K420" s="6">
        <f t="shared" si="47"/>
        <v>0</v>
      </c>
      <c r="L420" s="3">
        <f t="shared" si="48"/>
        <v>143651350</v>
      </c>
      <c r="M420" s="3">
        <f t="shared" si="42"/>
        <v>143651350</v>
      </c>
      <c r="N420" s="7">
        <f t="shared" si="43"/>
        <v>0.4365135</v>
      </c>
    </row>
    <row r="421" spans="1:14" x14ac:dyDescent="0.25">
      <c r="A421" s="4">
        <v>44435</v>
      </c>
      <c r="B421" s="14">
        <v>208500</v>
      </c>
      <c r="C421" s="14">
        <v>209000</v>
      </c>
      <c r="D421" s="14">
        <v>98900</v>
      </c>
      <c r="E421" s="14">
        <v>98800</v>
      </c>
      <c r="F421" s="1">
        <v>-0.36574826429820539</v>
      </c>
      <c r="G421" s="1">
        <v>0.63425173570179461</v>
      </c>
      <c r="H421" s="1">
        <f t="shared" si="44"/>
        <v>-250</v>
      </c>
      <c r="I421" s="1">
        <f t="shared" si="45"/>
        <v>920</v>
      </c>
      <c r="J421" s="6">
        <f t="shared" si="46"/>
        <v>-52125000</v>
      </c>
      <c r="K421" s="6">
        <f t="shared" si="47"/>
        <v>90988000</v>
      </c>
      <c r="L421" s="3">
        <f t="shared" si="48"/>
        <v>105071350</v>
      </c>
      <c r="M421" s="3">
        <f t="shared" si="42"/>
        <v>143934350</v>
      </c>
      <c r="N421" s="7">
        <f t="shared" si="43"/>
        <v>0.43934350000000011</v>
      </c>
    </row>
    <row r="422" spans="1:14" x14ac:dyDescent="0.25">
      <c r="A422" s="4">
        <v>44438</v>
      </c>
      <c r="B422" s="14">
        <v>210000</v>
      </c>
      <c r="C422" s="14">
        <v>211000</v>
      </c>
      <c r="D422" s="14">
        <v>99800</v>
      </c>
      <c r="E422" s="14">
        <v>99600</v>
      </c>
      <c r="F422" s="1">
        <v>-0.36574826429820539</v>
      </c>
      <c r="G422" s="1">
        <v>0.63425173570179461</v>
      </c>
      <c r="H422" s="1">
        <f t="shared" si="44"/>
        <v>-250</v>
      </c>
      <c r="I422" s="1">
        <f t="shared" si="45"/>
        <v>920</v>
      </c>
      <c r="J422" s="6">
        <f t="shared" si="46"/>
        <v>-52500000</v>
      </c>
      <c r="K422" s="6">
        <f t="shared" si="47"/>
        <v>91816000</v>
      </c>
      <c r="L422" s="3">
        <f t="shared" si="48"/>
        <v>105071350</v>
      </c>
      <c r="M422" s="3">
        <f t="shared" si="42"/>
        <v>144387350</v>
      </c>
      <c r="N422" s="7">
        <f t="shared" si="43"/>
        <v>0.44387350000000003</v>
      </c>
    </row>
    <row r="423" spans="1:14" x14ac:dyDescent="0.25">
      <c r="A423" s="4">
        <v>44439</v>
      </c>
      <c r="B423" s="14">
        <v>212500</v>
      </c>
      <c r="C423" s="14">
        <v>210000</v>
      </c>
      <c r="D423" s="14">
        <v>102500</v>
      </c>
      <c r="E423" s="14">
        <v>100500</v>
      </c>
      <c r="F423" s="1">
        <v>0</v>
      </c>
      <c r="G423" s="1">
        <v>0</v>
      </c>
      <c r="H423" s="1">
        <f t="shared" si="44"/>
        <v>0</v>
      </c>
      <c r="I423" s="1">
        <f t="shared" si="45"/>
        <v>0</v>
      </c>
      <c r="J423" s="6">
        <f t="shared" si="46"/>
        <v>0</v>
      </c>
      <c r="K423" s="6">
        <f t="shared" si="47"/>
        <v>0</v>
      </c>
      <c r="L423" s="3">
        <f t="shared" si="48"/>
        <v>144387350</v>
      </c>
      <c r="M423" s="3">
        <f t="shared" si="42"/>
        <v>144387350</v>
      </c>
      <c r="N423" s="7">
        <f t="shared" si="43"/>
        <v>0.44387350000000003</v>
      </c>
    </row>
    <row r="424" spans="1:14" x14ac:dyDescent="0.25">
      <c r="A424" s="4">
        <v>44440</v>
      </c>
      <c r="B424" s="14">
        <v>215000</v>
      </c>
      <c r="C424" s="14">
        <v>214000</v>
      </c>
      <c r="D424" s="14">
        <v>101500</v>
      </c>
      <c r="E424" s="14">
        <v>102500</v>
      </c>
      <c r="F424" s="1">
        <v>-0.37053997232105979</v>
      </c>
      <c r="G424" s="1">
        <v>0.62946002767894027</v>
      </c>
      <c r="H424" s="1">
        <f t="shared" si="44"/>
        <v>-251</v>
      </c>
      <c r="I424" s="1">
        <f t="shared" si="45"/>
        <v>886</v>
      </c>
      <c r="J424" s="6">
        <f t="shared" si="46"/>
        <v>-53965000</v>
      </c>
      <c r="K424" s="6">
        <f t="shared" si="47"/>
        <v>89929000</v>
      </c>
      <c r="L424" s="3">
        <f t="shared" si="48"/>
        <v>106909850</v>
      </c>
      <c r="M424" s="3">
        <f t="shared" si="42"/>
        <v>142873850</v>
      </c>
      <c r="N424" s="7">
        <f t="shared" si="43"/>
        <v>0.42873849999999991</v>
      </c>
    </row>
    <row r="425" spans="1:14" x14ac:dyDescent="0.25">
      <c r="A425" s="4">
        <v>44441</v>
      </c>
      <c r="B425" s="14">
        <v>211500</v>
      </c>
      <c r="C425" s="14">
        <v>214000</v>
      </c>
      <c r="D425" s="14">
        <v>99800</v>
      </c>
      <c r="E425" s="14">
        <v>101500</v>
      </c>
      <c r="F425" s="1">
        <v>-0.37053997232105979</v>
      </c>
      <c r="G425" s="1">
        <v>0.62946002767894027</v>
      </c>
      <c r="H425" s="1">
        <f t="shared" si="44"/>
        <v>-251</v>
      </c>
      <c r="I425" s="1">
        <f t="shared" si="45"/>
        <v>886</v>
      </c>
      <c r="J425" s="6">
        <f t="shared" si="46"/>
        <v>-53086500</v>
      </c>
      <c r="K425" s="6">
        <f t="shared" si="47"/>
        <v>88422800</v>
      </c>
      <c r="L425" s="3">
        <f t="shared" si="48"/>
        <v>106909850</v>
      </c>
      <c r="M425" s="3">
        <f t="shared" si="42"/>
        <v>142246150</v>
      </c>
      <c r="N425" s="7">
        <f t="shared" si="43"/>
        <v>0.42246150000000005</v>
      </c>
    </row>
    <row r="426" spans="1:14" x14ac:dyDescent="0.25">
      <c r="A426" s="4">
        <v>44442</v>
      </c>
      <c r="B426" s="14">
        <v>214500</v>
      </c>
      <c r="C426" s="14">
        <v>213000</v>
      </c>
      <c r="D426" s="14">
        <v>101500</v>
      </c>
      <c r="E426" s="14">
        <v>100500</v>
      </c>
      <c r="F426" s="1">
        <v>0</v>
      </c>
      <c r="G426" s="1">
        <v>0</v>
      </c>
      <c r="H426" s="1">
        <f t="shared" si="44"/>
        <v>0</v>
      </c>
      <c r="I426" s="1">
        <f t="shared" si="45"/>
        <v>0</v>
      </c>
      <c r="J426" s="6">
        <f t="shared" si="46"/>
        <v>0</v>
      </c>
      <c r="K426" s="6">
        <f t="shared" si="47"/>
        <v>0</v>
      </c>
      <c r="L426" s="3">
        <f t="shared" si="48"/>
        <v>142246150</v>
      </c>
      <c r="M426" s="3">
        <f t="shared" si="42"/>
        <v>142246150</v>
      </c>
      <c r="N426" s="7">
        <f t="shared" si="43"/>
        <v>0.42246150000000005</v>
      </c>
    </row>
    <row r="427" spans="1:14" x14ac:dyDescent="0.25">
      <c r="A427" s="4">
        <v>44445</v>
      </c>
      <c r="B427" s="14">
        <v>215000</v>
      </c>
      <c r="C427" s="14">
        <v>214500</v>
      </c>
      <c r="D427" s="14">
        <v>101500</v>
      </c>
      <c r="E427" s="14">
        <v>102000</v>
      </c>
      <c r="F427" s="1">
        <v>0</v>
      </c>
      <c r="G427" s="1">
        <v>0</v>
      </c>
      <c r="H427" s="1">
        <f t="shared" si="44"/>
        <v>0</v>
      </c>
      <c r="I427" s="1">
        <f t="shared" si="45"/>
        <v>0</v>
      </c>
      <c r="J427" s="6">
        <f t="shared" si="46"/>
        <v>0</v>
      </c>
      <c r="K427" s="6">
        <f t="shared" si="47"/>
        <v>0</v>
      </c>
      <c r="L427" s="3">
        <f t="shared" si="48"/>
        <v>142246150</v>
      </c>
      <c r="M427" s="3">
        <f t="shared" si="42"/>
        <v>142246150</v>
      </c>
      <c r="N427" s="7">
        <f t="shared" si="43"/>
        <v>0.42246150000000005</v>
      </c>
    </row>
    <row r="428" spans="1:14" x14ac:dyDescent="0.25">
      <c r="A428" s="4">
        <v>44446</v>
      </c>
      <c r="B428" s="14">
        <v>212500</v>
      </c>
      <c r="C428" s="14">
        <v>214500</v>
      </c>
      <c r="D428" s="14">
        <v>101000</v>
      </c>
      <c r="E428" s="14">
        <v>101500</v>
      </c>
      <c r="F428" s="1">
        <v>0</v>
      </c>
      <c r="G428" s="1">
        <v>0</v>
      </c>
      <c r="H428" s="1">
        <f t="shared" si="44"/>
        <v>0</v>
      </c>
      <c r="I428" s="1">
        <f t="shared" si="45"/>
        <v>0</v>
      </c>
      <c r="J428" s="6">
        <f t="shared" si="46"/>
        <v>0</v>
      </c>
      <c r="K428" s="6">
        <f t="shared" si="47"/>
        <v>0</v>
      </c>
      <c r="L428" s="3">
        <f t="shared" si="48"/>
        <v>142246150</v>
      </c>
      <c r="M428" s="3">
        <f t="shared" si="42"/>
        <v>142246150</v>
      </c>
      <c r="N428" s="7">
        <f t="shared" si="43"/>
        <v>0.42246150000000005</v>
      </c>
    </row>
    <row r="429" spans="1:14" x14ac:dyDescent="0.25">
      <c r="A429" s="4">
        <v>44447</v>
      </c>
      <c r="B429" s="14">
        <v>213000</v>
      </c>
      <c r="C429" s="14">
        <v>210500</v>
      </c>
      <c r="D429" s="14">
        <v>101000</v>
      </c>
      <c r="E429" s="14">
        <v>100000</v>
      </c>
      <c r="F429" s="1">
        <v>-0.37134863481074709</v>
      </c>
      <c r="G429" s="1">
        <v>0.6286513651892528</v>
      </c>
      <c r="H429" s="1">
        <f t="shared" si="44"/>
        <v>-248</v>
      </c>
      <c r="I429" s="1">
        <f t="shared" si="45"/>
        <v>885</v>
      </c>
      <c r="J429" s="6">
        <f t="shared" si="46"/>
        <v>-52824000</v>
      </c>
      <c r="K429" s="6">
        <f t="shared" si="47"/>
        <v>89385000</v>
      </c>
      <c r="L429" s="3">
        <f t="shared" si="48"/>
        <v>105561150</v>
      </c>
      <c r="M429" s="3">
        <f t="shared" si="42"/>
        <v>142122150</v>
      </c>
      <c r="N429" s="7">
        <f t="shared" si="43"/>
        <v>0.42122149999999992</v>
      </c>
    </row>
    <row r="430" spans="1:14" x14ac:dyDescent="0.25">
      <c r="A430" s="4">
        <v>44448</v>
      </c>
      <c r="B430" s="14">
        <v>208500</v>
      </c>
      <c r="C430" s="14">
        <v>212500</v>
      </c>
      <c r="D430" s="14">
        <v>99800</v>
      </c>
      <c r="E430" s="14">
        <v>101000</v>
      </c>
      <c r="F430" s="1">
        <v>-0.37134863481074709</v>
      </c>
      <c r="G430" s="1">
        <v>0.6286513651892528</v>
      </c>
      <c r="H430" s="1">
        <f t="shared" si="44"/>
        <v>-248</v>
      </c>
      <c r="I430" s="1">
        <f t="shared" si="45"/>
        <v>885</v>
      </c>
      <c r="J430" s="6">
        <f t="shared" si="46"/>
        <v>-51708000</v>
      </c>
      <c r="K430" s="6">
        <f t="shared" si="47"/>
        <v>88323000</v>
      </c>
      <c r="L430" s="3">
        <f t="shared" si="48"/>
        <v>105561150</v>
      </c>
      <c r="M430" s="3">
        <f t="shared" si="42"/>
        <v>142176150</v>
      </c>
      <c r="N430" s="7">
        <f t="shared" si="43"/>
        <v>0.4217614999999999</v>
      </c>
    </row>
    <row r="431" spans="1:14" x14ac:dyDescent="0.25">
      <c r="A431" s="4">
        <v>44449</v>
      </c>
      <c r="B431" s="14">
        <v>206500</v>
      </c>
      <c r="C431" s="14">
        <v>208500</v>
      </c>
      <c r="D431" s="14">
        <v>100000</v>
      </c>
      <c r="E431" s="14">
        <v>99800</v>
      </c>
      <c r="F431" s="1">
        <v>-0.37134863481074709</v>
      </c>
      <c r="G431" s="1">
        <v>0.6286513651892528</v>
      </c>
      <c r="H431" s="1">
        <f t="shared" si="44"/>
        <v>-248</v>
      </c>
      <c r="I431" s="1">
        <f t="shared" si="45"/>
        <v>885</v>
      </c>
      <c r="J431" s="6">
        <f t="shared" si="46"/>
        <v>-51212000</v>
      </c>
      <c r="K431" s="6">
        <f t="shared" si="47"/>
        <v>88500000</v>
      </c>
      <c r="L431" s="3">
        <f t="shared" si="48"/>
        <v>105561150</v>
      </c>
      <c r="M431" s="3">
        <f t="shared" si="42"/>
        <v>142849150</v>
      </c>
      <c r="N431" s="7">
        <f t="shared" si="43"/>
        <v>0.42849150000000003</v>
      </c>
    </row>
    <row r="432" spans="1:14" x14ac:dyDescent="0.25">
      <c r="A432" s="4">
        <v>44452</v>
      </c>
      <c r="B432" s="14">
        <v>205000</v>
      </c>
      <c r="C432" s="14">
        <v>206500</v>
      </c>
      <c r="D432" s="14">
        <v>100500</v>
      </c>
      <c r="E432" s="14">
        <v>100000</v>
      </c>
      <c r="F432" s="1">
        <v>0</v>
      </c>
      <c r="G432" s="1">
        <v>0</v>
      </c>
      <c r="H432" s="1">
        <f t="shared" si="44"/>
        <v>0</v>
      </c>
      <c r="I432" s="1">
        <f t="shared" si="45"/>
        <v>0</v>
      </c>
      <c r="J432" s="6">
        <f t="shared" si="46"/>
        <v>0</v>
      </c>
      <c r="K432" s="6">
        <f t="shared" si="47"/>
        <v>0</v>
      </c>
      <c r="L432" s="3">
        <f t="shared" si="48"/>
        <v>142849150</v>
      </c>
      <c r="M432" s="3">
        <f t="shared" si="42"/>
        <v>142849150</v>
      </c>
      <c r="N432" s="7">
        <f t="shared" si="43"/>
        <v>0.42849150000000003</v>
      </c>
    </row>
    <row r="433" spans="1:14" x14ac:dyDescent="0.25">
      <c r="A433" s="4">
        <v>44453</v>
      </c>
      <c r="B433" s="14">
        <v>209000</v>
      </c>
      <c r="C433" s="14">
        <v>206500</v>
      </c>
      <c r="D433" s="14">
        <v>101000</v>
      </c>
      <c r="E433" s="14">
        <v>100000</v>
      </c>
      <c r="F433" s="1">
        <v>-0.37952576405651961</v>
      </c>
      <c r="G433" s="1">
        <v>0.62047423594348039</v>
      </c>
      <c r="H433" s="1">
        <f t="shared" si="44"/>
        <v>-264</v>
      </c>
      <c r="I433" s="1">
        <f t="shared" si="45"/>
        <v>881</v>
      </c>
      <c r="J433" s="6">
        <f t="shared" si="46"/>
        <v>-55176000</v>
      </c>
      <c r="K433" s="6">
        <f t="shared" si="47"/>
        <v>88981000</v>
      </c>
      <c r="L433" s="3">
        <f t="shared" si="48"/>
        <v>108428650</v>
      </c>
      <c r="M433" s="3">
        <f t="shared" si="42"/>
        <v>142233650</v>
      </c>
      <c r="N433" s="7">
        <f t="shared" si="43"/>
        <v>0.42233649999999989</v>
      </c>
    </row>
    <row r="434" spans="1:14" x14ac:dyDescent="0.25">
      <c r="A434" s="4">
        <v>44454</v>
      </c>
      <c r="B434" s="14">
        <v>209500</v>
      </c>
      <c r="C434" s="14">
        <v>208000</v>
      </c>
      <c r="D434" s="14">
        <v>102500</v>
      </c>
      <c r="E434" s="14">
        <v>100500</v>
      </c>
      <c r="F434" s="1">
        <v>-0.37952576405651961</v>
      </c>
      <c r="G434" s="1">
        <v>0.62047423594348039</v>
      </c>
      <c r="H434" s="1">
        <f t="shared" si="44"/>
        <v>-264</v>
      </c>
      <c r="I434" s="1">
        <f t="shared" si="45"/>
        <v>881</v>
      </c>
      <c r="J434" s="6">
        <f t="shared" si="46"/>
        <v>-55308000</v>
      </c>
      <c r="K434" s="6">
        <f t="shared" si="47"/>
        <v>90302500</v>
      </c>
      <c r="L434" s="3">
        <f t="shared" si="48"/>
        <v>108428650</v>
      </c>
      <c r="M434" s="3">
        <f t="shared" si="42"/>
        <v>143423150</v>
      </c>
      <c r="N434" s="7">
        <f t="shared" si="43"/>
        <v>0.4342315000000001</v>
      </c>
    </row>
    <row r="435" spans="1:14" x14ac:dyDescent="0.25">
      <c r="A435" s="4">
        <v>44455</v>
      </c>
      <c r="B435" s="14">
        <v>208000</v>
      </c>
      <c r="C435" s="14">
        <v>210000</v>
      </c>
      <c r="D435" s="14">
        <v>102500</v>
      </c>
      <c r="E435" s="14">
        <v>103000</v>
      </c>
      <c r="F435" s="1">
        <v>0</v>
      </c>
      <c r="G435" s="1">
        <v>0</v>
      </c>
      <c r="H435" s="1">
        <f t="shared" si="44"/>
        <v>0</v>
      </c>
      <c r="I435" s="1">
        <f t="shared" si="45"/>
        <v>0</v>
      </c>
      <c r="J435" s="6">
        <f t="shared" si="46"/>
        <v>0</v>
      </c>
      <c r="K435" s="6">
        <f t="shared" si="47"/>
        <v>0</v>
      </c>
      <c r="L435" s="3">
        <f t="shared" si="48"/>
        <v>143423150</v>
      </c>
      <c r="M435" s="3">
        <f t="shared" si="42"/>
        <v>143423150</v>
      </c>
      <c r="N435" s="7">
        <f t="shared" si="43"/>
        <v>0.4342315000000001</v>
      </c>
    </row>
    <row r="436" spans="1:14" x14ac:dyDescent="0.25">
      <c r="A436" s="4">
        <v>44456</v>
      </c>
      <c r="B436" s="14">
        <v>209000</v>
      </c>
      <c r="C436" s="14">
        <v>208000</v>
      </c>
      <c r="D436" s="14">
        <v>99600</v>
      </c>
      <c r="E436" s="14">
        <v>102500</v>
      </c>
      <c r="F436" s="1">
        <v>0</v>
      </c>
      <c r="G436" s="1">
        <v>0</v>
      </c>
      <c r="H436" s="1">
        <f t="shared" si="44"/>
        <v>0</v>
      </c>
      <c r="I436" s="1">
        <f t="shared" si="45"/>
        <v>0</v>
      </c>
      <c r="J436" s="6">
        <f t="shared" si="46"/>
        <v>0</v>
      </c>
      <c r="K436" s="6">
        <f t="shared" si="47"/>
        <v>0</v>
      </c>
      <c r="L436" s="3">
        <f t="shared" si="48"/>
        <v>143423150</v>
      </c>
      <c r="M436" s="3">
        <f t="shared" si="42"/>
        <v>143423150</v>
      </c>
      <c r="N436" s="7">
        <f t="shared" si="43"/>
        <v>0.4342315000000001</v>
      </c>
    </row>
    <row r="437" spans="1:14" x14ac:dyDescent="0.25">
      <c r="A437" s="4">
        <v>44462</v>
      </c>
      <c r="B437" s="14">
        <v>208500</v>
      </c>
      <c r="C437" s="14">
        <v>205000</v>
      </c>
      <c r="D437" s="14">
        <v>100000</v>
      </c>
      <c r="E437" s="14">
        <v>98700</v>
      </c>
      <c r="F437" s="1">
        <v>0</v>
      </c>
      <c r="G437" s="1">
        <v>0</v>
      </c>
      <c r="H437" s="1">
        <f t="shared" si="44"/>
        <v>0</v>
      </c>
      <c r="I437" s="1">
        <f t="shared" si="45"/>
        <v>0</v>
      </c>
      <c r="J437" s="6">
        <f t="shared" si="46"/>
        <v>0</v>
      </c>
      <c r="K437" s="6">
        <f t="shared" si="47"/>
        <v>0</v>
      </c>
      <c r="L437" s="3">
        <f t="shared" si="48"/>
        <v>143423150</v>
      </c>
      <c r="M437" s="3">
        <f t="shared" si="42"/>
        <v>143423150</v>
      </c>
      <c r="N437" s="7">
        <f t="shared" si="43"/>
        <v>0.4342315000000001</v>
      </c>
    </row>
    <row r="438" spans="1:14" x14ac:dyDescent="0.25">
      <c r="A438" s="4">
        <v>44463</v>
      </c>
      <c r="B438" s="14">
        <v>207000</v>
      </c>
      <c r="C438" s="14">
        <v>209500</v>
      </c>
      <c r="D438" s="14">
        <v>99500</v>
      </c>
      <c r="E438" s="14">
        <v>100000</v>
      </c>
      <c r="F438" s="1">
        <v>0</v>
      </c>
      <c r="G438" s="1">
        <v>0</v>
      </c>
      <c r="H438" s="1">
        <f t="shared" si="44"/>
        <v>0</v>
      </c>
      <c r="I438" s="1">
        <f t="shared" si="45"/>
        <v>0</v>
      </c>
      <c r="J438" s="6">
        <f t="shared" si="46"/>
        <v>0</v>
      </c>
      <c r="K438" s="6">
        <f t="shared" si="47"/>
        <v>0</v>
      </c>
      <c r="L438" s="3">
        <f t="shared" si="48"/>
        <v>143423150</v>
      </c>
      <c r="M438" s="3">
        <f t="shared" si="42"/>
        <v>143423150</v>
      </c>
      <c r="N438" s="7">
        <f t="shared" si="43"/>
        <v>0.4342315000000001</v>
      </c>
    </row>
    <row r="439" spans="1:14" x14ac:dyDescent="0.25">
      <c r="A439" s="4">
        <v>44466</v>
      </c>
      <c r="B439" s="14">
        <v>204000</v>
      </c>
      <c r="C439" s="14">
        <v>205000</v>
      </c>
      <c r="D439" s="14">
        <v>99500</v>
      </c>
      <c r="E439" s="14">
        <v>99500</v>
      </c>
      <c r="F439" s="1">
        <v>0</v>
      </c>
      <c r="G439" s="1">
        <v>0</v>
      </c>
      <c r="H439" s="1">
        <f t="shared" si="44"/>
        <v>0</v>
      </c>
      <c r="I439" s="1">
        <f t="shared" si="45"/>
        <v>0</v>
      </c>
      <c r="J439" s="6">
        <f t="shared" si="46"/>
        <v>0</v>
      </c>
      <c r="K439" s="6">
        <f t="shared" si="47"/>
        <v>0</v>
      </c>
      <c r="L439" s="3">
        <f t="shared" si="48"/>
        <v>143423150</v>
      </c>
      <c r="M439" s="3">
        <f t="shared" si="42"/>
        <v>143423150</v>
      </c>
      <c r="N439" s="7">
        <f t="shared" si="43"/>
        <v>0.4342315000000001</v>
      </c>
    </row>
    <row r="440" spans="1:14" x14ac:dyDescent="0.25">
      <c r="A440" s="4">
        <v>44467</v>
      </c>
      <c r="B440" s="14">
        <v>201500</v>
      </c>
      <c r="C440" s="14">
        <v>204000</v>
      </c>
      <c r="D440" s="14">
        <v>98700</v>
      </c>
      <c r="E440" s="14">
        <v>99500</v>
      </c>
      <c r="F440" s="1">
        <v>0</v>
      </c>
      <c r="G440" s="1">
        <v>0</v>
      </c>
      <c r="H440" s="1">
        <f t="shared" si="44"/>
        <v>0</v>
      </c>
      <c r="I440" s="1">
        <f t="shared" si="45"/>
        <v>0</v>
      </c>
      <c r="J440" s="6">
        <f t="shared" si="46"/>
        <v>0</v>
      </c>
      <c r="K440" s="6">
        <f t="shared" si="47"/>
        <v>0</v>
      </c>
      <c r="L440" s="3">
        <f t="shared" si="48"/>
        <v>143423150</v>
      </c>
      <c r="M440" s="3">
        <f t="shared" si="42"/>
        <v>143423150</v>
      </c>
      <c r="N440" s="7">
        <f t="shared" si="43"/>
        <v>0.4342315000000001</v>
      </c>
    </row>
    <row r="441" spans="1:14" x14ac:dyDescent="0.25">
      <c r="A441" s="4">
        <v>44468</v>
      </c>
      <c r="B441" s="14">
        <v>201500</v>
      </c>
      <c r="C441" s="14">
        <v>197500</v>
      </c>
      <c r="D441" s="14">
        <v>97200</v>
      </c>
      <c r="E441" s="14">
        <v>97100</v>
      </c>
      <c r="F441" s="1">
        <v>0</v>
      </c>
      <c r="G441" s="1">
        <v>0</v>
      </c>
      <c r="H441" s="1">
        <f t="shared" si="44"/>
        <v>0</v>
      </c>
      <c r="I441" s="1">
        <f t="shared" si="45"/>
        <v>0</v>
      </c>
      <c r="J441" s="6">
        <f t="shared" si="46"/>
        <v>0</v>
      </c>
      <c r="K441" s="6">
        <f t="shared" si="47"/>
        <v>0</v>
      </c>
      <c r="L441" s="3">
        <f t="shared" si="48"/>
        <v>143423150</v>
      </c>
      <c r="M441" s="3">
        <f t="shared" si="42"/>
        <v>143423150</v>
      </c>
      <c r="N441" s="7">
        <f t="shared" si="43"/>
        <v>0.4342315000000001</v>
      </c>
    </row>
    <row r="442" spans="1:14" x14ac:dyDescent="0.25">
      <c r="A442" s="4">
        <v>44469</v>
      </c>
      <c r="B442" s="14">
        <v>200000</v>
      </c>
      <c r="C442" s="14">
        <v>200000</v>
      </c>
      <c r="D442" s="14">
        <v>96500</v>
      </c>
      <c r="E442" s="14">
        <v>97200</v>
      </c>
      <c r="F442" s="1">
        <v>0</v>
      </c>
      <c r="G442" s="1">
        <v>0</v>
      </c>
      <c r="H442" s="1">
        <f t="shared" si="44"/>
        <v>0</v>
      </c>
      <c r="I442" s="1">
        <f t="shared" si="45"/>
        <v>0</v>
      </c>
      <c r="J442" s="6">
        <f t="shared" si="46"/>
        <v>0</v>
      </c>
      <c r="K442" s="6">
        <f t="shared" si="47"/>
        <v>0</v>
      </c>
      <c r="L442" s="3">
        <f t="shared" si="48"/>
        <v>143423150</v>
      </c>
      <c r="M442" s="3">
        <f t="shared" si="42"/>
        <v>143423150</v>
      </c>
      <c r="N442" s="7">
        <f t="shared" si="43"/>
        <v>0.4342315000000001</v>
      </c>
    </row>
    <row r="443" spans="1:14" x14ac:dyDescent="0.25">
      <c r="A443" s="4">
        <v>44470</v>
      </c>
      <c r="B443" s="14">
        <v>193500</v>
      </c>
      <c r="C443" s="14">
        <v>198000</v>
      </c>
      <c r="D443" s="14">
        <v>93700</v>
      </c>
      <c r="E443" s="14">
        <v>96000</v>
      </c>
      <c r="F443" s="1">
        <v>0</v>
      </c>
      <c r="G443" s="1">
        <v>0</v>
      </c>
      <c r="H443" s="1">
        <f t="shared" si="44"/>
        <v>0</v>
      </c>
      <c r="I443" s="1">
        <f t="shared" si="45"/>
        <v>0</v>
      </c>
      <c r="J443" s="6">
        <f t="shared" si="46"/>
        <v>0</v>
      </c>
      <c r="K443" s="6">
        <f t="shared" si="47"/>
        <v>0</v>
      </c>
      <c r="L443" s="3">
        <f t="shared" si="48"/>
        <v>143423150</v>
      </c>
      <c r="M443" s="3">
        <f t="shared" si="42"/>
        <v>143423150</v>
      </c>
      <c r="N443" s="7">
        <f t="shared" si="43"/>
        <v>0.4342315000000001</v>
      </c>
    </row>
    <row r="444" spans="1:14" x14ac:dyDescent="0.25">
      <c r="A444" s="4">
        <v>44474</v>
      </c>
      <c r="B444" s="14">
        <v>193500</v>
      </c>
      <c r="C444" s="14">
        <v>191000</v>
      </c>
      <c r="D444" s="14">
        <v>92100</v>
      </c>
      <c r="E444" s="14">
        <v>93000</v>
      </c>
      <c r="F444" s="1">
        <v>0</v>
      </c>
      <c r="G444" s="1">
        <v>0</v>
      </c>
      <c r="H444" s="1">
        <f t="shared" si="44"/>
        <v>0</v>
      </c>
      <c r="I444" s="1">
        <f t="shared" si="45"/>
        <v>0</v>
      </c>
      <c r="J444" s="6">
        <f t="shared" si="46"/>
        <v>0</v>
      </c>
      <c r="K444" s="6">
        <f t="shared" si="47"/>
        <v>0</v>
      </c>
      <c r="L444" s="3">
        <f t="shared" si="48"/>
        <v>143423150</v>
      </c>
      <c r="M444" s="3">
        <f t="shared" si="42"/>
        <v>143423150</v>
      </c>
      <c r="N444" s="7">
        <f t="shared" si="43"/>
        <v>0.4342315000000001</v>
      </c>
    </row>
    <row r="445" spans="1:14" x14ac:dyDescent="0.25">
      <c r="A445" s="4">
        <v>44475</v>
      </c>
      <c r="B445" s="14">
        <v>194000</v>
      </c>
      <c r="C445" s="14">
        <v>195000</v>
      </c>
      <c r="D445" s="14">
        <v>93500</v>
      </c>
      <c r="E445" s="14">
        <v>92300</v>
      </c>
      <c r="F445" s="1">
        <v>0</v>
      </c>
      <c r="G445" s="1">
        <v>0</v>
      </c>
      <c r="H445" s="1">
        <f t="shared" si="44"/>
        <v>0</v>
      </c>
      <c r="I445" s="1">
        <f t="shared" si="45"/>
        <v>0</v>
      </c>
      <c r="J445" s="6">
        <f t="shared" si="46"/>
        <v>0</v>
      </c>
      <c r="K445" s="6">
        <f t="shared" si="47"/>
        <v>0</v>
      </c>
      <c r="L445" s="3">
        <f t="shared" si="48"/>
        <v>143423150</v>
      </c>
      <c r="M445" s="3">
        <f t="shared" si="42"/>
        <v>143423150</v>
      </c>
      <c r="N445" s="7">
        <f t="shared" si="43"/>
        <v>0.4342315000000001</v>
      </c>
    </row>
    <row r="446" spans="1:14" x14ac:dyDescent="0.25">
      <c r="A446" s="4">
        <v>44476</v>
      </c>
      <c r="B446" s="14">
        <v>201000</v>
      </c>
      <c r="C446" s="14">
        <v>194500</v>
      </c>
      <c r="D446" s="14">
        <v>96100</v>
      </c>
      <c r="E446" s="14">
        <v>93500</v>
      </c>
      <c r="F446" s="1">
        <v>0</v>
      </c>
      <c r="G446" s="1">
        <v>0</v>
      </c>
      <c r="H446" s="1">
        <f t="shared" si="44"/>
        <v>0</v>
      </c>
      <c r="I446" s="1">
        <f t="shared" si="45"/>
        <v>0</v>
      </c>
      <c r="J446" s="6">
        <f t="shared" si="46"/>
        <v>0</v>
      </c>
      <c r="K446" s="6">
        <f t="shared" si="47"/>
        <v>0</v>
      </c>
      <c r="L446" s="3">
        <f t="shared" si="48"/>
        <v>143423150</v>
      </c>
      <c r="M446" s="3">
        <f t="shared" si="42"/>
        <v>143423150</v>
      </c>
      <c r="N446" s="7">
        <f t="shared" si="43"/>
        <v>0.4342315000000001</v>
      </c>
    </row>
    <row r="447" spans="1:14" x14ac:dyDescent="0.25">
      <c r="A447" s="4">
        <v>44477</v>
      </c>
      <c r="B447" s="14">
        <v>205000</v>
      </c>
      <c r="C447" s="14">
        <v>203500</v>
      </c>
      <c r="D447" s="14">
        <v>97400</v>
      </c>
      <c r="E447" s="14">
        <v>96600</v>
      </c>
      <c r="F447" s="1">
        <v>0</v>
      </c>
      <c r="G447" s="1">
        <v>0</v>
      </c>
      <c r="H447" s="1">
        <f t="shared" si="44"/>
        <v>0</v>
      </c>
      <c r="I447" s="1">
        <f t="shared" si="45"/>
        <v>0</v>
      </c>
      <c r="J447" s="6">
        <f t="shared" si="46"/>
        <v>0</v>
      </c>
      <c r="K447" s="6">
        <f t="shared" si="47"/>
        <v>0</v>
      </c>
      <c r="L447" s="3">
        <f t="shared" si="48"/>
        <v>143423150</v>
      </c>
      <c r="M447" s="3">
        <f t="shared" si="42"/>
        <v>143423150</v>
      </c>
      <c r="N447" s="7">
        <f t="shared" si="43"/>
        <v>0.4342315000000001</v>
      </c>
    </row>
    <row r="448" spans="1:14" x14ac:dyDescent="0.25">
      <c r="A448" s="4">
        <v>44481</v>
      </c>
      <c r="B448" s="14">
        <v>204500</v>
      </c>
      <c r="C448" s="14">
        <v>205000</v>
      </c>
      <c r="D448" s="14">
        <v>96800</v>
      </c>
      <c r="E448" s="14">
        <v>97100</v>
      </c>
      <c r="F448" s="1">
        <v>-0.35902189440374449</v>
      </c>
      <c r="G448" s="1">
        <v>0.64097810559625545</v>
      </c>
      <c r="H448" s="1">
        <f t="shared" si="44"/>
        <v>-251</v>
      </c>
      <c r="I448" s="1">
        <f t="shared" si="45"/>
        <v>943</v>
      </c>
      <c r="J448" s="6">
        <f t="shared" si="46"/>
        <v>-51329500</v>
      </c>
      <c r="K448" s="6">
        <f t="shared" si="47"/>
        <v>91282400</v>
      </c>
      <c r="L448" s="3">
        <f t="shared" si="48"/>
        <v>103029950</v>
      </c>
      <c r="M448" s="3">
        <f t="shared" si="42"/>
        <v>142982850</v>
      </c>
      <c r="N448" s="7">
        <f t="shared" si="43"/>
        <v>0.42982849999999995</v>
      </c>
    </row>
    <row r="449" spans="1:14" x14ac:dyDescent="0.25">
      <c r="A449" s="4">
        <v>44482</v>
      </c>
      <c r="B449" s="14">
        <v>211000</v>
      </c>
      <c r="C449" s="14">
        <v>206500</v>
      </c>
      <c r="D449" s="14">
        <v>98900</v>
      </c>
      <c r="E449" s="14">
        <v>96900</v>
      </c>
      <c r="F449" s="1">
        <v>-0.35902189440374449</v>
      </c>
      <c r="G449" s="1">
        <v>0.64097810559625545</v>
      </c>
      <c r="H449" s="1">
        <f t="shared" si="44"/>
        <v>-251</v>
      </c>
      <c r="I449" s="1">
        <f t="shared" si="45"/>
        <v>943</v>
      </c>
      <c r="J449" s="6">
        <f t="shared" si="46"/>
        <v>-52961000</v>
      </c>
      <c r="K449" s="6">
        <f t="shared" si="47"/>
        <v>93262700</v>
      </c>
      <c r="L449" s="3">
        <f t="shared" si="48"/>
        <v>103029950</v>
      </c>
      <c r="M449" s="3">
        <f t="shared" si="42"/>
        <v>143331650</v>
      </c>
      <c r="N449" s="7">
        <f t="shared" si="43"/>
        <v>0.4333165000000001</v>
      </c>
    </row>
    <row r="450" spans="1:14" x14ac:dyDescent="0.25">
      <c r="A450" s="4">
        <v>44483</v>
      </c>
      <c r="B450" s="14">
        <v>209000</v>
      </c>
      <c r="C450" s="14">
        <v>211500</v>
      </c>
      <c r="D450" s="14">
        <v>99100</v>
      </c>
      <c r="E450" s="14">
        <v>99500</v>
      </c>
      <c r="F450" s="1">
        <v>0</v>
      </c>
      <c r="G450" s="1">
        <v>0</v>
      </c>
      <c r="H450" s="1">
        <f t="shared" si="44"/>
        <v>0</v>
      </c>
      <c r="I450" s="1">
        <f t="shared" si="45"/>
        <v>0</v>
      </c>
      <c r="J450" s="6">
        <f t="shared" si="46"/>
        <v>0</v>
      </c>
      <c r="K450" s="6">
        <f t="shared" si="47"/>
        <v>0</v>
      </c>
      <c r="L450" s="3">
        <f t="shared" si="48"/>
        <v>143331650</v>
      </c>
      <c r="M450" s="3">
        <f t="shared" si="42"/>
        <v>143331650</v>
      </c>
      <c r="N450" s="7">
        <f t="shared" si="43"/>
        <v>0.4333165000000001</v>
      </c>
    </row>
    <row r="451" spans="1:14" x14ac:dyDescent="0.25">
      <c r="A451" s="4">
        <v>44484</v>
      </c>
      <c r="B451" s="14">
        <v>208500</v>
      </c>
      <c r="C451" s="14">
        <v>210500</v>
      </c>
      <c r="D451" s="14">
        <v>99900</v>
      </c>
      <c r="E451" s="14">
        <v>99800</v>
      </c>
      <c r="F451" s="1">
        <v>-0.36635226311816621</v>
      </c>
      <c r="G451" s="1">
        <v>0.63364773688183385</v>
      </c>
      <c r="H451" s="1">
        <f t="shared" si="44"/>
        <v>-251</v>
      </c>
      <c r="I451" s="1">
        <f t="shared" si="45"/>
        <v>916</v>
      </c>
      <c r="J451" s="6">
        <f t="shared" si="46"/>
        <v>-52333500</v>
      </c>
      <c r="K451" s="6">
        <f t="shared" si="47"/>
        <v>91508400</v>
      </c>
      <c r="L451" s="3">
        <f t="shared" si="48"/>
        <v>105015050</v>
      </c>
      <c r="M451" s="3">
        <f t="shared" si="42"/>
        <v>144189950</v>
      </c>
      <c r="N451" s="7">
        <f t="shared" si="43"/>
        <v>0.44189949999999989</v>
      </c>
    </row>
    <row r="452" spans="1:14" x14ac:dyDescent="0.25">
      <c r="A452" s="4">
        <v>44487</v>
      </c>
      <c r="B452" s="14">
        <v>209500</v>
      </c>
      <c r="C452" s="14">
        <v>208000</v>
      </c>
      <c r="D452" s="14">
        <v>99800</v>
      </c>
      <c r="E452" s="14">
        <v>100000</v>
      </c>
      <c r="F452" s="1">
        <v>-0.36635226311816621</v>
      </c>
      <c r="G452" s="1">
        <v>0.63364773688183385</v>
      </c>
      <c r="H452" s="1">
        <f t="shared" si="44"/>
        <v>-251</v>
      </c>
      <c r="I452" s="1">
        <f t="shared" si="45"/>
        <v>916</v>
      </c>
      <c r="J452" s="6">
        <f t="shared" si="46"/>
        <v>-52584500</v>
      </c>
      <c r="K452" s="6">
        <f t="shared" si="47"/>
        <v>91416800</v>
      </c>
      <c r="L452" s="3">
        <f t="shared" si="48"/>
        <v>105015050</v>
      </c>
      <c r="M452" s="3">
        <f t="shared" si="42"/>
        <v>143847350</v>
      </c>
      <c r="N452" s="7">
        <f t="shared" si="43"/>
        <v>0.43847349999999996</v>
      </c>
    </row>
    <row r="453" spans="1:14" x14ac:dyDescent="0.25">
      <c r="A453" s="4">
        <v>44488</v>
      </c>
      <c r="B453" s="14">
        <v>209000</v>
      </c>
      <c r="C453" s="14">
        <v>210500</v>
      </c>
      <c r="D453" s="14">
        <v>99900</v>
      </c>
      <c r="E453" s="14">
        <v>99800</v>
      </c>
      <c r="F453" s="1">
        <v>0</v>
      </c>
      <c r="G453" s="1">
        <v>0</v>
      </c>
      <c r="H453" s="1">
        <f t="shared" si="44"/>
        <v>0</v>
      </c>
      <c r="I453" s="1">
        <f t="shared" si="45"/>
        <v>0</v>
      </c>
      <c r="J453" s="6">
        <f t="shared" si="46"/>
        <v>0</v>
      </c>
      <c r="K453" s="6">
        <f t="shared" si="47"/>
        <v>0</v>
      </c>
      <c r="L453" s="3">
        <f t="shared" si="48"/>
        <v>143847350</v>
      </c>
      <c r="M453" s="3">
        <f t="shared" si="42"/>
        <v>143847350</v>
      </c>
      <c r="N453" s="7">
        <f t="shared" si="43"/>
        <v>0.43847349999999996</v>
      </c>
    </row>
    <row r="454" spans="1:14" x14ac:dyDescent="0.25">
      <c r="A454" s="4">
        <v>44489</v>
      </c>
      <c r="B454" s="14">
        <v>209000</v>
      </c>
      <c r="C454" s="14">
        <v>210000</v>
      </c>
      <c r="D454" s="14">
        <v>99500</v>
      </c>
      <c r="E454" s="14">
        <v>100500</v>
      </c>
      <c r="F454" s="1">
        <v>0</v>
      </c>
      <c r="G454" s="1">
        <v>0</v>
      </c>
      <c r="H454" s="1">
        <f t="shared" si="44"/>
        <v>0</v>
      </c>
      <c r="I454" s="1">
        <f t="shared" si="45"/>
        <v>0</v>
      </c>
      <c r="J454" s="6">
        <f t="shared" si="46"/>
        <v>0</v>
      </c>
      <c r="K454" s="6">
        <f t="shared" si="47"/>
        <v>0</v>
      </c>
      <c r="L454" s="3">
        <f t="shared" si="48"/>
        <v>143847350</v>
      </c>
      <c r="M454" s="3">
        <f t="shared" si="42"/>
        <v>143847350</v>
      </c>
      <c r="N454" s="7">
        <f t="shared" si="43"/>
        <v>0.43847349999999996</v>
      </c>
    </row>
    <row r="455" spans="1:14" x14ac:dyDescent="0.25">
      <c r="A455" s="4">
        <v>44490</v>
      </c>
      <c r="B455" s="14">
        <v>207500</v>
      </c>
      <c r="C455" s="14">
        <v>209500</v>
      </c>
      <c r="D455" s="14">
        <v>98400</v>
      </c>
      <c r="E455" s="14">
        <v>100000</v>
      </c>
      <c r="F455" s="1">
        <v>0</v>
      </c>
      <c r="G455" s="1">
        <v>0</v>
      </c>
      <c r="H455" s="1">
        <f t="shared" si="44"/>
        <v>0</v>
      </c>
      <c r="I455" s="1">
        <f t="shared" si="45"/>
        <v>0</v>
      </c>
      <c r="J455" s="6">
        <f t="shared" si="46"/>
        <v>0</v>
      </c>
      <c r="K455" s="6">
        <f t="shared" si="47"/>
        <v>0</v>
      </c>
      <c r="L455" s="3">
        <f t="shared" si="48"/>
        <v>143847350</v>
      </c>
      <c r="M455" s="3">
        <f t="shared" si="42"/>
        <v>143847350</v>
      </c>
      <c r="N455" s="7">
        <f t="shared" si="43"/>
        <v>0.43847349999999996</v>
      </c>
    </row>
    <row r="456" spans="1:14" x14ac:dyDescent="0.25">
      <c r="A456" s="4">
        <v>44491</v>
      </c>
      <c r="B456" s="14">
        <v>207500</v>
      </c>
      <c r="C456" s="14">
        <v>207000</v>
      </c>
      <c r="D456" s="14">
        <v>98100</v>
      </c>
      <c r="E456" s="14">
        <v>98500</v>
      </c>
      <c r="F456" s="1">
        <v>0</v>
      </c>
      <c r="G456" s="1">
        <v>0</v>
      </c>
      <c r="H456" s="1">
        <f t="shared" si="44"/>
        <v>0</v>
      </c>
      <c r="I456" s="1">
        <f t="shared" si="45"/>
        <v>0</v>
      </c>
      <c r="J456" s="6">
        <f t="shared" si="46"/>
        <v>0</v>
      </c>
      <c r="K456" s="6">
        <f t="shared" si="47"/>
        <v>0</v>
      </c>
      <c r="L456" s="3">
        <f t="shared" si="48"/>
        <v>143847350</v>
      </c>
      <c r="M456" s="3">
        <f t="shared" si="42"/>
        <v>143847350</v>
      </c>
      <c r="N456" s="7">
        <f t="shared" si="43"/>
        <v>0.43847349999999996</v>
      </c>
    </row>
    <row r="457" spans="1:14" x14ac:dyDescent="0.25">
      <c r="A457" s="4">
        <v>44494</v>
      </c>
      <c r="B457" s="14">
        <v>211000</v>
      </c>
      <c r="C457" s="14">
        <v>207500</v>
      </c>
      <c r="D457" s="14">
        <v>98200</v>
      </c>
      <c r="E457" s="14">
        <v>98100</v>
      </c>
      <c r="F457" s="1">
        <v>0</v>
      </c>
      <c r="G457" s="1">
        <v>0</v>
      </c>
      <c r="H457" s="1">
        <f t="shared" si="44"/>
        <v>0</v>
      </c>
      <c r="I457" s="1">
        <f t="shared" si="45"/>
        <v>0</v>
      </c>
      <c r="J457" s="6">
        <f t="shared" si="46"/>
        <v>0</v>
      </c>
      <c r="K457" s="6">
        <f t="shared" si="47"/>
        <v>0</v>
      </c>
      <c r="L457" s="3">
        <f t="shared" si="48"/>
        <v>143847350</v>
      </c>
      <c r="M457" s="3">
        <f t="shared" si="42"/>
        <v>143847350</v>
      </c>
      <c r="N457" s="7">
        <f t="shared" si="43"/>
        <v>0.43847349999999996</v>
      </c>
    </row>
    <row r="458" spans="1:14" x14ac:dyDescent="0.25">
      <c r="A458" s="4">
        <v>44495</v>
      </c>
      <c r="B458" s="14">
        <v>213500</v>
      </c>
      <c r="C458" s="14">
        <v>213000</v>
      </c>
      <c r="D458" s="14">
        <v>99300</v>
      </c>
      <c r="E458" s="14">
        <v>98800</v>
      </c>
      <c r="F458" s="1">
        <v>0</v>
      </c>
      <c r="G458" s="1">
        <v>0</v>
      </c>
      <c r="H458" s="1">
        <f t="shared" si="44"/>
        <v>0</v>
      </c>
      <c r="I458" s="1">
        <f t="shared" si="45"/>
        <v>0</v>
      </c>
      <c r="J458" s="6">
        <f t="shared" si="46"/>
        <v>0</v>
      </c>
      <c r="K458" s="6">
        <f t="shared" si="47"/>
        <v>0</v>
      </c>
      <c r="L458" s="3">
        <f t="shared" si="48"/>
        <v>143847350</v>
      </c>
      <c r="M458" s="3">
        <f t="shared" si="42"/>
        <v>143847350</v>
      </c>
      <c r="N458" s="7">
        <f t="shared" si="43"/>
        <v>0.43847349999999996</v>
      </c>
    </row>
    <row r="459" spans="1:14" x14ac:dyDescent="0.25">
      <c r="A459" s="4">
        <v>44496</v>
      </c>
      <c r="B459" s="14">
        <v>213500</v>
      </c>
      <c r="C459" s="14">
        <v>214500</v>
      </c>
      <c r="D459" s="14">
        <v>99800</v>
      </c>
      <c r="E459" s="14">
        <v>99400</v>
      </c>
      <c r="F459" s="1">
        <v>0</v>
      </c>
      <c r="G459" s="1">
        <v>0</v>
      </c>
      <c r="H459" s="1">
        <f t="shared" si="44"/>
        <v>0</v>
      </c>
      <c r="I459" s="1">
        <f t="shared" si="45"/>
        <v>0</v>
      </c>
      <c r="J459" s="6">
        <f t="shared" si="46"/>
        <v>0</v>
      </c>
      <c r="K459" s="6">
        <f t="shared" si="47"/>
        <v>0</v>
      </c>
      <c r="L459" s="3">
        <f t="shared" si="48"/>
        <v>143847350</v>
      </c>
      <c r="M459" s="3">
        <f t="shared" ref="M459:M522" si="49">SUM(J459:L459)</f>
        <v>143847350</v>
      </c>
      <c r="N459" s="7">
        <f t="shared" ref="N459:N522" si="50">M459/$M$10-1</f>
        <v>0.43847349999999996</v>
      </c>
    </row>
    <row r="460" spans="1:14" x14ac:dyDescent="0.25">
      <c r="A460" s="4">
        <v>44497</v>
      </c>
      <c r="B460" s="14">
        <v>210000</v>
      </c>
      <c r="C460" s="14">
        <v>213000</v>
      </c>
      <c r="D460" s="14">
        <v>98400</v>
      </c>
      <c r="E460" s="14">
        <v>99600</v>
      </c>
      <c r="F460" s="1">
        <v>0</v>
      </c>
      <c r="G460" s="1">
        <v>0</v>
      </c>
      <c r="H460" s="1">
        <f t="shared" si="44"/>
        <v>0</v>
      </c>
      <c r="I460" s="1">
        <f t="shared" si="45"/>
        <v>0</v>
      </c>
      <c r="J460" s="6">
        <f t="shared" si="46"/>
        <v>0</v>
      </c>
      <c r="K460" s="6">
        <f t="shared" si="47"/>
        <v>0</v>
      </c>
      <c r="L460" s="3">
        <f t="shared" si="48"/>
        <v>143847350</v>
      </c>
      <c r="M460" s="3">
        <f t="shared" si="49"/>
        <v>143847350</v>
      </c>
      <c r="N460" s="7">
        <f t="shared" si="50"/>
        <v>0.43847349999999996</v>
      </c>
    </row>
    <row r="461" spans="1:14" x14ac:dyDescent="0.25">
      <c r="A461" s="4">
        <v>44498</v>
      </c>
      <c r="B461" s="14">
        <v>208000</v>
      </c>
      <c r="C461" s="14">
        <v>211500</v>
      </c>
      <c r="D461" s="14">
        <v>97500</v>
      </c>
      <c r="E461" s="14">
        <v>99100</v>
      </c>
      <c r="F461" s="1">
        <v>0</v>
      </c>
      <c r="G461" s="1">
        <v>0</v>
      </c>
      <c r="H461" s="1">
        <f t="shared" si="44"/>
        <v>0</v>
      </c>
      <c r="I461" s="1">
        <f t="shared" si="45"/>
        <v>0</v>
      </c>
      <c r="J461" s="6">
        <f t="shared" si="46"/>
        <v>0</v>
      </c>
      <c r="K461" s="6">
        <f t="shared" si="47"/>
        <v>0</v>
      </c>
      <c r="L461" s="3">
        <f t="shared" si="48"/>
        <v>143847350</v>
      </c>
      <c r="M461" s="3">
        <f t="shared" si="49"/>
        <v>143847350</v>
      </c>
      <c r="N461" s="7">
        <f t="shared" si="50"/>
        <v>0.43847349999999996</v>
      </c>
    </row>
    <row r="462" spans="1:14" x14ac:dyDescent="0.25">
      <c r="A462" s="4">
        <v>44501</v>
      </c>
      <c r="B462" s="14">
        <v>208000</v>
      </c>
      <c r="C462" s="14">
        <v>208000</v>
      </c>
      <c r="D462" s="14">
        <v>96400</v>
      </c>
      <c r="E462" s="14">
        <v>97000</v>
      </c>
      <c r="F462" s="1">
        <v>0</v>
      </c>
      <c r="G462" s="1">
        <v>0</v>
      </c>
      <c r="H462" s="1">
        <f t="shared" si="44"/>
        <v>0</v>
      </c>
      <c r="I462" s="1">
        <f t="shared" si="45"/>
        <v>0</v>
      </c>
      <c r="J462" s="6">
        <f t="shared" si="46"/>
        <v>0</v>
      </c>
      <c r="K462" s="6">
        <f t="shared" si="47"/>
        <v>0</v>
      </c>
      <c r="L462" s="3">
        <f t="shared" si="48"/>
        <v>143847350</v>
      </c>
      <c r="M462" s="3">
        <f t="shared" si="49"/>
        <v>143847350</v>
      </c>
      <c r="N462" s="7">
        <f t="shared" si="50"/>
        <v>0.43847349999999996</v>
      </c>
    </row>
    <row r="463" spans="1:14" x14ac:dyDescent="0.25">
      <c r="A463" s="4">
        <v>44502</v>
      </c>
      <c r="B463" s="14">
        <v>210000</v>
      </c>
      <c r="C463" s="14">
        <v>208000</v>
      </c>
      <c r="D463" s="14">
        <v>97800</v>
      </c>
      <c r="E463" s="14">
        <v>96900</v>
      </c>
      <c r="F463" s="1">
        <v>0</v>
      </c>
      <c r="G463" s="1">
        <v>0</v>
      </c>
      <c r="H463" s="1">
        <f t="shared" si="44"/>
        <v>0</v>
      </c>
      <c r="I463" s="1">
        <f t="shared" si="45"/>
        <v>0</v>
      </c>
      <c r="J463" s="6">
        <f t="shared" si="46"/>
        <v>0</v>
      </c>
      <c r="K463" s="6">
        <f t="shared" si="47"/>
        <v>0</v>
      </c>
      <c r="L463" s="3">
        <f t="shared" si="48"/>
        <v>143847350</v>
      </c>
      <c r="M463" s="3">
        <f t="shared" si="49"/>
        <v>143847350</v>
      </c>
      <c r="N463" s="7">
        <f t="shared" si="50"/>
        <v>0.43847349999999996</v>
      </c>
    </row>
    <row r="464" spans="1:14" x14ac:dyDescent="0.25">
      <c r="A464" s="4">
        <v>44503</v>
      </c>
      <c r="B464" s="14">
        <v>208500</v>
      </c>
      <c r="C464" s="14">
        <v>211000</v>
      </c>
      <c r="D464" s="14">
        <v>96900</v>
      </c>
      <c r="E464" s="14">
        <v>98100</v>
      </c>
      <c r="F464" s="1">
        <v>0</v>
      </c>
      <c r="G464" s="1">
        <v>0</v>
      </c>
      <c r="H464" s="1">
        <f t="shared" si="44"/>
        <v>0</v>
      </c>
      <c r="I464" s="1">
        <f t="shared" si="45"/>
        <v>0</v>
      </c>
      <c r="J464" s="6">
        <f t="shared" si="46"/>
        <v>0</v>
      </c>
      <c r="K464" s="6">
        <f t="shared" si="47"/>
        <v>0</v>
      </c>
      <c r="L464" s="3">
        <f t="shared" si="48"/>
        <v>143847350</v>
      </c>
      <c r="M464" s="3">
        <f t="shared" si="49"/>
        <v>143847350</v>
      </c>
      <c r="N464" s="7">
        <f t="shared" si="50"/>
        <v>0.43847349999999996</v>
      </c>
    </row>
    <row r="465" spans="1:14" x14ac:dyDescent="0.25">
      <c r="A465" s="4">
        <v>44504</v>
      </c>
      <c r="B465" s="14">
        <v>214000</v>
      </c>
      <c r="C465" s="14">
        <v>211000</v>
      </c>
      <c r="D465" s="14">
        <v>100500</v>
      </c>
      <c r="E465" s="14">
        <v>97400</v>
      </c>
      <c r="F465" s="1">
        <v>-0.36024180041175458</v>
      </c>
      <c r="G465" s="1">
        <v>0.63975819958824542</v>
      </c>
      <c r="H465" s="1">
        <f t="shared" si="44"/>
        <v>-248</v>
      </c>
      <c r="I465" s="1">
        <f t="shared" si="45"/>
        <v>949</v>
      </c>
      <c r="J465" s="6">
        <f t="shared" si="46"/>
        <v>-53072000</v>
      </c>
      <c r="K465" s="6">
        <f t="shared" si="47"/>
        <v>95374500</v>
      </c>
      <c r="L465" s="3">
        <f t="shared" si="48"/>
        <v>103597250</v>
      </c>
      <c r="M465" s="3">
        <f t="shared" si="49"/>
        <v>145899750</v>
      </c>
      <c r="N465" s="7">
        <f t="shared" si="50"/>
        <v>0.45899749999999995</v>
      </c>
    </row>
    <row r="466" spans="1:14" x14ac:dyDescent="0.25">
      <c r="A466" s="4">
        <v>44505</v>
      </c>
      <c r="B466" s="14">
        <v>215000</v>
      </c>
      <c r="C466" s="14">
        <v>216500</v>
      </c>
      <c r="D466" s="14">
        <v>101000</v>
      </c>
      <c r="E466" s="14">
        <v>101000</v>
      </c>
      <c r="F466" s="1">
        <v>-0.36024180041175458</v>
      </c>
      <c r="G466" s="1">
        <v>0.63975819958824542</v>
      </c>
      <c r="H466" s="1">
        <f t="shared" si="44"/>
        <v>-248</v>
      </c>
      <c r="I466" s="1">
        <f t="shared" si="45"/>
        <v>949</v>
      </c>
      <c r="J466" s="6">
        <f t="shared" si="46"/>
        <v>-53320000</v>
      </c>
      <c r="K466" s="6">
        <f t="shared" si="47"/>
        <v>95849000</v>
      </c>
      <c r="L466" s="3">
        <f t="shared" si="48"/>
        <v>103597250</v>
      </c>
      <c r="M466" s="3">
        <f t="shared" si="49"/>
        <v>146126250</v>
      </c>
      <c r="N466" s="7">
        <f t="shared" si="50"/>
        <v>0.46126249999999991</v>
      </c>
    </row>
    <row r="467" spans="1:14" x14ac:dyDescent="0.25">
      <c r="A467" s="4">
        <v>44508</v>
      </c>
      <c r="B467" s="14">
        <v>215000</v>
      </c>
      <c r="C467" s="14">
        <v>214500</v>
      </c>
      <c r="D467" s="14">
        <v>100500</v>
      </c>
      <c r="E467" s="14">
        <v>101000</v>
      </c>
      <c r="F467" s="1">
        <v>-0.36024180041175458</v>
      </c>
      <c r="G467" s="1">
        <v>0.63975819958824542</v>
      </c>
      <c r="H467" s="1">
        <f t="shared" si="44"/>
        <v>-248</v>
      </c>
      <c r="I467" s="1">
        <f t="shared" si="45"/>
        <v>949</v>
      </c>
      <c r="J467" s="6">
        <f t="shared" si="46"/>
        <v>-53320000</v>
      </c>
      <c r="K467" s="6">
        <f t="shared" si="47"/>
        <v>95374500</v>
      </c>
      <c r="L467" s="3">
        <f t="shared" si="48"/>
        <v>103597250</v>
      </c>
      <c r="M467" s="3">
        <f t="shared" si="49"/>
        <v>145651750</v>
      </c>
      <c r="N467" s="7">
        <f t="shared" si="50"/>
        <v>0.45651749999999991</v>
      </c>
    </row>
    <row r="468" spans="1:14" x14ac:dyDescent="0.25">
      <c r="A468" s="4">
        <v>44509</v>
      </c>
      <c r="B468" s="14">
        <v>213000</v>
      </c>
      <c r="C468" s="14">
        <v>216000</v>
      </c>
      <c r="D468" s="14">
        <v>99100</v>
      </c>
      <c r="E468" s="14">
        <v>101000</v>
      </c>
      <c r="F468" s="1">
        <v>-0.36024180041175458</v>
      </c>
      <c r="G468" s="1">
        <v>0.63975819958824542</v>
      </c>
      <c r="H468" s="1">
        <f t="shared" si="44"/>
        <v>-248</v>
      </c>
      <c r="I468" s="1">
        <f t="shared" si="45"/>
        <v>949</v>
      </c>
      <c r="J468" s="6">
        <f t="shared" si="46"/>
        <v>-52824000</v>
      </c>
      <c r="K468" s="6">
        <f t="shared" si="47"/>
        <v>94045900</v>
      </c>
      <c r="L468" s="3">
        <f t="shared" si="48"/>
        <v>103597250</v>
      </c>
      <c r="M468" s="3">
        <f t="shared" si="49"/>
        <v>144819150</v>
      </c>
      <c r="N468" s="7">
        <f t="shared" si="50"/>
        <v>0.44819150000000008</v>
      </c>
    </row>
    <row r="469" spans="1:14" x14ac:dyDescent="0.25">
      <c r="A469" s="4">
        <v>44510</v>
      </c>
      <c r="B469" s="14">
        <v>208500</v>
      </c>
      <c r="C469" s="14">
        <v>211000</v>
      </c>
      <c r="D469" s="14">
        <v>97700</v>
      </c>
      <c r="E469" s="14">
        <v>99000</v>
      </c>
      <c r="F469" s="1">
        <v>0</v>
      </c>
      <c r="G469" s="1">
        <v>0</v>
      </c>
      <c r="H469" s="1">
        <f t="shared" si="44"/>
        <v>0</v>
      </c>
      <c r="I469" s="1">
        <f t="shared" si="45"/>
        <v>0</v>
      </c>
      <c r="J469" s="6">
        <f t="shared" si="46"/>
        <v>0</v>
      </c>
      <c r="K469" s="6">
        <f t="shared" si="47"/>
        <v>0</v>
      </c>
      <c r="L469" s="3">
        <f t="shared" si="48"/>
        <v>144819150</v>
      </c>
      <c r="M469" s="3">
        <f t="shared" si="49"/>
        <v>144819150</v>
      </c>
      <c r="N469" s="7">
        <f t="shared" si="50"/>
        <v>0.44819150000000008</v>
      </c>
    </row>
    <row r="470" spans="1:14" x14ac:dyDescent="0.25">
      <c r="A470" s="4">
        <v>44511</v>
      </c>
      <c r="B470" s="14">
        <v>205000</v>
      </c>
      <c r="C470" s="14">
        <v>205500</v>
      </c>
      <c r="D470" s="14">
        <v>97700</v>
      </c>
      <c r="E470" s="14">
        <v>97300</v>
      </c>
      <c r="F470" s="1">
        <v>0</v>
      </c>
      <c r="G470" s="1">
        <v>0</v>
      </c>
      <c r="H470" s="1">
        <f t="shared" si="44"/>
        <v>0</v>
      </c>
      <c r="I470" s="1">
        <f t="shared" si="45"/>
        <v>0</v>
      </c>
      <c r="J470" s="6">
        <f t="shared" si="46"/>
        <v>0</v>
      </c>
      <c r="K470" s="6">
        <f t="shared" si="47"/>
        <v>0</v>
      </c>
      <c r="L470" s="3">
        <f t="shared" si="48"/>
        <v>144819150</v>
      </c>
      <c r="M470" s="3">
        <f t="shared" si="49"/>
        <v>144819150</v>
      </c>
      <c r="N470" s="7">
        <f t="shared" si="50"/>
        <v>0.44819150000000008</v>
      </c>
    </row>
    <row r="471" spans="1:14" x14ac:dyDescent="0.25">
      <c r="A471" s="4">
        <v>44512</v>
      </c>
      <c r="B471" s="14">
        <v>208000</v>
      </c>
      <c r="C471" s="14">
        <v>205000</v>
      </c>
      <c r="D471" s="14">
        <v>98300</v>
      </c>
      <c r="E471" s="14">
        <v>97600</v>
      </c>
      <c r="F471" s="1">
        <v>0</v>
      </c>
      <c r="G471" s="1">
        <v>0</v>
      </c>
      <c r="H471" s="1">
        <f t="shared" si="44"/>
        <v>0</v>
      </c>
      <c r="I471" s="1">
        <f t="shared" si="45"/>
        <v>0</v>
      </c>
      <c r="J471" s="6">
        <f t="shared" si="46"/>
        <v>0</v>
      </c>
      <c r="K471" s="6">
        <f t="shared" si="47"/>
        <v>0</v>
      </c>
      <c r="L471" s="3">
        <f t="shared" si="48"/>
        <v>144819150</v>
      </c>
      <c r="M471" s="3">
        <f t="shared" si="49"/>
        <v>144819150</v>
      </c>
      <c r="N471" s="7">
        <f t="shared" si="50"/>
        <v>0.44819150000000008</v>
      </c>
    </row>
    <row r="472" spans="1:14" x14ac:dyDescent="0.25">
      <c r="A472" s="4">
        <v>44515</v>
      </c>
      <c r="B472" s="14">
        <v>209000</v>
      </c>
      <c r="C472" s="14">
        <v>208000</v>
      </c>
      <c r="D472" s="14">
        <v>98600</v>
      </c>
      <c r="E472" s="14">
        <v>98700</v>
      </c>
      <c r="F472" s="1">
        <v>0</v>
      </c>
      <c r="G472" s="1">
        <v>0</v>
      </c>
      <c r="H472" s="1">
        <f t="shared" si="44"/>
        <v>0</v>
      </c>
      <c r="I472" s="1">
        <f t="shared" si="45"/>
        <v>0</v>
      </c>
      <c r="J472" s="6">
        <f t="shared" si="46"/>
        <v>0</v>
      </c>
      <c r="K472" s="6">
        <f t="shared" si="47"/>
        <v>0</v>
      </c>
      <c r="L472" s="3">
        <f t="shared" si="48"/>
        <v>144819150</v>
      </c>
      <c r="M472" s="3">
        <f t="shared" si="49"/>
        <v>144819150</v>
      </c>
      <c r="N472" s="7">
        <f t="shared" si="50"/>
        <v>0.44819150000000008</v>
      </c>
    </row>
    <row r="473" spans="1:14" x14ac:dyDescent="0.25">
      <c r="A473" s="4">
        <v>44516</v>
      </c>
      <c r="B473" s="14">
        <v>206500</v>
      </c>
      <c r="C473" s="14">
        <v>208000</v>
      </c>
      <c r="D473" s="14">
        <v>97300</v>
      </c>
      <c r="E473" s="14">
        <v>98500</v>
      </c>
      <c r="F473" s="1">
        <v>0</v>
      </c>
      <c r="G473" s="1">
        <v>0</v>
      </c>
      <c r="H473" s="1">
        <f t="shared" si="44"/>
        <v>0</v>
      </c>
      <c r="I473" s="1">
        <f t="shared" si="45"/>
        <v>0</v>
      </c>
      <c r="J473" s="6">
        <f t="shared" si="46"/>
        <v>0</v>
      </c>
      <c r="K473" s="6">
        <f t="shared" si="47"/>
        <v>0</v>
      </c>
      <c r="L473" s="3">
        <f t="shared" si="48"/>
        <v>144819150</v>
      </c>
      <c r="M473" s="3">
        <f t="shared" si="49"/>
        <v>144819150</v>
      </c>
      <c r="N473" s="7">
        <f t="shared" si="50"/>
        <v>0.44819150000000008</v>
      </c>
    </row>
    <row r="474" spans="1:14" x14ac:dyDescent="0.25">
      <c r="A474" s="4">
        <v>44517</v>
      </c>
      <c r="B474" s="14">
        <v>207000</v>
      </c>
      <c r="C474" s="14">
        <v>206500</v>
      </c>
      <c r="D474" s="14">
        <v>97000</v>
      </c>
      <c r="E474" s="14">
        <v>97900</v>
      </c>
      <c r="F474" s="1">
        <v>0</v>
      </c>
      <c r="G474" s="1">
        <v>0</v>
      </c>
      <c r="H474" s="1">
        <f t="shared" si="44"/>
        <v>0</v>
      </c>
      <c r="I474" s="1">
        <f t="shared" si="45"/>
        <v>0</v>
      </c>
      <c r="J474" s="6">
        <f t="shared" si="46"/>
        <v>0</v>
      </c>
      <c r="K474" s="6">
        <f t="shared" si="47"/>
        <v>0</v>
      </c>
      <c r="L474" s="3">
        <f t="shared" si="48"/>
        <v>144819150</v>
      </c>
      <c r="M474" s="3">
        <f t="shared" si="49"/>
        <v>144819150</v>
      </c>
      <c r="N474" s="7">
        <f t="shared" si="50"/>
        <v>0.44819150000000008</v>
      </c>
    </row>
    <row r="475" spans="1:14" x14ac:dyDescent="0.25">
      <c r="A475" s="4">
        <v>44518</v>
      </c>
      <c r="B475" s="14">
        <v>205000</v>
      </c>
      <c r="C475" s="14">
        <v>205500</v>
      </c>
      <c r="D475" s="14">
        <v>96000</v>
      </c>
      <c r="E475" s="14">
        <v>97000</v>
      </c>
      <c r="F475" s="1">
        <v>0</v>
      </c>
      <c r="G475" s="1">
        <v>0</v>
      </c>
      <c r="H475" s="1">
        <f t="shared" si="44"/>
        <v>0</v>
      </c>
      <c r="I475" s="1">
        <f t="shared" si="45"/>
        <v>0</v>
      </c>
      <c r="J475" s="6">
        <f t="shared" si="46"/>
        <v>0</v>
      </c>
      <c r="K475" s="6">
        <f t="shared" si="47"/>
        <v>0</v>
      </c>
      <c r="L475" s="3">
        <f t="shared" si="48"/>
        <v>144819150</v>
      </c>
      <c r="M475" s="3">
        <f t="shared" si="49"/>
        <v>144819150</v>
      </c>
      <c r="N475" s="7">
        <f t="shared" si="50"/>
        <v>0.44819150000000008</v>
      </c>
    </row>
    <row r="476" spans="1:14" x14ac:dyDescent="0.25">
      <c r="A476" s="4">
        <v>44519</v>
      </c>
      <c r="B476" s="14">
        <v>209500</v>
      </c>
      <c r="C476" s="14">
        <v>211500</v>
      </c>
      <c r="D476" s="14">
        <v>98400</v>
      </c>
      <c r="E476" s="14">
        <v>98200</v>
      </c>
      <c r="F476" s="1">
        <v>0</v>
      </c>
      <c r="G476" s="1">
        <v>0</v>
      </c>
      <c r="H476" s="1">
        <f t="shared" si="44"/>
        <v>0</v>
      </c>
      <c r="I476" s="1">
        <f t="shared" si="45"/>
        <v>0</v>
      </c>
      <c r="J476" s="6">
        <f t="shared" si="46"/>
        <v>0</v>
      </c>
      <c r="K476" s="6">
        <f t="shared" si="47"/>
        <v>0</v>
      </c>
      <c r="L476" s="3">
        <f t="shared" si="48"/>
        <v>144819150</v>
      </c>
      <c r="M476" s="3">
        <f t="shared" si="49"/>
        <v>144819150</v>
      </c>
      <c r="N476" s="7">
        <f t="shared" si="50"/>
        <v>0.44819150000000008</v>
      </c>
    </row>
    <row r="477" spans="1:14" x14ac:dyDescent="0.25">
      <c r="A477" s="4">
        <v>44522</v>
      </c>
      <c r="B477" s="14">
        <v>218500</v>
      </c>
      <c r="C477" s="14">
        <v>209500</v>
      </c>
      <c r="D477" s="14">
        <v>100000</v>
      </c>
      <c r="E477" s="14">
        <v>98500</v>
      </c>
      <c r="F477" s="1">
        <v>0</v>
      </c>
      <c r="G477" s="1">
        <v>0</v>
      </c>
      <c r="H477" s="1">
        <f t="shared" si="44"/>
        <v>0</v>
      </c>
      <c r="I477" s="1">
        <f t="shared" si="45"/>
        <v>0</v>
      </c>
      <c r="J477" s="6">
        <f t="shared" si="46"/>
        <v>0</v>
      </c>
      <c r="K477" s="6">
        <f t="shared" si="47"/>
        <v>0</v>
      </c>
      <c r="L477" s="3">
        <f t="shared" si="48"/>
        <v>144819150</v>
      </c>
      <c r="M477" s="3">
        <f t="shared" si="49"/>
        <v>144819150</v>
      </c>
      <c r="N477" s="7">
        <f t="shared" si="50"/>
        <v>0.44819150000000008</v>
      </c>
    </row>
    <row r="478" spans="1:14" x14ac:dyDescent="0.25">
      <c r="A478" s="4">
        <v>44523</v>
      </c>
      <c r="B478" s="14">
        <v>215000</v>
      </c>
      <c r="C478" s="14">
        <v>219000</v>
      </c>
      <c r="D478" s="14">
        <v>98800</v>
      </c>
      <c r="E478" s="14">
        <v>100500</v>
      </c>
      <c r="F478" s="1">
        <v>0</v>
      </c>
      <c r="G478" s="1">
        <v>0</v>
      </c>
      <c r="H478" s="1">
        <f t="shared" si="44"/>
        <v>0</v>
      </c>
      <c r="I478" s="1">
        <f t="shared" si="45"/>
        <v>0</v>
      </c>
      <c r="J478" s="6">
        <f t="shared" si="46"/>
        <v>0</v>
      </c>
      <c r="K478" s="6">
        <f t="shared" si="47"/>
        <v>0</v>
      </c>
      <c r="L478" s="3">
        <f t="shared" si="48"/>
        <v>144819150</v>
      </c>
      <c r="M478" s="3">
        <f t="shared" si="49"/>
        <v>144819150</v>
      </c>
      <c r="N478" s="7">
        <f t="shared" si="50"/>
        <v>0.44819150000000008</v>
      </c>
    </row>
    <row r="479" spans="1:14" x14ac:dyDescent="0.25">
      <c r="A479" s="4">
        <v>44524</v>
      </c>
      <c r="B479" s="14">
        <v>212000</v>
      </c>
      <c r="C479" s="14">
        <v>215500</v>
      </c>
      <c r="D479" s="14">
        <v>98100</v>
      </c>
      <c r="E479" s="14">
        <v>98900</v>
      </c>
      <c r="F479" s="1">
        <v>0</v>
      </c>
      <c r="G479" s="1">
        <v>0</v>
      </c>
      <c r="H479" s="1">
        <f t="shared" si="44"/>
        <v>0</v>
      </c>
      <c r="I479" s="1">
        <f t="shared" si="45"/>
        <v>0</v>
      </c>
      <c r="J479" s="6">
        <f t="shared" si="46"/>
        <v>0</v>
      </c>
      <c r="K479" s="6">
        <f t="shared" si="47"/>
        <v>0</v>
      </c>
      <c r="L479" s="3">
        <f t="shared" si="48"/>
        <v>144819150</v>
      </c>
      <c r="M479" s="3">
        <f t="shared" si="49"/>
        <v>144819150</v>
      </c>
      <c r="N479" s="7">
        <f t="shared" si="50"/>
        <v>0.44819150000000008</v>
      </c>
    </row>
    <row r="480" spans="1:14" x14ac:dyDescent="0.25">
      <c r="A480" s="4">
        <v>44525</v>
      </c>
      <c r="B480" s="14">
        <v>210000</v>
      </c>
      <c r="C480" s="14">
        <v>212500</v>
      </c>
      <c r="D480" s="14">
        <v>97400</v>
      </c>
      <c r="E480" s="14">
        <v>98400</v>
      </c>
      <c r="F480" s="1">
        <v>0</v>
      </c>
      <c r="G480" s="1">
        <v>0</v>
      </c>
      <c r="H480" s="1">
        <f t="shared" si="44"/>
        <v>0</v>
      </c>
      <c r="I480" s="1">
        <f t="shared" si="45"/>
        <v>0</v>
      </c>
      <c r="J480" s="6">
        <f t="shared" si="46"/>
        <v>0</v>
      </c>
      <c r="K480" s="6">
        <f t="shared" si="47"/>
        <v>0</v>
      </c>
      <c r="L480" s="3">
        <f t="shared" si="48"/>
        <v>144819150</v>
      </c>
      <c r="M480" s="3">
        <f t="shared" si="49"/>
        <v>144819150</v>
      </c>
      <c r="N480" s="7">
        <f t="shared" si="50"/>
        <v>0.44819150000000008</v>
      </c>
    </row>
    <row r="481" spans="1:14" x14ac:dyDescent="0.25">
      <c r="A481" s="4">
        <v>44526</v>
      </c>
      <c r="B481" s="14">
        <v>205500</v>
      </c>
      <c r="C481" s="14">
        <v>209500</v>
      </c>
      <c r="D481" s="14">
        <v>95200</v>
      </c>
      <c r="E481" s="14">
        <v>97100</v>
      </c>
      <c r="F481" s="1">
        <v>0</v>
      </c>
      <c r="G481" s="1">
        <v>0</v>
      </c>
      <c r="H481" s="1">
        <f t="shared" si="44"/>
        <v>0</v>
      </c>
      <c r="I481" s="1">
        <f t="shared" si="45"/>
        <v>0</v>
      </c>
      <c r="J481" s="6">
        <f t="shared" si="46"/>
        <v>0</v>
      </c>
      <c r="K481" s="6">
        <f t="shared" si="47"/>
        <v>0</v>
      </c>
      <c r="L481" s="3">
        <f t="shared" si="48"/>
        <v>144819150</v>
      </c>
      <c r="M481" s="3">
        <f t="shared" si="49"/>
        <v>144819150</v>
      </c>
      <c r="N481" s="7">
        <f t="shared" si="50"/>
        <v>0.44819150000000008</v>
      </c>
    </row>
    <row r="482" spans="1:14" x14ac:dyDescent="0.25">
      <c r="A482" s="4">
        <v>44529</v>
      </c>
      <c r="B482" s="14">
        <v>200500</v>
      </c>
      <c r="C482" s="14">
        <v>199500</v>
      </c>
      <c r="D482" s="14">
        <v>93000</v>
      </c>
      <c r="E482" s="14">
        <v>92500</v>
      </c>
      <c r="F482" s="1">
        <v>0</v>
      </c>
      <c r="G482" s="1">
        <v>0</v>
      </c>
      <c r="H482" s="1">
        <f t="shared" si="44"/>
        <v>0</v>
      </c>
      <c r="I482" s="1">
        <f t="shared" si="45"/>
        <v>0</v>
      </c>
      <c r="J482" s="6">
        <f t="shared" si="46"/>
        <v>0</v>
      </c>
      <c r="K482" s="6">
        <f t="shared" si="47"/>
        <v>0</v>
      </c>
      <c r="L482" s="3">
        <f t="shared" si="48"/>
        <v>144819150</v>
      </c>
      <c r="M482" s="3">
        <f t="shared" si="49"/>
        <v>144819150</v>
      </c>
      <c r="N482" s="7">
        <f t="shared" si="50"/>
        <v>0.44819150000000008</v>
      </c>
    </row>
    <row r="483" spans="1:14" x14ac:dyDescent="0.25">
      <c r="A483" s="4">
        <v>44530</v>
      </c>
      <c r="B483" s="14">
        <v>195500</v>
      </c>
      <c r="C483" s="14">
        <v>202000</v>
      </c>
      <c r="D483" s="14">
        <v>90800</v>
      </c>
      <c r="E483" s="14">
        <v>93600</v>
      </c>
      <c r="F483" s="1">
        <v>0</v>
      </c>
      <c r="G483" s="1">
        <v>0</v>
      </c>
      <c r="H483" s="1">
        <f t="shared" ref="H483:H546" si="51">IF(F482=F483, H482, QUOTIENT($M482*F483, B482))</f>
        <v>0</v>
      </c>
      <c r="I483" s="1">
        <f t="shared" ref="I483:I546" si="52">IF(G482=G483, I482, QUOTIENT($M482*G483, D482))</f>
        <v>0</v>
      </c>
      <c r="J483" s="6">
        <f t="shared" ref="J483:J546" si="53">B483*H483</f>
        <v>0</v>
      </c>
      <c r="K483" s="6">
        <f t="shared" ref="K483:K546" si="54">D483*I483</f>
        <v>0</v>
      </c>
      <c r="L483" s="3">
        <f t="shared" ref="L483:L546" si="55">IF(F482=F483, L482, L482 - (H483-H482)*B482 - (I483-I482)*D482)</f>
        <v>144819150</v>
      </c>
      <c r="M483" s="3">
        <f t="shared" si="49"/>
        <v>144819150</v>
      </c>
      <c r="N483" s="7">
        <f t="shared" si="50"/>
        <v>0.44819150000000008</v>
      </c>
    </row>
    <row r="484" spans="1:14" x14ac:dyDescent="0.25">
      <c r="A484" s="4">
        <v>44531</v>
      </c>
      <c r="B484" s="14">
        <v>201000</v>
      </c>
      <c r="C484" s="14">
        <v>198500</v>
      </c>
      <c r="D484" s="14">
        <v>93200</v>
      </c>
      <c r="E484" s="14">
        <v>90800</v>
      </c>
      <c r="F484" s="1">
        <v>0</v>
      </c>
      <c r="G484" s="1">
        <v>0</v>
      </c>
      <c r="H484" s="1">
        <f t="shared" si="51"/>
        <v>0</v>
      </c>
      <c r="I484" s="1">
        <f t="shared" si="52"/>
        <v>0</v>
      </c>
      <c r="J484" s="6">
        <f t="shared" si="53"/>
        <v>0</v>
      </c>
      <c r="K484" s="6">
        <f t="shared" si="54"/>
        <v>0</v>
      </c>
      <c r="L484" s="3">
        <f t="shared" si="55"/>
        <v>144819150</v>
      </c>
      <c r="M484" s="3">
        <f t="shared" si="49"/>
        <v>144819150</v>
      </c>
      <c r="N484" s="7">
        <f t="shared" si="50"/>
        <v>0.44819150000000008</v>
      </c>
    </row>
    <row r="485" spans="1:14" x14ac:dyDescent="0.25">
      <c r="A485" s="4">
        <v>44532</v>
      </c>
      <c r="B485" s="14">
        <v>205500</v>
      </c>
      <c r="C485" s="14">
        <v>198500</v>
      </c>
      <c r="D485" s="14">
        <v>95800</v>
      </c>
      <c r="E485" s="14">
        <v>92600</v>
      </c>
      <c r="F485" s="1">
        <v>0</v>
      </c>
      <c r="G485" s="1">
        <v>0</v>
      </c>
      <c r="H485" s="1">
        <f t="shared" si="51"/>
        <v>0</v>
      </c>
      <c r="I485" s="1">
        <f t="shared" si="52"/>
        <v>0</v>
      </c>
      <c r="J485" s="6">
        <f t="shared" si="53"/>
        <v>0</v>
      </c>
      <c r="K485" s="6">
        <f t="shared" si="54"/>
        <v>0</v>
      </c>
      <c r="L485" s="3">
        <f t="shared" si="55"/>
        <v>144819150</v>
      </c>
      <c r="M485" s="3">
        <f t="shared" si="49"/>
        <v>144819150</v>
      </c>
      <c r="N485" s="7">
        <f t="shared" si="50"/>
        <v>0.44819150000000008</v>
      </c>
    </row>
    <row r="486" spans="1:14" x14ac:dyDescent="0.25">
      <c r="A486" s="4">
        <v>44533</v>
      </c>
      <c r="B486" s="14">
        <v>206000</v>
      </c>
      <c r="C486" s="14">
        <v>205500</v>
      </c>
      <c r="D486" s="14">
        <v>95500</v>
      </c>
      <c r="E486" s="14">
        <v>95900</v>
      </c>
      <c r="F486" s="1">
        <v>-0.34364894106721888</v>
      </c>
      <c r="G486" s="1">
        <v>0.65635105893278101</v>
      </c>
      <c r="H486" s="1">
        <f t="shared" si="51"/>
        <v>-242</v>
      </c>
      <c r="I486" s="1">
        <f t="shared" si="52"/>
        <v>992</v>
      </c>
      <c r="J486" s="6">
        <f t="shared" si="53"/>
        <v>-49852000</v>
      </c>
      <c r="K486" s="6">
        <f t="shared" si="54"/>
        <v>94736000</v>
      </c>
      <c r="L486" s="3">
        <f t="shared" si="55"/>
        <v>99516550</v>
      </c>
      <c r="M486" s="3">
        <f t="shared" si="49"/>
        <v>144400550</v>
      </c>
      <c r="N486" s="7">
        <f t="shared" si="50"/>
        <v>0.44400550000000005</v>
      </c>
    </row>
    <row r="487" spans="1:14" x14ac:dyDescent="0.25">
      <c r="A487" s="4">
        <v>44536</v>
      </c>
      <c r="B487" s="14">
        <v>206500</v>
      </c>
      <c r="C487" s="14">
        <v>204500</v>
      </c>
      <c r="D487" s="14">
        <v>96300</v>
      </c>
      <c r="E487" s="14">
        <v>95200</v>
      </c>
      <c r="F487" s="1">
        <v>-0.34364894106721888</v>
      </c>
      <c r="G487" s="1">
        <v>0.65635105893278101</v>
      </c>
      <c r="H487" s="1">
        <f t="shared" si="51"/>
        <v>-242</v>
      </c>
      <c r="I487" s="1">
        <f t="shared" si="52"/>
        <v>992</v>
      </c>
      <c r="J487" s="6">
        <f t="shared" si="53"/>
        <v>-49973000</v>
      </c>
      <c r="K487" s="6">
        <f t="shared" si="54"/>
        <v>95529600</v>
      </c>
      <c r="L487" s="3">
        <f t="shared" si="55"/>
        <v>99516550</v>
      </c>
      <c r="M487" s="3">
        <f t="shared" si="49"/>
        <v>145073150</v>
      </c>
      <c r="N487" s="7">
        <f t="shared" si="50"/>
        <v>0.45073150000000006</v>
      </c>
    </row>
    <row r="488" spans="1:14" x14ac:dyDescent="0.25">
      <c r="A488" s="4">
        <v>44537</v>
      </c>
      <c r="B488" s="14">
        <v>207500</v>
      </c>
      <c r="C488" s="14">
        <v>206000</v>
      </c>
      <c r="D488" s="14">
        <v>96800</v>
      </c>
      <c r="E488" s="14">
        <v>96500</v>
      </c>
      <c r="F488" s="1">
        <v>0</v>
      </c>
      <c r="G488" s="1">
        <v>0</v>
      </c>
      <c r="H488" s="1">
        <f t="shared" si="51"/>
        <v>0</v>
      </c>
      <c r="I488" s="1">
        <f t="shared" si="52"/>
        <v>0</v>
      </c>
      <c r="J488" s="6">
        <f t="shared" si="53"/>
        <v>0</v>
      </c>
      <c r="K488" s="6">
        <f t="shared" si="54"/>
        <v>0</v>
      </c>
      <c r="L488" s="3">
        <f t="shared" si="55"/>
        <v>145073150</v>
      </c>
      <c r="M488" s="3">
        <f t="shared" si="49"/>
        <v>145073150</v>
      </c>
      <c r="N488" s="7">
        <f t="shared" si="50"/>
        <v>0.45073150000000006</v>
      </c>
    </row>
    <row r="489" spans="1:14" x14ac:dyDescent="0.25">
      <c r="A489" s="4">
        <v>44538</v>
      </c>
      <c r="B489" s="14">
        <v>207500</v>
      </c>
      <c r="C489" s="14">
        <v>210000</v>
      </c>
      <c r="D489" s="14">
        <v>96500</v>
      </c>
      <c r="E489" s="14">
        <v>97500</v>
      </c>
      <c r="F489" s="1">
        <v>-0.34922981895838451</v>
      </c>
      <c r="G489" s="1">
        <v>0.65077018104161555</v>
      </c>
      <c r="H489" s="1">
        <f t="shared" si="51"/>
        <v>-244</v>
      </c>
      <c r="I489" s="1">
        <f t="shared" si="52"/>
        <v>975</v>
      </c>
      <c r="J489" s="6">
        <f t="shared" si="53"/>
        <v>-50630000</v>
      </c>
      <c r="K489" s="6">
        <f t="shared" si="54"/>
        <v>94087500</v>
      </c>
      <c r="L489" s="3">
        <f t="shared" si="55"/>
        <v>101323150</v>
      </c>
      <c r="M489" s="3">
        <f t="shared" si="49"/>
        <v>144780650</v>
      </c>
      <c r="N489" s="7">
        <f t="shared" si="50"/>
        <v>0.4478065</v>
      </c>
    </row>
    <row r="490" spans="1:14" x14ac:dyDescent="0.25">
      <c r="A490" s="4">
        <v>44539</v>
      </c>
      <c r="B490" s="14">
        <v>207000</v>
      </c>
      <c r="C490" s="14">
        <v>207000</v>
      </c>
      <c r="D490" s="14">
        <v>96400</v>
      </c>
      <c r="E490" s="14">
        <v>96500</v>
      </c>
      <c r="F490" s="1">
        <v>-0.34922981895838451</v>
      </c>
      <c r="G490" s="1">
        <v>0.65077018104161555</v>
      </c>
      <c r="H490" s="1">
        <f t="shared" si="51"/>
        <v>-244</v>
      </c>
      <c r="I490" s="1">
        <f t="shared" si="52"/>
        <v>975</v>
      </c>
      <c r="J490" s="6">
        <f t="shared" si="53"/>
        <v>-50508000</v>
      </c>
      <c r="K490" s="6">
        <f t="shared" si="54"/>
        <v>93990000</v>
      </c>
      <c r="L490" s="3">
        <f t="shared" si="55"/>
        <v>101323150</v>
      </c>
      <c r="M490" s="3">
        <f t="shared" si="49"/>
        <v>144805150</v>
      </c>
      <c r="N490" s="7">
        <f t="shared" si="50"/>
        <v>0.44805150000000005</v>
      </c>
    </row>
    <row r="491" spans="1:14" x14ac:dyDescent="0.25">
      <c r="A491" s="4">
        <v>44540</v>
      </c>
      <c r="B491" s="14">
        <v>207500</v>
      </c>
      <c r="C491" s="14">
        <v>207000</v>
      </c>
      <c r="D491" s="14">
        <v>96600</v>
      </c>
      <c r="E491" s="14">
        <v>96400</v>
      </c>
      <c r="F491" s="1">
        <v>-0.34922981895838451</v>
      </c>
      <c r="G491" s="1">
        <v>0.65077018104161555</v>
      </c>
      <c r="H491" s="1">
        <f t="shared" si="51"/>
        <v>-244</v>
      </c>
      <c r="I491" s="1">
        <f t="shared" si="52"/>
        <v>975</v>
      </c>
      <c r="J491" s="6">
        <f t="shared" si="53"/>
        <v>-50630000</v>
      </c>
      <c r="K491" s="6">
        <f t="shared" si="54"/>
        <v>94185000</v>
      </c>
      <c r="L491" s="3">
        <f t="shared" si="55"/>
        <v>101323150</v>
      </c>
      <c r="M491" s="3">
        <f t="shared" si="49"/>
        <v>144878150</v>
      </c>
      <c r="N491" s="7">
        <f t="shared" si="50"/>
        <v>0.44878149999999994</v>
      </c>
    </row>
    <row r="492" spans="1:14" x14ac:dyDescent="0.25">
      <c r="A492" s="4">
        <v>44543</v>
      </c>
      <c r="B492" s="14">
        <v>209000</v>
      </c>
      <c r="C492" s="14">
        <v>210000</v>
      </c>
      <c r="D492" s="14">
        <v>98000</v>
      </c>
      <c r="E492" s="14">
        <v>97300</v>
      </c>
      <c r="F492" s="1">
        <v>0</v>
      </c>
      <c r="G492" s="1">
        <v>0</v>
      </c>
      <c r="H492" s="1">
        <f t="shared" si="51"/>
        <v>0</v>
      </c>
      <c r="I492" s="1">
        <f t="shared" si="52"/>
        <v>0</v>
      </c>
      <c r="J492" s="6">
        <f t="shared" si="53"/>
        <v>0</v>
      </c>
      <c r="K492" s="6">
        <f t="shared" si="54"/>
        <v>0</v>
      </c>
      <c r="L492" s="3">
        <f t="shared" si="55"/>
        <v>144878150</v>
      </c>
      <c r="M492" s="3">
        <f t="shared" si="49"/>
        <v>144878150</v>
      </c>
      <c r="N492" s="7">
        <f t="shared" si="50"/>
        <v>0.44878149999999994</v>
      </c>
    </row>
    <row r="493" spans="1:14" x14ac:dyDescent="0.25">
      <c r="A493" s="4">
        <v>44544</v>
      </c>
      <c r="B493" s="14">
        <v>211000</v>
      </c>
      <c r="C493" s="14">
        <v>208000</v>
      </c>
      <c r="D493" s="14">
        <v>99400</v>
      </c>
      <c r="E493" s="14">
        <v>97700</v>
      </c>
      <c r="F493" s="1">
        <v>-0.35984198566372522</v>
      </c>
      <c r="G493" s="1">
        <v>0.64015801433627484</v>
      </c>
      <c r="H493" s="1">
        <f t="shared" si="51"/>
        <v>-249</v>
      </c>
      <c r="I493" s="1">
        <f t="shared" si="52"/>
        <v>946</v>
      </c>
      <c r="J493" s="6">
        <f t="shared" si="53"/>
        <v>-52539000</v>
      </c>
      <c r="K493" s="6">
        <f t="shared" si="54"/>
        <v>94032400</v>
      </c>
      <c r="L493" s="3">
        <f t="shared" si="55"/>
        <v>104211150</v>
      </c>
      <c r="M493" s="3">
        <f t="shared" si="49"/>
        <v>145704550</v>
      </c>
      <c r="N493" s="7">
        <f t="shared" si="50"/>
        <v>0.45704549999999999</v>
      </c>
    </row>
    <row r="494" spans="1:14" x14ac:dyDescent="0.25">
      <c r="A494" s="4">
        <v>44545</v>
      </c>
      <c r="B494" s="14">
        <v>209000</v>
      </c>
      <c r="C494" s="14">
        <v>210500</v>
      </c>
      <c r="D494" s="14">
        <v>98500</v>
      </c>
      <c r="E494" s="14">
        <v>99400</v>
      </c>
      <c r="F494" s="1">
        <v>-0.35984198566372522</v>
      </c>
      <c r="G494" s="1">
        <v>0.64015801433627484</v>
      </c>
      <c r="H494" s="1">
        <f t="shared" si="51"/>
        <v>-249</v>
      </c>
      <c r="I494" s="1">
        <f t="shared" si="52"/>
        <v>946</v>
      </c>
      <c r="J494" s="6">
        <f t="shared" si="53"/>
        <v>-52041000</v>
      </c>
      <c r="K494" s="6">
        <f t="shared" si="54"/>
        <v>93181000</v>
      </c>
      <c r="L494" s="3">
        <f t="shared" si="55"/>
        <v>104211150</v>
      </c>
      <c r="M494" s="3">
        <f t="shared" si="49"/>
        <v>145351150</v>
      </c>
      <c r="N494" s="7">
        <f t="shared" si="50"/>
        <v>0.45351150000000007</v>
      </c>
    </row>
    <row r="495" spans="1:14" x14ac:dyDescent="0.25">
      <c r="A495" s="4">
        <v>44546</v>
      </c>
      <c r="B495" s="14">
        <v>209500</v>
      </c>
      <c r="C495" s="14">
        <v>211500</v>
      </c>
      <c r="D495" s="14">
        <v>99000</v>
      </c>
      <c r="E495" s="14">
        <v>99100</v>
      </c>
      <c r="F495" s="1">
        <v>-0.35984198566372522</v>
      </c>
      <c r="G495" s="1">
        <v>0.64015801433627484</v>
      </c>
      <c r="H495" s="1">
        <f t="shared" si="51"/>
        <v>-249</v>
      </c>
      <c r="I495" s="1">
        <f t="shared" si="52"/>
        <v>946</v>
      </c>
      <c r="J495" s="6">
        <f t="shared" si="53"/>
        <v>-52165500</v>
      </c>
      <c r="K495" s="6">
        <f t="shared" si="54"/>
        <v>93654000</v>
      </c>
      <c r="L495" s="3">
        <f t="shared" si="55"/>
        <v>104211150</v>
      </c>
      <c r="M495" s="3">
        <f t="shared" si="49"/>
        <v>145699650</v>
      </c>
      <c r="N495" s="7">
        <f t="shared" si="50"/>
        <v>0.45699650000000003</v>
      </c>
    </row>
    <row r="496" spans="1:14" x14ac:dyDescent="0.25">
      <c r="A496" s="4">
        <v>44547</v>
      </c>
      <c r="B496" s="14">
        <v>209500</v>
      </c>
      <c r="C496" s="14">
        <v>208500</v>
      </c>
      <c r="D496" s="14">
        <v>100000</v>
      </c>
      <c r="E496" s="14">
        <v>98300</v>
      </c>
      <c r="F496" s="1">
        <v>0</v>
      </c>
      <c r="G496" s="1">
        <v>0</v>
      </c>
      <c r="H496" s="1">
        <f t="shared" si="51"/>
        <v>0</v>
      </c>
      <c r="I496" s="1">
        <f t="shared" si="52"/>
        <v>0</v>
      </c>
      <c r="J496" s="6">
        <f t="shared" si="53"/>
        <v>0</v>
      </c>
      <c r="K496" s="6">
        <f t="shared" si="54"/>
        <v>0</v>
      </c>
      <c r="L496" s="3">
        <f t="shared" si="55"/>
        <v>145699650</v>
      </c>
      <c r="M496" s="3">
        <f t="shared" si="49"/>
        <v>145699650</v>
      </c>
      <c r="N496" s="7">
        <f t="shared" si="50"/>
        <v>0.45699650000000003</v>
      </c>
    </row>
    <row r="497" spans="1:14" x14ac:dyDescent="0.25">
      <c r="A497" s="4">
        <v>44550</v>
      </c>
      <c r="B497" s="14">
        <v>205000</v>
      </c>
      <c r="C497" s="14">
        <v>209000</v>
      </c>
      <c r="D497" s="14">
        <v>98700</v>
      </c>
      <c r="E497" s="14">
        <v>100000</v>
      </c>
      <c r="F497" s="1">
        <v>-0.36912343142715309</v>
      </c>
      <c r="G497" s="1">
        <v>0.6308765685728468</v>
      </c>
      <c r="H497" s="1">
        <f t="shared" si="51"/>
        <v>-256</v>
      </c>
      <c r="I497" s="1">
        <f t="shared" si="52"/>
        <v>919</v>
      </c>
      <c r="J497" s="6">
        <f t="shared" si="53"/>
        <v>-52480000</v>
      </c>
      <c r="K497" s="6">
        <f t="shared" si="54"/>
        <v>90705300</v>
      </c>
      <c r="L497" s="3">
        <f t="shared" si="55"/>
        <v>107431650</v>
      </c>
      <c r="M497" s="3">
        <f t="shared" si="49"/>
        <v>145656950</v>
      </c>
      <c r="N497" s="7">
        <f t="shared" si="50"/>
        <v>0.45656950000000007</v>
      </c>
    </row>
    <row r="498" spans="1:14" x14ac:dyDescent="0.25">
      <c r="A498" s="4">
        <v>44551</v>
      </c>
      <c r="B498" s="14">
        <v>205000</v>
      </c>
      <c r="C498" s="14">
        <v>206000</v>
      </c>
      <c r="D498" s="14">
        <v>99000</v>
      </c>
      <c r="E498" s="14">
        <v>98600</v>
      </c>
      <c r="F498" s="1">
        <v>-0.36912343142715309</v>
      </c>
      <c r="G498" s="1">
        <v>0.6308765685728468</v>
      </c>
      <c r="H498" s="1">
        <f t="shared" si="51"/>
        <v>-256</v>
      </c>
      <c r="I498" s="1">
        <f t="shared" si="52"/>
        <v>919</v>
      </c>
      <c r="J498" s="6">
        <f t="shared" si="53"/>
        <v>-52480000</v>
      </c>
      <c r="K498" s="6">
        <f t="shared" si="54"/>
        <v>90981000</v>
      </c>
      <c r="L498" s="3">
        <f t="shared" si="55"/>
        <v>107431650</v>
      </c>
      <c r="M498" s="3">
        <f t="shared" si="49"/>
        <v>145932650</v>
      </c>
      <c r="N498" s="7">
        <f t="shared" si="50"/>
        <v>0.45932649999999997</v>
      </c>
    </row>
    <row r="499" spans="1:14" x14ac:dyDescent="0.25">
      <c r="A499" s="4">
        <v>44552</v>
      </c>
      <c r="B499" s="14">
        <v>206500</v>
      </c>
      <c r="C499" s="14">
        <v>207000</v>
      </c>
      <c r="D499" s="14">
        <v>99400</v>
      </c>
      <c r="E499" s="14">
        <v>99400</v>
      </c>
      <c r="F499" s="1">
        <v>-0.36912343142715309</v>
      </c>
      <c r="G499" s="1">
        <v>0.6308765685728468</v>
      </c>
      <c r="H499" s="1">
        <f t="shared" si="51"/>
        <v>-256</v>
      </c>
      <c r="I499" s="1">
        <f t="shared" si="52"/>
        <v>919</v>
      </c>
      <c r="J499" s="6">
        <f t="shared" si="53"/>
        <v>-52864000</v>
      </c>
      <c r="K499" s="6">
        <f t="shared" si="54"/>
        <v>91348600</v>
      </c>
      <c r="L499" s="3">
        <f t="shared" si="55"/>
        <v>107431650</v>
      </c>
      <c r="M499" s="3">
        <f t="shared" si="49"/>
        <v>145916250</v>
      </c>
      <c r="N499" s="7">
        <f t="shared" si="50"/>
        <v>0.45916249999999992</v>
      </c>
    </row>
    <row r="500" spans="1:14" x14ac:dyDescent="0.25">
      <c r="A500" s="4">
        <v>44553</v>
      </c>
      <c r="B500" s="14">
        <v>209000</v>
      </c>
      <c r="C500" s="14">
        <v>208000</v>
      </c>
      <c r="D500" s="14">
        <v>99900</v>
      </c>
      <c r="E500" s="14">
        <v>100000</v>
      </c>
      <c r="F500" s="1">
        <v>0</v>
      </c>
      <c r="G500" s="1">
        <v>0</v>
      </c>
      <c r="H500" s="1">
        <f t="shared" si="51"/>
        <v>0</v>
      </c>
      <c r="I500" s="1">
        <f t="shared" si="52"/>
        <v>0</v>
      </c>
      <c r="J500" s="6">
        <f t="shared" si="53"/>
        <v>0</v>
      </c>
      <c r="K500" s="6">
        <f t="shared" si="54"/>
        <v>0</v>
      </c>
      <c r="L500" s="3">
        <f t="shared" si="55"/>
        <v>145916250</v>
      </c>
      <c r="M500" s="3">
        <f t="shared" si="49"/>
        <v>145916250</v>
      </c>
      <c r="N500" s="7">
        <f t="shared" si="50"/>
        <v>0.45916249999999992</v>
      </c>
    </row>
    <row r="501" spans="1:14" x14ac:dyDescent="0.25">
      <c r="A501" s="4">
        <v>44554</v>
      </c>
      <c r="B501" s="14">
        <v>215500</v>
      </c>
      <c r="C501" s="14">
        <v>210500</v>
      </c>
      <c r="D501" s="14">
        <v>102000</v>
      </c>
      <c r="E501" s="14">
        <v>100000</v>
      </c>
      <c r="F501" s="1">
        <v>-0.37252378713028222</v>
      </c>
      <c r="G501" s="1">
        <v>0.62747621286971778</v>
      </c>
      <c r="H501" s="1">
        <f t="shared" si="51"/>
        <v>-260</v>
      </c>
      <c r="I501" s="1">
        <f t="shared" si="52"/>
        <v>916</v>
      </c>
      <c r="J501" s="6">
        <f t="shared" si="53"/>
        <v>-56030000</v>
      </c>
      <c r="K501" s="6">
        <f t="shared" si="54"/>
        <v>93432000</v>
      </c>
      <c r="L501" s="3">
        <f t="shared" si="55"/>
        <v>108747850</v>
      </c>
      <c r="M501" s="3">
        <f t="shared" si="49"/>
        <v>146149850</v>
      </c>
      <c r="N501" s="7">
        <f t="shared" si="50"/>
        <v>0.46149850000000003</v>
      </c>
    </row>
    <row r="502" spans="1:14" x14ac:dyDescent="0.25">
      <c r="A502" s="4">
        <v>44557</v>
      </c>
      <c r="B502" s="14">
        <v>213500</v>
      </c>
      <c r="C502" s="14">
        <v>216500</v>
      </c>
      <c r="D502" s="14">
        <v>102500</v>
      </c>
      <c r="E502" s="14">
        <v>102000</v>
      </c>
      <c r="F502" s="1">
        <v>0</v>
      </c>
      <c r="G502" s="1">
        <v>0</v>
      </c>
      <c r="H502" s="1">
        <f t="shared" si="51"/>
        <v>0</v>
      </c>
      <c r="I502" s="1">
        <f t="shared" si="52"/>
        <v>0</v>
      </c>
      <c r="J502" s="6">
        <f t="shared" si="53"/>
        <v>0</v>
      </c>
      <c r="K502" s="6">
        <f t="shared" si="54"/>
        <v>0</v>
      </c>
      <c r="L502" s="3">
        <f t="shared" si="55"/>
        <v>146149850</v>
      </c>
      <c r="M502" s="3">
        <f t="shared" si="49"/>
        <v>146149850</v>
      </c>
      <c r="N502" s="7">
        <f t="shared" si="50"/>
        <v>0.46149850000000003</v>
      </c>
    </row>
    <row r="503" spans="1:14" x14ac:dyDescent="0.25">
      <c r="A503" s="4">
        <v>44558</v>
      </c>
      <c r="B503" s="14">
        <v>214000</v>
      </c>
      <c r="C503" s="14">
        <v>215000</v>
      </c>
      <c r="D503" s="14">
        <v>103000</v>
      </c>
      <c r="E503" s="14">
        <v>102500</v>
      </c>
      <c r="F503" s="1">
        <v>0</v>
      </c>
      <c r="G503" s="1">
        <v>0</v>
      </c>
      <c r="H503" s="1">
        <f t="shared" si="51"/>
        <v>0</v>
      </c>
      <c r="I503" s="1">
        <f t="shared" si="52"/>
        <v>0</v>
      </c>
      <c r="J503" s="6">
        <f t="shared" si="53"/>
        <v>0</v>
      </c>
      <c r="K503" s="6">
        <f t="shared" si="54"/>
        <v>0</v>
      </c>
      <c r="L503" s="3">
        <f t="shared" si="55"/>
        <v>146149850</v>
      </c>
      <c r="M503" s="3">
        <f t="shared" si="49"/>
        <v>146149850</v>
      </c>
      <c r="N503" s="7">
        <f t="shared" si="50"/>
        <v>0.46149850000000003</v>
      </c>
    </row>
    <row r="504" spans="1:14" x14ac:dyDescent="0.25">
      <c r="A504" s="4">
        <v>44559</v>
      </c>
      <c r="B504" s="14">
        <v>212000</v>
      </c>
      <c r="C504" s="14">
        <v>213000</v>
      </c>
      <c r="D504" s="14">
        <v>100000</v>
      </c>
      <c r="E504" s="14">
        <v>101500</v>
      </c>
      <c r="F504" s="1">
        <v>0</v>
      </c>
      <c r="G504" s="1">
        <v>0</v>
      </c>
      <c r="H504" s="1">
        <f t="shared" si="51"/>
        <v>0</v>
      </c>
      <c r="I504" s="1">
        <f t="shared" si="52"/>
        <v>0</v>
      </c>
      <c r="J504" s="6">
        <f t="shared" si="53"/>
        <v>0</v>
      </c>
      <c r="K504" s="6">
        <f t="shared" si="54"/>
        <v>0</v>
      </c>
      <c r="L504" s="3">
        <f t="shared" si="55"/>
        <v>146149850</v>
      </c>
      <c r="M504" s="3">
        <f t="shared" si="49"/>
        <v>146149850</v>
      </c>
      <c r="N504" s="7">
        <f t="shared" si="50"/>
        <v>0.46149850000000003</v>
      </c>
    </row>
    <row r="505" spans="1:14" x14ac:dyDescent="0.25">
      <c r="A505" s="4">
        <v>44560</v>
      </c>
      <c r="B505" s="14">
        <v>209000</v>
      </c>
      <c r="C505" s="14">
        <v>211500</v>
      </c>
      <c r="D505" s="14">
        <v>98500</v>
      </c>
      <c r="E505" s="14">
        <v>100000</v>
      </c>
      <c r="F505" s="1">
        <v>0</v>
      </c>
      <c r="G505" s="1">
        <v>0</v>
      </c>
      <c r="H505" s="1">
        <f t="shared" si="51"/>
        <v>0</v>
      </c>
      <c r="I505" s="1">
        <f t="shared" si="52"/>
        <v>0</v>
      </c>
      <c r="J505" s="6">
        <f t="shared" si="53"/>
        <v>0</v>
      </c>
      <c r="K505" s="6">
        <f t="shared" si="54"/>
        <v>0</v>
      </c>
      <c r="L505" s="3">
        <f t="shared" si="55"/>
        <v>146149850</v>
      </c>
      <c r="M505" s="3">
        <f t="shared" si="49"/>
        <v>146149850</v>
      </c>
      <c r="N505" s="7">
        <f t="shared" si="50"/>
        <v>0.46149850000000003</v>
      </c>
    </row>
    <row r="506" spans="1:14" x14ac:dyDescent="0.25">
      <c r="A506" s="4">
        <v>44564</v>
      </c>
      <c r="B506" s="14">
        <v>210500</v>
      </c>
      <c r="C506" s="14">
        <v>211500</v>
      </c>
      <c r="D506" s="14">
        <v>97800</v>
      </c>
      <c r="E506" s="14">
        <v>98500</v>
      </c>
      <c r="F506" s="1">
        <v>0</v>
      </c>
      <c r="G506" s="1">
        <v>0</v>
      </c>
      <c r="H506" s="1">
        <f t="shared" si="51"/>
        <v>0</v>
      </c>
      <c r="I506" s="1">
        <f t="shared" si="52"/>
        <v>0</v>
      </c>
      <c r="J506" s="6">
        <f t="shared" si="53"/>
        <v>0</v>
      </c>
      <c r="K506" s="6">
        <f t="shared" si="54"/>
        <v>0</v>
      </c>
      <c r="L506" s="3">
        <f t="shared" si="55"/>
        <v>146149850</v>
      </c>
      <c r="M506" s="3">
        <f t="shared" si="49"/>
        <v>146149850</v>
      </c>
      <c r="N506" s="7">
        <f t="shared" si="50"/>
        <v>0.46149850000000003</v>
      </c>
    </row>
    <row r="507" spans="1:14" x14ac:dyDescent="0.25">
      <c r="A507" s="4">
        <v>44565</v>
      </c>
      <c r="B507" s="14">
        <v>210000</v>
      </c>
      <c r="C507" s="14">
        <v>212500</v>
      </c>
      <c r="D507" s="14">
        <v>97700</v>
      </c>
      <c r="E507" s="14">
        <v>98300</v>
      </c>
      <c r="F507" s="1">
        <v>0</v>
      </c>
      <c r="G507" s="1">
        <v>0</v>
      </c>
      <c r="H507" s="1">
        <f t="shared" si="51"/>
        <v>0</v>
      </c>
      <c r="I507" s="1">
        <f t="shared" si="52"/>
        <v>0</v>
      </c>
      <c r="J507" s="6">
        <f t="shared" si="53"/>
        <v>0</v>
      </c>
      <c r="K507" s="6">
        <f t="shared" si="54"/>
        <v>0</v>
      </c>
      <c r="L507" s="3">
        <f t="shared" si="55"/>
        <v>146149850</v>
      </c>
      <c r="M507" s="3">
        <f t="shared" si="49"/>
        <v>146149850</v>
      </c>
      <c r="N507" s="7">
        <f t="shared" si="50"/>
        <v>0.46149850000000003</v>
      </c>
    </row>
    <row r="508" spans="1:14" x14ac:dyDescent="0.25">
      <c r="A508" s="4">
        <v>44566</v>
      </c>
      <c r="B508" s="14">
        <v>213500</v>
      </c>
      <c r="C508" s="14">
        <v>214000</v>
      </c>
      <c r="D508" s="14">
        <v>99400</v>
      </c>
      <c r="E508" s="14">
        <v>99200</v>
      </c>
      <c r="F508" s="1">
        <v>0</v>
      </c>
      <c r="G508" s="1">
        <v>0</v>
      </c>
      <c r="H508" s="1">
        <f t="shared" si="51"/>
        <v>0</v>
      </c>
      <c r="I508" s="1">
        <f t="shared" si="52"/>
        <v>0</v>
      </c>
      <c r="J508" s="6">
        <f t="shared" si="53"/>
        <v>0</v>
      </c>
      <c r="K508" s="6">
        <f t="shared" si="54"/>
        <v>0</v>
      </c>
      <c r="L508" s="3">
        <f t="shared" si="55"/>
        <v>146149850</v>
      </c>
      <c r="M508" s="3">
        <f t="shared" si="49"/>
        <v>146149850</v>
      </c>
      <c r="N508" s="7">
        <f t="shared" si="50"/>
        <v>0.46149850000000003</v>
      </c>
    </row>
    <row r="509" spans="1:14" x14ac:dyDescent="0.25">
      <c r="A509" s="4">
        <v>44567</v>
      </c>
      <c r="B509" s="14">
        <v>214000</v>
      </c>
      <c r="C509" s="14">
        <v>210000</v>
      </c>
      <c r="D509" s="14">
        <v>99200</v>
      </c>
      <c r="E509" s="14">
        <v>98500</v>
      </c>
      <c r="F509" s="1">
        <v>0</v>
      </c>
      <c r="G509" s="1">
        <v>0</v>
      </c>
      <c r="H509" s="1">
        <f t="shared" si="51"/>
        <v>0</v>
      </c>
      <c r="I509" s="1">
        <f t="shared" si="52"/>
        <v>0</v>
      </c>
      <c r="J509" s="6">
        <f t="shared" si="53"/>
        <v>0</v>
      </c>
      <c r="K509" s="6">
        <f t="shared" si="54"/>
        <v>0</v>
      </c>
      <c r="L509" s="3">
        <f t="shared" si="55"/>
        <v>146149850</v>
      </c>
      <c r="M509" s="3">
        <f t="shared" si="49"/>
        <v>146149850</v>
      </c>
      <c r="N509" s="7">
        <f t="shared" si="50"/>
        <v>0.46149850000000003</v>
      </c>
    </row>
    <row r="510" spans="1:14" x14ac:dyDescent="0.25">
      <c r="A510" s="4">
        <v>44568</v>
      </c>
      <c r="B510" s="14">
        <v>215000</v>
      </c>
      <c r="C510" s="14">
        <v>214500</v>
      </c>
      <c r="D510" s="14">
        <v>100000</v>
      </c>
      <c r="E510" s="14">
        <v>99200</v>
      </c>
      <c r="F510" s="1">
        <v>0</v>
      </c>
      <c r="G510" s="1">
        <v>0</v>
      </c>
      <c r="H510" s="1">
        <f t="shared" si="51"/>
        <v>0</v>
      </c>
      <c r="I510" s="1">
        <f t="shared" si="52"/>
        <v>0</v>
      </c>
      <c r="J510" s="6">
        <f t="shared" si="53"/>
        <v>0</v>
      </c>
      <c r="K510" s="6">
        <f t="shared" si="54"/>
        <v>0</v>
      </c>
      <c r="L510" s="3">
        <f t="shared" si="55"/>
        <v>146149850</v>
      </c>
      <c r="M510" s="3">
        <f t="shared" si="49"/>
        <v>146149850</v>
      </c>
      <c r="N510" s="7">
        <f t="shared" si="50"/>
        <v>0.46149850000000003</v>
      </c>
    </row>
    <row r="511" spans="1:14" x14ac:dyDescent="0.25">
      <c r="A511" s="4">
        <v>44571</v>
      </c>
      <c r="B511" s="14">
        <v>209500</v>
      </c>
      <c r="C511" s="14">
        <v>214000</v>
      </c>
      <c r="D511" s="14">
        <v>98300</v>
      </c>
      <c r="E511" s="14">
        <v>99400</v>
      </c>
      <c r="F511" s="1">
        <v>-0.36060089734571599</v>
      </c>
      <c r="G511" s="1">
        <v>0.6393991026542839</v>
      </c>
      <c r="H511" s="1">
        <f t="shared" si="51"/>
        <v>-245</v>
      </c>
      <c r="I511" s="1">
        <f t="shared" si="52"/>
        <v>934</v>
      </c>
      <c r="J511" s="6">
        <f t="shared" si="53"/>
        <v>-51327500</v>
      </c>
      <c r="K511" s="6">
        <f t="shared" si="54"/>
        <v>91812200</v>
      </c>
      <c r="L511" s="3">
        <f t="shared" si="55"/>
        <v>105424850</v>
      </c>
      <c r="M511" s="3">
        <f t="shared" si="49"/>
        <v>145909550</v>
      </c>
      <c r="N511" s="7">
        <f t="shared" si="50"/>
        <v>0.4590955000000001</v>
      </c>
    </row>
    <row r="512" spans="1:14" x14ac:dyDescent="0.25">
      <c r="A512" s="4">
        <v>44572</v>
      </c>
      <c r="B512" s="14">
        <v>210500</v>
      </c>
      <c r="C512" s="14">
        <v>209500</v>
      </c>
      <c r="D512" s="14">
        <v>98900</v>
      </c>
      <c r="E512" s="14">
        <v>98400</v>
      </c>
      <c r="F512" s="1">
        <v>-0.36060089734571599</v>
      </c>
      <c r="G512" s="1">
        <v>0.6393991026542839</v>
      </c>
      <c r="H512" s="1">
        <f t="shared" si="51"/>
        <v>-245</v>
      </c>
      <c r="I512" s="1">
        <f t="shared" si="52"/>
        <v>934</v>
      </c>
      <c r="J512" s="6">
        <f t="shared" si="53"/>
        <v>-51572500</v>
      </c>
      <c r="K512" s="6">
        <f t="shared" si="54"/>
        <v>92372600</v>
      </c>
      <c r="L512" s="3">
        <f t="shared" si="55"/>
        <v>105424850</v>
      </c>
      <c r="M512" s="3">
        <f t="shared" si="49"/>
        <v>146224950</v>
      </c>
      <c r="N512" s="7">
        <f t="shared" si="50"/>
        <v>0.46224949999999998</v>
      </c>
    </row>
    <row r="513" spans="1:14" x14ac:dyDescent="0.25">
      <c r="A513" s="4">
        <v>44573</v>
      </c>
      <c r="B513" s="14">
        <v>211500</v>
      </c>
      <c r="C513" s="14">
        <v>211500</v>
      </c>
      <c r="D513" s="14">
        <v>100000</v>
      </c>
      <c r="E513" s="14">
        <v>99400</v>
      </c>
      <c r="F513" s="1">
        <v>-0.36060089734571599</v>
      </c>
      <c r="G513" s="1">
        <v>0.6393991026542839</v>
      </c>
      <c r="H513" s="1">
        <f t="shared" si="51"/>
        <v>-245</v>
      </c>
      <c r="I513" s="1">
        <f t="shared" si="52"/>
        <v>934</v>
      </c>
      <c r="J513" s="6">
        <f t="shared" si="53"/>
        <v>-51817500</v>
      </c>
      <c r="K513" s="6">
        <f t="shared" si="54"/>
        <v>93400000</v>
      </c>
      <c r="L513" s="3">
        <f t="shared" si="55"/>
        <v>105424850</v>
      </c>
      <c r="M513" s="3">
        <f t="shared" si="49"/>
        <v>147007350</v>
      </c>
      <c r="N513" s="7">
        <f t="shared" si="50"/>
        <v>0.47007350000000003</v>
      </c>
    </row>
    <row r="514" spans="1:14" x14ac:dyDescent="0.25">
      <c r="A514" s="4">
        <v>44574</v>
      </c>
      <c r="B514" s="14">
        <v>210000</v>
      </c>
      <c r="C514" s="14">
        <v>211500</v>
      </c>
      <c r="D514" s="14">
        <v>100500</v>
      </c>
      <c r="E514" s="14">
        <v>100000</v>
      </c>
      <c r="F514" s="1">
        <v>0</v>
      </c>
      <c r="G514" s="1">
        <v>0</v>
      </c>
      <c r="H514" s="1">
        <f t="shared" si="51"/>
        <v>0</v>
      </c>
      <c r="I514" s="1">
        <f t="shared" si="52"/>
        <v>0</v>
      </c>
      <c r="J514" s="6">
        <f t="shared" si="53"/>
        <v>0</v>
      </c>
      <c r="K514" s="6">
        <f t="shared" si="54"/>
        <v>0</v>
      </c>
      <c r="L514" s="3">
        <f t="shared" si="55"/>
        <v>147007350</v>
      </c>
      <c r="M514" s="3">
        <f t="shared" si="49"/>
        <v>147007350</v>
      </c>
      <c r="N514" s="7">
        <f t="shared" si="50"/>
        <v>0.47007350000000003</v>
      </c>
    </row>
    <row r="515" spans="1:14" x14ac:dyDescent="0.25">
      <c r="A515" s="4">
        <v>44575</v>
      </c>
      <c r="B515" s="14">
        <v>209000</v>
      </c>
      <c r="C515" s="14">
        <v>209500</v>
      </c>
      <c r="D515" s="14">
        <v>100500</v>
      </c>
      <c r="E515" s="14">
        <v>99100</v>
      </c>
      <c r="F515" s="1">
        <v>-0.37313066885696422</v>
      </c>
      <c r="G515" s="1">
        <v>0.62686933114303589</v>
      </c>
      <c r="H515" s="1">
        <f t="shared" si="51"/>
        <v>-261</v>
      </c>
      <c r="I515" s="1">
        <f t="shared" si="52"/>
        <v>916</v>
      </c>
      <c r="J515" s="6">
        <f t="shared" si="53"/>
        <v>-54549000</v>
      </c>
      <c r="K515" s="6">
        <f t="shared" si="54"/>
        <v>92058000</v>
      </c>
      <c r="L515" s="3">
        <f t="shared" si="55"/>
        <v>109759350</v>
      </c>
      <c r="M515" s="3">
        <f t="shared" si="49"/>
        <v>147268350</v>
      </c>
      <c r="N515" s="7">
        <f t="shared" si="50"/>
        <v>0.47268350000000003</v>
      </c>
    </row>
    <row r="516" spans="1:14" x14ac:dyDescent="0.25">
      <c r="A516" s="4">
        <v>44578</v>
      </c>
      <c r="B516" s="14">
        <v>205000</v>
      </c>
      <c r="C516" s="14">
        <v>208500</v>
      </c>
      <c r="D516" s="14">
        <v>99900</v>
      </c>
      <c r="E516" s="14">
        <v>100500</v>
      </c>
      <c r="F516" s="1">
        <v>-0.37313066885696422</v>
      </c>
      <c r="G516" s="1">
        <v>0.62686933114303589</v>
      </c>
      <c r="H516" s="1">
        <f t="shared" si="51"/>
        <v>-261</v>
      </c>
      <c r="I516" s="1">
        <f t="shared" si="52"/>
        <v>916</v>
      </c>
      <c r="J516" s="6">
        <f t="shared" si="53"/>
        <v>-53505000</v>
      </c>
      <c r="K516" s="6">
        <f t="shared" si="54"/>
        <v>91508400</v>
      </c>
      <c r="L516" s="3">
        <f t="shared" si="55"/>
        <v>109759350</v>
      </c>
      <c r="M516" s="3">
        <f t="shared" si="49"/>
        <v>147762750</v>
      </c>
      <c r="N516" s="7">
        <f t="shared" si="50"/>
        <v>0.47762750000000009</v>
      </c>
    </row>
    <row r="517" spans="1:14" x14ac:dyDescent="0.25">
      <c r="A517" s="4">
        <v>44579</v>
      </c>
      <c r="B517" s="14">
        <v>202500</v>
      </c>
      <c r="C517" s="14">
        <v>206000</v>
      </c>
      <c r="D517" s="14">
        <v>99100</v>
      </c>
      <c r="E517" s="14">
        <v>99900</v>
      </c>
      <c r="F517" s="1">
        <v>0</v>
      </c>
      <c r="G517" s="1">
        <v>0</v>
      </c>
      <c r="H517" s="1">
        <f t="shared" si="51"/>
        <v>0</v>
      </c>
      <c r="I517" s="1">
        <f t="shared" si="52"/>
        <v>0</v>
      </c>
      <c r="J517" s="6">
        <f t="shared" si="53"/>
        <v>0</v>
      </c>
      <c r="K517" s="6">
        <f t="shared" si="54"/>
        <v>0</v>
      </c>
      <c r="L517" s="3">
        <f t="shared" si="55"/>
        <v>147762750</v>
      </c>
      <c r="M517" s="3">
        <f t="shared" si="49"/>
        <v>147762750</v>
      </c>
      <c r="N517" s="7">
        <f t="shared" si="50"/>
        <v>0.47762750000000009</v>
      </c>
    </row>
    <row r="518" spans="1:14" x14ac:dyDescent="0.25">
      <c r="A518" s="4">
        <v>44580</v>
      </c>
      <c r="B518" s="14">
        <v>200500</v>
      </c>
      <c r="C518" s="14">
        <v>200500</v>
      </c>
      <c r="D518" s="14">
        <v>98500</v>
      </c>
      <c r="E518" s="14">
        <v>98200</v>
      </c>
      <c r="F518" s="1">
        <v>-0.37630578077748911</v>
      </c>
      <c r="G518" s="1">
        <v>0.623694219222511</v>
      </c>
      <c r="H518" s="1">
        <f t="shared" si="51"/>
        <v>-274</v>
      </c>
      <c r="I518" s="1">
        <f t="shared" si="52"/>
        <v>929</v>
      </c>
      <c r="J518" s="6">
        <f t="shared" si="53"/>
        <v>-54937000</v>
      </c>
      <c r="K518" s="6">
        <f t="shared" si="54"/>
        <v>91506500</v>
      </c>
      <c r="L518" s="3">
        <f t="shared" si="55"/>
        <v>111183850</v>
      </c>
      <c r="M518" s="3">
        <f t="shared" si="49"/>
        <v>147753350</v>
      </c>
      <c r="N518" s="7">
        <f t="shared" si="50"/>
        <v>0.47753350000000006</v>
      </c>
    </row>
    <row r="519" spans="1:14" x14ac:dyDescent="0.25">
      <c r="A519" s="4">
        <v>44581</v>
      </c>
      <c r="B519" s="14">
        <v>202000</v>
      </c>
      <c r="C519" s="14">
        <v>200500</v>
      </c>
      <c r="D519" s="14">
        <v>98800</v>
      </c>
      <c r="E519" s="14">
        <v>98200</v>
      </c>
      <c r="F519" s="1">
        <v>0</v>
      </c>
      <c r="G519" s="1">
        <v>0</v>
      </c>
      <c r="H519" s="1">
        <f t="shared" si="51"/>
        <v>0</v>
      </c>
      <c r="I519" s="1">
        <f t="shared" si="52"/>
        <v>0</v>
      </c>
      <c r="J519" s="6">
        <f t="shared" si="53"/>
        <v>0</v>
      </c>
      <c r="K519" s="6">
        <f t="shared" si="54"/>
        <v>0</v>
      </c>
      <c r="L519" s="3">
        <f t="shared" si="55"/>
        <v>147753350</v>
      </c>
      <c r="M519" s="3">
        <f t="shared" si="49"/>
        <v>147753350</v>
      </c>
      <c r="N519" s="7">
        <f t="shared" si="50"/>
        <v>0.47753350000000006</v>
      </c>
    </row>
    <row r="520" spans="1:14" x14ac:dyDescent="0.25">
      <c r="A520" s="4">
        <v>44582</v>
      </c>
      <c r="B520" s="14">
        <v>200000</v>
      </c>
      <c r="C520" s="14">
        <v>199500</v>
      </c>
      <c r="D520" s="14">
        <v>98800</v>
      </c>
      <c r="E520" s="14">
        <v>97800</v>
      </c>
      <c r="F520" s="1">
        <v>0</v>
      </c>
      <c r="G520" s="1">
        <v>0</v>
      </c>
      <c r="H520" s="1">
        <f t="shared" si="51"/>
        <v>0</v>
      </c>
      <c r="I520" s="1">
        <f t="shared" si="52"/>
        <v>0</v>
      </c>
      <c r="J520" s="6">
        <f t="shared" si="53"/>
        <v>0</v>
      </c>
      <c r="K520" s="6">
        <f t="shared" si="54"/>
        <v>0</v>
      </c>
      <c r="L520" s="3">
        <f t="shared" si="55"/>
        <v>147753350</v>
      </c>
      <c r="M520" s="3">
        <f t="shared" si="49"/>
        <v>147753350</v>
      </c>
      <c r="N520" s="7">
        <f t="shared" si="50"/>
        <v>0.47753350000000006</v>
      </c>
    </row>
    <row r="521" spans="1:14" x14ac:dyDescent="0.25">
      <c r="A521" s="4">
        <v>44585</v>
      </c>
      <c r="B521" s="14">
        <v>197000</v>
      </c>
      <c r="C521" s="14">
        <v>197500</v>
      </c>
      <c r="D521" s="14">
        <v>96000</v>
      </c>
      <c r="E521" s="14">
        <v>98000</v>
      </c>
      <c r="F521" s="1">
        <v>0</v>
      </c>
      <c r="G521" s="1">
        <v>0</v>
      </c>
      <c r="H521" s="1">
        <f t="shared" si="51"/>
        <v>0</v>
      </c>
      <c r="I521" s="1">
        <f t="shared" si="52"/>
        <v>0</v>
      </c>
      <c r="J521" s="6">
        <f t="shared" si="53"/>
        <v>0</v>
      </c>
      <c r="K521" s="6">
        <f t="shared" si="54"/>
        <v>0</v>
      </c>
      <c r="L521" s="3">
        <f t="shared" si="55"/>
        <v>147753350</v>
      </c>
      <c r="M521" s="3">
        <f t="shared" si="49"/>
        <v>147753350</v>
      </c>
      <c r="N521" s="7">
        <f t="shared" si="50"/>
        <v>0.47753350000000006</v>
      </c>
    </row>
    <row r="522" spans="1:14" x14ac:dyDescent="0.25">
      <c r="A522" s="4">
        <v>44586</v>
      </c>
      <c r="B522" s="14">
        <v>194500</v>
      </c>
      <c r="C522" s="14">
        <v>196500</v>
      </c>
      <c r="D522" s="14">
        <v>96100</v>
      </c>
      <c r="E522" s="14">
        <v>96000</v>
      </c>
      <c r="F522" s="1">
        <v>0</v>
      </c>
      <c r="G522" s="1">
        <v>0</v>
      </c>
      <c r="H522" s="1">
        <f t="shared" si="51"/>
        <v>0</v>
      </c>
      <c r="I522" s="1">
        <f t="shared" si="52"/>
        <v>0</v>
      </c>
      <c r="J522" s="6">
        <f t="shared" si="53"/>
        <v>0</v>
      </c>
      <c r="K522" s="6">
        <f t="shared" si="54"/>
        <v>0</v>
      </c>
      <c r="L522" s="3">
        <f t="shared" si="55"/>
        <v>147753350</v>
      </c>
      <c r="M522" s="3">
        <f t="shared" si="49"/>
        <v>147753350</v>
      </c>
      <c r="N522" s="7">
        <f t="shared" si="50"/>
        <v>0.47753350000000006</v>
      </c>
    </row>
    <row r="523" spans="1:14" x14ac:dyDescent="0.25">
      <c r="A523" s="4">
        <v>44587</v>
      </c>
      <c r="B523" s="14">
        <v>190000</v>
      </c>
      <c r="C523" s="14">
        <v>193000</v>
      </c>
      <c r="D523" s="14">
        <v>93500</v>
      </c>
      <c r="E523" s="14">
        <v>94500</v>
      </c>
      <c r="F523" s="1">
        <v>0</v>
      </c>
      <c r="G523" s="1">
        <v>0</v>
      </c>
      <c r="H523" s="1">
        <f t="shared" si="51"/>
        <v>0</v>
      </c>
      <c r="I523" s="1">
        <f t="shared" si="52"/>
        <v>0</v>
      </c>
      <c r="J523" s="6">
        <f t="shared" si="53"/>
        <v>0</v>
      </c>
      <c r="K523" s="6">
        <f t="shared" si="54"/>
        <v>0</v>
      </c>
      <c r="L523" s="3">
        <f t="shared" si="55"/>
        <v>147753350</v>
      </c>
      <c r="M523" s="3">
        <f t="shared" ref="M523:M586" si="56">SUM(J523:L523)</f>
        <v>147753350</v>
      </c>
      <c r="N523" s="7">
        <f t="shared" ref="N523:N586" si="57">M523/$M$10-1</f>
        <v>0.47753350000000006</v>
      </c>
    </row>
    <row r="524" spans="1:14" x14ac:dyDescent="0.25">
      <c r="A524" s="4">
        <v>44588</v>
      </c>
      <c r="B524" s="14">
        <v>186500</v>
      </c>
      <c r="C524" s="14">
        <v>190000</v>
      </c>
      <c r="D524" s="14">
        <v>91900</v>
      </c>
      <c r="E524" s="14">
        <v>93100</v>
      </c>
      <c r="F524" s="1">
        <v>0</v>
      </c>
      <c r="G524" s="1">
        <v>0</v>
      </c>
      <c r="H524" s="1">
        <f t="shared" si="51"/>
        <v>0</v>
      </c>
      <c r="I524" s="1">
        <f t="shared" si="52"/>
        <v>0</v>
      </c>
      <c r="J524" s="6">
        <f t="shared" si="53"/>
        <v>0</v>
      </c>
      <c r="K524" s="6">
        <f t="shared" si="54"/>
        <v>0</v>
      </c>
      <c r="L524" s="3">
        <f t="shared" si="55"/>
        <v>147753350</v>
      </c>
      <c r="M524" s="3">
        <f t="shared" si="56"/>
        <v>147753350</v>
      </c>
      <c r="N524" s="7">
        <f t="shared" si="57"/>
        <v>0.47753350000000006</v>
      </c>
    </row>
    <row r="525" spans="1:14" x14ac:dyDescent="0.25">
      <c r="A525" s="4">
        <v>44589</v>
      </c>
      <c r="B525" s="14">
        <v>189500</v>
      </c>
      <c r="C525" s="14">
        <v>186500</v>
      </c>
      <c r="D525" s="14">
        <v>93200</v>
      </c>
      <c r="E525" s="14">
        <v>91500</v>
      </c>
      <c r="F525" s="1">
        <v>0</v>
      </c>
      <c r="G525" s="1">
        <v>0</v>
      </c>
      <c r="H525" s="1">
        <f t="shared" si="51"/>
        <v>0</v>
      </c>
      <c r="I525" s="1">
        <f t="shared" si="52"/>
        <v>0</v>
      </c>
      <c r="J525" s="6">
        <f t="shared" si="53"/>
        <v>0</v>
      </c>
      <c r="K525" s="6">
        <f t="shared" si="54"/>
        <v>0</v>
      </c>
      <c r="L525" s="3">
        <f t="shared" si="55"/>
        <v>147753350</v>
      </c>
      <c r="M525" s="3">
        <f t="shared" si="56"/>
        <v>147753350</v>
      </c>
      <c r="N525" s="7">
        <f t="shared" si="57"/>
        <v>0.47753350000000006</v>
      </c>
    </row>
    <row r="526" spans="1:14" x14ac:dyDescent="0.25">
      <c r="A526" s="4">
        <v>44595</v>
      </c>
      <c r="B526" s="14">
        <v>191500</v>
      </c>
      <c r="C526" s="14">
        <v>193000</v>
      </c>
      <c r="D526" s="14">
        <v>95200</v>
      </c>
      <c r="E526" s="14">
        <v>94000</v>
      </c>
      <c r="F526" s="1">
        <v>-0.37128587720573009</v>
      </c>
      <c r="G526" s="1">
        <v>0.62871412279426975</v>
      </c>
      <c r="H526" s="1">
        <f t="shared" si="51"/>
        <v>-289</v>
      </c>
      <c r="I526" s="1">
        <f t="shared" si="52"/>
        <v>996</v>
      </c>
      <c r="J526" s="6">
        <f t="shared" si="53"/>
        <v>-55343500</v>
      </c>
      <c r="K526" s="6">
        <f t="shared" si="54"/>
        <v>94819200</v>
      </c>
      <c r="L526" s="3">
        <f t="shared" si="55"/>
        <v>109691650</v>
      </c>
      <c r="M526" s="3">
        <f t="shared" si="56"/>
        <v>149167350</v>
      </c>
      <c r="N526" s="7">
        <f t="shared" si="57"/>
        <v>0.4916735000000001</v>
      </c>
    </row>
    <row r="527" spans="1:14" x14ac:dyDescent="0.25">
      <c r="A527" s="4">
        <v>44596</v>
      </c>
      <c r="B527" s="14">
        <v>190000</v>
      </c>
      <c r="C527" s="14">
        <v>190500</v>
      </c>
      <c r="D527" s="14">
        <v>95000</v>
      </c>
      <c r="E527" s="14">
        <v>94500</v>
      </c>
      <c r="F527" s="1">
        <v>-0.37128587720573009</v>
      </c>
      <c r="G527" s="1">
        <v>0.62871412279426975</v>
      </c>
      <c r="H527" s="1">
        <f t="shared" si="51"/>
        <v>-289</v>
      </c>
      <c r="I527" s="1">
        <f t="shared" si="52"/>
        <v>996</v>
      </c>
      <c r="J527" s="6">
        <f t="shared" si="53"/>
        <v>-54910000</v>
      </c>
      <c r="K527" s="6">
        <f t="shared" si="54"/>
        <v>94620000</v>
      </c>
      <c r="L527" s="3">
        <f t="shared" si="55"/>
        <v>109691650</v>
      </c>
      <c r="M527" s="3">
        <f t="shared" si="56"/>
        <v>149401650</v>
      </c>
      <c r="N527" s="7">
        <f t="shared" si="57"/>
        <v>0.49401650000000008</v>
      </c>
    </row>
    <row r="528" spans="1:14" x14ac:dyDescent="0.25">
      <c r="A528" s="4">
        <v>44599</v>
      </c>
      <c r="B528" s="14">
        <v>186500</v>
      </c>
      <c r="C528" s="14">
        <v>189500</v>
      </c>
      <c r="D528" s="14">
        <v>95200</v>
      </c>
      <c r="E528" s="14">
        <v>95300</v>
      </c>
      <c r="F528" s="1">
        <v>-0.37128587720573009</v>
      </c>
      <c r="G528" s="1">
        <v>0.62871412279426975</v>
      </c>
      <c r="H528" s="1">
        <f t="shared" si="51"/>
        <v>-289</v>
      </c>
      <c r="I528" s="1">
        <f t="shared" si="52"/>
        <v>996</v>
      </c>
      <c r="J528" s="6">
        <f t="shared" si="53"/>
        <v>-53898500</v>
      </c>
      <c r="K528" s="6">
        <f t="shared" si="54"/>
        <v>94819200</v>
      </c>
      <c r="L528" s="3">
        <f t="shared" si="55"/>
        <v>109691650</v>
      </c>
      <c r="M528" s="3">
        <f t="shared" si="56"/>
        <v>150612350</v>
      </c>
      <c r="N528" s="7">
        <f t="shared" si="57"/>
        <v>0.50612349999999995</v>
      </c>
    </row>
    <row r="529" spans="1:14" x14ac:dyDescent="0.25">
      <c r="A529" s="4">
        <v>44600</v>
      </c>
      <c r="B529" s="14">
        <v>184500</v>
      </c>
      <c r="C529" s="14">
        <v>186500</v>
      </c>
      <c r="D529" s="14">
        <v>93900</v>
      </c>
      <c r="E529" s="14">
        <v>94500</v>
      </c>
      <c r="F529" s="1">
        <v>0</v>
      </c>
      <c r="G529" s="1">
        <v>0</v>
      </c>
      <c r="H529" s="1">
        <f t="shared" si="51"/>
        <v>0</v>
      </c>
      <c r="I529" s="1">
        <f t="shared" si="52"/>
        <v>0</v>
      </c>
      <c r="J529" s="6">
        <f t="shared" si="53"/>
        <v>0</v>
      </c>
      <c r="K529" s="6">
        <f t="shared" si="54"/>
        <v>0</v>
      </c>
      <c r="L529" s="3">
        <f t="shared" si="55"/>
        <v>150612350</v>
      </c>
      <c r="M529" s="3">
        <f t="shared" si="56"/>
        <v>150612350</v>
      </c>
      <c r="N529" s="7">
        <f t="shared" si="57"/>
        <v>0.50612349999999995</v>
      </c>
    </row>
    <row r="530" spans="1:14" x14ac:dyDescent="0.25">
      <c r="A530" s="4">
        <v>44601</v>
      </c>
      <c r="B530" s="14">
        <v>185000</v>
      </c>
      <c r="C530" s="14">
        <v>186000</v>
      </c>
      <c r="D530" s="14">
        <v>94000</v>
      </c>
      <c r="E530" s="14">
        <v>94200</v>
      </c>
      <c r="F530" s="1">
        <v>-0.38475019498504848</v>
      </c>
      <c r="G530" s="1">
        <v>0.61524980501495152</v>
      </c>
      <c r="H530" s="1">
        <f t="shared" si="51"/>
        <v>-314</v>
      </c>
      <c r="I530" s="1">
        <f t="shared" si="52"/>
        <v>986</v>
      </c>
      <c r="J530" s="6">
        <f t="shared" si="53"/>
        <v>-58090000</v>
      </c>
      <c r="K530" s="6">
        <f t="shared" si="54"/>
        <v>92684000</v>
      </c>
      <c r="L530" s="3">
        <f t="shared" si="55"/>
        <v>115959950</v>
      </c>
      <c r="M530" s="3">
        <f t="shared" si="56"/>
        <v>150553950</v>
      </c>
      <c r="N530" s="7">
        <f t="shared" si="57"/>
        <v>0.50553950000000003</v>
      </c>
    </row>
    <row r="531" spans="1:14" x14ac:dyDescent="0.25">
      <c r="A531" s="4">
        <v>44602</v>
      </c>
      <c r="B531" s="14">
        <v>185500</v>
      </c>
      <c r="C531" s="14">
        <v>186000</v>
      </c>
      <c r="D531" s="14">
        <v>95600</v>
      </c>
      <c r="E531" s="14">
        <v>94300</v>
      </c>
      <c r="F531" s="1">
        <v>-0.38475019498504848</v>
      </c>
      <c r="G531" s="1">
        <v>0.61524980501495152</v>
      </c>
      <c r="H531" s="1">
        <f t="shared" si="51"/>
        <v>-314</v>
      </c>
      <c r="I531" s="1">
        <f t="shared" si="52"/>
        <v>986</v>
      </c>
      <c r="J531" s="6">
        <f t="shared" si="53"/>
        <v>-58247000</v>
      </c>
      <c r="K531" s="6">
        <f t="shared" si="54"/>
        <v>94261600</v>
      </c>
      <c r="L531" s="3">
        <f t="shared" si="55"/>
        <v>115959950</v>
      </c>
      <c r="M531" s="3">
        <f t="shared" si="56"/>
        <v>151974550</v>
      </c>
      <c r="N531" s="7">
        <f t="shared" si="57"/>
        <v>0.51974549999999997</v>
      </c>
    </row>
    <row r="532" spans="1:14" x14ac:dyDescent="0.25">
      <c r="A532" s="4">
        <v>44603</v>
      </c>
      <c r="B532" s="14">
        <v>183000</v>
      </c>
      <c r="C532" s="14">
        <v>183000</v>
      </c>
      <c r="D532" s="14">
        <v>95600</v>
      </c>
      <c r="E532" s="14">
        <v>94600</v>
      </c>
      <c r="F532" s="1">
        <v>0</v>
      </c>
      <c r="G532" s="1">
        <v>0</v>
      </c>
      <c r="H532" s="1">
        <f t="shared" si="51"/>
        <v>0</v>
      </c>
      <c r="I532" s="1">
        <f t="shared" si="52"/>
        <v>0</v>
      </c>
      <c r="J532" s="6">
        <f t="shared" si="53"/>
        <v>0</v>
      </c>
      <c r="K532" s="6">
        <f t="shared" si="54"/>
        <v>0</v>
      </c>
      <c r="L532" s="3">
        <f t="shared" si="55"/>
        <v>151974550</v>
      </c>
      <c r="M532" s="3">
        <f t="shared" si="56"/>
        <v>151974550</v>
      </c>
      <c r="N532" s="7">
        <f t="shared" si="57"/>
        <v>0.51974549999999997</v>
      </c>
    </row>
    <row r="533" spans="1:14" x14ac:dyDescent="0.25">
      <c r="A533" s="4">
        <v>44606</v>
      </c>
      <c r="B533" s="14">
        <v>176500</v>
      </c>
      <c r="C533" s="14">
        <v>179500</v>
      </c>
      <c r="D533" s="14">
        <v>93700</v>
      </c>
      <c r="E533" s="14">
        <v>94700</v>
      </c>
      <c r="F533" s="1">
        <v>-0.39411285856677247</v>
      </c>
      <c r="G533" s="1">
        <v>0.60588714143322753</v>
      </c>
      <c r="H533" s="1">
        <f t="shared" si="51"/>
        <v>-327</v>
      </c>
      <c r="I533" s="1">
        <f t="shared" si="52"/>
        <v>963</v>
      </c>
      <c r="J533" s="6">
        <f t="shared" si="53"/>
        <v>-57715500</v>
      </c>
      <c r="K533" s="6">
        <f t="shared" si="54"/>
        <v>90233100</v>
      </c>
      <c r="L533" s="3">
        <f t="shared" si="55"/>
        <v>119752750</v>
      </c>
      <c r="M533" s="3">
        <f t="shared" si="56"/>
        <v>152270350</v>
      </c>
      <c r="N533" s="7">
        <f t="shared" si="57"/>
        <v>0.52270349999999999</v>
      </c>
    </row>
    <row r="534" spans="1:14" x14ac:dyDescent="0.25">
      <c r="A534" s="4">
        <v>44607</v>
      </c>
      <c r="B534" s="14">
        <v>180500</v>
      </c>
      <c r="C534" s="14">
        <v>177000</v>
      </c>
      <c r="D534" s="14">
        <v>94300</v>
      </c>
      <c r="E534" s="14">
        <v>93300</v>
      </c>
      <c r="F534" s="1">
        <v>-0.39411285856677247</v>
      </c>
      <c r="G534" s="1">
        <v>0.60588714143322753</v>
      </c>
      <c r="H534" s="1">
        <f t="shared" si="51"/>
        <v>-327</v>
      </c>
      <c r="I534" s="1">
        <f t="shared" si="52"/>
        <v>963</v>
      </c>
      <c r="J534" s="6">
        <f t="shared" si="53"/>
        <v>-59023500</v>
      </c>
      <c r="K534" s="6">
        <f t="shared" si="54"/>
        <v>90810900</v>
      </c>
      <c r="L534" s="3">
        <f t="shared" si="55"/>
        <v>119752750</v>
      </c>
      <c r="M534" s="3">
        <f t="shared" si="56"/>
        <v>151540150</v>
      </c>
      <c r="N534" s="7">
        <f t="shared" si="57"/>
        <v>0.51540150000000007</v>
      </c>
    </row>
    <row r="535" spans="1:14" x14ac:dyDescent="0.25">
      <c r="A535" s="4">
        <v>44608</v>
      </c>
      <c r="B535" s="14">
        <v>182000</v>
      </c>
      <c r="C535" s="14">
        <v>184500</v>
      </c>
      <c r="D535" s="14">
        <v>95000</v>
      </c>
      <c r="E535" s="14">
        <v>94700</v>
      </c>
      <c r="F535" s="1">
        <v>0</v>
      </c>
      <c r="G535" s="1">
        <v>0</v>
      </c>
      <c r="H535" s="1">
        <f t="shared" si="51"/>
        <v>0</v>
      </c>
      <c r="I535" s="1">
        <f t="shared" si="52"/>
        <v>0</v>
      </c>
      <c r="J535" s="6">
        <f t="shared" si="53"/>
        <v>0</v>
      </c>
      <c r="K535" s="6">
        <f t="shared" si="54"/>
        <v>0</v>
      </c>
      <c r="L535" s="3">
        <f t="shared" si="55"/>
        <v>151540150</v>
      </c>
      <c r="M535" s="3">
        <f t="shared" si="56"/>
        <v>151540150</v>
      </c>
      <c r="N535" s="7">
        <f t="shared" si="57"/>
        <v>0.51540150000000007</v>
      </c>
    </row>
    <row r="536" spans="1:14" x14ac:dyDescent="0.25">
      <c r="A536" s="4">
        <v>44609</v>
      </c>
      <c r="B536" s="14">
        <v>183500</v>
      </c>
      <c r="C536" s="14">
        <v>183000</v>
      </c>
      <c r="D536" s="14">
        <v>95500</v>
      </c>
      <c r="E536" s="14">
        <v>94800</v>
      </c>
      <c r="F536" s="1">
        <v>0</v>
      </c>
      <c r="G536" s="1">
        <v>0</v>
      </c>
      <c r="H536" s="1">
        <f t="shared" si="51"/>
        <v>0</v>
      </c>
      <c r="I536" s="1">
        <f t="shared" si="52"/>
        <v>0</v>
      </c>
      <c r="J536" s="6">
        <f t="shared" si="53"/>
        <v>0</v>
      </c>
      <c r="K536" s="6">
        <f t="shared" si="54"/>
        <v>0</v>
      </c>
      <c r="L536" s="3">
        <f t="shared" si="55"/>
        <v>151540150</v>
      </c>
      <c r="M536" s="3">
        <f t="shared" si="56"/>
        <v>151540150</v>
      </c>
      <c r="N536" s="7">
        <f t="shared" si="57"/>
        <v>0.51540150000000007</v>
      </c>
    </row>
    <row r="537" spans="1:14" x14ac:dyDescent="0.25">
      <c r="A537" s="4">
        <v>44610</v>
      </c>
      <c r="B537" s="14">
        <v>183500</v>
      </c>
      <c r="C537" s="14">
        <v>181000</v>
      </c>
      <c r="D537" s="14">
        <v>94300</v>
      </c>
      <c r="E537" s="14">
        <v>94600</v>
      </c>
      <c r="F537" s="1">
        <v>0</v>
      </c>
      <c r="G537" s="1">
        <v>0</v>
      </c>
      <c r="H537" s="1">
        <f t="shared" si="51"/>
        <v>0</v>
      </c>
      <c r="I537" s="1">
        <f t="shared" si="52"/>
        <v>0</v>
      </c>
      <c r="J537" s="6">
        <f t="shared" si="53"/>
        <v>0</v>
      </c>
      <c r="K537" s="6">
        <f t="shared" si="54"/>
        <v>0</v>
      </c>
      <c r="L537" s="3">
        <f t="shared" si="55"/>
        <v>151540150</v>
      </c>
      <c r="M537" s="3">
        <f t="shared" si="56"/>
        <v>151540150</v>
      </c>
      <c r="N537" s="7">
        <f t="shared" si="57"/>
        <v>0.51540150000000007</v>
      </c>
    </row>
    <row r="538" spans="1:14" x14ac:dyDescent="0.25">
      <c r="A538" s="4">
        <v>44613</v>
      </c>
      <c r="B538" s="14">
        <v>185000</v>
      </c>
      <c r="C538" s="14">
        <v>180500</v>
      </c>
      <c r="D538" s="14">
        <v>93700</v>
      </c>
      <c r="E538" s="14">
        <v>93500</v>
      </c>
      <c r="F538" s="1">
        <v>0</v>
      </c>
      <c r="G538" s="1">
        <v>0</v>
      </c>
      <c r="H538" s="1">
        <f t="shared" si="51"/>
        <v>0</v>
      </c>
      <c r="I538" s="1">
        <f t="shared" si="52"/>
        <v>0</v>
      </c>
      <c r="J538" s="6">
        <f t="shared" si="53"/>
        <v>0</v>
      </c>
      <c r="K538" s="6">
        <f t="shared" si="54"/>
        <v>0</v>
      </c>
      <c r="L538" s="3">
        <f t="shared" si="55"/>
        <v>151540150</v>
      </c>
      <c r="M538" s="3">
        <f t="shared" si="56"/>
        <v>151540150</v>
      </c>
      <c r="N538" s="7">
        <f t="shared" si="57"/>
        <v>0.51540150000000007</v>
      </c>
    </row>
    <row r="539" spans="1:14" x14ac:dyDescent="0.25">
      <c r="A539" s="4">
        <v>44614</v>
      </c>
      <c r="B539" s="14">
        <v>181500</v>
      </c>
      <c r="C539" s="14">
        <v>180500</v>
      </c>
      <c r="D539" s="14">
        <v>91900</v>
      </c>
      <c r="E539" s="14">
        <v>92600</v>
      </c>
      <c r="F539" s="1">
        <v>0</v>
      </c>
      <c r="G539" s="1">
        <v>0</v>
      </c>
      <c r="H539" s="1">
        <f t="shared" si="51"/>
        <v>0</v>
      </c>
      <c r="I539" s="1">
        <f t="shared" si="52"/>
        <v>0</v>
      </c>
      <c r="J539" s="6">
        <f t="shared" si="53"/>
        <v>0</v>
      </c>
      <c r="K539" s="6">
        <f t="shared" si="54"/>
        <v>0</v>
      </c>
      <c r="L539" s="3">
        <f t="shared" si="55"/>
        <v>151540150</v>
      </c>
      <c r="M539" s="3">
        <f t="shared" si="56"/>
        <v>151540150</v>
      </c>
      <c r="N539" s="7">
        <f t="shared" si="57"/>
        <v>0.51540150000000007</v>
      </c>
    </row>
    <row r="540" spans="1:14" x14ac:dyDescent="0.25">
      <c r="A540" s="4">
        <v>44615</v>
      </c>
      <c r="B540" s="14">
        <v>180500</v>
      </c>
      <c r="C540" s="14">
        <v>182500</v>
      </c>
      <c r="D540" s="14">
        <v>91200</v>
      </c>
      <c r="E540" s="14">
        <v>91900</v>
      </c>
      <c r="F540" s="1">
        <v>0</v>
      </c>
      <c r="G540" s="1">
        <v>0</v>
      </c>
      <c r="H540" s="1">
        <f t="shared" si="51"/>
        <v>0</v>
      </c>
      <c r="I540" s="1">
        <f t="shared" si="52"/>
        <v>0</v>
      </c>
      <c r="J540" s="6">
        <f t="shared" si="53"/>
        <v>0</v>
      </c>
      <c r="K540" s="6">
        <f t="shared" si="54"/>
        <v>0</v>
      </c>
      <c r="L540" s="3">
        <f t="shared" si="55"/>
        <v>151540150</v>
      </c>
      <c r="M540" s="3">
        <f t="shared" si="56"/>
        <v>151540150</v>
      </c>
      <c r="N540" s="7">
        <f t="shared" si="57"/>
        <v>0.51540150000000007</v>
      </c>
    </row>
    <row r="541" spans="1:14" x14ac:dyDescent="0.25">
      <c r="A541" s="4">
        <v>44616</v>
      </c>
      <c r="B541" s="14">
        <v>173000</v>
      </c>
      <c r="C541" s="14">
        <v>178500</v>
      </c>
      <c r="D541" s="14">
        <v>88700</v>
      </c>
      <c r="E541" s="14">
        <v>90800</v>
      </c>
      <c r="F541" s="1">
        <v>0</v>
      </c>
      <c r="G541" s="1">
        <v>0</v>
      </c>
      <c r="H541" s="1">
        <f t="shared" si="51"/>
        <v>0</v>
      </c>
      <c r="I541" s="1">
        <f t="shared" si="52"/>
        <v>0</v>
      </c>
      <c r="J541" s="6">
        <f t="shared" si="53"/>
        <v>0</v>
      </c>
      <c r="K541" s="6">
        <f t="shared" si="54"/>
        <v>0</v>
      </c>
      <c r="L541" s="3">
        <f t="shared" si="55"/>
        <v>151540150</v>
      </c>
      <c r="M541" s="3">
        <f t="shared" si="56"/>
        <v>151540150</v>
      </c>
      <c r="N541" s="7">
        <f t="shared" si="57"/>
        <v>0.51540150000000007</v>
      </c>
    </row>
    <row r="542" spans="1:14" x14ac:dyDescent="0.25">
      <c r="A542" s="4">
        <v>44617</v>
      </c>
      <c r="B542" s="14">
        <v>174000</v>
      </c>
      <c r="C542" s="14">
        <v>175000</v>
      </c>
      <c r="D542" s="14">
        <v>88700</v>
      </c>
      <c r="E542" s="14">
        <v>89200</v>
      </c>
      <c r="F542" s="1">
        <v>0</v>
      </c>
      <c r="G542" s="1">
        <v>0</v>
      </c>
      <c r="H542" s="1">
        <f t="shared" si="51"/>
        <v>0</v>
      </c>
      <c r="I542" s="1">
        <f t="shared" si="52"/>
        <v>0</v>
      </c>
      <c r="J542" s="6">
        <f t="shared" si="53"/>
        <v>0</v>
      </c>
      <c r="K542" s="6">
        <f t="shared" si="54"/>
        <v>0</v>
      </c>
      <c r="L542" s="3">
        <f t="shared" si="55"/>
        <v>151540150</v>
      </c>
      <c r="M542" s="3">
        <f t="shared" si="56"/>
        <v>151540150</v>
      </c>
      <c r="N542" s="7">
        <f t="shared" si="57"/>
        <v>0.51540150000000007</v>
      </c>
    </row>
    <row r="543" spans="1:14" x14ac:dyDescent="0.25">
      <c r="A543" s="4">
        <v>44620</v>
      </c>
      <c r="B543" s="14">
        <v>175000</v>
      </c>
      <c r="C543" s="14">
        <v>171000</v>
      </c>
      <c r="D543" s="14">
        <v>87500</v>
      </c>
      <c r="E543" s="14">
        <v>87400</v>
      </c>
      <c r="F543" s="1">
        <v>0</v>
      </c>
      <c r="G543" s="1">
        <v>0</v>
      </c>
      <c r="H543" s="1">
        <f t="shared" si="51"/>
        <v>0</v>
      </c>
      <c r="I543" s="1">
        <f t="shared" si="52"/>
        <v>0</v>
      </c>
      <c r="J543" s="6">
        <f t="shared" si="53"/>
        <v>0</v>
      </c>
      <c r="K543" s="6">
        <f t="shared" si="54"/>
        <v>0</v>
      </c>
      <c r="L543" s="3">
        <f t="shared" si="55"/>
        <v>151540150</v>
      </c>
      <c r="M543" s="3">
        <f t="shared" si="56"/>
        <v>151540150</v>
      </c>
      <c r="N543" s="7">
        <f t="shared" si="57"/>
        <v>0.51540150000000007</v>
      </c>
    </row>
    <row r="544" spans="1:14" x14ac:dyDescent="0.25">
      <c r="A544" s="4">
        <v>44622</v>
      </c>
      <c r="B544" s="14">
        <v>170500</v>
      </c>
      <c r="C544" s="14">
        <v>171500</v>
      </c>
      <c r="D544" s="14">
        <v>86000</v>
      </c>
      <c r="E544" s="14">
        <v>87000</v>
      </c>
      <c r="F544" s="1">
        <v>0</v>
      </c>
      <c r="G544" s="1">
        <v>0</v>
      </c>
      <c r="H544" s="1">
        <f t="shared" si="51"/>
        <v>0</v>
      </c>
      <c r="I544" s="1">
        <f t="shared" si="52"/>
        <v>0</v>
      </c>
      <c r="J544" s="6">
        <f t="shared" si="53"/>
        <v>0</v>
      </c>
      <c r="K544" s="6">
        <f t="shared" si="54"/>
        <v>0</v>
      </c>
      <c r="L544" s="3">
        <f t="shared" si="55"/>
        <v>151540150</v>
      </c>
      <c r="M544" s="3">
        <f t="shared" si="56"/>
        <v>151540150</v>
      </c>
      <c r="N544" s="7">
        <f t="shared" si="57"/>
        <v>0.51540150000000007</v>
      </c>
    </row>
    <row r="545" spans="1:14" x14ac:dyDescent="0.25">
      <c r="A545" s="4">
        <v>44623</v>
      </c>
      <c r="B545" s="14">
        <v>177500</v>
      </c>
      <c r="C545" s="14">
        <v>173500</v>
      </c>
      <c r="D545" s="14">
        <v>88200</v>
      </c>
      <c r="E545" s="14">
        <v>86800</v>
      </c>
      <c r="F545" s="1">
        <v>0</v>
      </c>
      <c r="G545" s="1">
        <v>0</v>
      </c>
      <c r="H545" s="1">
        <f t="shared" si="51"/>
        <v>0</v>
      </c>
      <c r="I545" s="1">
        <f t="shared" si="52"/>
        <v>0</v>
      </c>
      <c r="J545" s="6">
        <f t="shared" si="53"/>
        <v>0</v>
      </c>
      <c r="K545" s="6">
        <f t="shared" si="54"/>
        <v>0</v>
      </c>
      <c r="L545" s="3">
        <f t="shared" si="55"/>
        <v>151540150</v>
      </c>
      <c r="M545" s="3">
        <f t="shared" si="56"/>
        <v>151540150</v>
      </c>
      <c r="N545" s="7">
        <f t="shared" si="57"/>
        <v>0.51540150000000007</v>
      </c>
    </row>
    <row r="546" spans="1:14" x14ac:dyDescent="0.25">
      <c r="A546" s="4">
        <v>44624</v>
      </c>
      <c r="B546" s="14">
        <v>172500</v>
      </c>
      <c r="C546" s="14">
        <v>176500</v>
      </c>
      <c r="D546" s="14">
        <v>87100</v>
      </c>
      <c r="E546" s="14">
        <v>87400</v>
      </c>
      <c r="F546" s="1">
        <v>0</v>
      </c>
      <c r="G546" s="1">
        <v>0</v>
      </c>
      <c r="H546" s="1">
        <f t="shared" si="51"/>
        <v>0</v>
      </c>
      <c r="I546" s="1">
        <f t="shared" si="52"/>
        <v>0</v>
      </c>
      <c r="J546" s="6">
        <f t="shared" si="53"/>
        <v>0</v>
      </c>
      <c r="K546" s="6">
        <f t="shared" si="54"/>
        <v>0</v>
      </c>
      <c r="L546" s="3">
        <f t="shared" si="55"/>
        <v>151540150</v>
      </c>
      <c r="M546" s="3">
        <f t="shared" si="56"/>
        <v>151540150</v>
      </c>
      <c r="N546" s="7">
        <f t="shared" si="57"/>
        <v>0.51540150000000007</v>
      </c>
    </row>
    <row r="547" spans="1:14" x14ac:dyDescent="0.25">
      <c r="A547" s="4">
        <v>44627</v>
      </c>
      <c r="B547" s="14">
        <v>168000</v>
      </c>
      <c r="C547" s="14">
        <v>170000</v>
      </c>
      <c r="D547" s="14">
        <v>85100</v>
      </c>
      <c r="E547" s="14">
        <v>86400</v>
      </c>
      <c r="F547" s="1">
        <v>0</v>
      </c>
      <c r="G547" s="1">
        <v>0</v>
      </c>
      <c r="H547" s="1">
        <f t="shared" ref="H547:H610" si="58">IF(F546=F547, H546, QUOTIENT($M546*F547, B546))</f>
        <v>0</v>
      </c>
      <c r="I547" s="1">
        <f t="shared" ref="I547:I610" si="59">IF(G546=G547, I546, QUOTIENT($M546*G547, D546))</f>
        <v>0</v>
      </c>
      <c r="J547" s="6">
        <f t="shared" ref="J547:J610" si="60">B547*H547</f>
        <v>0</v>
      </c>
      <c r="K547" s="6">
        <f t="shared" ref="K547:K610" si="61">D547*I547</f>
        <v>0</v>
      </c>
      <c r="L547" s="3">
        <f t="shared" ref="L547:L610" si="62">IF(F546=F547, L546, L546 - (H547-H546)*B546 - (I547-I546)*D546)</f>
        <v>151540150</v>
      </c>
      <c r="M547" s="3">
        <f t="shared" si="56"/>
        <v>151540150</v>
      </c>
      <c r="N547" s="7">
        <f t="shared" si="57"/>
        <v>0.51540150000000007</v>
      </c>
    </row>
    <row r="548" spans="1:14" x14ac:dyDescent="0.25">
      <c r="A548" s="4">
        <v>44628</v>
      </c>
      <c r="B548" s="14">
        <v>168000</v>
      </c>
      <c r="C548" s="14">
        <v>164000</v>
      </c>
      <c r="D548" s="14">
        <v>85000</v>
      </c>
      <c r="E548" s="14">
        <v>83600</v>
      </c>
      <c r="F548" s="1">
        <v>0</v>
      </c>
      <c r="G548" s="1">
        <v>0</v>
      </c>
      <c r="H548" s="1">
        <f t="shared" si="58"/>
        <v>0</v>
      </c>
      <c r="I548" s="1">
        <f t="shared" si="59"/>
        <v>0</v>
      </c>
      <c r="J548" s="6">
        <f t="shared" si="60"/>
        <v>0</v>
      </c>
      <c r="K548" s="6">
        <f t="shared" si="61"/>
        <v>0</v>
      </c>
      <c r="L548" s="3">
        <f t="shared" si="62"/>
        <v>151540150</v>
      </c>
      <c r="M548" s="3">
        <f t="shared" si="56"/>
        <v>151540150</v>
      </c>
      <c r="N548" s="7">
        <f t="shared" si="57"/>
        <v>0.51540150000000007</v>
      </c>
    </row>
    <row r="549" spans="1:14" x14ac:dyDescent="0.25">
      <c r="A549" s="4">
        <v>44630</v>
      </c>
      <c r="B549" s="14">
        <v>169000</v>
      </c>
      <c r="C549" s="14">
        <v>171500</v>
      </c>
      <c r="D549" s="14">
        <v>85700</v>
      </c>
      <c r="E549" s="14">
        <v>85400</v>
      </c>
      <c r="F549" s="1">
        <v>0</v>
      </c>
      <c r="G549" s="1">
        <v>0</v>
      </c>
      <c r="H549" s="1">
        <f t="shared" si="58"/>
        <v>0</v>
      </c>
      <c r="I549" s="1">
        <f t="shared" si="59"/>
        <v>0</v>
      </c>
      <c r="J549" s="6">
        <f t="shared" si="60"/>
        <v>0</v>
      </c>
      <c r="K549" s="6">
        <f t="shared" si="61"/>
        <v>0</v>
      </c>
      <c r="L549" s="3">
        <f t="shared" si="62"/>
        <v>151540150</v>
      </c>
      <c r="M549" s="3">
        <f t="shared" si="56"/>
        <v>151540150</v>
      </c>
      <c r="N549" s="7">
        <f t="shared" si="57"/>
        <v>0.51540150000000007</v>
      </c>
    </row>
    <row r="550" spans="1:14" x14ac:dyDescent="0.25">
      <c r="A550" s="4">
        <v>44631</v>
      </c>
      <c r="B550" s="14">
        <v>169000</v>
      </c>
      <c r="C550" s="14">
        <v>169000</v>
      </c>
      <c r="D550" s="14">
        <v>85500</v>
      </c>
      <c r="E550" s="14">
        <v>85700</v>
      </c>
      <c r="F550" s="1">
        <v>0</v>
      </c>
      <c r="G550" s="1">
        <v>0</v>
      </c>
      <c r="H550" s="1">
        <f t="shared" si="58"/>
        <v>0</v>
      </c>
      <c r="I550" s="1">
        <f t="shared" si="59"/>
        <v>0</v>
      </c>
      <c r="J550" s="6">
        <f t="shared" si="60"/>
        <v>0</v>
      </c>
      <c r="K550" s="6">
        <f t="shared" si="61"/>
        <v>0</v>
      </c>
      <c r="L550" s="3">
        <f t="shared" si="62"/>
        <v>151540150</v>
      </c>
      <c r="M550" s="3">
        <f t="shared" si="56"/>
        <v>151540150</v>
      </c>
      <c r="N550" s="7">
        <f t="shared" si="57"/>
        <v>0.51540150000000007</v>
      </c>
    </row>
    <row r="551" spans="1:14" x14ac:dyDescent="0.25">
      <c r="A551" s="4">
        <v>44634</v>
      </c>
      <c r="B551" s="14">
        <v>164500</v>
      </c>
      <c r="C551" s="14">
        <v>166500</v>
      </c>
      <c r="D551" s="14">
        <v>83000</v>
      </c>
      <c r="E551" s="14">
        <v>85400</v>
      </c>
      <c r="F551" s="1">
        <v>0</v>
      </c>
      <c r="G551" s="1">
        <v>0</v>
      </c>
      <c r="H551" s="1">
        <f t="shared" si="58"/>
        <v>0</v>
      </c>
      <c r="I551" s="1">
        <f t="shared" si="59"/>
        <v>0</v>
      </c>
      <c r="J551" s="6">
        <f t="shared" si="60"/>
        <v>0</v>
      </c>
      <c r="K551" s="6">
        <f t="shared" si="61"/>
        <v>0</v>
      </c>
      <c r="L551" s="3">
        <f t="shared" si="62"/>
        <v>151540150</v>
      </c>
      <c r="M551" s="3">
        <f t="shared" si="56"/>
        <v>151540150</v>
      </c>
      <c r="N551" s="7">
        <f t="shared" si="57"/>
        <v>0.51540150000000007</v>
      </c>
    </row>
    <row r="552" spans="1:14" x14ac:dyDescent="0.25">
      <c r="A552" s="4">
        <v>44635</v>
      </c>
      <c r="B552" s="14">
        <v>163000</v>
      </c>
      <c r="C552" s="14">
        <v>164000</v>
      </c>
      <c r="D552" s="14">
        <v>82000</v>
      </c>
      <c r="E552" s="14">
        <v>83000</v>
      </c>
      <c r="F552" s="1">
        <v>0</v>
      </c>
      <c r="G552" s="1">
        <v>0</v>
      </c>
      <c r="H552" s="1">
        <f t="shared" si="58"/>
        <v>0</v>
      </c>
      <c r="I552" s="1">
        <f t="shared" si="59"/>
        <v>0</v>
      </c>
      <c r="J552" s="6">
        <f t="shared" si="60"/>
        <v>0</v>
      </c>
      <c r="K552" s="6">
        <f t="shared" si="61"/>
        <v>0</v>
      </c>
      <c r="L552" s="3">
        <f t="shared" si="62"/>
        <v>151540150</v>
      </c>
      <c r="M552" s="3">
        <f t="shared" si="56"/>
        <v>151540150</v>
      </c>
      <c r="N552" s="7">
        <f t="shared" si="57"/>
        <v>0.51540150000000007</v>
      </c>
    </row>
    <row r="553" spans="1:14" x14ac:dyDescent="0.25">
      <c r="A553" s="4">
        <v>44636</v>
      </c>
      <c r="B553" s="14">
        <v>168000</v>
      </c>
      <c r="C553" s="14">
        <v>165000</v>
      </c>
      <c r="D553" s="14">
        <v>82700</v>
      </c>
      <c r="E553" s="14">
        <v>82400</v>
      </c>
      <c r="F553" s="1">
        <v>0</v>
      </c>
      <c r="G553" s="1">
        <v>0</v>
      </c>
      <c r="H553" s="1">
        <f t="shared" si="58"/>
        <v>0</v>
      </c>
      <c r="I553" s="1">
        <f t="shared" si="59"/>
        <v>0</v>
      </c>
      <c r="J553" s="6">
        <f t="shared" si="60"/>
        <v>0</v>
      </c>
      <c r="K553" s="6">
        <f t="shared" si="61"/>
        <v>0</v>
      </c>
      <c r="L553" s="3">
        <f t="shared" si="62"/>
        <v>151540150</v>
      </c>
      <c r="M553" s="3">
        <f t="shared" si="56"/>
        <v>151540150</v>
      </c>
      <c r="N553" s="7">
        <f t="shared" si="57"/>
        <v>0.51540150000000007</v>
      </c>
    </row>
    <row r="554" spans="1:14" x14ac:dyDescent="0.25">
      <c r="A554" s="4">
        <v>44637</v>
      </c>
      <c r="B554" s="14">
        <v>168500</v>
      </c>
      <c r="C554" s="14">
        <v>172500</v>
      </c>
      <c r="D554" s="14">
        <v>82600</v>
      </c>
      <c r="E554" s="14">
        <v>83700</v>
      </c>
      <c r="F554" s="1">
        <v>0</v>
      </c>
      <c r="G554" s="1">
        <v>0</v>
      </c>
      <c r="H554" s="1">
        <f t="shared" si="58"/>
        <v>0</v>
      </c>
      <c r="I554" s="1">
        <f t="shared" si="59"/>
        <v>0</v>
      </c>
      <c r="J554" s="6">
        <f t="shared" si="60"/>
        <v>0</v>
      </c>
      <c r="K554" s="6">
        <f t="shared" si="61"/>
        <v>0</v>
      </c>
      <c r="L554" s="3">
        <f t="shared" si="62"/>
        <v>151540150</v>
      </c>
      <c r="M554" s="3">
        <f t="shared" si="56"/>
        <v>151540150</v>
      </c>
      <c r="N554" s="7">
        <f t="shared" si="57"/>
        <v>0.51540150000000007</v>
      </c>
    </row>
    <row r="555" spans="1:14" x14ac:dyDescent="0.25">
      <c r="A555" s="4">
        <v>44638</v>
      </c>
      <c r="B555" s="14">
        <v>171000</v>
      </c>
      <c r="C555" s="14">
        <v>171500</v>
      </c>
      <c r="D555" s="14">
        <v>82700</v>
      </c>
      <c r="E555" s="14">
        <v>83300</v>
      </c>
      <c r="F555" s="1">
        <v>0</v>
      </c>
      <c r="G555" s="1">
        <v>0</v>
      </c>
      <c r="H555" s="1">
        <f t="shared" si="58"/>
        <v>0</v>
      </c>
      <c r="I555" s="1">
        <f t="shared" si="59"/>
        <v>0</v>
      </c>
      <c r="J555" s="6">
        <f t="shared" si="60"/>
        <v>0</v>
      </c>
      <c r="K555" s="6">
        <f t="shared" si="61"/>
        <v>0</v>
      </c>
      <c r="L555" s="3">
        <f t="shared" si="62"/>
        <v>151540150</v>
      </c>
      <c r="M555" s="3">
        <f t="shared" si="56"/>
        <v>151540150</v>
      </c>
      <c r="N555" s="7">
        <f t="shared" si="57"/>
        <v>0.51540150000000007</v>
      </c>
    </row>
    <row r="556" spans="1:14" x14ac:dyDescent="0.25">
      <c r="A556" s="4">
        <v>44641</v>
      </c>
      <c r="B556" s="14">
        <v>168500</v>
      </c>
      <c r="C556" s="14">
        <v>171500</v>
      </c>
      <c r="D556" s="14">
        <v>82300</v>
      </c>
      <c r="E556" s="14">
        <v>83000</v>
      </c>
      <c r="F556" s="1">
        <v>0</v>
      </c>
      <c r="G556" s="1">
        <v>0</v>
      </c>
      <c r="H556" s="1">
        <f t="shared" si="58"/>
        <v>0</v>
      </c>
      <c r="I556" s="1">
        <f t="shared" si="59"/>
        <v>0</v>
      </c>
      <c r="J556" s="6">
        <f t="shared" si="60"/>
        <v>0</v>
      </c>
      <c r="K556" s="6">
        <f t="shared" si="61"/>
        <v>0</v>
      </c>
      <c r="L556" s="3">
        <f t="shared" si="62"/>
        <v>151540150</v>
      </c>
      <c r="M556" s="3">
        <f t="shared" si="56"/>
        <v>151540150</v>
      </c>
      <c r="N556" s="7">
        <f t="shared" si="57"/>
        <v>0.51540150000000007</v>
      </c>
    </row>
    <row r="557" spans="1:14" x14ac:dyDescent="0.25">
      <c r="A557" s="4">
        <v>44642</v>
      </c>
      <c r="B557" s="14">
        <v>173500</v>
      </c>
      <c r="C557" s="14">
        <v>169000</v>
      </c>
      <c r="D557" s="14">
        <v>83300</v>
      </c>
      <c r="E557" s="14">
        <v>82300</v>
      </c>
      <c r="F557" s="1">
        <v>0</v>
      </c>
      <c r="G557" s="1">
        <v>0</v>
      </c>
      <c r="H557" s="1">
        <f t="shared" si="58"/>
        <v>0</v>
      </c>
      <c r="I557" s="1">
        <f t="shared" si="59"/>
        <v>0</v>
      </c>
      <c r="J557" s="6">
        <f t="shared" si="60"/>
        <v>0</v>
      </c>
      <c r="K557" s="6">
        <f t="shared" si="61"/>
        <v>0</v>
      </c>
      <c r="L557" s="3">
        <f t="shared" si="62"/>
        <v>151540150</v>
      </c>
      <c r="M557" s="3">
        <f t="shared" si="56"/>
        <v>151540150</v>
      </c>
      <c r="N557" s="7">
        <f t="shared" si="57"/>
        <v>0.51540150000000007</v>
      </c>
    </row>
    <row r="558" spans="1:14" x14ac:dyDescent="0.25">
      <c r="A558" s="4">
        <v>44643</v>
      </c>
      <c r="B558" s="14">
        <v>176000</v>
      </c>
      <c r="C558" s="14">
        <v>175000</v>
      </c>
      <c r="D558" s="14">
        <v>83700</v>
      </c>
      <c r="E558" s="14">
        <v>83600</v>
      </c>
      <c r="F558" s="1">
        <v>0</v>
      </c>
      <c r="G558" s="1">
        <v>0</v>
      </c>
      <c r="H558" s="1">
        <f t="shared" si="58"/>
        <v>0</v>
      </c>
      <c r="I558" s="1">
        <f t="shared" si="59"/>
        <v>0</v>
      </c>
      <c r="J558" s="6">
        <f t="shared" si="60"/>
        <v>0</v>
      </c>
      <c r="K558" s="6">
        <f t="shared" si="61"/>
        <v>0</v>
      </c>
      <c r="L558" s="3">
        <f t="shared" si="62"/>
        <v>151540150</v>
      </c>
      <c r="M558" s="3">
        <f t="shared" si="56"/>
        <v>151540150</v>
      </c>
      <c r="N558" s="7">
        <f t="shared" si="57"/>
        <v>0.51540150000000007</v>
      </c>
    </row>
    <row r="559" spans="1:14" x14ac:dyDescent="0.25">
      <c r="A559" s="4">
        <v>44644</v>
      </c>
      <c r="B559" s="14">
        <v>176000</v>
      </c>
      <c r="C559" s="14">
        <v>174000</v>
      </c>
      <c r="D559" s="14">
        <v>83700</v>
      </c>
      <c r="E559" s="14">
        <v>83200</v>
      </c>
      <c r="F559" s="1">
        <v>0</v>
      </c>
      <c r="G559" s="1">
        <v>0</v>
      </c>
      <c r="H559" s="1">
        <f t="shared" si="58"/>
        <v>0</v>
      </c>
      <c r="I559" s="1">
        <f t="shared" si="59"/>
        <v>0</v>
      </c>
      <c r="J559" s="6">
        <f t="shared" si="60"/>
        <v>0</v>
      </c>
      <c r="K559" s="6">
        <f t="shared" si="61"/>
        <v>0</v>
      </c>
      <c r="L559" s="3">
        <f t="shared" si="62"/>
        <v>151540150</v>
      </c>
      <c r="M559" s="3">
        <f t="shared" si="56"/>
        <v>151540150</v>
      </c>
      <c r="N559" s="7">
        <f t="shared" si="57"/>
        <v>0.51540150000000007</v>
      </c>
    </row>
    <row r="560" spans="1:14" x14ac:dyDescent="0.25">
      <c r="A560" s="4">
        <v>44645</v>
      </c>
      <c r="B560" s="14">
        <v>174000</v>
      </c>
      <c r="C560" s="14">
        <v>176500</v>
      </c>
      <c r="D560" s="14">
        <v>83200</v>
      </c>
      <c r="E560" s="14">
        <v>83800</v>
      </c>
      <c r="F560" s="1">
        <v>0</v>
      </c>
      <c r="G560" s="1">
        <v>0</v>
      </c>
      <c r="H560" s="1">
        <f t="shared" si="58"/>
        <v>0</v>
      </c>
      <c r="I560" s="1">
        <f t="shared" si="59"/>
        <v>0</v>
      </c>
      <c r="J560" s="6">
        <f t="shared" si="60"/>
        <v>0</v>
      </c>
      <c r="K560" s="6">
        <f t="shared" si="61"/>
        <v>0</v>
      </c>
      <c r="L560" s="3">
        <f t="shared" si="62"/>
        <v>151540150</v>
      </c>
      <c r="M560" s="3">
        <f t="shared" si="56"/>
        <v>151540150</v>
      </c>
      <c r="N560" s="7">
        <f t="shared" si="57"/>
        <v>0.51540150000000007</v>
      </c>
    </row>
    <row r="561" spans="1:14" x14ac:dyDescent="0.25">
      <c r="A561" s="4">
        <v>44648</v>
      </c>
      <c r="B561" s="14">
        <v>174500</v>
      </c>
      <c r="C561" s="14">
        <v>172000</v>
      </c>
      <c r="D561" s="14">
        <v>83500</v>
      </c>
      <c r="E561" s="14">
        <v>83100</v>
      </c>
      <c r="F561" s="1">
        <v>-0.29191099610592808</v>
      </c>
      <c r="G561" s="1">
        <v>0.70808900389407192</v>
      </c>
      <c r="H561" s="1">
        <f t="shared" si="58"/>
        <v>-254</v>
      </c>
      <c r="I561" s="1">
        <f t="shared" si="59"/>
        <v>1289</v>
      </c>
      <c r="J561" s="6">
        <f t="shared" si="60"/>
        <v>-44323000</v>
      </c>
      <c r="K561" s="6">
        <f t="shared" si="61"/>
        <v>107631500</v>
      </c>
      <c r="L561" s="3">
        <f t="shared" si="62"/>
        <v>88491350</v>
      </c>
      <c r="M561" s="3">
        <f t="shared" si="56"/>
        <v>151799850</v>
      </c>
      <c r="N561" s="7">
        <f t="shared" si="57"/>
        <v>0.51799850000000003</v>
      </c>
    </row>
    <row r="562" spans="1:14" x14ac:dyDescent="0.25">
      <c r="A562" s="4">
        <v>44649</v>
      </c>
      <c r="B562" s="14">
        <v>176500</v>
      </c>
      <c r="C562" s="14">
        <v>176000</v>
      </c>
      <c r="D562" s="14">
        <v>84400</v>
      </c>
      <c r="E562" s="14">
        <v>83800</v>
      </c>
      <c r="F562" s="1">
        <v>-0.29191099610592808</v>
      </c>
      <c r="G562" s="1">
        <v>0.70808900389407192</v>
      </c>
      <c r="H562" s="1">
        <f t="shared" si="58"/>
        <v>-254</v>
      </c>
      <c r="I562" s="1">
        <f t="shared" si="59"/>
        <v>1289</v>
      </c>
      <c r="J562" s="6">
        <f t="shared" si="60"/>
        <v>-44831000</v>
      </c>
      <c r="K562" s="6">
        <f t="shared" si="61"/>
        <v>108791600</v>
      </c>
      <c r="L562" s="3">
        <f t="shared" si="62"/>
        <v>88491350</v>
      </c>
      <c r="M562" s="3">
        <f t="shared" si="56"/>
        <v>152451950</v>
      </c>
      <c r="N562" s="7">
        <f t="shared" si="57"/>
        <v>0.52451950000000003</v>
      </c>
    </row>
    <row r="563" spans="1:14" x14ac:dyDescent="0.25">
      <c r="A563" s="4">
        <v>44650</v>
      </c>
      <c r="B563" s="14">
        <v>181000</v>
      </c>
      <c r="C563" s="14">
        <v>180000</v>
      </c>
      <c r="D563" s="14">
        <v>86500</v>
      </c>
      <c r="E563" s="14">
        <v>85200</v>
      </c>
      <c r="F563" s="1">
        <v>-0.29191099610592808</v>
      </c>
      <c r="G563" s="1">
        <v>0.70808900389407192</v>
      </c>
      <c r="H563" s="1">
        <f t="shared" si="58"/>
        <v>-254</v>
      </c>
      <c r="I563" s="1">
        <f t="shared" si="59"/>
        <v>1289</v>
      </c>
      <c r="J563" s="6">
        <f t="shared" si="60"/>
        <v>-45974000</v>
      </c>
      <c r="K563" s="6">
        <f t="shared" si="61"/>
        <v>111498500</v>
      </c>
      <c r="L563" s="3">
        <f t="shared" si="62"/>
        <v>88491350</v>
      </c>
      <c r="M563" s="3">
        <f t="shared" si="56"/>
        <v>154015850</v>
      </c>
      <c r="N563" s="7">
        <f t="shared" si="57"/>
        <v>0.54015849999999999</v>
      </c>
    </row>
    <row r="564" spans="1:14" x14ac:dyDescent="0.25">
      <c r="A564" s="4">
        <v>44651</v>
      </c>
      <c r="B564" s="14">
        <v>180500</v>
      </c>
      <c r="C564" s="14">
        <v>180500</v>
      </c>
      <c r="D564" s="14">
        <v>86200</v>
      </c>
      <c r="E564" s="14">
        <v>86400</v>
      </c>
      <c r="F564" s="1">
        <v>0</v>
      </c>
      <c r="G564" s="1">
        <v>0</v>
      </c>
      <c r="H564" s="1">
        <f t="shared" si="58"/>
        <v>0</v>
      </c>
      <c r="I564" s="1">
        <f t="shared" si="59"/>
        <v>0</v>
      </c>
      <c r="J564" s="6">
        <f t="shared" si="60"/>
        <v>0</v>
      </c>
      <c r="K564" s="6">
        <f t="shared" si="61"/>
        <v>0</v>
      </c>
      <c r="L564" s="3">
        <f t="shared" si="62"/>
        <v>154015850</v>
      </c>
      <c r="M564" s="3">
        <f t="shared" si="56"/>
        <v>154015850</v>
      </c>
      <c r="N564" s="7">
        <f t="shared" si="57"/>
        <v>0.54015849999999999</v>
      </c>
    </row>
    <row r="565" spans="1:14" x14ac:dyDescent="0.25">
      <c r="A565" s="4">
        <v>44652</v>
      </c>
      <c r="B565" s="14">
        <v>178000</v>
      </c>
      <c r="C565" s="14">
        <v>178000</v>
      </c>
      <c r="D565" s="14">
        <v>85300</v>
      </c>
      <c r="E565" s="14">
        <v>85600</v>
      </c>
      <c r="F565" s="1">
        <v>-0.30446919367863501</v>
      </c>
      <c r="G565" s="1">
        <v>0.69553080632136499</v>
      </c>
      <c r="H565" s="1">
        <f t="shared" si="58"/>
        <v>-259</v>
      </c>
      <c r="I565" s="1">
        <f t="shared" si="59"/>
        <v>1242</v>
      </c>
      <c r="J565" s="6">
        <f t="shared" si="60"/>
        <v>-46102000</v>
      </c>
      <c r="K565" s="6">
        <f t="shared" si="61"/>
        <v>105942600</v>
      </c>
      <c r="L565" s="3">
        <f t="shared" si="62"/>
        <v>93704950</v>
      </c>
      <c r="M565" s="3">
        <f t="shared" si="56"/>
        <v>153545550</v>
      </c>
      <c r="N565" s="7">
        <f t="shared" si="57"/>
        <v>0.53545550000000008</v>
      </c>
    </row>
    <row r="566" spans="1:14" x14ac:dyDescent="0.25">
      <c r="A566" s="4">
        <v>44655</v>
      </c>
      <c r="B566" s="14">
        <v>178000</v>
      </c>
      <c r="C566" s="14">
        <v>177000</v>
      </c>
      <c r="D566" s="14">
        <v>85600</v>
      </c>
      <c r="E566" s="14">
        <v>85000</v>
      </c>
      <c r="F566" s="1">
        <v>-0.30446919367863501</v>
      </c>
      <c r="G566" s="1">
        <v>0.69553080632136499</v>
      </c>
      <c r="H566" s="1">
        <f t="shared" si="58"/>
        <v>-259</v>
      </c>
      <c r="I566" s="1">
        <f t="shared" si="59"/>
        <v>1242</v>
      </c>
      <c r="J566" s="6">
        <f t="shared" si="60"/>
        <v>-46102000</v>
      </c>
      <c r="K566" s="6">
        <f t="shared" si="61"/>
        <v>106315200</v>
      </c>
      <c r="L566" s="3">
        <f t="shared" si="62"/>
        <v>93704950</v>
      </c>
      <c r="M566" s="3">
        <f t="shared" si="56"/>
        <v>153918150</v>
      </c>
      <c r="N566" s="7">
        <f t="shared" si="57"/>
        <v>0.53918149999999998</v>
      </c>
    </row>
    <row r="567" spans="1:14" x14ac:dyDescent="0.25">
      <c r="A567" s="4">
        <v>44656</v>
      </c>
      <c r="B567" s="14">
        <v>179000</v>
      </c>
      <c r="C567" s="14">
        <v>178500</v>
      </c>
      <c r="D567" s="14">
        <v>86000</v>
      </c>
      <c r="E567" s="14">
        <v>85600</v>
      </c>
      <c r="F567" s="1">
        <v>0</v>
      </c>
      <c r="G567" s="1">
        <v>0</v>
      </c>
      <c r="H567" s="1">
        <f t="shared" si="58"/>
        <v>0</v>
      </c>
      <c r="I567" s="1">
        <f t="shared" si="59"/>
        <v>0</v>
      </c>
      <c r="J567" s="6">
        <f t="shared" si="60"/>
        <v>0</v>
      </c>
      <c r="K567" s="6">
        <f t="shared" si="61"/>
        <v>0</v>
      </c>
      <c r="L567" s="3">
        <f t="shared" si="62"/>
        <v>153918150</v>
      </c>
      <c r="M567" s="3">
        <f t="shared" si="56"/>
        <v>153918150</v>
      </c>
      <c r="N567" s="7">
        <f t="shared" si="57"/>
        <v>0.53918149999999998</v>
      </c>
    </row>
    <row r="568" spans="1:14" x14ac:dyDescent="0.25">
      <c r="A568" s="4">
        <v>44657</v>
      </c>
      <c r="B568" s="14">
        <v>180000</v>
      </c>
      <c r="C568" s="14">
        <v>177000</v>
      </c>
      <c r="D568" s="14">
        <v>86200</v>
      </c>
      <c r="E568" s="14">
        <v>84900</v>
      </c>
      <c r="F568" s="1">
        <v>0</v>
      </c>
      <c r="G568" s="1">
        <v>0</v>
      </c>
      <c r="H568" s="1">
        <f t="shared" si="58"/>
        <v>0</v>
      </c>
      <c r="I568" s="1">
        <f t="shared" si="59"/>
        <v>0</v>
      </c>
      <c r="J568" s="6">
        <f t="shared" si="60"/>
        <v>0</v>
      </c>
      <c r="K568" s="6">
        <f t="shared" si="61"/>
        <v>0</v>
      </c>
      <c r="L568" s="3">
        <f t="shared" si="62"/>
        <v>153918150</v>
      </c>
      <c r="M568" s="3">
        <f t="shared" si="56"/>
        <v>153918150</v>
      </c>
      <c r="N568" s="7">
        <f t="shared" si="57"/>
        <v>0.53918149999999998</v>
      </c>
    </row>
    <row r="569" spans="1:14" x14ac:dyDescent="0.25">
      <c r="A569" s="4">
        <v>44658</v>
      </c>
      <c r="B569" s="14">
        <v>178500</v>
      </c>
      <c r="C569" s="14">
        <v>180000</v>
      </c>
      <c r="D569" s="14">
        <v>85700</v>
      </c>
      <c r="E569" s="14">
        <v>85900</v>
      </c>
      <c r="F569" s="1">
        <v>0</v>
      </c>
      <c r="G569" s="1">
        <v>0</v>
      </c>
      <c r="H569" s="1">
        <f t="shared" si="58"/>
        <v>0</v>
      </c>
      <c r="I569" s="1">
        <f t="shared" si="59"/>
        <v>0</v>
      </c>
      <c r="J569" s="6">
        <f t="shared" si="60"/>
        <v>0</v>
      </c>
      <c r="K569" s="6">
        <f t="shared" si="61"/>
        <v>0</v>
      </c>
      <c r="L569" s="3">
        <f t="shared" si="62"/>
        <v>153918150</v>
      </c>
      <c r="M569" s="3">
        <f t="shared" si="56"/>
        <v>153918150</v>
      </c>
      <c r="N569" s="7">
        <f t="shared" si="57"/>
        <v>0.53918149999999998</v>
      </c>
    </row>
    <row r="570" spans="1:14" x14ac:dyDescent="0.25">
      <c r="A570" s="4">
        <v>44659</v>
      </c>
      <c r="B570" s="14">
        <v>176500</v>
      </c>
      <c r="C570" s="14">
        <v>178000</v>
      </c>
      <c r="D570" s="14">
        <v>85600</v>
      </c>
      <c r="E570" s="14">
        <v>85600</v>
      </c>
      <c r="F570" s="1">
        <v>-0.31319871170183688</v>
      </c>
      <c r="G570" s="1">
        <v>0.68680128829816312</v>
      </c>
      <c r="H570" s="1">
        <f t="shared" si="58"/>
        <v>-270</v>
      </c>
      <c r="I570" s="1">
        <f t="shared" si="59"/>
        <v>1233</v>
      </c>
      <c r="J570" s="6">
        <f t="shared" si="60"/>
        <v>-47655000</v>
      </c>
      <c r="K570" s="6">
        <f t="shared" si="61"/>
        <v>105544800</v>
      </c>
      <c r="L570" s="3">
        <f t="shared" si="62"/>
        <v>96445050</v>
      </c>
      <c r="M570" s="3">
        <f t="shared" si="56"/>
        <v>154334850</v>
      </c>
      <c r="N570" s="7">
        <f t="shared" si="57"/>
        <v>0.54334850000000001</v>
      </c>
    </row>
    <row r="571" spans="1:14" x14ac:dyDescent="0.25">
      <c r="A571" s="4">
        <v>44662</v>
      </c>
      <c r="B571" s="14">
        <v>179500</v>
      </c>
      <c r="C571" s="14">
        <v>176000</v>
      </c>
      <c r="D571" s="14">
        <v>86800</v>
      </c>
      <c r="E571" s="14">
        <v>85300</v>
      </c>
      <c r="F571" s="1">
        <v>-0.31319871170183688</v>
      </c>
      <c r="G571" s="1">
        <v>0.68680128829816312</v>
      </c>
      <c r="H571" s="1">
        <f t="shared" si="58"/>
        <v>-270</v>
      </c>
      <c r="I571" s="1">
        <f t="shared" si="59"/>
        <v>1233</v>
      </c>
      <c r="J571" s="6">
        <f t="shared" si="60"/>
        <v>-48465000</v>
      </c>
      <c r="K571" s="6">
        <f t="shared" si="61"/>
        <v>107024400</v>
      </c>
      <c r="L571" s="3">
        <f t="shared" si="62"/>
        <v>96445050</v>
      </c>
      <c r="M571" s="3">
        <f t="shared" si="56"/>
        <v>155004450</v>
      </c>
      <c r="N571" s="7">
        <f t="shared" si="57"/>
        <v>0.55004450000000005</v>
      </c>
    </row>
    <row r="572" spans="1:14" x14ac:dyDescent="0.25">
      <c r="A572" s="4">
        <v>44663</v>
      </c>
      <c r="B572" s="14">
        <v>178000</v>
      </c>
      <c r="C572" s="14">
        <v>179000</v>
      </c>
      <c r="D572" s="14">
        <v>86200</v>
      </c>
      <c r="E572" s="14">
        <v>86300</v>
      </c>
      <c r="F572" s="1">
        <v>-0.31319871170183688</v>
      </c>
      <c r="G572" s="1">
        <v>0.68680128829816312</v>
      </c>
      <c r="H572" s="1">
        <f t="shared" si="58"/>
        <v>-270</v>
      </c>
      <c r="I572" s="1">
        <f t="shared" si="59"/>
        <v>1233</v>
      </c>
      <c r="J572" s="6">
        <f t="shared" si="60"/>
        <v>-48060000</v>
      </c>
      <c r="K572" s="6">
        <f t="shared" si="61"/>
        <v>106284600</v>
      </c>
      <c r="L572" s="3">
        <f t="shared" si="62"/>
        <v>96445050</v>
      </c>
      <c r="M572" s="3">
        <f t="shared" si="56"/>
        <v>154669650</v>
      </c>
      <c r="N572" s="7">
        <f t="shared" si="57"/>
        <v>0.54669649999999992</v>
      </c>
    </row>
    <row r="573" spans="1:14" x14ac:dyDescent="0.25">
      <c r="A573" s="4">
        <v>44664</v>
      </c>
      <c r="B573" s="14">
        <v>181000</v>
      </c>
      <c r="C573" s="14">
        <v>179500</v>
      </c>
      <c r="D573" s="14">
        <v>87000</v>
      </c>
      <c r="E573" s="14">
        <v>86200</v>
      </c>
      <c r="F573" s="1">
        <v>-0.31319871170183688</v>
      </c>
      <c r="G573" s="1">
        <v>0.68680128829816312</v>
      </c>
      <c r="H573" s="1">
        <f t="shared" si="58"/>
        <v>-270</v>
      </c>
      <c r="I573" s="1">
        <f t="shared" si="59"/>
        <v>1233</v>
      </c>
      <c r="J573" s="6">
        <f t="shared" si="60"/>
        <v>-48870000</v>
      </c>
      <c r="K573" s="6">
        <f t="shared" si="61"/>
        <v>107271000</v>
      </c>
      <c r="L573" s="3">
        <f t="shared" si="62"/>
        <v>96445050</v>
      </c>
      <c r="M573" s="3">
        <f t="shared" si="56"/>
        <v>154846050</v>
      </c>
      <c r="N573" s="7">
        <f t="shared" si="57"/>
        <v>0.54846050000000002</v>
      </c>
    </row>
    <row r="574" spans="1:14" x14ac:dyDescent="0.25">
      <c r="A574" s="4">
        <v>44665</v>
      </c>
      <c r="B574" s="14">
        <v>177500</v>
      </c>
      <c r="C574" s="14">
        <v>181000</v>
      </c>
      <c r="D574" s="14">
        <v>87800</v>
      </c>
      <c r="E574" s="14">
        <v>87200</v>
      </c>
      <c r="F574" s="1">
        <v>0</v>
      </c>
      <c r="G574" s="1">
        <v>0</v>
      </c>
      <c r="H574" s="1">
        <f t="shared" si="58"/>
        <v>0</v>
      </c>
      <c r="I574" s="1">
        <f t="shared" si="59"/>
        <v>0</v>
      </c>
      <c r="J574" s="6">
        <f t="shared" si="60"/>
        <v>0</v>
      </c>
      <c r="K574" s="6">
        <f t="shared" si="61"/>
        <v>0</v>
      </c>
      <c r="L574" s="3">
        <f t="shared" si="62"/>
        <v>154846050</v>
      </c>
      <c r="M574" s="3">
        <f t="shared" si="56"/>
        <v>154846050</v>
      </c>
      <c r="N574" s="7">
        <f t="shared" si="57"/>
        <v>0.54846050000000002</v>
      </c>
    </row>
    <row r="575" spans="1:14" x14ac:dyDescent="0.25">
      <c r="A575" s="4">
        <v>44666</v>
      </c>
      <c r="B575" s="14">
        <v>177000</v>
      </c>
      <c r="C575" s="14">
        <v>176500</v>
      </c>
      <c r="D575" s="14">
        <v>88000</v>
      </c>
      <c r="E575" s="14">
        <v>87800</v>
      </c>
      <c r="F575" s="1">
        <v>-0.33868567785395232</v>
      </c>
      <c r="G575" s="1">
        <v>0.66131432214604757</v>
      </c>
      <c r="H575" s="1">
        <f t="shared" si="58"/>
        <v>-295</v>
      </c>
      <c r="I575" s="1">
        <f t="shared" si="59"/>
        <v>1166</v>
      </c>
      <c r="J575" s="6">
        <f t="shared" si="60"/>
        <v>-52215000</v>
      </c>
      <c r="K575" s="6">
        <f t="shared" si="61"/>
        <v>102608000</v>
      </c>
      <c r="L575" s="3">
        <f t="shared" si="62"/>
        <v>104833750</v>
      </c>
      <c r="M575" s="3">
        <f t="shared" si="56"/>
        <v>155226750</v>
      </c>
      <c r="N575" s="7">
        <f t="shared" si="57"/>
        <v>0.55226749999999991</v>
      </c>
    </row>
    <row r="576" spans="1:14" x14ac:dyDescent="0.25">
      <c r="A576" s="4">
        <v>44669</v>
      </c>
      <c r="B576" s="14">
        <v>178500</v>
      </c>
      <c r="C576" s="14">
        <v>176000</v>
      </c>
      <c r="D576" s="14">
        <v>88900</v>
      </c>
      <c r="E576" s="14">
        <v>88200</v>
      </c>
      <c r="F576" s="1">
        <v>-0.33868567785395232</v>
      </c>
      <c r="G576" s="1">
        <v>0.66131432214604757</v>
      </c>
      <c r="H576" s="1">
        <f t="shared" si="58"/>
        <v>-295</v>
      </c>
      <c r="I576" s="1">
        <f t="shared" si="59"/>
        <v>1166</v>
      </c>
      <c r="J576" s="6">
        <f t="shared" si="60"/>
        <v>-52657500</v>
      </c>
      <c r="K576" s="6">
        <f t="shared" si="61"/>
        <v>103657400</v>
      </c>
      <c r="L576" s="3">
        <f t="shared" si="62"/>
        <v>104833750</v>
      </c>
      <c r="M576" s="3">
        <f t="shared" si="56"/>
        <v>155833650</v>
      </c>
      <c r="N576" s="7">
        <f t="shared" si="57"/>
        <v>0.55833650000000001</v>
      </c>
    </row>
    <row r="577" spans="1:14" x14ac:dyDescent="0.25">
      <c r="A577" s="4">
        <v>44670</v>
      </c>
      <c r="B577" s="14">
        <v>181000</v>
      </c>
      <c r="C577" s="14">
        <v>178500</v>
      </c>
      <c r="D577" s="14">
        <v>89700</v>
      </c>
      <c r="E577" s="14">
        <v>88900</v>
      </c>
      <c r="F577" s="1">
        <v>-0.33868567785395232</v>
      </c>
      <c r="G577" s="1">
        <v>0.66131432214604757</v>
      </c>
      <c r="H577" s="1">
        <f t="shared" si="58"/>
        <v>-295</v>
      </c>
      <c r="I577" s="1">
        <f t="shared" si="59"/>
        <v>1166</v>
      </c>
      <c r="J577" s="6">
        <f t="shared" si="60"/>
        <v>-53395000</v>
      </c>
      <c r="K577" s="6">
        <f t="shared" si="61"/>
        <v>104590200</v>
      </c>
      <c r="L577" s="3">
        <f t="shared" si="62"/>
        <v>104833750</v>
      </c>
      <c r="M577" s="3">
        <f t="shared" si="56"/>
        <v>156028950</v>
      </c>
      <c r="N577" s="7">
        <f t="shared" si="57"/>
        <v>0.56028950000000011</v>
      </c>
    </row>
    <row r="578" spans="1:14" x14ac:dyDescent="0.25">
      <c r="A578" s="4">
        <v>44671</v>
      </c>
      <c r="B578" s="14">
        <v>183000</v>
      </c>
      <c r="C578" s="14">
        <v>181000</v>
      </c>
      <c r="D578" s="14">
        <v>90900</v>
      </c>
      <c r="E578" s="14">
        <v>89900</v>
      </c>
      <c r="F578" s="1">
        <v>0</v>
      </c>
      <c r="G578" s="1">
        <v>0</v>
      </c>
      <c r="H578" s="1">
        <f t="shared" si="58"/>
        <v>0</v>
      </c>
      <c r="I578" s="1">
        <f t="shared" si="59"/>
        <v>0</v>
      </c>
      <c r="J578" s="6">
        <f t="shared" si="60"/>
        <v>0</v>
      </c>
      <c r="K578" s="6">
        <f t="shared" si="61"/>
        <v>0</v>
      </c>
      <c r="L578" s="3">
        <f t="shared" si="62"/>
        <v>156028950</v>
      </c>
      <c r="M578" s="3">
        <f t="shared" si="56"/>
        <v>156028950</v>
      </c>
      <c r="N578" s="7">
        <f t="shared" si="57"/>
        <v>0.56028950000000011</v>
      </c>
    </row>
    <row r="579" spans="1:14" x14ac:dyDescent="0.25">
      <c r="A579" s="4">
        <v>44672</v>
      </c>
      <c r="B579" s="14">
        <v>183000</v>
      </c>
      <c r="C579" s="14">
        <v>184000</v>
      </c>
      <c r="D579" s="14">
        <v>91800</v>
      </c>
      <c r="E579" s="14">
        <v>90800</v>
      </c>
      <c r="F579" s="1">
        <v>-0.35980175981129409</v>
      </c>
      <c r="G579" s="1">
        <v>0.64019824018870586</v>
      </c>
      <c r="H579" s="1">
        <f t="shared" si="58"/>
        <v>-306</v>
      </c>
      <c r="I579" s="1">
        <f t="shared" si="59"/>
        <v>1098</v>
      </c>
      <c r="J579" s="6">
        <f t="shared" si="60"/>
        <v>-55998000</v>
      </c>
      <c r="K579" s="6">
        <f t="shared" si="61"/>
        <v>100796400</v>
      </c>
      <c r="L579" s="3">
        <f t="shared" si="62"/>
        <v>112218750</v>
      </c>
      <c r="M579" s="3">
        <f t="shared" si="56"/>
        <v>157017150</v>
      </c>
      <c r="N579" s="7">
        <f t="shared" si="57"/>
        <v>0.57017150000000005</v>
      </c>
    </row>
    <row r="580" spans="1:14" x14ac:dyDescent="0.25">
      <c r="A580" s="4">
        <v>44673</v>
      </c>
      <c r="B580" s="14">
        <v>180000</v>
      </c>
      <c r="C580" s="14">
        <v>181500</v>
      </c>
      <c r="D580" s="14">
        <v>91700</v>
      </c>
      <c r="E580" s="14">
        <v>91100</v>
      </c>
      <c r="F580" s="1">
        <v>-0.35980175981129409</v>
      </c>
      <c r="G580" s="1">
        <v>0.64019824018870586</v>
      </c>
      <c r="H580" s="1">
        <f t="shared" si="58"/>
        <v>-306</v>
      </c>
      <c r="I580" s="1">
        <f t="shared" si="59"/>
        <v>1098</v>
      </c>
      <c r="J580" s="6">
        <f t="shared" si="60"/>
        <v>-55080000</v>
      </c>
      <c r="K580" s="6">
        <f t="shared" si="61"/>
        <v>100686600</v>
      </c>
      <c r="L580" s="3">
        <f t="shared" si="62"/>
        <v>112218750</v>
      </c>
      <c r="M580" s="3">
        <f t="shared" si="56"/>
        <v>157825350</v>
      </c>
      <c r="N580" s="7">
        <f t="shared" si="57"/>
        <v>0.57825349999999998</v>
      </c>
    </row>
    <row r="581" spans="1:14" x14ac:dyDescent="0.25">
      <c r="A581" s="4">
        <v>44676</v>
      </c>
      <c r="B581" s="14">
        <v>182000</v>
      </c>
      <c r="C581" s="14">
        <v>177000</v>
      </c>
      <c r="D581" s="14">
        <v>91200</v>
      </c>
      <c r="E581" s="14">
        <v>90100</v>
      </c>
      <c r="F581" s="1">
        <v>0</v>
      </c>
      <c r="G581" s="1">
        <v>0</v>
      </c>
      <c r="H581" s="1">
        <f t="shared" si="58"/>
        <v>0</v>
      </c>
      <c r="I581" s="1">
        <f t="shared" si="59"/>
        <v>0</v>
      </c>
      <c r="J581" s="6">
        <f t="shared" si="60"/>
        <v>0</v>
      </c>
      <c r="K581" s="6">
        <f t="shared" si="61"/>
        <v>0</v>
      </c>
      <c r="L581" s="3">
        <f t="shared" si="62"/>
        <v>157825350</v>
      </c>
      <c r="M581" s="3">
        <f t="shared" si="56"/>
        <v>157825350</v>
      </c>
      <c r="N581" s="7">
        <f t="shared" si="57"/>
        <v>0.57825349999999998</v>
      </c>
    </row>
    <row r="582" spans="1:14" x14ac:dyDescent="0.25">
      <c r="A582" s="4">
        <v>44677</v>
      </c>
      <c r="B582" s="14">
        <v>187000</v>
      </c>
      <c r="C582" s="14">
        <v>187000</v>
      </c>
      <c r="D582" s="14">
        <v>93000</v>
      </c>
      <c r="E582" s="14">
        <v>92400</v>
      </c>
      <c r="F582" s="1">
        <v>-0.36567551584882152</v>
      </c>
      <c r="G582" s="1">
        <v>0.63432448415117848</v>
      </c>
      <c r="H582" s="1">
        <f t="shared" si="58"/>
        <v>-317</v>
      </c>
      <c r="I582" s="1">
        <f t="shared" si="59"/>
        <v>1097</v>
      </c>
      <c r="J582" s="6">
        <f t="shared" si="60"/>
        <v>-59279000</v>
      </c>
      <c r="K582" s="6">
        <f t="shared" si="61"/>
        <v>102021000</v>
      </c>
      <c r="L582" s="3">
        <f t="shared" si="62"/>
        <v>115472950</v>
      </c>
      <c r="M582" s="3">
        <f t="shared" si="56"/>
        <v>158214950</v>
      </c>
      <c r="N582" s="7">
        <f t="shared" si="57"/>
        <v>0.5821495000000001</v>
      </c>
    </row>
    <row r="583" spans="1:14" x14ac:dyDescent="0.25">
      <c r="A583" s="4">
        <v>44678</v>
      </c>
      <c r="B583" s="14">
        <v>187000</v>
      </c>
      <c r="C583" s="14">
        <v>184000</v>
      </c>
      <c r="D583" s="14">
        <v>93100</v>
      </c>
      <c r="E583" s="14">
        <v>91600</v>
      </c>
      <c r="F583" s="1">
        <v>-0.36567551584882152</v>
      </c>
      <c r="G583" s="1">
        <v>0.63432448415117848</v>
      </c>
      <c r="H583" s="1">
        <f t="shared" si="58"/>
        <v>-317</v>
      </c>
      <c r="I583" s="1">
        <f t="shared" si="59"/>
        <v>1097</v>
      </c>
      <c r="J583" s="6">
        <f t="shared" si="60"/>
        <v>-59279000</v>
      </c>
      <c r="K583" s="6">
        <f t="shared" si="61"/>
        <v>102130700</v>
      </c>
      <c r="L583" s="3">
        <f t="shared" si="62"/>
        <v>115472950</v>
      </c>
      <c r="M583" s="3">
        <f t="shared" si="56"/>
        <v>158324650</v>
      </c>
      <c r="N583" s="7">
        <f t="shared" si="57"/>
        <v>0.5832465</v>
      </c>
    </row>
    <row r="584" spans="1:14" x14ac:dyDescent="0.25">
      <c r="A584" s="4">
        <v>44679</v>
      </c>
      <c r="B584" s="14">
        <v>188500</v>
      </c>
      <c r="C584" s="14">
        <v>188000</v>
      </c>
      <c r="D584" s="14">
        <v>94000</v>
      </c>
      <c r="E584" s="14">
        <v>93700</v>
      </c>
      <c r="F584" s="1">
        <v>0</v>
      </c>
      <c r="G584" s="1">
        <v>0</v>
      </c>
      <c r="H584" s="1">
        <f t="shared" si="58"/>
        <v>0</v>
      </c>
      <c r="I584" s="1">
        <f t="shared" si="59"/>
        <v>0</v>
      </c>
      <c r="J584" s="6">
        <f t="shared" si="60"/>
        <v>0</v>
      </c>
      <c r="K584" s="6">
        <f t="shared" si="61"/>
        <v>0</v>
      </c>
      <c r="L584" s="3">
        <f t="shared" si="62"/>
        <v>158324650</v>
      </c>
      <c r="M584" s="3">
        <f t="shared" si="56"/>
        <v>158324650</v>
      </c>
      <c r="N584" s="7">
        <f t="shared" si="57"/>
        <v>0.5832465</v>
      </c>
    </row>
    <row r="585" spans="1:14" x14ac:dyDescent="0.25">
      <c r="A585" s="4">
        <v>44680</v>
      </c>
      <c r="B585" s="14">
        <v>186000</v>
      </c>
      <c r="C585" s="14">
        <v>187000</v>
      </c>
      <c r="D585" s="14">
        <v>94400</v>
      </c>
      <c r="E585" s="14">
        <v>94000</v>
      </c>
      <c r="F585" s="1">
        <v>-0.37467892992415341</v>
      </c>
      <c r="G585" s="1">
        <v>0.62532107007584659</v>
      </c>
      <c r="H585" s="1">
        <f t="shared" si="58"/>
        <v>-314</v>
      </c>
      <c r="I585" s="1">
        <f t="shared" si="59"/>
        <v>1053</v>
      </c>
      <c r="J585" s="6">
        <f t="shared" si="60"/>
        <v>-58404000</v>
      </c>
      <c r="K585" s="6">
        <f t="shared" si="61"/>
        <v>99403200</v>
      </c>
      <c r="L585" s="3">
        <f t="shared" si="62"/>
        <v>118531650</v>
      </c>
      <c r="M585" s="3">
        <f t="shared" si="56"/>
        <v>159530850</v>
      </c>
      <c r="N585" s="7">
        <f t="shared" si="57"/>
        <v>0.59530850000000002</v>
      </c>
    </row>
    <row r="586" spans="1:14" x14ac:dyDescent="0.25">
      <c r="A586" s="4">
        <v>44683</v>
      </c>
      <c r="B586" s="14">
        <v>187000</v>
      </c>
      <c r="C586" s="14">
        <v>184000</v>
      </c>
      <c r="D586" s="14">
        <v>94700</v>
      </c>
      <c r="E586" s="14">
        <v>93600</v>
      </c>
      <c r="F586" s="1">
        <v>-0.37467892992415341</v>
      </c>
      <c r="G586" s="1">
        <v>0.62532107007584659</v>
      </c>
      <c r="H586" s="1">
        <f t="shared" si="58"/>
        <v>-314</v>
      </c>
      <c r="I586" s="1">
        <f t="shared" si="59"/>
        <v>1053</v>
      </c>
      <c r="J586" s="6">
        <f t="shared" si="60"/>
        <v>-58718000</v>
      </c>
      <c r="K586" s="6">
        <f t="shared" si="61"/>
        <v>99719100</v>
      </c>
      <c r="L586" s="3">
        <f t="shared" si="62"/>
        <v>118531650</v>
      </c>
      <c r="M586" s="3">
        <f t="shared" si="56"/>
        <v>159532750</v>
      </c>
      <c r="N586" s="7">
        <f t="shared" si="57"/>
        <v>0.59532750000000001</v>
      </c>
    </row>
    <row r="587" spans="1:14" x14ac:dyDescent="0.25">
      <c r="A587" s="4">
        <v>44684</v>
      </c>
      <c r="B587" s="14">
        <v>183500</v>
      </c>
      <c r="C587" s="14">
        <v>185500</v>
      </c>
      <c r="D587" s="14">
        <v>93700</v>
      </c>
      <c r="E587" s="14">
        <v>94700</v>
      </c>
      <c r="F587" s="1">
        <v>0</v>
      </c>
      <c r="G587" s="1">
        <v>0</v>
      </c>
      <c r="H587" s="1">
        <f t="shared" si="58"/>
        <v>0</v>
      </c>
      <c r="I587" s="1">
        <f t="shared" si="59"/>
        <v>0</v>
      </c>
      <c r="J587" s="6">
        <f t="shared" si="60"/>
        <v>0</v>
      </c>
      <c r="K587" s="6">
        <f t="shared" si="61"/>
        <v>0</v>
      </c>
      <c r="L587" s="3">
        <f t="shared" si="62"/>
        <v>159532750</v>
      </c>
      <c r="M587" s="3">
        <f t="shared" ref="M587:M650" si="63">SUM(J587:L587)</f>
        <v>159532750</v>
      </c>
      <c r="N587" s="7">
        <f t="shared" ref="N587:N650" si="64">M587/$M$10-1</f>
        <v>0.59532750000000001</v>
      </c>
    </row>
    <row r="588" spans="1:14" x14ac:dyDescent="0.25">
      <c r="A588" s="4">
        <v>44685</v>
      </c>
      <c r="B588" s="14">
        <v>184000</v>
      </c>
      <c r="C588" s="14">
        <v>183500</v>
      </c>
      <c r="D588" s="14">
        <v>93800</v>
      </c>
      <c r="E588" s="14">
        <v>93600</v>
      </c>
      <c r="F588" s="1">
        <v>0</v>
      </c>
      <c r="G588" s="1">
        <v>0</v>
      </c>
      <c r="H588" s="1">
        <f t="shared" si="58"/>
        <v>0</v>
      </c>
      <c r="I588" s="1">
        <f t="shared" si="59"/>
        <v>0</v>
      </c>
      <c r="J588" s="6">
        <f t="shared" si="60"/>
        <v>0</v>
      </c>
      <c r="K588" s="6">
        <f t="shared" si="61"/>
        <v>0</v>
      </c>
      <c r="L588" s="3">
        <f t="shared" si="62"/>
        <v>159532750</v>
      </c>
      <c r="M588" s="3">
        <f t="shared" si="63"/>
        <v>159532750</v>
      </c>
      <c r="N588" s="7">
        <f t="shared" si="64"/>
        <v>0.59532750000000001</v>
      </c>
    </row>
    <row r="589" spans="1:14" x14ac:dyDescent="0.25">
      <c r="A589" s="4">
        <v>44687</v>
      </c>
      <c r="B589" s="14">
        <v>182500</v>
      </c>
      <c r="C589" s="14">
        <v>181500</v>
      </c>
      <c r="D589" s="14">
        <v>92800</v>
      </c>
      <c r="E589" s="14">
        <v>93000</v>
      </c>
      <c r="F589" s="1">
        <v>0</v>
      </c>
      <c r="G589" s="1">
        <v>0</v>
      </c>
      <c r="H589" s="1">
        <f t="shared" si="58"/>
        <v>0</v>
      </c>
      <c r="I589" s="1">
        <f t="shared" si="59"/>
        <v>0</v>
      </c>
      <c r="J589" s="6">
        <f t="shared" si="60"/>
        <v>0</v>
      </c>
      <c r="K589" s="6">
        <f t="shared" si="61"/>
        <v>0</v>
      </c>
      <c r="L589" s="3">
        <f t="shared" si="62"/>
        <v>159532750</v>
      </c>
      <c r="M589" s="3">
        <f t="shared" si="63"/>
        <v>159532750</v>
      </c>
      <c r="N589" s="7">
        <f t="shared" si="64"/>
        <v>0.59532750000000001</v>
      </c>
    </row>
    <row r="590" spans="1:14" x14ac:dyDescent="0.25">
      <c r="A590" s="4">
        <v>44690</v>
      </c>
      <c r="B590" s="14">
        <v>181500</v>
      </c>
      <c r="C590" s="14">
        <v>182000</v>
      </c>
      <c r="D590" s="14">
        <v>91300</v>
      </c>
      <c r="E590" s="14">
        <v>92700</v>
      </c>
      <c r="F590" s="1">
        <v>0</v>
      </c>
      <c r="G590" s="1">
        <v>0</v>
      </c>
      <c r="H590" s="1">
        <f t="shared" si="58"/>
        <v>0</v>
      </c>
      <c r="I590" s="1">
        <f t="shared" si="59"/>
        <v>0</v>
      </c>
      <c r="J590" s="6">
        <f t="shared" si="60"/>
        <v>0</v>
      </c>
      <c r="K590" s="6">
        <f t="shared" si="61"/>
        <v>0</v>
      </c>
      <c r="L590" s="3">
        <f t="shared" si="62"/>
        <v>159532750</v>
      </c>
      <c r="M590" s="3">
        <f t="shared" si="63"/>
        <v>159532750</v>
      </c>
      <c r="N590" s="7">
        <f t="shared" si="64"/>
        <v>0.59532750000000001</v>
      </c>
    </row>
    <row r="591" spans="1:14" x14ac:dyDescent="0.25">
      <c r="A591" s="4">
        <v>44691</v>
      </c>
      <c r="B591" s="14">
        <v>180500</v>
      </c>
      <c r="C591" s="14">
        <v>180500</v>
      </c>
      <c r="D591" s="14">
        <v>91700</v>
      </c>
      <c r="E591" s="14">
        <v>90100</v>
      </c>
      <c r="F591" s="1">
        <v>0</v>
      </c>
      <c r="G591" s="1">
        <v>0</v>
      </c>
      <c r="H591" s="1">
        <f t="shared" si="58"/>
        <v>0</v>
      </c>
      <c r="I591" s="1">
        <f t="shared" si="59"/>
        <v>0</v>
      </c>
      <c r="J591" s="6">
        <f t="shared" si="60"/>
        <v>0</v>
      </c>
      <c r="K591" s="6">
        <f t="shared" si="61"/>
        <v>0</v>
      </c>
      <c r="L591" s="3">
        <f t="shared" si="62"/>
        <v>159532750</v>
      </c>
      <c r="M591" s="3">
        <f t="shared" si="63"/>
        <v>159532750</v>
      </c>
      <c r="N591" s="7">
        <f t="shared" si="64"/>
        <v>0.59532750000000001</v>
      </c>
    </row>
    <row r="592" spans="1:14" x14ac:dyDescent="0.25">
      <c r="A592" s="4">
        <v>44692</v>
      </c>
      <c r="B592" s="14">
        <v>183000</v>
      </c>
      <c r="C592" s="14">
        <v>178500</v>
      </c>
      <c r="D592" s="14">
        <v>91600</v>
      </c>
      <c r="E592" s="14">
        <v>92000</v>
      </c>
      <c r="F592" s="1">
        <v>0</v>
      </c>
      <c r="G592" s="1">
        <v>0</v>
      </c>
      <c r="H592" s="1">
        <f t="shared" si="58"/>
        <v>0</v>
      </c>
      <c r="I592" s="1">
        <f t="shared" si="59"/>
        <v>0</v>
      </c>
      <c r="J592" s="6">
        <f t="shared" si="60"/>
        <v>0</v>
      </c>
      <c r="K592" s="6">
        <f t="shared" si="61"/>
        <v>0</v>
      </c>
      <c r="L592" s="3">
        <f t="shared" si="62"/>
        <v>159532750</v>
      </c>
      <c r="M592" s="3">
        <f t="shared" si="63"/>
        <v>159532750</v>
      </c>
      <c r="N592" s="7">
        <f t="shared" si="64"/>
        <v>0.59532750000000001</v>
      </c>
    </row>
    <row r="593" spans="1:14" x14ac:dyDescent="0.25">
      <c r="A593" s="4">
        <v>44693</v>
      </c>
      <c r="B593" s="14">
        <v>180500</v>
      </c>
      <c r="C593" s="14">
        <v>181000</v>
      </c>
      <c r="D593" s="14">
        <v>90800</v>
      </c>
      <c r="E593" s="14">
        <v>91200</v>
      </c>
      <c r="F593" s="1">
        <v>0</v>
      </c>
      <c r="G593" s="1">
        <v>0</v>
      </c>
      <c r="H593" s="1">
        <f t="shared" si="58"/>
        <v>0</v>
      </c>
      <c r="I593" s="1">
        <f t="shared" si="59"/>
        <v>0</v>
      </c>
      <c r="J593" s="6">
        <f t="shared" si="60"/>
        <v>0</v>
      </c>
      <c r="K593" s="6">
        <f t="shared" si="61"/>
        <v>0</v>
      </c>
      <c r="L593" s="3">
        <f t="shared" si="62"/>
        <v>159532750</v>
      </c>
      <c r="M593" s="3">
        <f t="shared" si="63"/>
        <v>159532750</v>
      </c>
      <c r="N593" s="7">
        <f t="shared" si="64"/>
        <v>0.59532750000000001</v>
      </c>
    </row>
    <row r="594" spans="1:14" x14ac:dyDescent="0.25">
      <c r="A594" s="4">
        <v>44694</v>
      </c>
      <c r="B594" s="14">
        <v>186500</v>
      </c>
      <c r="C594" s="14">
        <v>182000</v>
      </c>
      <c r="D594" s="14">
        <v>92000</v>
      </c>
      <c r="E594" s="14">
        <v>90800</v>
      </c>
      <c r="F594" s="1">
        <v>0</v>
      </c>
      <c r="G594" s="1">
        <v>0</v>
      </c>
      <c r="H594" s="1">
        <f t="shared" si="58"/>
        <v>0</v>
      </c>
      <c r="I594" s="1">
        <f t="shared" si="59"/>
        <v>0</v>
      </c>
      <c r="J594" s="6">
        <f t="shared" si="60"/>
        <v>0</v>
      </c>
      <c r="K594" s="6">
        <f t="shared" si="61"/>
        <v>0</v>
      </c>
      <c r="L594" s="3">
        <f t="shared" si="62"/>
        <v>159532750</v>
      </c>
      <c r="M594" s="3">
        <f t="shared" si="63"/>
        <v>159532750</v>
      </c>
      <c r="N594" s="7">
        <f t="shared" si="64"/>
        <v>0.59532750000000001</v>
      </c>
    </row>
    <row r="595" spans="1:14" x14ac:dyDescent="0.25">
      <c r="A595" s="4">
        <v>44697</v>
      </c>
      <c r="B595" s="14">
        <v>184000</v>
      </c>
      <c r="C595" s="14">
        <v>188500</v>
      </c>
      <c r="D595" s="14">
        <v>91800</v>
      </c>
      <c r="E595" s="14">
        <v>92300</v>
      </c>
      <c r="F595" s="1">
        <v>0</v>
      </c>
      <c r="G595" s="1">
        <v>0</v>
      </c>
      <c r="H595" s="1">
        <f t="shared" si="58"/>
        <v>0</v>
      </c>
      <c r="I595" s="1">
        <f t="shared" si="59"/>
        <v>0</v>
      </c>
      <c r="J595" s="6">
        <f t="shared" si="60"/>
        <v>0</v>
      </c>
      <c r="K595" s="6">
        <f t="shared" si="61"/>
        <v>0</v>
      </c>
      <c r="L595" s="3">
        <f t="shared" si="62"/>
        <v>159532750</v>
      </c>
      <c r="M595" s="3">
        <f t="shared" si="63"/>
        <v>159532750</v>
      </c>
      <c r="N595" s="7">
        <f t="shared" si="64"/>
        <v>0.59532750000000001</v>
      </c>
    </row>
    <row r="596" spans="1:14" x14ac:dyDescent="0.25">
      <c r="A596" s="4">
        <v>44698</v>
      </c>
      <c r="B596" s="14">
        <v>185500</v>
      </c>
      <c r="C596" s="14">
        <v>185500</v>
      </c>
      <c r="D596" s="14">
        <v>91800</v>
      </c>
      <c r="E596" s="14">
        <v>91700</v>
      </c>
      <c r="F596" s="1">
        <v>0</v>
      </c>
      <c r="G596" s="1">
        <v>0</v>
      </c>
      <c r="H596" s="1">
        <f t="shared" si="58"/>
        <v>0</v>
      </c>
      <c r="I596" s="1">
        <f t="shared" si="59"/>
        <v>0</v>
      </c>
      <c r="J596" s="6">
        <f t="shared" si="60"/>
        <v>0</v>
      </c>
      <c r="K596" s="6">
        <f t="shared" si="61"/>
        <v>0</v>
      </c>
      <c r="L596" s="3">
        <f t="shared" si="62"/>
        <v>159532750</v>
      </c>
      <c r="M596" s="3">
        <f t="shared" si="63"/>
        <v>159532750</v>
      </c>
      <c r="N596" s="7">
        <f t="shared" si="64"/>
        <v>0.59532750000000001</v>
      </c>
    </row>
    <row r="597" spans="1:14" x14ac:dyDescent="0.25">
      <c r="A597" s="4">
        <v>44699</v>
      </c>
      <c r="B597" s="14">
        <v>185500</v>
      </c>
      <c r="C597" s="14">
        <v>187000</v>
      </c>
      <c r="D597" s="14">
        <v>91700</v>
      </c>
      <c r="E597" s="14">
        <v>92000</v>
      </c>
      <c r="F597" s="1">
        <v>0</v>
      </c>
      <c r="G597" s="1">
        <v>0</v>
      </c>
      <c r="H597" s="1">
        <f t="shared" si="58"/>
        <v>0</v>
      </c>
      <c r="I597" s="1">
        <f t="shared" si="59"/>
        <v>0</v>
      </c>
      <c r="J597" s="6">
        <f t="shared" si="60"/>
        <v>0</v>
      </c>
      <c r="K597" s="6">
        <f t="shared" si="61"/>
        <v>0</v>
      </c>
      <c r="L597" s="3">
        <f t="shared" si="62"/>
        <v>159532750</v>
      </c>
      <c r="M597" s="3">
        <f t="shared" si="63"/>
        <v>159532750</v>
      </c>
      <c r="N597" s="7">
        <f t="shared" si="64"/>
        <v>0.59532750000000001</v>
      </c>
    </row>
    <row r="598" spans="1:14" x14ac:dyDescent="0.25">
      <c r="A598" s="4">
        <v>44700</v>
      </c>
      <c r="B598" s="14">
        <v>182000</v>
      </c>
      <c r="C598" s="14">
        <v>181500</v>
      </c>
      <c r="D598" s="14">
        <v>91000</v>
      </c>
      <c r="E598" s="14">
        <v>90500</v>
      </c>
      <c r="F598" s="1">
        <v>0</v>
      </c>
      <c r="G598" s="1">
        <v>0</v>
      </c>
      <c r="H598" s="1">
        <f t="shared" si="58"/>
        <v>0</v>
      </c>
      <c r="I598" s="1">
        <f t="shared" si="59"/>
        <v>0</v>
      </c>
      <c r="J598" s="6">
        <f t="shared" si="60"/>
        <v>0</v>
      </c>
      <c r="K598" s="6">
        <f t="shared" si="61"/>
        <v>0</v>
      </c>
      <c r="L598" s="3">
        <f t="shared" si="62"/>
        <v>159532750</v>
      </c>
      <c r="M598" s="3">
        <f t="shared" si="63"/>
        <v>159532750</v>
      </c>
      <c r="N598" s="7">
        <f t="shared" si="64"/>
        <v>0.59532750000000001</v>
      </c>
    </row>
    <row r="599" spans="1:14" x14ac:dyDescent="0.25">
      <c r="A599" s="4">
        <v>44701</v>
      </c>
      <c r="B599" s="14">
        <v>186500</v>
      </c>
      <c r="C599" s="14">
        <v>183500</v>
      </c>
      <c r="D599" s="14">
        <v>92700</v>
      </c>
      <c r="E599" s="14">
        <v>91600</v>
      </c>
      <c r="F599" s="1">
        <v>-0.36334651033655851</v>
      </c>
      <c r="G599" s="1">
        <v>0.6366534896634416</v>
      </c>
      <c r="H599" s="1">
        <f t="shared" si="58"/>
        <v>-318</v>
      </c>
      <c r="I599" s="1">
        <f t="shared" si="59"/>
        <v>1116</v>
      </c>
      <c r="J599" s="6">
        <f t="shared" si="60"/>
        <v>-59307000</v>
      </c>
      <c r="K599" s="6">
        <f t="shared" si="61"/>
        <v>103453200</v>
      </c>
      <c r="L599" s="3">
        <f t="shared" si="62"/>
        <v>115852750</v>
      </c>
      <c r="M599" s="3">
        <f t="shared" si="63"/>
        <v>159998950</v>
      </c>
      <c r="N599" s="7">
        <f t="shared" si="64"/>
        <v>0.59998949999999995</v>
      </c>
    </row>
    <row r="600" spans="1:14" x14ac:dyDescent="0.25">
      <c r="A600" s="4">
        <v>44704</v>
      </c>
      <c r="B600" s="14">
        <v>188000</v>
      </c>
      <c r="C600" s="14">
        <v>188500</v>
      </c>
      <c r="D600" s="14">
        <v>93200</v>
      </c>
      <c r="E600" s="14">
        <v>93100</v>
      </c>
      <c r="F600" s="1">
        <v>-0.36334651033655851</v>
      </c>
      <c r="G600" s="1">
        <v>0.6366534896634416</v>
      </c>
      <c r="H600" s="1">
        <f t="shared" si="58"/>
        <v>-318</v>
      </c>
      <c r="I600" s="1">
        <f t="shared" si="59"/>
        <v>1116</v>
      </c>
      <c r="J600" s="6">
        <f t="shared" si="60"/>
        <v>-59784000</v>
      </c>
      <c r="K600" s="6">
        <f t="shared" si="61"/>
        <v>104011200</v>
      </c>
      <c r="L600" s="3">
        <f t="shared" si="62"/>
        <v>115852750</v>
      </c>
      <c r="M600" s="3">
        <f t="shared" si="63"/>
        <v>160079950</v>
      </c>
      <c r="N600" s="7">
        <f t="shared" si="64"/>
        <v>0.60079949999999993</v>
      </c>
    </row>
    <row r="601" spans="1:14" x14ac:dyDescent="0.25">
      <c r="A601" s="4">
        <v>44705</v>
      </c>
      <c r="B601" s="14">
        <v>185000</v>
      </c>
      <c r="C601" s="14">
        <v>187000</v>
      </c>
      <c r="D601" s="14">
        <v>93100</v>
      </c>
      <c r="E601" s="14">
        <v>93200</v>
      </c>
      <c r="F601" s="1">
        <v>-0.36334651033655851</v>
      </c>
      <c r="G601" s="1">
        <v>0.6366534896634416</v>
      </c>
      <c r="H601" s="1">
        <f t="shared" si="58"/>
        <v>-318</v>
      </c>
      <c r="I601" s="1">
        <f t="shared" si="59"/>
        <v>1116</v>
      </c>
      <c r="J601" s="6">
        <f t="shared" si="60"/>
        <v>-58830000</v>
      </c>
      <c r="K601" s="6">
        <f t="shared" si="61"/>
        <v>103899600</v>
      </c>
      <c r="L601" s="3">
        <f t="shared" si="62"/>
        <v>115852750</v>
      </c>
      <c r="M601" s="3">
        <f t="shared" si="63"/>
        <v>160922350</v>
      </c>
      <c r="N601" s="7">
        <f t="shared" si="64"/>
        <v>0.60922349999999992</v>
      </c>
    </row>
    <row r="602" spans="1:14" x14ac:dyDescent="0.25">
      <c r="A602" s="4">
        <v>44706</v>
      </c>
      <c r="B602" s="14">
        <v>183500</v>
      </c>
      <c r="C602" s="14">
        <v>186000</v>
      </c>
      <c r="D602" s="14">
        <v>92900</v>
      </c>
      <c r="E602" s="14">
        <v>93400</v>
      </c>
      <c r="F602" s="1">
        <v>0</v>
      </c>
      <c r="G602" s="1">
        <v>0</v>
      </c>
      <c r="H602" s="1">
        <f t="shared" si="58"/>
        <v>0</v>
      </c>
      <c r="I602" s="1">
        <f t="shared" si="59"/>
        <v>0</v>
      </c>
      <c r="J602" s="6">
        <f t="shared" si="60"/>
        <v>0</v>
      </c>
      <c r="K602" s="6">
        <f t="shared" si="61"/>
        <v>0</v>
      </c>
      <c r="L602" s="3">
        <f t="shared" si="62"/>
        <v>160922350</v>
      </c>
      <c r="M602" s="3">
        <f t="shared" si="63"/>
        <v>160922350</v>
      </c>
      <c r="N602" s="7">
        <f t="shared" si="64"/>
        <v>0.60922349999999992</v>
      </c>
    </row>
    <row r="603" spans="1:14" x14ac:dyDescent="0.25">
      <c r="A603" s="4">
        <v>44707</v>
      </c>
      <c r="B603" s="14">
        <v>184000</v>
      </c>
      <c r="C603" s="14">
        <v>183500</v>
      </c>
      <c r="D603" s="14">
        <v>93300</v>
      </c>
      <c r="E603" s="14">
        <v>92400</v>
      </c>
      <c r="F603" s="1">
        <v>-0.36968109323579867</v>
      </c>
      <c r="G603" s="1">
        <v>0.63031890676420133</v>
      </c>
      <c r="H603" s="1">
        <f t="shared" si="58"/>
        <v>-324</v>
      </c>
      <c r="I603" s="1">
        <f t="shared" si="59"/>
        <v>1091</v>
      </c>
      <c r="J603" s="6">
        <f t="shared" si="60"/>
        <v>-59616000</v>
      </c>
      <c r="K603" s="6">
        <f t="shared" si="61"/>
        <v>101790300</v>
      </c>
      <c r="L603" s="3">
        <f t="shared" si="62"/>
        <v>119022450</v>
      </c>
      <c r="M603" s="3">
        <f t="shared" si="63"/>
        <v>161196750</v>
      </c>
      <c r="N603" s="7">
        <f t="shared" si="64"/>
        <v>0.6119675</v>
      </c>
    </row>
    <row r="604" spans="1:14" x14ac:dyDescent="0.25">
      <c r="A604" s="4">
        <v>44708</v>
      </c>
      <c r="B604" s="14">
        <v>185500</v>
      </c>
      <c r="C604" s="14">
        <v>186500</v>
      </c>
      <c r="D604" s="14">
        <v>93100</v>
      </c>
      <c r="E604" s="14">
        <v>93300</v>
      </c>
      <c r="F604" s="1">
        <v>0</v>
      </c>
      <c r="G604" s="1">
        <v>0</v>
      </c>
      <c r="H604" s="1">
        <f t="shared" si="58"/>
        <v>0</v>
      </c>
      <c r="I604" s="1">
        <f t="shared" si="59"/>
        <v>0</v>
      </c>
      <c r="J604" s="6">
        <f t="shared" si="60"/>
        <v>0</v>
      </c>
      <c r="K604" s="6">
        <f t="shared" si="61"/>
        <v>0</v>
      </c>
      <c r="L604" s="3">
        <f t="shared" si="62"/>
        <v>161196750</v>
      </c>
      <c r="M604" s="3">
        <f t="shared" si="63"/>
        <v>161196750</v>
      </c>
      <c r="N604" s="7">
        <f t="shared" si="64"/>
        <v>0.6119675</v>
      </c>
    </row>
    <row r="605" spans="1:14" x14ac:dyDescent="0.25">
      <c r="A605" s="4">
        <v>44711</v>
      </c>
      <c r="B605" s="14">
        <v>187500</v>
      </c>
      <c r="C605" s="14">
        <v>187500</v>
      </c>
      <c r="D605" s="14">
        <v>93600</v>
      </c>
      <c r="E605" s="14">
        <v>93500</v>
      </c>
      <c r="F605" s="1">
        <v>0</v>
      </c>
      <c r="G605" s="1">
        <v>0</v>
      </c>
      <c r="H605" s="1">
        <f t="shared" si="58"/>
        <v>0</v>
      </c>
      <c r="I605" s="1">
        <f t="shared" si="59"/>
        <v>0</v>
      </c>
      <c r="J605" s="6">
        <f t="shared" si="60"/>
        <v>0</v>
      </c>
      <c r="K605" s="6">
        <f t="shared" si="61"/>
        <v>0</v>
      </c>
      <c r="L605" s="3">
        <f t="shared" si="62"/>
        <v>161196750</v>
      </c>
      <c r="M605" s="3">
        <f t="shared" si="63"/>
        <v>161196750</v>
      </c>
      <c r="N605" s="7">
        <f t="shared" si="64"/>
        <v>0.6119675</v>
      </c>
    </row>
    <row r="606" spans="1:14" x14ac:dyDescent="0.25">
      <c r="A606" s="4">
        <v>44712</v>
      </c>
      <c r="B606" s="14">
        <v>189500</v>
      </c>
      <c r="C606" s="14">
        <v>187000</v>
      </c>
      <c r="D606" s="14">
        <v>93100</v>
      </c>
      <c r="E606" s="14">
        <v>93600</v>
      </c>
      <c r="F606" s="1">
        <v>0</v>
      </c>
      <c r="G606" s="1">
        <v>0</v>
      </c>
      <c r="H606" s="1">
        <f t="shared" si="58"/>
        <v>0</v>
      </c>
      <c r="I606" s="1">
        <f t="shared" si="59"/>
        <v>0</v>
      </c>
      <c r="J606" s="6">
        <f t="shared" si="60"/>
        <v>0</v>
      </c>
      <c r="K606" s="6">
        <f t="shared" si="61"/>
        <v>0</v>
      </c>
      <c r="L606" s="3">
        <f t="shared" si="62"/>
        <v>161196750</v>
      </c>
      <c r="M606" s="3">
        <f t="shared" si="63"/>
        <v>161196750</v>
      </c>
      <c r="N606" s="7">
        <f t="shared" si="64"/>
        <v>0.6119675</v>
      </c>
    </row>
    <row r="607" spans="1:14" x14ac:dyDescent="0.25">
      <c r="A607" s="4">
        <v>44714</v>
      </c>
      <c r="B607" s="14">
        <v>187500</v>
      </c>
      <c r="C607" s="14">
        <v>189000</v>
      </c>
      <c r="D607" s="14">
        <v>92700</v>
      </c>
      <c r="E607" s="14">
        <v>93100</v>
      </c>
      <c r="F607" s="1">
        <v>0</v>
      </c>
      <c r="G607" s="1">
        <v>0</v>
      </c>
      <c r="H607" s="1">
        <f t="shared" si="58"/>
        <v>0</v>
      </c>
      <c r="I607" s="1">
        <f t="shared" si="59"/>
        <v>0</v>
      </c>
      <c r="J607" s="6">
        <f t="shared" si="60"/>
        <v>0</v>
      </c>
      <c r="K607" s="6">
        <f t="shared" si="61"/>
        <v>0</v>
      </c>
      <c r="L607" s="3">
        <f t="shared" si="62"/>
        <v>161196750</v>
      </c>
      <c r="M607" s="3">
        <f t="shared" si="63"/>
        <v>161196750</v>
      </c>
      <c r="N607" s="7">
        <f t="shared" si="64"/>
        <v>0.6119675</v>
      </c>
    </row>
    <row r="608" spans="1:14" x14ac:dyDescent="0.25">
      <c r="A608" s="4">
        <v>44715</v>
      </c>
      <c r="B608" s="14">
        <v>187000</v>
      </c>
      <c r="C608" s="14">
        <v>188500</v>
      </c>
      <c r="D608" s="14">
        <v>92700</v>
      </c>
      <c r="E608" s="14">
        <v>93100</v>
      </c>
      <c r="F608" s="1">
        <v>0</v>
      </c>
      <c r="G608" s="1">
        <v>0</v>
      </c>
      <c r="H608" s="1">
        <f t="shared" si="58"/>
        <v>0</v>
      </c>
      <c r="I608" s="1">
        <f t="shared" si="59"/>
        <v>0</v>
      </c>
      <c r="J608" s="6">
        <f t="shared" si="60"/>
        <v>0</v>
      </c>
      <c r="K608" s="6">
        <f t="shared" si="61"/>
        <v>0</v>
      </c>
      <c r="L608" s="3">
        <f t="shared" si="62"/>
        <v>161196750</v>
      </c>
      <c r="M608" s="3">
        <f t="shared" si="63"/>
        <v>161196750</v>
      </c>
      <c r="N608" s="7">
        <f t="shared" si="64"/>
        <v>0.6119675</v>
      </c>
    </row>
    <row r="609" spans="1:14" x14ac:dyDescent="0.25">
      <c r="A609" s="4">
        <v>44719</v>
      </c>
      <c r="B609" s="14">
        <v>183500</v>
      </c>
      <c r="C609" s="14">
        <v>186000</v>
      </c>
      <c r="D609" s="14">
        <v>91000</v>
      </c>
      <c r="E609" s="14">
        <v>92700</v>
      </c>
      <c r="F609" s="1">
        <v>0</v>
      </c>
      <c r="G609" s="1">
        <v>0</v>
      </c>
      <c r="H609" s="1">
        <f t="shared" si="58"/>
        <v>0</v>
      </c>
      <c r="I609" s="1">
        <f t="shared" si="59"/>
        <v>0</v>
      </c>
      <c r="J609" s="6">
        <f t="shared" si="60"/>
        <v>0</v>
      </c>
      <c r="K609" s="6">
        <f t="shared" si="61"/>
        <v>0</v>
      </c>
      <c r="L609" s="3">
        <f t="shared" si="62"/>
        <v>161196750</v>
      </c>
      <c r="M609" s="3">
        <f t="shared" si="63"/>
        <v>161196750</v>
      </c>
      <c r="N609" s="7">
        <f t="shared" si="64"/>
        <v>0.6119675</v>
      </c>
    </row>
    <row r="610" spans="1:14" x14ac:dyDescent="0.25">
      <c r="A610" s="4">
        <v>44720</v>
      </c>
      <c r="B610" s="14">
        <v>183000</v>
      </c>
      <c r="C610" s="14">
        <v>183500</v>
      </c>
      <c r="D610" s="14">
        <v>91000</v>
      </c>
      <c r="E610" s="14">
        <v>91600</v>
      </c>
      <c r="F610" s="1">
        <v>0</v>
      </c>
      <c r="G610" s="1">
        <v>0</v>
      </c>
      <c r="H610" s="1">
        <f t="shared" si="58"/>
        <v>0</v>
      </c>
      <c r="I610" s="1">
        <f t="shared" si="59"/>
        <v>0</v>
      </c>
      <c r="J610" s="6">
        <f t="shared" si="60"/>
        <v>0</v>
      </c>
      <c r="K610" s="6">
        <f t="shared" si="61"/>
        <v>0</v>
      </c>
      <c r="L610" s="3">
        <f t="shared" si="62"/>
        <v>161196750</v>
      </c>
      <c r="M610" s="3">
        <f t="shared" si="63"/>
        <v>161196750</v>
      </c>
      <c r="N610" s="7">
        <f t="shared" si="64"/>
        <v>0.6119675</v>
      </c>
    </row>
    <row r="611" spans="1:14" x14ac:dyDescent="0.25">
      <c r="A611" s="4">
        <v>44721</v>
      </c>
      <c r="B611" s="14">
        <v>182500</v>
      </c>
      <c r="C611" s="14">
        <v>183000</v>
      </c>
      <c r="D611" s="14">
        <v>91200</v>
      </c>
      <c r="E611" s="14">
        <v>91000</v>
      </c>
      <c r="F611" s="1">
        <v>0</v>
      </c>
      <c r="G611" s="1">
        <v>0</v>
      </c>
      <c r="H611" s="1">
        <f t="shared" ref="H611:H674" si="65">IF(F610=F611, H610, QUOTIENT($M610*F611, B610))</f>
        <v>0</v>
      </c>
      <c r="I611" s="1">
        <f t="shared" ref="I611:I674" si="66">IF(G610=G611, I610, QUOTIENT($M610*G611, D610))</f>
        <v>0</v>
      </c>
      <c r="J611" s="6">
        <f t="shared" ref="J611:J674" si="67">B611*H611</f>
        <v>0</v>
      </c>
      <c r="K611" s="6">
        <f t="shared" ref="K611:K674" si="68">D611*I611</f>
        <v>0</v>
      </c>
      <c r="L611" s="3">
        <f t="shared" ref="L611:L674" si="69">IF(F610=F611, L610, L610 - (H611-H610)*B610 - (I611-I610)*D610)</f>
        <v>161196750</v>
      </c>
      <c r="M611" s="3">
        <f t="shared" si="63"/>
        <v>161196750</v>
      </c>
      <c r="N611" s="7">
        <f t="shared" si="64"/>
        <v>0.6119675</v>
      </c>
    </row>
    <row r="612" spans="1:14" x14ac:dyDescent="0.25">
      <c r="A612" s="4">
        <v>44722</v>
      </c>
      <c r="B612" s="14">
        <v>184500</v>
      </c>
      <c r="C612" s="14">
        <v>181500</v>
      </c>
      <c r="D612" s="14">
        <v>91200</v>
      </c>
      <c r="E612" s="14">
        <v>91000</v>
      </c>
      <c r="F612" s="1">
        <v>0</v>
      </c>
      <c r="G612" s="1">
        <v>0</v>
      </c>
      <c r="H612" s="1">
        <f t="shared" si="65"/>
        <v>0</v>
      </c>
      <c r="I612" s="1">
        <f t="shared" si="66"/>
        <v>0</v>
      </c>
      <c r="J612" s="6">
        <f t="shared" si="67"/>
        <v>0</v>
      </c>
      <c r="K612" s="6">
        <f t="shared" si="68"/>
        <v>0</v>
      </c>
      <c r="L612" s="3">
        <f t="shared" si="69"/>
        <v>161196750</v>
      </c>
      <c r="M612" s="3">
        <f t="shared" si="63"/>
        <v>161196750</v>
      </c>
      <c r="N612" s="7">
        <f t="shared" si="64"/>
        <v>0.6119675</v>
      </c>
    </row>
    <row r="613" spans="1:14" x14ac:dyDescent="0.25">
      <c r="A613" s="4">
        <v>44725</v>
      </c>
      <c r="B613" s="14">
        <v>175000</v>
      </c>
      <c r="C613" s="14">
        <v>180000</v>
      </c>
      <c r="D613" s="14">
        <v>88100</v>
      </c>
      <c r="E613" s="14">
        <v>89700</v>
      </c>
      <c r="F613" s="1">
        <v>0</v>
      </c>
      <c r="G613" s="1">
        <v>0</v>
      </c>
      <c r="H613" s="1">
        <f t="shared" si="65"/>
        <v>0</v>
      </c>
      <c r="I613" s="1">
        <f t="shared" si="66"/>
        <v>0</v>
      </c>
      <c r="J613" s="6">
        <f t="shared" si="67"/>
        <v>0</v>
      </c>
      <c r="K613" s="6">
        <f t="shared" si="68"/>
        <v>0</v>
      </c>
      <c r="L613" s="3">
        <f t="shared" si="69"/>
        <v>161196750</v>
      </c>
      <c r="M613" s="3">
        <f t="shared" si="63"/>
        <v>161196750</v>
      </c>
      <c r="N613" s="7">
        <f t="shared" si="64"/>
        <v>0.6119675</v>
      </c>
    </row>
    <row r="614" spans="1:14" x14ac:dyDescent="0.25">
      <c r="A614" s="4">
        <v>44726</v>
      </c>
      <c r="B614" s="14">
        <v>171500</v>
      </c>
      <c r="C614" s="14">
        <v>171500</v>
      </c>
      <c r="D614" s="14">
        <v>86200</v>
      </c>
      <c r="E614" s="14">
        <v>86200</v>
      </c>
      <c r="F614" s="1">
        <v>0</v>
      </c>
      <c r="G614" s="1">
        <v>0</v>
      </c>
      <c r="H614" s="1">
        <f t="shared" si="65"/>
        <v>0</v>
      </c>
      <c r="I614" s="1">
        <f t="shared" si="66"/>
        <v>0</v>
      </c>
      <c r="J614" s="6">
        <f t="shared" si="67"/>
        <v>0</v>
      </c>
      <c r="K614" s="6">
        <f t="shared" si="68"/>
        <v>0</v>
      </c>
      <c r="L614" s="3">
        <f t="shared" si="69"/>
        <v>161196750</v>
      </c>
      <c r="M614" s="3">
        <f t="shared" si="63"/>
        <v>161196750</v>
      </c>
      <c r="N614" s="7">
        <f t="shared" si="64"/>
        <v>0.6119675</v>
      </c>
    </row>
    <row r="615" spans="1:14" x14ac:dyDescent="0.25">
      <c r="A615" s="4">
        <v>44727</v>
      </c>
      <c r="B615" s="14">
        <v>174000</v>
      </c>
      <c r="C615" s="14">
        <v>173500</v>
      </c>
      <c r="D615" s="14">
        <v>86500</v>
      </c>
      <c r="E615" s="14">
        <v>86200</v>
      </c>
      <c r="F615" s="1">
        <v>0</v>
      </c>
      <c r="G615" s="1">
        <v>0</v>
      </c>
      <c r="H615" s="1">
        <f t="shared" si="65"/>
        <v>0</v>
      </c>
      <c r="I615" s="1">
        <f t="shared" si="66"/>
        <v>0</v>
      </c>
      <c r="J615" s="6">
        <f t="shared" si="67"/>
        <v>0</v>
      </c>
      <c r="K615" s="6">
        <f t="shared" si="68"/>
        <v>0</v>
      </c>
      <c r="L615" s="3">
        <f t="shared" si="69"/>
        <v>161196750</v>
      </c>
      <c r="M615" s="3">
        <f t="shared" si="63"/>
        <v>161196750</v>
      </c>
      <c r="N615" s="7">
        <f t="shared" si="64"/>
        <v>0.6119675</v>
      </c>
    </row>
    <row r="616" spans="1:14" x14ac:dyDescent="0.25">
      <c r="A616" s="4">
        <v>44728</v>
      </c>
      <c r="B616" s="14">
        <v>173000</v>
      </c>
      <c r="C616" s="14">
        <v>177000</v>
      </c>
      <c r="D616" s="14">
        <v>86800</v>
      </c>
      <c r="E616" s="14">
        <v>87300</v>
      </c>
      <c r="F616" s="1">
        <v>0</v>
      </c>
      <c r="G616" s="1">
        <v>0</v>
      </c>
      <c r="H616" s="1">
        <f t="shared" si="65"/>
        <v>0</v>
      </c>
      <c r="I616" s="1">
        <f t="shared" si="66"/>
        <v>0</v>
      </c>
      <c r="J616" s="6">
        <f t="shared" si="67"/>
        <v>0</v>
      </c>
      <c r="K616" s="6">
        <f t="shared" si="68"/>
        <v>0</v>
      </c>
      <c r="L616" s="3">
        <f t="shared" si="69"/>
        <v>161196750</v>
      </c>
      <c r="M616" s="3">
        <f t="shared" si="63"/>
        <v>161196750</v>
      </c>
      <c r="N616" s="7">
        <f t="shared" si="64"/>
        <v>0.6119675</v>
      </c>
    </row>
    <row r="617" spans="1:14" x14ac:dyDescent="0.25">
      <c r="A617" s="4">
        <v>44729</v>
      </c>
      <c r="B617" s="14">
        <v>170000</v>
      </c>
      <c r="C617" s="14">
        <v>168000</v>
      </c>
      <c r="D617" s="14">
        <v>84400</v>
      </c>
      <c r="E617" s="14">
        <v>85000</v>
      </c>
      <c r="F617" s="1">
        <v>0</v>
      </c>
      <c r="G617" s="1">
        <v>0</v>
      </c>
      <c r="H617" s="1">
        <f t="shared" si="65"/>
        <v>0</v>
      </c>
      <c r="I617" s="1">
        <f t="shared" si="66"/>
        <v>0</v>
      </c>
      <c r="J617" s="6">
        <f t="shared" si="67"/>
        <v>0</v>
      </c>
      <c r="K617" s="6">
        <f t="shared" si="68"/>
        <v>0</v>
      </c>
      <c r="L617" s="3">
        <f t="shared" si="69"/>
        <v>161196750</v>
      </c>
      <c r="M617" s="3">
        <f t="shared" si="63"/>
        <v>161196750</v>
      </c>
      <c r="N617" s="7">
        <f t="shared" si="64"/>
        <v>0.6119675</v>
      </c>
    </row>
    <row r="618" spans="1:14" x14ac:dyDescent="0.25">
      <c r="A618" s="4">
        <v>44732</v>
      </c>
      <c r="B618" s="14">
        <v>170500</v>
      </c>
      <c r="C618" s="14">
        <v>172500</v>
      </c>
      <c r="D618" s="14">
        <v>84500</v>
      </c>
      <c r="E618" s="14">
        <v>84900</v>
      </c>
      <c r="F618" s="1">
        <v>0</v>
      </c>
      <c r="G618" s="1">
        <v>0</v>
      </c>
      <c r="H618" s="1">
        <f t="shared" si="65"/>
        <v>0</v>
      </c>
      <c r="I618" s="1">
        <f t="shared" si="66"/>
        <v>0</v>
      </c>
      <c r="J618" s="6">
        <f t="shared" si="67"/>
        <v>0</v>
      </c>
      <c r="K618" s="6">
        <f t="shared" si="68"/>
        <v>0</v>
      </c>
      <c r="L618" s="3">
        <f t="shared" si="69"/>
        <v>161196750</v>
      </c>
      <c r="M618" s="3">
        <f t="shared" si="63"/>
        <v>161196750</v>
      </c>
      <c r="N618" s="7">
        <f t="shared" si="64"/>
        <v>0.6119675</v>
      </c>
    </row>
    <row r="619" spans="1:14" x14ac:dyDescent="0.25">
      <c r="A619" s="4">
        <v>44733</v>
      </c>
      <c r="B619" s="14">
        <v>172500</v>
      </c>
      <c r="C619" s="14">
        <v>171500</v>
      </c>
      <c r="D619" s="14">
        <v>85100</v>
      </c>
      <c r="E619" s="14">
        <v>84000</v>
      </c>
      <c r="F619" s="1">
        <v>0</v>
      </c>
      <c r="G619" s="1">
        <v>0</v>
      </c>
      <c r="H619" s="1">
        <f t="shared" si="65"/>
        <v>0</v>
      </c>
      <c r="I619" s="1">
        <f t="shared" si="66"/>
        <v>0</v>
      </c>
      <c r="J619" s="6">
        <f t="shared" si="67"/>
        <v>0</v>
      </c>
      <c r="K619" s="6">
        <f t="shared" si="68"/>
        <v>0</v>
      </c>
      <c r="L619" s="3">
        <f t="shared" si="69"/>
        <v>161196750</v>
      </c>
      <c r="M619" s="3">
        <f t="shared" si="63"/>
        <v>161196750</v>
      </c>
      <c r="N619" s="7">
        <f t="shared" si="64"/>
        <v>0.6119675</v>
      </c>
    </row>
    <row r="620" spans="1:14" x14ac:dyDescent="0.25">
      <c r="A620" s="4">
        <v>44734</v>
      </c>
      <c r="B620" s="14">
        <v>171500</v>
      </c>
      <c r="C620" s="14">
        <v>174500</v>
      </c>
      <c r="D620" s="14">
        <v>84000</v>
      </c>
      <c r="E620" s="14">
        <v>85400</v>
      </c>
      <c r="F620" s="1">
        <v>0</v>
      </c>
      <c r="G620" s="1">
        <v>0</v>
      </c>
      <c r="H620" s="1">
        <f t="shared" si="65"/>
        <v>0</v>
      </c>
      <c r="I620" s="1">
        <f t="shared" si="66"/>
        <v>0</v>
      </c>
      <c r="J620" s="6">
        <f t="shared" si="67"/>
        <v>0</v>
      </c>
      <c r="K620" s="6">
        <f t="shared" si="68"/>
        <v>0</v>
      </c>
      <c r="L620" s="3">
        <f t="shared" si="69"/>
        <v>161196750</v>
      </c>
      <c r="M620" s="3">
        <f t="shared" si="63"/>
        <v>161196750</v>
      </c>
      <c r="N620" s="7">
        <f t="shared" si="64"/>
        <v>0.6119675</v>
      </c>
    </row>
    <row r="621" spans="1:14" x14ac:dyDescent="0.25">
      <c r="A621" s="4">
        <v>44735</v>
      </c>
      <c r="B621" s="14">
        <v>171000</v>
      </c>
      <c r="C621" s="14">
        <v>171500</v>
      </c>
      <c r="D621" s="14">
        <v>83500</v>
      </c>
      <c r="E621" s="14">
        <v>83500</v>
      </c>
      <c r="F621" s="1">
        <v>0</v>
      </c>
      <c r="G621" s="1">
        <v>0</v>
      </c>
      <c r="H621" s="1">
        <f t="shared" si="65"/>
        <v>0</v>
      </c>
      <c r="I621" s="1">
        <f t="shared" si="66"/>
        <v>0</v>
      </c>
      <c r="J621" s="6">
        <f t="shared" si="67"/>
        <v>0</v>
      </c>
      <c r="K621" s="6">
        <f t="shared" si="68"/>
        <v>0</v>
      </c>
      <c r="L621" s="3">
        <f t="shared" si="69"/>
        <v>161196750</v>
      </c>
      <c r="M621" s="3">
        <f t="shared" si="63"/>
        <v>161196750</v>
      </c>
      <c r="N621" s="7">
        <f t="shared" si="64"/>
        <v>0.6119675</v>
      </c>
    </row>
    <row r="622" spans="1:14" x14ac:dyDescent="0.25">
      <c r="A622" s="4">
        <v>44736</v>
      </c>
      <c r="B622" s="14">
        <v>173000</v>
      </c>
      <c r="C622" s="14">
        <v>170500</v>
      </c>
      <c r="D622" s="14">
        <v>85000</v>
      </c>
      <c r="E622" s="14">
        <v>83900</v>
      </c>
      <c r="F622" s="1">
        <v>0</v>
      </c>
      <c r="G622" s="1">
        <v>0</v>
      </c>
      <c r="H622" s="1">
        <f t="shared" si="65"/>
        <v>0</v>
      </c>
      <c r="I622" s="1">
        <f t="shared" si="66"/>
        <v>0</v>
      </c>
      <c r="J622" s="6">
        <f t="shared" si="67"/>
        <v>0</v>
      </c>
      <c r="K622" s="6">
        <f t="shared" si="68"/>
        <v>0</v>
      </c>
      <c r="L622" s="3">
        <f t="shared" si="69"/>
        <v>161196750</v>
      </c>
      <c r="M622" s="3">
        <f t="shared" si="63"/>
        <v>161196750</v>
      </c>
      <c r="N622" s="7">
        <f t="shared" si="64"/>
        <v>0.6119675</v>
      </c>
    </row>
    <row r="623" spans="1:14" x14ac:dyDescent="0.25">
      <c r="A623" s="4">
        <v>44739</v>
      </c>
      <c r="B623" s="14">
        <v>183000</v>
      </c>
      <c r="C623" s="14">
        <v>177000</v>
      </c>
      <c r="D623" s="14">
        <v>87500</v>
      </c>
      <c r="E623" s="14">
        <v>86000</v>
      </c>
      <c r="F623" s="1">
        <v>-0.3186934873777218</v>
      </c>
      <c r="G623" s="1">
        <v>0.68130651262227815</v>
      </c>
      <c r="H623" s="1">
        <f t="shared" si="65"/>
        <v>-296</v>
      </c>
      <c r="I623" s="1">
        <f t="shared" si="66"/>
        <v>1292</v>
      </c>
      <c r="J623" s="6">
        <f t="shared" si="67"/>
        <v>-54168000</v>
      </c>
      <c r="K623" s="6">
        <f t="shared" si="68"/>
        <v>113050000</v>
      </c>
      <c r="L623" s="3">
        <f t="shared" si="69"/>
        <v>102584750</v>
      </c>
      <c r="M623" s="3">
        <f t="shared" si="63"/>
        <v>161466750</v>
      </c>
      <c r="N623" s="7">
        <f t="shared" si="64"/>
        <v>0.61466749999999992</v>
      </c>
    </row>
    <row r="624" spans="1:14" x14ac:dyDescent="0.25">
      <c r="A624" s="4">
        <v>44740</v>
      </c>
      <c r="B624" s="14">
        <v>186000</v>
      </c>
      <c r="C624" s="14">
        <v>183500</v>
      </c>
      <c r="D624" s="14">
        <v>89700</v>
      </c>
      <c r="E624" s="14">
        <v>87900</v>
      </c>
      <c r="F624" s="1">
        <v>-0.3186934873777218</v>
      </c>
      <c r="G624" s="1">
        <v>0.68130651262227815</v>
      </c>
      <c r="H624" s="1">
        <f t="shared" si="65"/>
        <v>-296</v>
      </c>
      <c r="I624" s="1">
        <f t="shared" si="66"/>
        <v>1292</v>
      </c>
      <c r="J624" s="6">
        <f t="shared" si="67"/>
        <v>-55056000</v>
      </c>
      <c r="K624" s="6">
        <f t="shared" si="68"/>
        <v>115892400</v>
      </c>
      <c r="L624" s="3">
        <f t="shared" si="69"/>
        <v>102584750</v>
      </c>
      <c r="M624" s="3">
        <f t="shared" si="63"/>
        <v>163421150</v>
      </c>
      <c r="N624" s="7">
        <f t="shared" si="64"/>
        <v>0.63421149999999993</v>
      </c>
    </row>
    <row r="625" spans="1:14" x14ac:dyDescent="0.25">
      <c r="A625" s="4">
        <v>44741</v>
      </c>
      <c r="B625" s="14">
        <v>175500</v>
      </c>
      <c r="C625" s="14">
        <v>180000</v>
      </c>
      <c r="D625" s="14">
        <v>86400</v>
      </c>
      <c r="E625" s="14">
        <v>88100</v>
      </c>
      <c r="F625" s="1">
        <v>-0.3186934873777218</v>
      </c>
      <c r="G625" s="1">
        <v>0.68130651262227815</v>
      </c>
      <c r="H625" s="1">
        <f t="shared" si="65"/>
        <v>-296</v>
      </c>
      <c r="I625" s="1">
        <f t="shared" si="66"/>
        <v>1292</v>
      </c>
      <c r="J625" s="6">
        <f t="shared" si="67"/>
        <v>-51948000</v>
      </c>
      <c r="K625" s="6">
        <f t="shared" si="68"/>
        <v>111628800</v>
      </c>
      <c r="L625" s="3">
        <f t="shared" si="69"/>
        <v>102584750</v>
      </c>
      <c r="M625" s="3">
        <f t="shared" si="63"/>
        <v>162265550</v>
      </c>
      <c r="N625" s="7">
        <f t="shared" si="64"/>
        <v>0.62265550000000003</v>
      </c>
    </row>
    <row r="626" spans="1:14" x14ac:dyDescent="0.25">
      <c r="A626" s="4">
        <v>44742</v>
      </c>
      <c r="B626" s="14">
        <v>180500</v>
      </c>
      <c r="C626" s="14">
        <v>176500</v>
      </c>
      <c r="D626" s="14">
        <v>87000</v>
      </c>
      <c r="E626" s="14">
        <v>86400</v>
      </c>
      <c r="F626" s="1">
        <v>0</v>
      </c>
      <c r="G626" s="1">
        <v>0</v>
      </c>
      <c r="H626" s="1">
        <f t="shared" si="65"/>
        <v>0</v>
      </c>
      <c r="I626" s="1">
        <f t="shared" si="66"/>
        <v>0</v>
      </c>
      <c r="J626" s="6">
        <f t="shared" si="67"/>
        <v>0</v>
      </c>
      <c r="K626" s="6">
        <f t="shared" si="68"/>
        <v>0</v>
      </c>
      <c r="L626" s="3">
        <f t="shared" si="69"/>
        <v>162265550</v>
      </c>
      <c r="M626" s="3">
        <f t="shared" si="63"/>
        <v>162265550</v>
      </c>
      <c r="N626" s="7">
        <f t="shared" si="64"/>
        <v>0.62265550000000003</v>
      </c>
    </row>
    <row r="627" spans="1:14" x14ac:dyDescent="0.25">
      <c r="A627" s="4">
        <v>44743</v>
      </c>
      <c r="B627" s="14">
        <v>180000</v>
      </c>
      <c r="C627" s="14">
        <v>181500</v>
      </c>
      <c r="D627" s="14">
        <v>87400</v>
      </c>
      <c r="E627" s="14">
        <v>87500</v>
      </c>
      <c r="F627" s="1">
        <v>0</v>
      </c>
      <c r="G627" s="1">
        <v>0</v>
      </c>
      <c r="H627" s="1">
        <f t="shared" si="65"/>
        <v>0</v>
      </c>
      <c r="I627" s="1">
        <f t="shared" si="66"/>
        <v>0</v>
      </c>
      <c r="J627" s="6">
        <f t="shared" si="67"/>
        <v>0</v>
      </c>
      <c r="K627" s="6">
        <f t="shared" si="68"/>
        <v>0</v>
      </c>
      <c r="L627" s="3">
        <f t="shared" si="69"/>
        <v>162265550</v>
      </c>
      <c r="M627" s="3">
        <f t="shared" si="63"/>
        <v>162265550</v>
      </c>
      <c r="N627" s="7">
        <f t="shared" si="64"/>
        <v>0.62265550000000003</v>
      </c>
    </row>
    <row r="628" spans="1:14" x14ac:dyDescent="0.25">
      <c r="A628" s="4">
        <v>44746</v>
      </c>
      <c r="B628" s="14">
        <v>178000</v>
      </c>
      <c r="C628" s="14">
        <v>181000</v>
      </c>
      <c r="D628" s="14">
        <v>86000</v>
      </c>
      <c r="E628" s="14">
        <v>87500</v>
      </c>
      <c r="F628" s="1">
        <v>0</v>
      </c>
      <c r="G628" s="1">
        <v>0</v>
      </c>
      <c r="H628" s="1">
        <f t="shared" si="65"/>
        <v>0</v>
      </c>
      <c r="I628" s="1">
        <f t="shared" si="66"/>
        <v>0</v>
      </c>
      <c r="J628" s="6">
        <f t="shared" si="67"/>
        <v>0</v>
      </c>
      <c r="K628" s="6">
        <f t="shared" si="68"/>
        <v>0</v>
      </c>
      <c r="L628" s="3">
        <f t="shared" si="69"/>
        <v>162265550</v>
      </c>
      <c r="M628" s="3">
        <f t="shared" si="63"/>
        <v>162265550</v>
      </c>
      <c r="N628" s="7">
        <f t="shared" si="64"/>
        <v>0.62265550000000003</v>
      </c>
    </row>
    <row r="629" spans="1:14" x14ac:dyDescent="0.25">
      <c r="A629" s="4">
        <v>44747</v>
      </c>
      <c r="B629" s="14">
        <v>177500</v>
      </c>
      <c r="C629" s="14">
        <v>180000</v>
      </c>
      <c r="D629" s="14">
        <v>85800</v>
      </c>
      <c r="E629" s="14">
        <v>86000</v>
      </c>
      <c r="F629" s="1">
        <v>0</v>
      </c>
      <c r="G629" s="1">
        <v>0</v>
      </c>
      <c r="H629" s="1">
        <f t="shared" si="65"/>
        <v>0</v>
      </c>
      <c r="I629" s="1">
        <f t="shared" si="66"/>
        <v>0</v>
      </c>
      <c r="J629" s="6">
        <f t="shared" si="67"/>
        <v>0</v>
      </c>
      <c r="K629" s="6">
        <f t="shared" si="68"/>
        <v>0</v>
      </c>
      <c r="L629" s="3">
        <f t="shared" si="69"/>
        <v>162265550</v>
      </c>
      <c r="M629" s="3">
        <f t="shared" si="63"/>
        <v>162265550</v>
      </c>
      <c r="N629" s="7">
        <f t="shared" si="64"/>
        <v>0.62265550000000003</v>
      </c>
    </row>
    <row r="630" spans="1:14" x14ac:dyDescent="0.25">
      <c r="A630" s="4">
        <v>44748</v>
      </c>
      <c r="B630" s="14">
        <v>172500</v>
      </c>
      <c r="C630" s="14">
        <v>176000</v>
      </c>
      <c r="D630" s="14">
        <v>86000</v>
      </c>
      <c r="E630" s="14">
        <v>86000</v>
      </c>
      <c r="F630" s="1">
        <v>-0.32259961411883009</v>
      </c>
      <c r="G630" s="1">
        <v>0.6774003858811698</v>
      </c>
      <c r="H630" s="1">
        <f t="shared" si="65"/>
        <v>-294</v>
      </c>
      <c r="I630" s="1">
        <f t="shared" si="66"/>
        <v>1281</v>
      </c>
      <c r="J630" s="6">
        <f t="shared" si="67"/>
        <v>-50715000</v>
      </c>
      <c r="K630" s="6">
        <f t="shared" si="68"/>
        <v>110166000</v>
      </c>
      <c r="L630" s="3">
        <f t="shared" si="69"/>
        <v>104540750</v>
      </c>
      <c r="M630" s="3">
        <f t="shared" si="63"/>
        <v>163991750</v>
      </c>
      <c r="N630" s="7">
        <f t="shared" si="64"/>
        <v>0.63991749999999992</v>
      </c>
    </row>
    <row r="631" spans="1:14" x14ac:dyDescent="0.25">
      <c r="A631" s="4">
        <v>44749</v>
      </c>
      <c r="B631" s="14">
        <v>175000</v>
      </c>
      <c r="C631" s="14">
        <v>175000</v>
      </c>
      <c r="D631" s="14">
        <v>86300</v>
      </c>
      <c r="E631" s="14">
        <v>86100</v>
      </c>
      <c r="F631" s="1">
        <v>-0.32259961411883009</v>
      </c>
      <c r="G631" s="1">
        <v>0.6774003858811698</v>
      </c>
      <c r="H631" s="1">
        <f t="shared" si="65"/>
        <v>-294</v>
      </c>
      <c r="I631" s="1">
        <f t="shared" si="66"/>
        <v>1281</v>
      </c>
      <c r="J631" s="6">
        <f t="shared" si="67"/>
        <v>-51450000</v>
      </c>
      <c r="K631" s="6">
        <f t="shared" si="68"/>
        <v>110550300</v>
      </c>
      <c r="L631" s="3">
        <f t="shared" si="69"/>
        <v>104540750</v>
      </c>
      <c r="M631" s="3">
        <f t="shared" si="63"/>
        <v>163641050</v>
      </c>
      <c r="N631" s="7">
        <f t="shared" si="64"/>
        <v>0.63641049999999999</v>
      </c>
    </row>
    <row r="632" spans="1:14" x14ac:dyDescent="0.25">
      <c r="A632" s="4">
        <v>44750</v>
      </c>
      <c r="B632" s="14">
        <v>178000</v>
      </c>
      <c r="C632" s="14">
        <v>177500</v>
      </c>
      <c r="D632" s="14">
        <v>87000</v>
      </c>
      <c r="E632" s="14">
        <v>86600</v>
      </c>
      <c r="F632" s="1">
        <v>-0.32259961411883009</v>
      </c>
      <c r="G632" s="1">
        <v>0.6774003858811698</v>
      </c>
      <c r="H632" s="1">
        <f t="shared" si="65"/>
        <v>-294</v>
      </c>
      <c r="I632" s="1">
        <f t="shared" si="66"/>
        <v>1281</v>
      </c>
      <c r="J632" s="6">
        <f t="shared" si="67"/>
        <v>-52332000</v>
      </c>
      <c r="K632" s="6">
        <f t="shared" si="68"/>
        <v>111447000</v>
      </c>
      <c r="L632" s="3">
        <f t="shared" si="69"/>
        <v>104540750</v>
      </c>
      <c r="M632" s="3">
        <f t="shared" si="63"/>
        <v>163655750</v>
      </c>
      <c r="N632" s="7">
        <f t="shared" si="64"/>
        <v>0.63655750000000011</v>
      </c>
    </row>
    <row r="633" spans="1:14" x14ac:dyDescent="0.25">
      <c r="A633" s="4">
        <v>44753</v>
      </c>
      <c r="B633" s="14">
        <v>179000</v>
      </c>
      <c r="C633" s="14">
        <v>180000</v>
      </c>
      <c r="D633" s="14">
        <v>87600</v>
      </c>
      <c r="E633" s="14">
        <v>87300</v>
      </c>
      <c r="F633" s="1">
        <v>0</v>
      </c>
      <c r="G633" s="1">
        <v>0</v>
      </c>
      <c r="H633" s="1">
        <f t="shared" si="65"/>
        <v>0</v>
      </c>
      <c r="I633" s="1">
        <f t="shared" si="66"/>
        <v>0</v>
      </c>
      <c r="J633" s="6">
        <f t="shared" si="67"/>
        <v>0</v>
      </c>
      <c r="K633" s="6">
        <f t="shared" si="68"/>
        <v>0</v>
      </c>
      <c r="L633" s="3">
        <f t="shared" si="69"/>
        <v>163655750</v>
      </c>
      <c r="M633" s="3">
        <f t="shared" si="63"/>
        <v>163655750</v>
      </c>
      <c r="N633" s="7">
        <f t="shared" si="64"/>
        <v>0.63655750000000011</v>
      </c>
    </row>
    <row r="634" spans="1:14" x14ac:dyDescent="0.25">
      <c r="A634" s="4">
        <v>44754</v>
      </c>
      <c r="B634" s="14">
        <v>179000</v>
      </c>
      <c r="C634" s="14">
        <v>180000</v>
      </c>
      <c r="D634" s="14">
        <v>87700</v>
      </c>
      <c r="E634" s="14">
        <v>87500</v>
      </c>
      <c r="F634" s="1">
        <v>-0.32775526093361201</v>
      </c>
      <c r="G634" s="1">
        <v>0.67224473906638815</v>
      </c>
      <c r="H634" s="1">
        <f t="shared" si="65"/>
        <v>-299</v>
      </c>
      <c r="I634" s="1">
        <f t="shared" si="66"/>
        <v>1255</v>
      </c>
      <c r="J634" s="6">
        <f t="shared" si="67"/>
        <v>-53521000</v>
      </c>
      <c r="K634" s="6">
        <f t="shared" si="68"/>
        <v>110063500</v>
      </c>
      <c r="L634" s="3">
        <f t="shared" si="69"/>
        <v>107238750</v>
      </c>
      <c r="M634" s="3">
        <f t="shared" si="63"/>
        <v>163781250</v>
      </c>
      <c r="N634" s="7">
        <f t="shared" si="64"/>
        <v>0.63781249999999989</v>
      </c>
    </row>
    <row r="635" spans="1:14" x14ac:dyDescent="0.25">
      <c r="A635" s="4">
        <v>44755</v>
      </c>
      <c r="B635" s="14">
        <v>183500</v>
      </c>
      <c r="C635" s="14">
        <v>180000</v>
      </c>
      <c r="D635" s="14">
        <v>87800</v>
      </c>
      <c r="E635" s="14">
        <v>87700</v>
      </c>
      <c r="F635" s="1">
        <v>0</v>
      </c>
      <c r="G635" s="1">
        <v>0</v>
      </c>
      <c r="H635" s="1">
        <f t="shared" si="65"/>
        <v>0</v>
      </c>
      <c r="I635" s="1">
        <f t="shared" si="66"/>
        <v>0</v>
      </c>
      <c r="J635" s="6">
        <f t="shared" si="67"/>
        <v>0</v>
      </c>
      <c r="K635" s="6">
        <f t="shared" si="68"/>
        <v>0</v>
      </c>
      <c r="L635" s="3">
        <f t="shared" si="69"/>
        <v>163781250</v>
      </c>
      <c r="M635" s="3">
        <f t="shared" si="63"/>
        <v>163781250</v>
      </c>
      <c r="N635" s="7">
        <f t="shared" si="64"/>
        <v>0.63781249999999989</v>
      </c>
    </row>
    <row r="636" spans="1:14" x14ac:dyDescent="0.25">
      <c r="A636" s="4">
        <v>44756</v>
      </c>
      <c r="B636" s="14">
        <v>182500</v>
      </c>
      <c r="C636" s="14">
        <v>183000</v>
      </c>
      <c r="D636" s="14">
        <v>88400</v>
      </c>
      <c r="E636" s="14">
        <v>88000</v>
      </c>
      <c r="F636" s="1">
        <v>-0.32959317901645913</v>
      </c>
      <c r="G636" s="1">
        <v>0.67040682098354087</v>
      </c>
      <c r="H636" s="1">
        <f t="shared" si="65"/>
        <v>-294</v>
      </c>
      <c r="I636" s="1">
        <f t="shared" si="66"/>
        <v>1250</v>
      </c>
      <c r="J636" s="6">
        <f t="shared" si="67"/>
        <v>-53655000</v>
      </c>
      <c r="K636" s="6">
        <f t="shared" si="68"/>
        <v>110500000</v>
      </c>
      <c r="L636" s="3">
        <f t="shared" si="69"/>
        <v>107980250</v>
      </c>
      <c r="M636" s="3">
        <f t="shared" si="63"/>
        <v>164825250</v>
      </c>
      <c r="N636" s="7">
        <f t="shared" si="64"/>
        <v>0.6482524999999999</v>
      </c>
    </row>
    <row r="637" spans="1:14" x14ac:dyDescent="0.25">
      <c r="A637" s="4">
        <v>44757</v>
      </c>
      <c r="B637" s="14">
        <v>183500</v>
      </c>
      <c r="C637" s="14">
        <v>183000</v>
      </c>
      <c r="D637" s="14">
        <v>88800</v>
      </c>
      <c r="E637" s="14">
        <v>88700</v>
      </c>
      <c r="F637" s="1">
        <v>-0.32959317901645913</v>
      </c>
      <c r="G637" s="1">
        <v>0.67040682098354087</v>
      </c>
      <c r="H637" s="1">
        <f t="shared" si="65"/>
        <v>-294</v>
      </c>
      <c r="I637" s="1">
        <f t="shared" si="66"/>
        <v>1250</v>
      </c>
      <c r="J637" s="6">
        <f t="shared" si="67"/>
        <v>-53949000</v>
      </c>
      <c r="K637" s="6">
        <f t="shared" si="68"/>
        <v>111000000</v>
      </c>
      <c r="L637" s="3">
        <f t="shared" si="69"/>
        <v>107980250</v>
      </c>
      <c r="M637" s="3">
        <f t="shared" si="63"/>
        <v>165031250</v>
      </c>
      <c r="N637" s="7">
        <f t="shared" si="64"/>
        <v>0.65031250000000007</v>
      </c>
    </row>
    <row r="638" spans="1:14" x14ac:dyDescent="0.25">
      <c r="A638" s="4">
        <v>44760</v>
      </c>
      <c r="B638" s="14">
        <v>185500</v>
      </c>
      <c r="C638" s="14">
        <v>187000</v>
      </c>
      <c r="D638" s="14">
        <v>89700</v>
      </c>
      <c r="E638" s="14">
        <v>89500</v>
      </c>
      <c r="F638" s="1">
        <v>-0.32959317901645913</v>
      </c>
      <c r="G638" s="1">
        <v>0.67040682098354087</v>
      </c>
      <c r="H638" s="1">
        <f t="shared" si="65"/>
        <v>-294</v>
      </c>
      <c r="I638" s="1">
        <f t="shared" si="66"/>
        <v>1250</v>
      </c>
      <c r="J638" s="6">
        <f t="shared" si="67"/>
        <v>-54537000</v>
      </c>
      <c r="K638" s="6">
        <f t="shared" si="68"/>
        <v>112125000</v>
      </c>
      <c r="L638" s="3">
        <f t="shared" si="69"/>
        <v>107980250</v>
      </c>
      <c r="M638" s="3">
        <f t="shared" si="63"/>
        <v>165568250</v>
      </c>
      <c r="N638" s="7">
        <f t="shared" si="64"/>
        <v>0.65568249999999995</v>
      </c>
    </row>
    <row r="639" spans="1:14" x14ac:dyDescent="0.25">
      <c r="A639" s="4">
        <v>44761</v>
      </c>
      <c r="B639" s="14">
        <v>188500</v>
      </c>
      <c r="C639" s="14">
        <v>185000</v>
      </c>
      <c r="D639" s="14">
        <v>90700</v>
      </c>
      <c r="E639" s="14">
        <v>89700</v>
      </c>
      <c r="F639" s="1">
        <v>0</v>
      </c>
      <c r="G639" s="1">
        <v>0</v>
      </c>
      <c r="H639" s="1">
        <f t="shared" si="65"/>
        <v>0</v>
      </c>
      <c r="I639" s="1">
        <f t="shared" si="66"/>
        <v>0</v>
      </c>
      <c r="J639" s="6">
        <f t="shared" si="67"/>
        <v>0</v>
      </c>
      <c r="K639" s="6">
        <f t="shared" si="68"/>
        <v>0</v>
      </c>
      <c r="L639" s="3">
        <f t="shared" si="69"/>
        <v>165568250</v>
      </c>
      <c r="M639" s="3">
        <f t="shared" si="63"/>
        <v>165568250</v>
      </c>
      <c r="N639" s="7">
        <f t="shared" si="64"/>
        <v>0.65568249999999995</v>
      </c>
    </row>
    <row r="640" spans="1:14" x14ac:dyDescent="0.25">
      <c r="A640" s="4">
        <v>44762</v>
      </c>
      <c r="B640" s="14">
        <v>189000</v>
      </c>
      <c r="C640" s="14">
        <v>191500</v>
      </c>
      <c r="D640" s="14">
        <v>91400</v>
      </c>
      <c r="E640" s="14">
        <v>91600</v>
      </c>
      <c r="F640" s="1">
        <v>-0.34400060022813328</v>
      </c>
      <c r="G640" s="1">
        <v>0.65599939977186672</v>
      </c>
      <c r="H640" s="1">
        <f t="shared" si="65"/>
        <v>-302</v>
      </c>
      <c r="I640" s="1">
        <f t="shared" si="66"/>
        <v>1197</v>
      </c>
      <c r="J640" s="6">
        <f t="shared" si="67"/>
        <v>-57078000</v>
      </c>
      <c r="K640" s="6">
        <f t="shared" si="68"/>
        <v>109405800</v>
      </c>
      <c r="L640" s="3">
        <f t="shared" si="69"/>
        <v>113927350</v>
      </c>
      <c r="M640" s="3">
        <f t="shared" si="63"/>
        <v>166255150</v>
      </c>
      <c r="N640" s="7">
        <f t="shared" si="64"/>
        <v>0.66255149999999996</v>
      </c>
    </row>
    <row r="641" spans="1:14" x14ac:dyDescent="0.25">
      <c r="A641" s="4">
        <v>44763</v>
      </c>
      <c r="B641" s="14">
        <v>189000</v>
      </c>
      <c r="C641" s="14">
        <v>189000</v>
      </c>
      <c r="D641" s="14">
        <v>92300</v>
      </c>
      <c r="E641" s="14">
        <v>91700</v>
      </c>
      <c r="F641" s="1">
        <v>-0.34400060022813328</v>
      </c>
      <c r="G641" s="1">
        <v>0.65599939977186672</v>
      </c>
      <c r="H641" s="1">
        <f t="shared" si="65"/>
        <v>-302</v>
      </c>
      <c r="I641" s="1">
        <f t="shared" si="66"/>
        <v>1197</v>
      </c>
      <c r="J641" s="6">
        <f t="shared" si="67"/>
        <v>-57078000</v>
      </c>
      <c r="K641" s="6">
        <f t="shared" si="68"/>
        <v>110483100</v>
      </c>
      <c r="L641" s="3">
        <f t="shared" si="69"/>
        <v>113927350</v>
      </c>
      <c r="M641" s="3">
        <f t="shared" si="63"/>
        <v>167332450</v>
      </c>
      <c r="N641" s="7">
        <f t="shared" si="64"/>
        <v>0.6733245000000001</v>
      </c>
    </row>
    <row r="642" spans="1:14" x14ac:dyDescent="0.25">
      <c r="A642" s="4">
        <v>44764</v>
      </c>
      <c r="B642" s="14">
        <v>191000</v>
      </c>
      <c r="C642" s="14">
        <v>191000</v>
      </c>
      <c r="D642" s="14">
        <v>93200</v>
      </c>
      <c r="E642" s="14">
        <v>93000</v>
      </c>
      <c r="F642" s="1">
        <v>0</v>
      </c>
      <c r="G642" s="1">
        <v>0</v>
      </c>
      <c r="H642" s="1">
        <f t="shared" si="65"/>
        <v>0</v>
      </c>
      <c r="I642" s="1">
        <f t="shared" si="66"/>
        <v>0</v>
      </c>
      <c r="J642" s="6">
        <f t="shared" si="67"/>
        <v>0</v>
      </c>
      <c r="K642" s="6">
        <f t="shared" si="68"/>
        <v>0</v>
      </c>
      <c r="L642" s="3">
        <f t="shared" si="69"/>
        <v>167332450</v>
      </c>
      <c r="M642" s="3">
        <f t="shared" si="63"/>
        <v>167332450</v>
      </c>
      <c r="N642" s="7">
        <f t="shared" si="64"/>
        <v>0.6733245000000001</v>
      </c>
    </row>
    <row r="643" spans="1:14" x14ac:dyDescent="0.25">
      <c r="A643" s="4">
        <v>44767</v>
      </c>
      <c r="B643" s="14">
        <v>196000</v>
      </c>
      <c r="C643" s="14">
        <v>192500</v>
      </c>
      <c r="D643" s="14">
        <v>94400</v>
      </c>
      <c r="E643" s="14">
        <v>93800</v>
      </c>
      <c r="F643" s="1">
        <v>-0.35232123931108428</v>
      </c>
      <c r="G643" s="1">
        <v>0.64767876068891572</v>
      </c>
      <c r="H643" s="1">
        <f t="shared" si="65"/>
        <v>-308</v>
      </c>
      <c r="I643" s="1">
        <f t="shared" si="66"/>
        <v>1162</v>
      </c>
      <c r="J643" s="6">
        <f t="shared" si="67"/>
        <v>-60368000</v>
      </c>
      <c r="K643" s="6">
        <f t="shared" si="68"/>
        <v>109692800</v>
      </c>
      <c r="L643" s="3">
        <f t="shared" si="69"/>
        <v>117862050</v>
      </c>
      <c r="M643" s="3">
        <f t="shared" si="63"/>
        <v>167186850</v>
      </c>
      <c r="N643" s="7">
        <f t="shared" si="64"/>
        <v>0.67186849999999998</v>
      </c>
    </row>
    <row r="644" spans="1:14" x14ac:dyDescent="0.25">
      <c r="A644" s="4">
        <v>44768</v>
      </c>
      <c r="B644" s="14">
        <v>196000</v>
      </c>
      <c r="C644" s="14">
        <v>196000</v>
      </c>
      <c r="D644" s="14">
        <v>94200</v>
      </c>
      <c r="E644" s="14">
        <v>94400</v>
      </c>
      <c r="F644" s="1">
        <v>-0.35232123931108428</v>
      </c>
      <c r="G644" s="1">
        <v>0.64767876068891572</v>
      </c>
      <c r="H644" s="1">
        <f t="shared" si="65"/>
        <v>-308</v>
      </c>
      <c r="I644" s="1">
        <f t="shared" si="66"/>
        <v>1162</v>
      </c>
      <c r="J644" s="6">
        <f t="shared" si="67"/>
        <v>-60368000</v>
      </c>
      <c r="K644" s="6">
        <f t="shared" si="68"/>
        <v>109460400</v>
      </c>
      <c r="L644" s="3">
        <f t="shared" si="69"/>
        <v>117862050</v>
      </c>
      <c r="M644" s="3">
        <f t="shared" si="63"/>
        <v>166954450</v>
      </c>
      <c r="N644" s="7">
        <f t="shared" si="64"/>
        <v>0.66954449999999999</v>
      </c>
    </row>
    <row r="645" spans="1:14" x14ac:dyDescent="0.25">
      <c r="A645" s="4">
        <v>44769</v>
      </c>
      <c r="B645" s="14">
        <v>196000</v>
      </c>
      <c r="C645" s="14">
        <v>196000</v>
      </c>
      <c r="D645" s="14">
        <v>94000</v>
      </c>
      <c r="E645" s="14">
        <v>94000</v>
      </c>
      <c r="F645" s="1">
        <v>0</v>
      </c>
      <c r="G645" s="1">
        <v>0</v>
      </c>
      <c r="H645" s="1">
        <f t="shared" si="65"/>
        <v>0</v>
      </c>
      <c r="I645" s="1">
        <f t="shared" si="66"/>
        <v>0</v>
      </c>
      <c r="J645" s="6">
        <f t="shared" si="67"/>
        <v>0</v>
      </c>
      <c r="K645" s="6">
        <f t="shared" si="68"/>
        <v>0</v>
      </c>
      <c r="L645" s="3">
        <f t="shared" si="69"/>
        <v>166954450</v>
      </c>
      <c r="M645" s="3">
        <f t="shared" si="63"/>
        <v>166954450</v>
      </c>
      <c r="N645" s="7">
        <f t="shared" si="64"/>
        <v>0.66954449999999999</v>
      </c>
    </row>
    <row r="646" spans="1:14" x14ac:dyDescent="0.25">
      <c r="A646" s="4">
        <v>44770</v>
      </c>
      <c r="B646" s="14">
        <v>195000</v>
      </c>
      <c r="C646" s="14">
        <v>198000</v>
      </c>
      <c r="D646" s="14">
        <v>93400</v>
      </c>
      <c r="E646" s="14">
        <v>94400</v>
      </c>
      <c r="F646" s="1">
        <v>0</v>
      </c>
      <c r="G646" s="1">
        <v>0</v>
      </c>
      <c r="H646" s="1">
        <f t="shared" si="65"/>
        <v>0</v>
      </c>
      <c r="I646" s="1">
        <f t="shared" si="66"/>
        <v>0</v>
      </c>
      <c r="J646" s="6">
        <f t="shared" si="67"/>
        <v>0</v>
      </c>
      <c r="K646" s="6">
        <f t="shared" si="68"/>
        <v>0</v>
      </c>
      <c r="L646" s="3">
        <f t="shared" si="69"/>
        <v>166954450</v>
      </c>
      <c r="M646" s="3">
        <f t="shared" si="63"/>
        <v>166954450</v>
      </c>
      <c r="N646" s="7">
        <f t="shared" si="64"/>
        <v>0.66954449999999999</v>
      </c>
    </row>
    <row r="647" spans="1:14" x14ac:dyDescent="0.25">
      <c r="A647" s="4">
        <v>44771</v>
      </c>
      <c r="B647" s="14">
        <v>196000</v>
      </c>
      <c r="C647" s="14">
        <v>196000</v>
      </c>
      <c r="D647" s="14">
        <v>94100</v>
      </c>
      <c r="E647" s="14">
        <v>93500</v>
      </c>
      <c r="F647" s="1">
        <v>0</v>
      </c>
      <c r="G647" s="1">
        <v>0</v>
      </c>
      <c r="H647" s="1">
        <f t="shared" si="65"/>
        <v>0</v>
      </c>
      <c r="I647" s="1">
        <f t="shared" si="66"/>
        <v>0</v>
      </c>
      <c r="J647" s="6">
        <f t="shared" si="67"/>
        <v>0</v>
      </c>
      <c r="K647" s="6">
        <f t="shared" si="68"/>
        <v>0</v>
      </c>
      <c r="L647" s="3">
        <f t="shared" si="69"/>
        <v>166954450</v>
      </c>
      <c r="M647" s="3">
        <f t="shared" si="63"/>
        <v>166954450</v>
      </c>
      <c r="N647" s="7">
        <f t="shared" si="64"/>
        <v>0.66954449999999999</v>
      </c>
    </row>
    <row r="648" spans="1:14" x14ac:dyDescent="0.25">
      <c r="A648" s="4">
        <v>44774</v>
      </c>
      <c r="B648" s="14">
        <v>196000</v>
      </c>
      <c r="C648" s="14">
        <v>196000</v>
      </c>
      <c r="D648" s="14">
        <v>93400</v>
      </c>
      <c r="E648" s="14">
        <v>93900</v>
      </c>
      <c r="F648" s="1">
        <v>0</v>
      </c>
      <c r="G648" s="1">
        <v>0</v>
      </c>
      <c r="H648" s="1">
        <f t="shared" si="65"/>
        <v>0</v>
      </c>
      <c r="I648" s="1">
        <f t="shared" si="66"/>
        <v>0</v>
      </c>
      <c r="J648" s="6">
        <f t="shared" si="67"/>
        <v>0</v>
      </c>
      <c r="K648" s="6">
        <f t="shared" si="68"/>
        <v>0</v>
      </c>
      <c r="L648" s="3">
        <f t="shared" si="69"/>
        <v>166954450</v>
      </c>
      <c r="M648" s="3">
        <f t="shared" si="63"/>
        <v>166954450</v>
      </c>
      <c r="N648" s="7">
        <f t="shared" si="64"/>
        <v>0.66954449999999999</v>
      </c>
    </row>
    <row r="649" spans="1:14" x14ac:dyDescent="0.25">
      <c r="A649" s="4">
        <v>44775</v>
      </c>
      <c r="B649" s="14">
        <v>196500</v>
      </c>
      <c r="C649" s="14">
        <v>196500</v>
      </c>
      <c r="D649" s="14">
        <v>93800</v>
      </c>
      <c r="E649" s="14">
        <v>93700</v>
      </c>
      <c r="F649" s="1">
        <v>0</v>
      </c>
      <c r="G649" s="1">
        <v>0</v>
      </c>
      <c r="H649" s="1">
        <f t="shared" si="65"/>
        <v>0</v>
      </c>
      <c r="I649" s="1">
        <f t="shared" si="66"/>
        <v>0</v>
      </c>
      <c r="J649" s="6">
        <f t="shared" si="67"/>
        <v>0</v>
      </c>
      <c r="K649" s="6">
        <f t="shared" si="68"/>
        <v>0</v>
      </c>
      <c r="L649" s="3">
        <f t="shared" si="69"/>
        <v>166954450</v>
      </c>
      <c r="M649" s="3">
        <f t="shared" si="63"/>
        <v>166954450</v>
      </c>
      <c r="N649" s="7">
        <f t="shared" si="64"/>
        <v>0.66954449999999999</v>
      </c>
    </row>
    <row r="650" spans="1:14" x14ac:dyDescent="0.25">
      <c r="A650" s="4">
        <v>44776</v>
      </c>
      <c r="B650" s="14">
        <v>197000</v>
      </c>
      <c r="C650" s="14">
        <v>197000</v>
      </c>
      <c r="D650" s="14">
        <v>94100</v>
      </c>
      <c r="E650" s="14">
        <v>93900</v>
      </c>
      <c r="F650" s="1">
        <v>0</v>
      </c>
      <c r="G650" s="1">
        <v>0</v>
      </c>
      <c r="H650" s="1">
        <f t="shared" si="65"/>
        <v>0</v>
      </c>
      <c r="I650" s="1">
        <f t="shared" si="66"/>
        <v>0</v>
      </c>
      <c r="J650" s="6">
        <f t="shared" si="67"/>
        <v>0</v>
      </c>
      <c r="K650" s="6">
        <f t="shared" si="68"/>
        <v>0</v>
      </c>
      <c r="L650" s="3">
        <f t="shared" si="69"/>
        <v>166954450</v>
      </c>
      <c r="M650" s="3">
        <f t="shared" si="63"/>
        <v>166954450</v>
      </c>
      <c r="N650" s="7">
        <f t="shared" si="64"/>
        <v>0.66954449999999999</v>
      </c>
    </row>
    <row r="651" spans="1:14" x14ac:dyDescent="0.25">
      <c r="A651" s="4">
        <v>44777</v>
      </c>
      <c r="B651" s="14">
        <v>196500</v>
      </c>
      <c r="C651" s="14">
        <v>198000</v>
      </c>
      <c r="D651" s="14">
        <v>93700</v>
      </c>
      <c r="E651" s="14">
        <v>94400</v>
      </c>
      <c r="F651" s="1">
        <v>0</v>
      </c>
      <c r="G651" s="1">
        <v>0</v>
      </c>
      <c r="H651" s="1">
        <f t="shared" si="65"/>
        <v>0</v>
      </c>
      <c r="I651" s="1">
        <f t="shared" si="66"/>
        <v>0</v>
      </c>
      <c r="J651" s="6">
        <f t="shared" si="67"/>
        <v>0</v>
      </c>
      <c r="K651" s="6">
        <f t="shared" si="68"/>
        <v>0</v>
      </c>
      <c r="L651" s="3">
        <f t="shared" si="69"/>
        <v>166954450</v>
      </c>
      <c r="M651" s="3">
        <f t="shared" ref="M651:M714" si="70">SUM(J651:L651)</f>
        <v>166954450</v>
      </c>
      <c r="N651" s="7">
        <f t="shared" ref="N651:N714" si="71">M651/$M$10-1</f>
        <v>0.66954449999999999</v>
      </c>
    </row>
    <row r="652" spans="1:14" x14ac:dyDescent="0.25">
      <c r="A652" s="4">
        <v>44778</v>
      </c>
      <c r="B652" s="14">
        <v>194500</v>
      </c>
      <c r="C652" s="14">
        <v>196000</v>
      </c>
      <c r="D652" s="14">
        <v>92600</v>
      </c>
      <c r="E652" s="14">
        <v>93700</v>
      </c>
      <c r="F652" s="1">
        <v>0</v>
      </c>
      <c r="G652" s="1">
        <v>0</v>
      </c>
      <c r="H652" s="1">
        <f t="shared" si="65"/>
        <v>0</v>
      </c>
      <c r="I652" s="1">
        <f t="shared" si="66"/>
        <v>0</v>
      </c>
      <c r="J652" s="6">
        <f t="shared" si="67"/>
        <v>0</v>
      </c>
      <c r="K652" s="6">
        <f t="shared" si="68"/>
        <v>0</v>
      </c>
      <c r="L652" s="3">
        <f t="shared" si="69"/>
        <v>166954450</v>
      </c>
      <c r="M652" s="3">
        <f t="shared" si="70"/>
        <v>166954450</v>
      </c>
      <c r="N652" s="7">
        <f t="shared" si="71"/>
        <v>0.66954449999999999</v>
      </c>
    </row>
    <row r="653" spans="1:14" x14ac:dyDescent="0.25">
      <c r="A653" s="4">
        <v>44781</v>
      </c>
      <c r="B653" s="14">
        <v>196000</v>
      </c>
      <c r="C653" s="14">
        <v>193500</v>
      </c>
      <c r="D653" s="14">
        <v>92900</v>
      </c>
      <c r="E653" s="14">
        <v>92400</v>
      </c>
      <c r="F653" s="1">
        <v>0</v>
      </c>
      <c r="G653" s="1">
        <v>0</v>
      </c>
      <c r="H653" s="1">
        <f t="shared" si="65"/>
        <v>0</v>
      </c>
      <c r="I653" s="1">
        <f t="shared" si="66"/>
        <v>0</v>
      </c>
      <c r="J653" s="6">
        <f t="shared" si="67"/>
        <v>0</v>
      </c>
      <c r="K653" s="6">
        <f t="shared" si="68"/>
        <v>0</v>
      </c>
      <c r="L653" s="3">
        <f t="shared" si="69"/>
        <v>166954450</v>
      </c>
      <c r="M653" s="3">
        <f t="shared" si="70"/>
        <v>166954450</v>
      </c>
      <c r="N653" s="7">
        <f t="shared" si="71"/>
        <v>0.66954449999999999</v>
      </c>
    </row>
    <row r="654" spans="1:14" x14ac:dyDescent="0.25">
      <c r="A654" s="4">
        <v>44782</v>
      </c>
      <c r="B654" s="14">
        <v>193500</v>
      </c>
      <c r="C654" s="14">
        <v>195500</v>
      </c>
      <c r="D654" s="14">
        <v>92400</v>
      </c>
      <c r="E654" s="14">
        <v>92900</v>
      </c>
      <c r="F654" s="1">
        <v>0</v>
      </c>
      <c r="G654" s="1">
        <v>0</v>
      </c>
      <c r="H654" s="1">
        <f t="shared" si="65"/>
        <v>0</v>
      </c>
      <c r="I654" s="1">
        <f t="shared" si="66"/>
        <v>0</v>
      </c>
      <c r="J654" s="6">
        <f t="shared" si="67"/>
        <v>0</v>
      </c>
      <c r="K654" s="6">
        <f t="shared" si="68"/>
        <v>0</v>
      </c>
      <c r="L654" s="3">
        <f t="shared" si="69"/>
        <v>166954450</v>
      </c>
      <c r="M654" s="3">
        <f t="shared" si="70"/>
        <v>166954450</v>
      </c>
      <c r="N654" s="7">
        <f t="shared" si="71"/>
        <v>0.66954449999999999</v>
      </c>
    </row>
    <row r="655" spans="1:14" x14ac:dyDescent="0.25">
      <c r="A655" s="4">
        <v>44783</v>
      </c>
      <c r="B655" s="14">
        <v>192500</v>
      </c>
      <c r="C655" s="14">
        <v>193000</v>
      </c>
      <c r="D655" s="14">
        <v>91400</v>
      </c>
      <c r="E655" s="14">
        <v>92200</v>
      </c>
      <c r="F655" s="1">
        <v>0</v>
      </c>
      <c r="G655" s="1">
        <v>0</v>
      </c>
      <c r="H655" s="1">
        <f t="shared" si="65"/>
        <v>0</v>
      </c>
      <c r="I655" s="1">
        <f t="shared" si="66"/>
        <v>0</v>
      </c>
      <c r="J655" s="6">
        <f t="shared" si="67"/>
        <v>0</v>
      </c>
      <c r="K655" s="6">
        <f t="shared" si="68"/>
        <v>0</v>
      </c>
      <c r="L655" s="3">
        <f t="shared" si="69"/>
        <v>166954450</v>
      </c>
      <c r="M655" s="3">
        <f t="shared" si="70"/>
        <v>166954450</v>
      </c>
      <c r="N655" s="7">
        <f t="shared" si="71"/>
        <v>0.66954449999999999</v>
      </c>
    </row>
    <row r="656" spans="1:14" x14ac:dyDescent="0.25">
      <c r="A656" s="4">
        <v>44784</v>
      </c>
      <c r="B656" s="14">
        <v>193000</v>
      </c>
      <c r="C656" s="14">
        <v>195000</v>
      </c>
      <c r="D656" s="14">
        <v>92400</v>
      </c>
      <c r="E656" s="14">
        <v>92000</v>
      </c>
      <c r="F656" s="1">
        <v>0</v>
      </c>
      <c r="G656" s="1">
        <v>0</v>
      </c>
      <c r="H656" s="1">
        <f t="shared" si="65"/>
        <v>0</v>
      </c>
      <c r="I656" s="1">
        <f t="shared" si="66"/>
        <v>0</v>
      </c>
      <c r="J656" s="6">
        <f t="shared" si="67"/>
        <v>0</v>
      </c>
      <c r="K656" s="6">
        <f t="shared" si="68"/>
        <v>0</v>
      </c>
      <c r="L656" s="3">
        <f t="shared" si="69"/>
        <v>166954450</v>
      </c>
      <c r="M656" s="3">
        <f t="shared" si="70"/>
        <v>166954450</v>
      </c>
      <c r="N656" s="7">
        <f t="shared" si="71"/>
        <v>0.66954449999999999</v>
      </c>
    </row>
    <row r="657" spans="1:14" x14ac:dyDescent="0.25">
      <c r="A657" s="4">
        <v>44785</v>
      </c>
      <c r="B657" s="14">
        <v>196000</v>
      </c>
      <c r="C657" s="14">
        <v>193500</v>
      </c>
      <c r="D657" s="14">
        <v>93100</v>
      </c>
      <c r="E657" s="14">
        <v>92400</v>
      </c>
      <c r="F657" s="1">
        <v>0</v>
      </c>
      <c r="G657" s="1">
        <v>0</v>
      </c>
      <c r="H657" s="1">
        <f t="shared" si="65"/>
        <v>0</v>
      </c>
      <c r="I657" s="1">
        <f t="shared" si="66"/>
        <v>0</v>
      </c>
      <c r="J657" s="6">
        <f t="shared" si="67"/>
        <v>0</v>
      </c>
      <c r="K657" s="6">
        <f t="shared" si="68"/>
        <v>0</v>
      </c>
      <c r="L657" s="3">
        <f t="shared" si="69"/>
        <v>166954450</v>
      </c>
      <c r="M657" s="3">
        <f t="shared" si="70"/>
        <v>166954450</v>
      </c>
      <c r="N657" s="7">
        <f t="shared" si="71"/>
        <v>0.66954449999999999</v>
      </c>
    </row>
    <row r="658" spans="1:14" x14ac:dyDescent="0.25">
      <c r="A658" s="4">
        <v>44789</v>
      </c>
      <c r="B658" s="14">
        <v>197500</v>
      </c>
      <c r="C658" s="14">
        <v>198000</v>
      </c>
      <c r="D658" s="14">
        <v>93800</v>
      </c>
      <c r="E658" s="14">
        <v>93300</v>
      </c>
      <c r="F658" s="1">
        <v>0</v>
      </c>
      <c r="G658" s="1">
        <v>0</v>
      </c>
      <c r="H658" s="1">
        <f t="shared" si="65"/>
        <v>0</v>
      </c>
      <c r="I658" s="1">
        <f t="shared" si="66"/>
        <v>0</v>
      </c>
      <c r="J658" s="6">
        <f t="shared" si="67"/>
        <v>0</v>
      </c>
      <c r="K658" s="6">
        <f t="shared" si="68"/>
        <v>0</v>
      </c>
      <c r="L658" s="3">
        <f t="shared" si="69"/>
        <v>166954450</v>
      </c>
      <c r="M658" s="3">
        <f t="shared" si="70"/>
        <v>166954450</v>
      </c>
      <c r="N658" s="7">
        <f t="shared" si="71"/>
        <v>0.66954449999999999</v>
      </c>
    </row>
    <row r="659" spans="1:14" x14ac:dyDescent="0.25">
      <c r="A659" s="4">
        <v>44790</v>
      </c>
      <c r="B659" s="14">
        <v>190000</v>
      </c>
      <c r="C659" s="14">
        <v>195000</v>
      </c>
      <c r="D659" s="14">
        <v>91100</v>
      </c>
      <c r="E659" s="14">
        <v>93200</v>
      </c>
      <c r="F659" s="1">
        <v>0</v>
      </c>
      <c r="G659" s="1">
        <v>0</v>
      </c>
      <c r="H659" s="1">
        <f t="shared" si="65"/>
        <v>0</v>
      </c>
      <c r="I659" s="1">
        <f t="shared" si="66"/>
        <v>0</v>
      </c>
      <c r="J659" s="6">
        <f t="shared" si="67"/>
        <v>0</v>
      </c>
      <c r="K659" s="6">
        <f t="shared" si="68"/>
        <v>0</v>
      </c>
      <c r="L659" s="3">
        <f t="shared" si="69"/>
        <v>166954450</v>
      </c>
      <c r="M659" s="3">
        <f t="shared" si="70"/>
        <v>166954450</v>
      </c>
      <c r="N659" s="7">
        <f t="shared" si="71"/>
        <v>0.66954449999999999</v>
      </c>
    </row>
    <row r="660" spans="1:14" x14ac:dyDescent="0.25">
      <c r="A660" s="4">
        <v>44791</v>
      </c>
      <c r="B660" s="14">
        <v>186000</v>
      </c>
      <c r="C660" s="14">
        <v>186500</v>
      </c>
      <c r="D660" s="14">
        <v>88600</v>
      </c>
      <c r="E660" s="14">
        <v>89800</v>
      </c>
      <c r="F660" s="1">
        <v>0</v>
      </c>
      <c r="G660" s="1">
        <v>0</v>
      </c>
      <c r="H660" s="1">
        <f t="shared" si="65"/>
        <v>0</v>
      </c>
      <c r="I660" s="1">
        <f t="shared" si="66"/>
        <v>0</v>
      </c>
      <c r="J660" s="6">
        <f t="shared" si="67"/>
        <v>0</v>
      </c>
      <c r="K660" s="6">
        <f t="shared" si="68"/>
        <v>0</v>
      </c>
      <c r="L660" s="3">
        <f t="shared" si="69"/>
        <v>166954450</v>
      </c>
      <c r="M660" s="3">
        <f t="shared" si="70"/>
        <v>166954450</v>
      </c>
      <c r="N660" s="7">
        <f t="shared" si="71"/>
        <v>0.66954449999999999</v>
      </c>
    </row>
    <row r="661" spans="1:14" x14ac:dyDescent="0.25">
      <c r="A661" s="4">
        <v>44792</v>
      </c>
      <c r="B661" s="14">
        <v>190000</v>
      </c>
      <c r="C661" s="14">
        <v>187000</v>
      </c>
      <c r="D661" s="14">
        <v>89600</v>
      </c>
      <c r="E661" s="14">
        <v>88600</v>
      </c>
      <c r="F661" s="1">
        <v>0</v>
      </c>
      <c r="G661" s="1">
        <v>0</v>
      </c>
      <c r="H661" s="1">
        <f t="shared" si="65"/>
        <v>0</v>
      </c>
      <c r="I661" s="1">
        <f t="shared" si="66"/>
        <v>0</v>
      </c>
      <c r="J661" s="6">
        <f t="shared" si="67"/>
        <v>0</v>
      </c>
      <c r="K661" s="6">
        <f t="shared" si="68"/>
        <v>0</v>
      </c>
      <c r="L661" s="3">
        <f t="shared" si="69"/>
        <v>166954450</v>
      </c>
      <c r="M661" s="3">
        <f t="shared" si="70"/>
        <v>166954450</v>
      </c>
      <c r="N661" s="7">
        <f t="shared" si="71"/>
        <v>0.66954449999999999</v>
      </c>
    </row>
    <row r="662" spans="1:14" x14ac:dyDescent="0.25">
      <c r="A662" s="4">
        <v>44795</v>
      </c>
      <c r="B662" s="14">
        <v>189000</v>
      </c>
      <c r="C662" s="14">
        <v>187500</v>
      </c>
      <c r="D662" s="14">
        <v>88900</v>
      </c>
      <c r="E662" s="14">
        <v>89300</v>
      </c>
      <c r="F662" s="1">
        <v>0</v>
      </c>
      <c r="G662" s="1">
        <v>0</v>
      </c>
      <c r="H662" s="1">
        <f t="shared" si="65"/>
        <v>0</v>
      </c>
      <c r="I662" s="1">
        <f t="shared" si="66"/>
        <v>0</v>
      </c>
      <c r="J662" s="6">
        <f t="shared" si="67"/>
        <v>0</v>
      </c>
      <c r="K662" s="6">
        <f t="shared" si="68"/>
        <v>0</v>
      </c>
      <c r="L662" s="3">
        <f t="shared" si="69"/>
        <v>166954450</v>
      </c>
      <c r="M662" s="3">
        <f t="shared" si="70"/>
        <v>166954450</v>
      </c>
      <c r="N662" s="7">
        <f t="shared" si="71"/>
        <v>0.66954449999999999</v>
      </c>
    </row>
    <row r="663" spans="1:14" x14ac:dyDescent="0.25">
      <c r="A663" s="4">
        <v>44796</v>
      </c>
      <c r="B663" s="14">
        <v>189000</v>
      </c>
      <c r="C663" s="14">
        <v>189000</v>
      </c>
      <c r="D663" s="14">
        <v>89200</v>
      </c>
      <c r="E663" s="14">
        <v>88400</v>
      </c>
      <c r="F663" s="1">
        <v>0</v>
      </c>
      <c r="G663" s="1">
        <v>0</v>
      </c>
      <c r="H663" s="1">
        <f t="shared" si="65"/>
        <v>0</v>
      </c>
      <c r="I663" s="1">
        <f t="shared" si="66"/>
        <v>0</v>
      </c>
      <c r="J663" s="6">
        <f t="shared" si="67"/>
        <v>0</v>
      </c>
      <c r="K663" s="6">
        <f t="shared" si="68"/>
        <v>0</v>
      </c>
      <c r="L663" s="3">
        <f t="shared" si="69"/>
        <v>166954450</v>
      </c>
      <c r="M663" s="3">
        <f t="shared" si="70"/>
        <v>166954450</v>
      </c>
      <c r="N663" s="7">
        <f t="shared" si="71"/>
        <v>0.66954449999999999</v>
      </c>
    </row>
    <row r="664" spans="1:14" x14ac:dyDescent="0.25">
      <c r="A664" s="4">
        <v>44797</v>
      </c>
      <c r="B664" s="14">
        <v>188000</v>
      </c>
      <c r="C664" s="14">
        <v>190000</v>
      </c>
      <c r="D664" s="14">
        <v>89300</v>
      </c>
      <c r="E664" s="14">
        <v>89500</v>
      </c>
      <c r="F664" s="1">
        <v>0</v>
      </c>
      <c r="G664" s="1">
        <v>0</v>
      </c>
      <c r="H664" s="1">
        <f t="shared" si="65"/>
        <v>0</v>
      </c>
      <c r="I664" s="1">
        <f t="shared" si="66"/>
        <v>0</v>
      </c>
      <c r="J664" s="6">
        <f t="shared" si="67"/>
        <v>0</v>
      </c>
      <c r="K664" s="6">
        <f t="shared" si="68"/>
        <v>0</v>
      </c>
      <c r="L664" s="3">
        <f t="shared" si="69"/>
        <v>166954450</v>
      </c>
      <c r="M664" s="3">
        <f t="shared" si="70"/>
        <v>166954450</v>
      </c>
      <c r="N664" s="7">
        <f t="shared" si="71"/>
        <v>0.66954449999999999</v>
      </c>
    </row>
    <row r="665" spans="1:14" x14ac:dyDescent="0.25">
      <c r="A665" s="4">
        <v>44798</v>
      </c>
      <c r="B665" s="14">
        <v>192000</v>
      </c>
      <c r="C665" s="14">
        <v>189000</v>
      </c>
      <c r="D665" s="14">
        <v>90900</v>
      </c>
      <c r="E665" s="14">
        <v>89600</v>
      </c>
      <c r="F665" s="1">
        <v>-0.32728736825998872</v>
      </c>
      <c r="G665" s="1">
        <v>0.67271263174001117</v>
      </c>
      <c r="H665" s="1">
        <f t="shared" si="65"/>
        <v>-290</v>
      </c>
      <c r="I665" s="1">
        <f t="shared" si="66"/>
        <v>1257</v>
      </c>
      <c r="J665" s="6">
        <f t="shared" si="67"/>
        <v>-55680000</v>
      </c>
      <c r="K665" s="6">
        <f t="shared" si="68"/>
        <v>114261300</v>
      </c>
      <c r="L665" s="3">
        <f t="shared" si="69"/>
        <v>109224350</v>
      </c>
      <c r="M665" s="3">
        <f t="shared" si="70"/>
        <v>167805650</v>
      </c>
      <c r="N665" s="7">
        <f t="shared" si="71"/>
        <v>0.67805650000000006</v>
      </c>
    </row>
    <row r="666" spans="1:14" x14ac:dyDescent="0.25">
      <c r="A666" s="4">
        <v>44799</v>
      </c>
      <c r="B666" s="14">
        <v>193500</v>
      </c>
      <c r="C666" s="14">
        <v>192500</v>
      </c>
      <c r="D666" s="14">
        <v>91000</v>
      </c>
      <c r="E666" s="14">
        <v>90900</v>
      </c>
      <c r="F666" s="1">
        <v>-0.32728736825998872</v>
      </c>
      <c r="G666" s="1">
        <v>0.67271263174001117</v>
      </c>
      <c r="H666" s="1">
        <f t="shared" si="65"/>
        <v>-290</v>
      </c>
      <c r="I666" s="1">
        <f t="shared" si="66"/>
        <v>1257</v>
      </c>
      <c r="J666" s="6">
        <f t="shared" si="67"/>
        <v>-56115000</v>
      </c>
      <c r="K666" s="6">
        <f t="shared" si="68"/>
        <v>114387000</v>
      </c>
      <c r="L666" s="3">
        <f t="shared" si="69"/>
        <v>109224350</v>
      </c>
      <c r="M666" s="3">
        <f t="shared" si="70"/>
        <v>167496350</v>
      </c>
      <c r="N666" s="7">
        <f t="shared" si="71"/>
        <v>0.67496350000000005</v>
      </c>
    </row>
    <row r="667" spans="1:14" x14ac:dyDescent="0.25">
      <c r="A667" s="4">
        <v>44802</v>
      </c>
      <c r="B667" s="14">
        <v>188500</v>
      </c>
      <c r="C667" s="14">
        <v>188500</v>
      </c>
      <c r="D667" s="14">
        <v>89300</v>
      </c>
      <c r="E667" s="14">
        <v>89600</v>
      </c>
      <c r="F667" s="1">
        <v>-0.32728736825998872</v>
      </c>
      <c r="G667" s="1">
        <v>0.67271263174001117</v>
      </c>
      <c r="H667" s="1">
        <f t="shared" si="65"/>
        <v>-290</v>
      </c>
      <c r="I667" s="1">
        <f t="shared" si="66"/>
        <v>1257</v>
      </c>
      <c r="J667" s="6">
        <f t="shared" si="67"/>
        <v>-54665000</v>
      </c>
      <c r="K667" s="6">
        <f t="shared" si="68"/>
        <v>112250100</v>
      </c>
      <c r="L667" s="3">
        <f t="shared" si="69"/>
        <v>109224350</v>
      </c>
      <c r="M667" s="3">
        <f t="shared" si="70"/>
        <v>166809450</v>
      </c>
      <c r="N667" s="7">
        <f t="shared" si="71"/>
        <v>0.66809450000000004</v>
      </c>
    </row>
    <row r="668" spans="1:14" x14ac:dyDescent="0.25">
      <c r="A668" s="4">
        <v>44803</v>
      </c>
      <c r="B668" s="14">
        <v>195500</v>
      </c>
      <c r="C668" s="14">
        <v>190500</v>
      </c>
      <c r="D668" s="14">
        <v>91700</v>
      </c>
      <c r="E668" s="14">
        <v>89500</v>
      </c>
      <c r="F668" s="1">
        <v>0</v>
      </c>
      <c r="G668" s="1">
        <v>0</v>
      </c>
      <c r="H668" s="1">
        <f t="shared" si="65"/>
        <v>0</v>
      </c>
      <c r="I668" s="1">
        <f t="shared" si="66"/>
        <v>0</v>
      </c>
      <c r="J668" s="6">
        <f t="shared" si="67"/>
        <v>0</v>
      </c>
      <c r="K668" s="6">
        <f t="shared" si="68"/>
        <v>0</v>
      </c>
      <c r="L668" s="3">
        <f t="shared" si="69"/>
        <v>166809450</v>
      </c>
      <c r="M668" s="3">
        <f t="shared" si="70"/>
        <v>166809450</v>
      </c>
      <c r="N668" s="7">
        <f t="shared" si="71"/>
        <v>0.66809450000000004</v>
      </c>
    </row>
    <row r="669" spans="1:14" x14ac:dyDescent="0.25">
      <c r="A669" s="4">
        <v>44804</v>
      </c>
      <c r="B669" s="14">
        <v>196000</v>
      </c>
      <c r="C669" s="14">
        <v>195000</v>
      </c>
      <c r="D669" s="14">
        <v>91200</v>
      </c>
      <c r="E669" s="14">
        <v>91600</v>
      </c>
      <c r="F669" s="1">
        <v>0</v>
      </c>
      <c r="G669" s="1">
        <v>0</v>
      </c>
      <c r="H669" s="1">
        <f t="shared" si="65"/>
        <v>0</v>
      </c>
      <c r="I669" s="1">
        <f t="shared" si="66"/>
        <v>0</v>
      </c>
      <c r="J669" s="6">
        <f t="shared" si="67"/>
        <v>0</v>
      </c>
      <c r="K669" s="6">
        <f t="shared" si="68"/>
        <v>0</v>
      </c>
      <c r="L669" s="3">
        <f t="shared" si="69"/>
        <v>166809450</v>
      </c>
      <c r="M669" s="3">
        <f t="shared" si="70"/>
        <v>166809450</v>
      </c>
      <c r="N669" s="7">
        <f t="shared" si="71"/>
        <v>0.66809450000000004</v>
      </c>
    </row>
    <row r="670" spans="1:14" x14ac:dyDescent="0.25">
      <c r="A670" s="4">
        <v>44805</v>
      </c>
      <c r="B670" s="14">
        <v>195500</v>
      </c>
      <c r="C670" s="14">
        <v>193500</v>
      </c>
      <c r="D670" s="14">
        <v>91300</v>
      </c>
      <c r="E670" s="14">
        <v>90800</v>
      </c>
      <c r="F670" s="1">
        <v>0</v>
      </c>
      <c r="G670" s="1">
        <v>0</v>
      </c>
      <c r="H670" s="1">
        <f t="shared" si="65"/>
        <v>0</v>
      </c>
      <c r="I670" s="1">
        <f t="shared" si="66"/>
        <v>0</v>
      </c>
      <c r="J670" s="6">
        <f t="shared" si="67"/>
        <v>0</v>
      </c>
      <c r="K670" s="6">
        <f t="shared" si="68"/>
        <v>0</v>
      </c>
      <c r="L670" s="3">
        <f t="shared" si="69"/>
        <v>166809450</v>
      </c>
      <c r="M670" s="3">
        <f t="shared" si="70"/>
        <v>166809450</v>
      </c>
      <c r="N670" s="7">
        <f t="shared" si="71"/>
        <v>0.66809450000000004</v>
      </c>
    </row>
    <row r="671" spans="1:14" x14ac:dyDescent="0.25">
      <c r="A671" s="4">
        <v>44806</v>
      </c>
      <c r="B671" s="14">
        <v>196500</v>
      </c>
      <c r="C671" s="14">
        <v>199000</v>
      </c>
      <c r="D671" s="14">
        <v>91500</v>
      </c>
      <c r="E671" s="14">
        <v>91600</v>
      </c>
      <c r="F671" s="1">
        <v>0</v>
      </c>
      <c r="G671" s="1">
        <v>0</v>
      </c>
      <c r="H671" s="1">
        <f t="shared" si="65"/>
        <v>0</v>
      </c>
      <c r="I671" s="1">
        <f t="shared" si="66"/>
        <v>0</v>
      </c>
      <c r="J671" s="6">
        <f t="shared" si="67"/>
        <v>0</v>
      </c>
      <c r="K671" s="6">
        <f t="shared" si="68"/>
        <v>0</v>
      </c>
      <c r="L671" s="3">
        <f t="shared" si="69"/>
        <v>166809450</v>
      </c>
      <c r="M671" s="3">
        <f t="shared" si="70"/>
        <v>166809450</v>
      </c>
      <c r="N671" s="7">
        <f t="shared" si="71"/>
        <v>0.66809450000000004</v>
      </c>
    </row>
    <row r="672" spans="1:14" x14ac:dyDescent="0.25">
      <c r="A672" s="4">
        <v>44809</v>
      </c>
      <c r="B672" s="14">
        <v>200000</v>
      </c>
      <c r="C672" s="14">
        <v>197500</v>
      </c>
      <c r="D672" s="14">
        <v>92600</v>
      </c>
      <c r="E672" s="14">
        <v>91200</v>
      </c>
      <c r="F672" s="1">
        <v>-0.33027060767369321</v>
      </c>
      <c r="G672" s="1">
        <v>0.66972939232630679</v>
      </c>
      <c r="H672" s="1">
        <f t="shared" si="65"/>
        <v>-280</v>
      </c>
      <c r="I672" s="1">
        <f t="shared" si="66"/>
        <v>1220</v>
      </c>
      <c r="J672" s="6">
        <f t="shared" si="67"/>
        <v>-56000000</v>
      </c>
      <c r="K672" s="6">
        <f t="shared" si="68"/>
        <v>112972000</v>
      </c>
      <c r="L672" s="3">
        <f t="shared" si="69"/>
        <v>110199450</v>
      </c>
      <c r="M672" s="3">
        <f t="shared" si="70"/>
        <v>167171450</v>
      </c>
      <c r="N672" s="7">
        <f t="shared" si="71"/>
        <v>0.67171449999999999</v>
      </c>
    </row>
    <row r="673" spans="1:14" x14ac:dyDescent="0.25">
      <c r="A673" s="4">
        <v>44810</v>
      </c>
      <c r="B673" s="14">
        <v>201000</v>
      </c>
      <c r="C673" s="14">
        <v>200500</v>
      </c>
      <c r="D673" s="14">
        <v>93000</v>
      </c>
      <c r="E673" s="14">
        <v>92900</v>
      </c>
      <c r="F673" s="1">
        <v>-0.33027060767369321</v>
      </c>
      <c r="G673" s="1">
        <v>0.66972939232630679</v>
      </c>
      <c r="H673" s="1">
        <f t="shared" si="65"/>
        <v>-280</v>
      </c>
      <c r="I673" s="1">
        <f t="shared" si="66"/>
        <v>1220</v>
      </c>
      <c r="J673" s="6">
        <f t="shared" si="67"/>
        <v>-56280000</v>
      </c>
      <c r="K673" s="6">
        <f t="shared" si="68"/>
        <v>113460000</v>
      </c>
      <c r="L673" s="3">
        <f t="shared" si="69"/>
        <v>110199450</v>
      </c>
      <c r="M673" s="3">
        <f t="shared" si="70"/>
        <v>167379450</v>
      </c>
      <c r="N673" s="7">
        <f t="shared" si="71"/>
        <v>0.67379450000000007</v>
      </c>
    </row>
    <row r="674" spans="1:14" x14ac:dyDescent="0.25">
      <c r="A674" s="4">
        <v>44811</v>
      </c>
      <c r="B674" s="14">
        <v>202000</v>
      </c>
      <c r="C674" s="14">
        <v>201000</v>
      </c>
      <c r="D674" s="14">
        <v>93400</v>
      </c>
      <c r="E674" s="14">
        <v>93100</v>
      </c>
      <c r="F674" s="1">
        <v>-0.33027060767369321</v>
      </c>
      <c r="G674" s="1">
        <v>0.66972939232630679</v>
      </c>
      <c r="H674" s="1">
        <f t="shared" si="65"/>
        <v>-280</v>
      </c>
      <c r="I674" s="1">
        <f t="shared" si="66"/>
        <v>1220</v>
      </c>
      <c r="J674" s="6">
        <f t="shared" si="67"/>
        <v>-56560000</v>
      </c>
      <c r="K674" s="6">
        <f t="shared" si="68"/>
        <v>113948000</v>
      </c>
      <c r="L674" s="3">
        <f t="shared" si="69"/>
        <v>110199450</v>
      </c>
      <c r="M674" s="3">
        <f t="shared" si="70"/>
        <v>167587450</v>
      </c>
      <c r="N674" s="7">
        <f t="shared" si="71"/>
        <v>0.67587449999999993</v>
      </c>
    </row>
    <row r="675" spans="1:14" x14ac:dyDescent="0.25">
      <c r="A675" s="4">
        <v>44812</v>
      </c>
      <c r="B675" s="14">
        <v>200000</v>
      </c>
      <c r="C675" s="14">
        <v>202500</v>
      </c>
      <c r="D675" s="14">
        <v>93500</v>
      </c>
      <c r="E675" s="14">
        <v>93400</v>
      </c>
      <c r="F675" s="1">
        <v>0</v>
      </c>
      <c r="G675" s="1">
        <v>0</v>
      </c>
      <c r="H675" s="1">
        <f t="shared" ref="H675:H738" si="72">IF(F674=F675, H674, QUOTIENT($M674*F675, B674))</f>
        <v>0</v>
      </c>
      <c r="I675" s="1">
        <f t="shared" ref="I675:I738" si="73">IF(G674=G675, I674, QUOTIENT($M674*G675, D674))</f>
        <v>0</v>
      </c>
      <c r="J675" s="6">
        <f t="shared" ref="J675:J738" si="74">B675*H675</f>
        <v>0</v>
      </c>
      <c r="K675" s="6">
        <f t="shared" ref="K675:K738" si="75">D675*I675</f>
        <v>0</v>
      </c>
      <c r="L675" s="3">
        <f t="shared" ref="L675:L738" si="76">IF(F674=F675, L674, L674 - (H675-H674)*B674 - (I675-I674)*D674)</f>
        <v>167587450</v>
      </c>
      <c r="M675" s="3">
        <f t="shared" si="70"/>
        <v>167587450</v>
      </c>
      <c r="N675" s="7">
        <f t="shared" si="71"/>
        <v>0.67587449999999993</v>
      </c>
    </row>
    <row r="676" spans="1:14" x14ac:dyDescent="0.25">
      <c r="A676" s="4">
        <v>44817</v>
      </c>
      <c r="B676" s="14">
        <v>200500</v>
      </c>
      <c r="C676" s="14">
        <v>200500</v>
      </c>
      <c r="D676" s="14">
        <v>93600</v>
      </c>
      <c r="E676" s="14">
        <v>93800</v>
      </c>
      <c r="F676" s="1">
        <v>-0.3352253634786449</v>
      </c>
      <c r="G676" s="1">
        <v>0.66477463652135516</v>
      </c>
      <c r="H676" s="1">
        <f t="shared" si="72"/>
        <v>-280</v>
      </c>
      <c r="I676" s="1">
        <f t="shared" si="73"/>
        <v>1191</v>
      </c>
      <c r="J676" s="6">
        <f t="shared" si="74"/>
        <v>-56140000</v>
      </c>
      <c r="K676" s="6">
        <f t="shared" si="75"/>
        <v>111477600</v>
      </c>
      <c r="L676" s="3">
        <f t="shared" si="76"/>
        <v>112228950</v>
      </c>
      <c r="M676" s="3">
        <f t="shared" si="70"/>
        <v>167566550</v>
      </c>
      <c r="N676" s="7">
        <f t="shared" si="71"/>
        <v>0.67566550000000003</v>
      </c>
    </row>
    <row r="677" spans="1:14" x14ac:dyDescent="0.25">
      <c r="A677" s="4">
        <v>44818</v>
      </c>
      <c r="B677" s="14">
        <v>198500</v>
      </c>
      <c r="C677" s="14">
        <v>197000</v>
      </c>
      <c r="D677" s="14">
        <v>92700</v>
      </c>
      <c r="E677" s="14">
        <v>92200</v>
      </c>
      <c r="F677" s="1">
        <v>-0.3352253634786449</v>
      </c>
      <c r="G677" s="1">
        <v>0.66477463652135516</v>
      </c>
      <c r="H677" s="1">
        <f t="shared" si="72"/>
        <v>-280</v>
      </c>
      <c r="I677" s="1">
        <f t="shared" si="73"/>
        <v>1191</v>
      </c>
      <c r="J677" s="6">
        <f t="shared" si="74"/>
        <v>-55580000</v>
      </c>
      <c r="K677" s="6">
        <f t="shared" si="75"/>
        <v>110405700</v>
      </c>
      <c r="L677" s="3">
        <f t="shared" si="76"/>
        <v>112228950</v>
      </c>
      <c r="M677" s="3">
        <f t="shared" si="70"/>
        <v>167054650</v>
      </c>
      <c r="N677" s="7">
        <f t="shared" si="71"/>
        <v>0.67054649999999993</v>
      </c>
    </row>
    <row r="678" spans="1:14" x14ac:dyDescent="0.25">
      <c r="A678" s="4">
        <v>44819</v>
      </c>
      <c r="B678" s="14">
        <v>198000</v>
      </c>
      <c r="C678" s="14">
        <v>199000</v>
      </c>
      <c r="D678" s="14">
        <v>93000</v>
      </c>
      <c r="E678" s="14">
        <v>92800</v>
      </c>
      <c r="F678" s="1">
        <v>0</v>
      </c>
      <c r="G678" s="1">
        <v>0</v>
      </c>
      <c r="H678" s="1">
        <f t="shared" si="72"/>
        <v>0</v>
      </c>
      <c r="I678" s="1">
        <f t="shared" si="73"/>
        <v>0</v>
      </c>
      <c r="J678" s="6">
        <f t="shared" si="74"/>
        <v>0</v>
      </c>
      <c r="K678" s="6">
        <f t="shared" si="75"/>
        <v>0</v>
      </c>
      <c r="L678" s="3">
        <f t="shared" si="76"/>
        <v>167054650</v>
      </c>
      <c r="M678" s="3">
        <f t="shared" si="70"/>
        <v>167054650</v>
      </c>
      <c r="N678" s="7">
        <f t="shared" si="71"/>
        <v>0.67054649999999993</v>
      </c>
    </row>
    <row r="679" spans="1:14" x14ac:dyDescent="0.25">
      <c r="A679" s="4">
        <v>44820</v>
      </c>
      <c r="B679" s="14">
        <v>201000</v>
      </c>
      <c r="C679" s="14">
        <v>199500</v>
      </c>
      <c r="D679" s="14">
        <v>93500</v>
      </c>
      <c r="E679" s="14">
        <v>92900</v>
      </c>
      <c r="F679" s="1">
        <v>0</v>
      </c>
      <c r="G679" s="1">
        <v>0</v>
      </c>
      <c r="H679" s="1">
        <f t="shared" si="72"/>
        <v>0</v>
      </c>
      <c r="I679" s="1">
        <f t="shared" si="73"/>
        <v>0</v>
      </c>
      <c r="J679" s="6">
        <f t="shared" si="74"/>
        <v>0</v>
      </c>
      <c r="K679" s="6">
        <f t="shared" si="75"/>
        <v>0</v>
      </c>
      <c r="L679" s="3">
        <f t="shared" si="76"/>
        <v>167054650</v>
      </c>
      <c r="M679" s="3">
        <f t="shared" si="70"/>
        <v>167054650</v>
      </c>
      <c r="N679" s="7">
        <f t="shared" si="71"/>
        <v>0.67054649999999993</v>
      </c>
    </row>
    <row r="680" spans="1:14" x14ac:dyDescent="0.25">
      <c r="A680" s="4">
        <v>44823</v>
      </c>
      <c r="B680" s="14">
        <v>201500</v>
      </c>
      <c r="C680" s="14">
        <v>201500</v>
      </c>
      <c r="D680" s="14">
        <v>92600</v>
      </c>
      <c r="E680" s="14">
        <v>93500</v>
      </c>
      <c r="F680" s="1">
        <v>0</v>
      </c>
      <c r="G680" s="1">
        <v>0</v>
      </c>
      <c r="H680" s="1">
        <f t="shared" si="72"/>
        <v>0</v>
      </c>
      <c r="I680" s="1">
        <f t="shared" si="73"/>
        <v>0</v>
      </c>
      <c r="J680" s="6">
        <f t="shared" si="74"/>
        <v>0</v>
      </c>
      <c r="K680" s="6">
        <f t="shared" si="75"/>
        <v>0</v>
      </c>
      <c r="L680" s="3">
        <f t="shared" si="76"/>
        <v>167054650</v>
      </c>
      <c r="M680" s="3">
        <f t="shared" si="70"/>
        <v>167054650</v>
      </c>
      <c r="N680" s="7">
        <f t="shared" si="71"/>
        <v>0.67054649999999993</v>
      </c>
    </row>
    <row r="681" spans="1:14" x14ac:dyDescent="0.25">
      <c r="A681" s="4">
        <v>44824</v>
      </c>
      <c r="B681" s="14">
        <v>198500</v>
      </c>
      <c r="C681" s="14">
        <v>202500</v>
      </c>
      <c r="D681" s="14">
        <v>92000</v>
      </c>
      <c r="E681" s="14">
        <v>92900</v>
      </c>
      <c r="F681" s="1">
        <v>0</v>
      </c>
      <c r="G681" s="1">
        <v>0</v>
      </c>
      <c r="H681" s="1">
        <f t="shared" si="72"/>
        <v>0</v>
      </c>
      <c r="I681" s="1">
        <f t="shared" si="73"/>
        <v>0</v>
      </c>
      <c r="J681" s="6">
        <f t="shared" si="74"/>
        <v>0</v>
      </c>
      <c r="K681" s="6">
        <f t="shared" si="75"/>
        <v>0</v>
      </c>
      <c r="L681" s="3">
        <f t="shared" si="76"/>
        <v>167054650</v>
      </c>
      <c r="M681" s="3">
        <f t="shared" si="70"/>
        <v>167054650</v>
      </c>
      <c r="N681" s="7">
        <f t="shared" si="71"/>
        <v>0.67054649999999993</v>
      </c>
    </row>
    <row r="682" spans="1:14" x14ac:dyDescent="0.25">
      <c r="A682" s="4">
        <v>44825</v>
      </c>
      <c r="B682" s="14">
        <v>197000</v>
      </c>
      <c r="C682" s="14">
        <v>197000</v>
      </c>
      <c r="D682" s="14">
        <v>90500</v>
      </c>
      <c r="E682" s="14">
        <v>92300</v>
      </c>
      <c r="F682" s="1">
        <v>0</v>
      </c>
      <c r="G682" s="1">
        <v>0</v>
      </c>
      <c r="H682" s="1">
        <f t="shared" si="72"/>
        <v>0</v>
      </c>
      <c r="I682" s="1">
        <f t="shared" si="73"/>
        <v>0</v>
      </c>
      <c r="J682" s="6">
        <f t="shared" si="74"/>
        <v>0</v>
      </c>
      <c r="K682" s="6">
        <f t="shared" si="75"/>
        <v>0</v>
      </c>
      <c r="L682" s="3">
        <f t="shared" si="76"/>
        <v>167054650</v>
      </c>
      <c r="M682" s="3">
        <f t="shared" si="70"/>
        <v>167054650</v>
      </c>
      <c r="N682" s="7">
        <f t="shared" si="71"/>
        <v>0.67054649999999993</v>
      </c>
    </row>
    <row r="683" spans="1:14" x14ac:dyDescent="0.25">
      <c r="A683" s="4">
        <v>44826</v>
      </c>
      <c r="B683" s="14">
        <v>193500</v>
      </c>
      <c r="C683" s="14">
        <v>194500</v>
      </c>
      <c r="D683" s="14">
        <v>90500</v>
      </c>
      <c r="E683" s="14">
        <v>90000</v>
      </c>
      <c r="F683" s="1">
        <v>0</v>
      </c>
      <c r="G683" s="1">
        <v>0</v>
      </c>
      <c r="H683" s="1">
        <f t="shared" si="72"/>
        <v>0</v>
      </c>
      <c r="I683" s="1">
        <f t="shared" si="73"/>
        <v>0</v>
      </c>
      <c r="J683" s="6">
        <f t="shared" si="74"/>
        <v>0</v>
      </c>
      <c r="K683" s="6">
        <f t="shared" si="75"/>
        <v>0</v>
      </c>
      <c r="L683" s="3">
        <f t="shared" si="76"/>
        <v>167054650</v>
      </c>
      <c r="M683" s="3">
        <f t="shared" si="70"/>
        <v>167054650</v>
      </c>
      <c r="N683" s="7">
        <f t="shared" si="71"/>
        <v>0.67054649999999993</v>
      </c>
    </row>
    <row r="684" spans="1:14" x14ac:dyDescent="0.25">
      <c r="A684" s="4">
        <v>44827</v>
      </c>
      <c r="B684" s="14">
        <v>190500</v>
      </c>
      <c r="C684" s="14">
        <v>194000</v>
      </c>
      <c r="D684" s="14">
        <v>89600</v>
      </c>
      <c r="E684" s="14">
        <v>90300</v>
      </c>
      <c r="F684" s="1">
        <v>0</v>
      </c>
      <c r="G684" s="1">
        <v>0</v>
      </c>
      <c r="H684" s="1">
        <f t="shared" si="72"/>
        <v>0</v>
      </c>
      <c r="I684" s="1">
        <f t="shared" si="73"/>
        <v>0</v>
      </c>
      <c r="J684" s="6">
        <f t="shared" si="74"/>
        <v>0</v>
      </c>
      <c r="K684" s="6">
        <f t="shared" si="75"/>
        <v>0</v>
      </c>
      <c r="L684" s="3">
        <f t="shared" si="76"/>
        <v>167054650</v>
      </c>
      <c r="M684" s="3">
        <f t="shared" si="70"/>
        <v>167054650</v>
      </c>
      <c r="N684" s="7">
        <f t="shared" si="71"/>
        <v>0.67054649999999993</v>
      </c>
    </row>
    <row r="685" spans="1:14" x14ac:dyDescent="0.25">
      <c r="A685" s="4">
        <v>44830</v>
      </c>
      <c r="B685" s="14">
        <v>182500</v>
      </c>
      <c r="C685" s="14">
        <v>187000</v>
      </c>
      <c r="D685" s="14">
        <v>85700</v>
      </c>
      <c r="E685" s="14">
        <v>89100</v>
      </c>
      <c r="F685" s="1">
        <v>0</v>
      </c>
      <c r="G685" s="1">
        <v>0</v>
      </c>
      <c r="H685" s="1">
        <f t="shared" si="72"/>
        <v>0</v>
      </c>
      <c r="I685" s="1">
        <f t="shared" si="73"/>
        <v>0</v>
      </c>
      <c r="J685" s="6">
        <f t="shared" si="74"/>
        <v>0</v>
      </c>
      <c r="K685" s="6">
        <f t="shared" si="75"/>
        <v>0</v>
      </c>
      <c r="L685" s="3">
        <f t="shared" si="76"/>
        <v>167054650</v>
      </c>
      <c r="M685" s="3">
        <f t="shared" si="70"/>
        <v>167054650</v>
      </c>
      <c r="N685" s="7">
        <f t="shared" si="71"/>
        <v>0.67054649999999993</v>
      </c>
    </row>
    <row r="686" spans="1:14" x14ac:dyDescent="0.25">
      <c r="A686" s="4">
        <v>44831</v>
      </c>
      <c r="B686" s="14">
        <v>186000</v>
      </c>
      <c r="C686" s="14">
        <v>182500</v>
      </c>
      <c r="D686" s="14">
        <v>86500</v>
      </c>
      <c r="E686" s="14">
        <v>85600</v>
      </c>
      <c r="F686" s="1">
        <v>0</v>
      </c>
      <c r="G686" s="1">
        <v>0</v>
      </c>
      <c r="H686" s="1">
        <f t="shared" si="72"/>
        <v>0</v>
      </c>
      <c r="I686" s="1">
        <f t="shared" si="73"/>
        <v>0</v>
      </c>
      <c r="J686" s="6">
        <f t="shared" si="74"/>
        <v>0</v>
      </c>
      <c r="K686" s="6">
        <f t="shared" si="75"/>
        <v>0</v>
      </c>
      <c r="L686" s="3">
        <f t="shared" si="76"/>
        <v>167054650</v>
      </c>
      <c r="M686" s="3">
        <f t="shared" si="70"/>
        <v>167054650</v>
      </c>
      <c r="N686" s="7">
        <f t="shared" si="71"/>
        <v>0.67054649999999993</v>
      </c>
    </row>
    <row r="687" spans="1:14" x14ac:dyDescent="0.25">
      <c r="A687" s="4">
        <v>44832</v>
      </c>
      <c r="B687" s="14">
        <v>179500</v>
      </c>
      <c r="C687" s="14">
        <v>184000</v>
      </c>
      <c r="D687" s="14">
        <v>84800</v>
      </c>
      <c r="E687" s="14">
        <v>86900</v>
      </c>
      <c r="F687" s="1">
        <v>0</v>
      </c>
      <c r="G687" s="1">
        <v>0</v>
      </c>
      <c r="H687" s="1">
        <f t="shared" si="72"/>
        <v>0</v>
      </c>
      <c r="I687" s="1">
        <f t="shared" si="73"/>
        <v>0</v>
      </c>
      <c r="J687" s="6">
        <f t="shared" si="74"/>
        <v>0</v>
      </c>
      <c r="K687" s="6">
        <f t="shared" si="75"/>
        <v>0</v>
      </c>
      <c r="L687" s="3">
        <f t="shared" si="76"/>
        <v>167054650</v>
      </c>
      <c r="M687" s="3">
        <f t="shared" si="70"/>
        <v>167054650</v>
      </c>
      <c r="N687" s="7">
        <f t="shared" si="71"/>
        <v>0.67054649999999993</v>
      </c>
    </row>
    <row r="688" spans="1:14" x14ac:dyDescent="0.25">
      <c r="A688" s="4">
        <v>44833</v>
      </c>
      <c r="B688" s="14">
        <v>181500</v>
      </c>
      <c r="C688" s="14">
        <v>182500</v>
      </c>
      <c r="D688" s="14">
        <v>85600</v>
      </c>
      <c r="E688" s="14">
        <v>86000</v>
      </c>
      <c r="F688" s="1">
        <v>0</v>
      </c>
      <c r="G688" s="1">
        <v>0</v>
      </c>
      <c r="H688" s="1">
        <f t="shared" si="72"/>
        <v>0</v>
      </c>
      <c r="I688" s="1">
        <f t="shared" si="73"/>
        <v>0</v>
      </c>
      <c r="J688" s="6">
        <f t="shared" si="74"/>
        <v>0</v>
      </c>
      <c r="K688" s="6">
        <f t="shared" si="75"/>
        <v>0</v>
      </c>
      <c r="L688" s="3">
        <f t="shared" si="76"/>
        <v>167054650</v>
      </c>
      <c r="M688" s="3">
        <f t="shared" si="70"/>
        <v>167054650</v>
      </c>
      <c r="N688" s="7">
        <f t="shared" si="71"/>
        <v>0.67054649999999993</v>
      </c>
    </row>
    <row r="689" spans="1:14" x14ac:dyDescent="0.25">
      <c r="A689" s="4">
        <v>44834</v>
      </c>
      <c r="B689" s="14">
        <v>176500</v>
      </c>
      <c r="C689" s="14">
        <v>181000</v>
      </c>
      <c r="D689" s="14">
        <v>84100</v>
      </c>
      <c r="E689" s="14">
        <v>85100</v>
      </c>
      <c r="F689" s="1">
        <v>0</v>
      </c>
      <c r="G689" s="1">
        <v>0</v>
      </c>
      <c r="H689" s="1">
        <f t="shared" si="72"/>
        <v>0</v>
      </c>
      <c r="I689" s="1">
        <f t="shared" si="73"/>
        <v>0</v>
      </c>
      <c r="J689" s="6">
        <f t="shared" si="74"/>
        <v>0</v>
      </c>
      <c r="K689" s="6">
        <f t="shared" si="75"/>
        <v>0</v>
      </c>
      <c r="L689" s="3">
        <f t="shared" si="76"/>
        <v>167054650</v>
      </c>
      <c r="M689" s="3">
        <f t="shared" si="70"/>
        <v>167054650</v>
      </c>
      <c r="N689" s="7">
        <f t="shared" si="71"/>
        <v>0.67054649999999993</v>
      </c>
    </row>
    <row r="690" spans="1:14" x14ac:dyDescent="0.25">
      <c r="A690" s="4">
        <v>44838</v>
      </c>
      <c r="B690" s="14">
        <v>179500</v>
      </c>
      <c r="C690" s="14">
        <v>179000</v>
      </c>
      <c r="D690" s="14">
        <v>85400</v>
      </c>
      <c r="E690" s="14">
        <v>85000</v>
      </c>
      <c r="F690" s="1">
        <v>0</v>
      </c>
      <c r="G690" s="1">
        <v>0</v>
      </c>
      <c r="H690" s="1">
        <f t="shared" si="72"/>
        <v>0</v>
      </c>
      <c r="I690" s="1">
        <f t="shared" si="73"/>
        <v>0</v>
      </c>
      <c r="J690" s="6">
        <f t="shared" si="74"/>
        <v>0</v>
      </c>
      <c r="K690" s="6">
        <f t="shared" si="75"/>
        <v>0</v>
      </c>
      <c r="L690" s="3">
        <f t="shared" si="76"/>
        <v>167054650</v>
      </c>
      <c r="M690" s="3">
        <f t="shared" si="70"/>
        <v>167054650</v>
      </c>
      <c r="N690" s="7">
        <f t="shared" si="71"/>
        <v>0.67054649999999993</v>
      </c>
    </row>
    <row r="691" spans="1:14" x14ac:dyDescent="0.25">
      <c r="A691" s="4">
        <v>44839</v>
      </c>
      <c r="B691" s="14">
        <v>177000</v>
      </c>
      <c r="C691" s="14">
        <v>183500</v>
      </c>
      <c r="D691" s="14">
        <v>84000</v>
      </c>
      <c r="E691" s="14">
        <v>86500</v>
      </c>
      <c r="F691" s="1">
        <v>0</v>
      </c>
      <c r="G691" s="1">
        <v>0</v>
      </c>
      <c r="H691" s="1">
        <f t="shared" si="72"/>
        <v>0</v>
      </c>
      <c r="I691" s="1">
        <f t="shared" si="73"/>
        <v>0</v>
      </c>
      <c r="J691" s="6">
        <f t="shared" si="74"/>
        <v>0</v>
      </c>
      <c r="K691" s="6">
        <f t="shared" si="75"/>
        <v>0</v>
      </c>
      <c r="L691" s="3">
        <f t="shared" si="76"/>
        <v>167054650</v>
      </c>
      <c r="M691" s="3">
        <f t="shared" si="70"/>
        <v>167054650</v>
      </c>
      <c r="N691" s="7">
        <f t="shared" si="71"/>
        <v>0.67054649999999993</v>
      </c>
    </row>
    <row r="692" spans="1:14" x14ac:dyDescent="0.25">
      <c r="A692" s="4">
        <v>44840</v>
      </c>
      <c r="B692" s="14">
        <v>178000</v>
      </c>
      <c r="C692" s="14">
        <v>178500</v>
      </c>
      <c r="D692" s="14">
        <v>84200</v>
      </c>
      <c r="E692" s="14">
        <v>84500</v>
      </c>
      <c r="F692" s="1">
        <v>0</v>
      </c>
      <c r="G692" s="1">
        <v>0</v>
      </c>
      <c r="H692" s="1">
        <f t="shared" si="72"/>
        <v>0</v>
      </c>
      <c r="I692" s="1">
        <f t="shared" si="73"/>
        <v>0</v>
      </c>
      <c r="J692" s="6">
        <f t="shared" si="74"/>
        <v>0</v>
      </c>
      <c r="K692" s="6">
        <f t="shared" si="75"/>
        <v>0</v>
      </c>
      <c r="L692" s="3">
        <f t="shared" si="76"/>
        <v>167054650</v>
      </c>
      <c r="M692" s="3">
        <f t="shared" si="70"/>
        <v>167054650</v>
      </c>
      <c r="N692" s="7">
        <f t="shared" si="71"/>
        <v>0.67054649999999993</v>
      </c>
    </row>
    <row r="693" spans="1:14" x14ac:dyDescent="0.25">
      <c r="A693" s="4">
        <v>44841</v>
      </c>
      <c r="B693" s="14">
        <v>175500</v>
      </c>
      <c r="C693" s="14">
        <v>176500</v>
      </c>
      <c r="D693" s="14">
        <v>83700</v>
      </c>
      <c r="E693" s="14">
        <v>83900</v>
      </c>
      <c r="F693" s="1">
        <v>0</v>
      </c>
      <c r="G693" s="1">
        <v>0</v>
      </c>
      <c r="H693" s="1">
        <f t="shared" si="72"/>
        <v>0</v>
      </c>
      <c r="I693" s="1">
        <f t="shared" si="73"/>
        <v>0</v>
      </c>
      <c r="J693" s="6">
        <f t="shared" si="74"/>
        <v>0</v>
      </c>
      <c r="K693" s="6">
        <f t="shared" si="75"/>
        <v>0</v>
      </c>
      <c r="L693" s="3">
        <f t="shared" si="76"/>
        <v>167054650</v>
      </c>
      <c r="M693" s="3">
        <f t="shared" si="70"/>
        <v>167054650</v>
      </c>
      <c r="N693" s="7">
        <f t="shared" si="71"/>
        <v>0.67054649999999993</v>
      </c>
    </row>
    <row r="694" spans="1:14" x14ac:dyDescent="0.25">
      <c r="A694" s="4">
        <v>44845</v>
      </c>
      <c r="B694" s="14">
        <v>168000</v>
      </c>
      <c r="C694" s="14">
        <v>170000</v>
      </c>
      <c r="D694" s="14">
        <v>78900</v>
      </c>
      <c r="E694" s="14">
        <v>82400</v>
      </c>
      <c r="F694" s="1">
        <v>0</v>
      </c>
      <c r="G694" s="1">
        <v>0</v>
      </c>
      <c r="H694" s="1">
        <f t="shared" si="72"/>
        <v>0</v>
      </c>
      <c r="I694" s="1">
        <f t="shared" si="73"/>
        <v>0</v>
      </c>
      <c r="J694" s="6">
        <f t="shared" si="74"/>
        <v>0</v>
      </c>
      <c r="K694" s="6">
        <f t="shared" si="75"/>
        <v>0</v>
      </c>
      <c r="L694" s="3">
        <f t="shared" si="76"/>
        <v>167054650</v>
      </c>
      <c r="M694" s="3">
        <f t="shared" si="70"/>
        <v>167054650</v>
      </c>
      <c r="N694" s="7">
        <f t="shared" si="71"/>
        <v>0.67054649999999993</v>
      </c>
    </row>
    <row r="695" spans="1:14" x14ac:dyDescent="0.25">
      <c r="A695" s="4">
        <v>44846</v>
      </c>
      <c r="B695" s="14">
        <v>168000</v>
      </c>
      <c r="C695" s="14">
        <v>166500</v>
      </c>
      <c r="D695" s="14">
        <v>78800</v>
      </c>
      <c r="E695" s="14">
        <v>78900</v>
      </c>
      <c r="F695" s="1">
        <v>0</v>
      </c>
      <c r="G695" s="1">
        <v>0</v>
      </c>
      <c r="H695" s="1">
        <f t="shared" si="72"/>
        <v>0</v>
      </c>
      <c r="I695" s="1">
        <f t="shared" si="73"/>
        <v>0</v>
      </c>
      <c r="J695" s="6">
        <f t="shared" si="74"/>
        <v>0</v>
      </c>
      <c r="K695" s="6">
        <f t="shared" si="75"/>
        <v>0</v>
      </c>
      <c r="L695" s="3">
        <f t="shared" si="76"/>
        <v>167054650</v>
      </c>
      <c r="M695" s="3">
        <f t="shared" si="70"/>
        <v>167054650</v>
      </c>
      <c r="N695" s="7">
        <f t="shared" si="71"/>
        <v>0.67054649999999993</v>
      </c>
    </row>
    <row r="696" spans="1:14" x14ac:dyDescent="0.25">
      <c r="A696" s="4">
        <v>44847</v>
      </c>
      <c r="B696" s="14">
        <v>164500</v>
      </c>
      <c r="C696" s="14">
        <v>167500</v>
      </c>
      <c r="D696" s="14">
        <v>78300</v>
      </c>
      <c r="E696" s="14">
        <v>78900</v>
      </c>
      <c r="F696" s="1">
        <v>0</v>
      </c>
      <c r="G696" s="1">
        <v>0</v>
      </c>
      <c r="H696" s="1">
        <f t="shared" si="72"/>
        <v>0</v>
      </c>
      <c r="I696" s="1">
        <f t="shared" si="73"/>
        <v>0</v>
      </c>
      <c r="J696" s="6">
        <f t="shared" si="74"/>
        <v>0</v>
      </c>
      <c r="K696" s="6">
        <f t="shared" si="75"/>
        <v>0</v>
      </c>
      <c r="L696" s="3">
        <f t="shared" si="76"/>
        <v>167054650</v>
      </c>
      <c r="M696" s="3">
        <f t="shared" si="70"/>
        <v>167054650</v>
      </c>
      <c r="N696" s="7">
        <f t="shared" si="71"/>
        <v>0.67054649999999993</v>
      </c>
    </row>
    <row r="697" spans="1:14" x14ac:dyDescent="0.25">
      <c r="A697" s="4">
        <v>44848</v>
      </c>
      <c r="B697" s="14">
        <v>167000</v>
      </c>
      <c r="C697" s="14">
        <v>167000</v>
      </c>
      <c r="D697" s="14">
        <v>78700</v>
      </c>
      <c r="E697" s="14">
        <v>79100</v>
      </c>
      <c r="F697" s="1">
        <v>0</v>
      </c>
      <c r="G697" s="1">
        <v>0</v>
      </c>
      <c r="H697" s="1">
        <f t="shared" si="72"/>
        <v>0</v>
      </c>
      <c r="I697" s="1">
        <f t="shared" si="73"/>
        <v>0</v>
      </c>
      <c r="J697" s="6">
        <f t="shared" si="74"/>
        <v>0</v>
      </c>
      <c r="K697" s="6">
        <f t="shared" si="75"/>
        <v>0</v>
      </c>
      <c r="L697" s="3">
        <f t="shared" si="76"/>
        <v>167054650</v>
      </c>
      <c r="M697" s="3">
        <f t="shared" si="70"/>
        <v>167054650</v>
      </c>
      <c r="N697" s="7">
        <f t="shared" si="71"/>
        <v>0.67054649999999993</v>
      </c>
    </row>
    <row r="698" spans="1:14" x14ac:dyDescent="0.25">
      <c r="A698" s="4">
        <v>44851</v>
      </c>
      <c r="B698" s="14">
        <v>167000</v>
      </c>
      <c r="C698" s="14">
        <v>166000</v>
      </c>
      <c r="D698" s="14">
        <v>78700</v>
      </c>
      <c r="E698" s="14">
        <v>78300</v>
      </c>
      <c r="F698" s="1">
        <v>0</v>
      </c>
      <c r="G698" s="1">
        <v>0</v>
      </c>
      <c r="H698" s="1">
        <f t="shared" si="72"/>
        <v>0</v>
      </c>
      <c r="I698" s="1">
        <f t="shared" si="73"/>
        <v>0</v>
      </c>
      <c r="J698" s="6">
        <f t="shared" si="74"/>
        <v>0</v>
      </c>
      <c r="K698" s="6">
        <f t="shared" si="75"/>
        <v>0</v>
      </c>
      <c r="L698" s="3">
        <f t="shared" si="76"/>
        <v>167054650</v>
      </c>
      <c r="M698" s="3">
        <f t="shared" si="70"/>
        <v>167054650</v>
      </c>
      <c r="N698" s="7">
        <f t="shared" si="71"/>
        <v>0.67054649999999993</v>
      </c>
    </row>
    <row r="699" spans="1:14" x14ac:dyDescent="0.25">
      <c r="A699" s="4">
        <v>44852</v>
      </c>
      <c r="B699" s="14">
        <v>168000</v>
      </c>
      <c r="C699" s="14">
        <v>170500</v>
      </c>
      <c r="D699" s="14">
        <v>79000</v>
      </c>
      <c r="E699" s="14">
        <v>79500</v>
      </c>
      <c r="F699" s="1">
        <v>-0.2235372874651651</v>
      </c>
      <c r="G699" s="1">
        <v>0.7764627125348349</v>
      </c>
      <c r="H699" s="1">
        <f t="shared" si="72"/>
        <v>-223</v>
      </c>
      <c r="I699" s="1">
        <f t="shared" si="73"/>
        <v>1648</v>
      </c>
      <c r="J699" s="6">
        <f t="shared" si="74"/>
        <v>-37464000</v>
      </c>
      <c r="K699" s="6">
        <f t="shared" si="75"/>
        <v>130192000</v>
      </c>
      <c r="L699" s="3">
        <f t="shared" si="76"/>
        <v>74598050</v>
      </c>
      <c r="M699" s="3">
        <f t="shared" si="70"/>
        <v>167326050</v>
      </c>
      <c r="N699" s="7">
        <f t="shared" si="71"/>
        <v>0.67326050000000004</v>
      </c>
    </row>
    <row r="700" spans="1:14" x14ac:dyDescent="0.25">
      <c r="A700" s="4">
        <v>44853</v>
      </c>
      <c r="B700" s="14">
        <v>168000</v>
      </c>
      <c r="C700" s="14">
        <v>166000</v>
      </c>
      <c r="D700" s="14">
        <v>79100</v>
      </c>
      <c r="E700" s="14">
        <v>78500</v>
      </c>
      <c r="F700" s="1">
        <v>-0.2235372874651651</v>
      </c>
      <c r="G700" s="1">
        <v>0.7764627125348349</v>
      </c>
      <c r="H700" s="1">
        <f t="shared" si="72"/>
        <v>-223</v>
      </c>
      <c r="I700" s="1">
        <f t="shared" si="73"/>
        <v>1648</v>
      </c>
      <c r="J700" s="6">
        <f t="shared" si="74"/>
        <v>-37464000</v>
      </c>
      <c r="K700" s="6">
        <f t="shared" si="75"/>
        <v>130356800</v>
      </c>
      <c r="L700" s="3">
        <f t="shared" si="76"/>
        <v>74598050</v>
      </c>
      <c r="M700" s="3">
        <f t="shared" si="70"/>
        <v>167490850</v>
      </c>
      <c r="N700" s="7">
        <f t="shared" si="71"/>
        <v>0.67490849999999991</v>
      </c>
    </row>
    <row r="701" spans="1:14" x14ac:dyDescent="0.25">
      <c r="A701" s="4">
        <v>44854</v>
      </c>
      <c r="B701" s="14">
        <v>168500</v>
      </c>
      <c r="C701" s="14">
        <v>168500</v>
      </c>
      <c r="D701" s="14">
        <v>79400</v>
      </c>
      <c r="E701" s="14">
        <v>79100</v>
      </c>
      <c r="F701" s="1">
        <v>-0.2235372874651651</v>
      </c>
      <c r="G701" s="1">
        <v>0.7764627125348349</v>
      </c>
      <c r="H701" s="1">
        <f t="shared" si="72"/>
        <v>-223</v>
      </c>
      <c r="I701" s="1">
        <f t="shared" si="73"/>
        <v>1648</v>
      </c>
      <c r="J701" s="6">
        <f t="shared" si="74"/>
        <v>-37575500</v>
      </c>
      <c r="K701" s="6">
        <f t="shared" si="75"/>
        <v>130851200</v>
      </c>
      <c r="L701" s="3">
        <f t="shared" si="76"/>
        <v>74598050</v>
      </c>
      <c r="M701" s="3">
        <f t="shared" si="70"/>
        <v>167873750</v>
      </c>
      <c r="N701" s="7">
        <f t="shared" si="71"/>
        <v>0.67873749999999999</v>
      </c>
    </row>
    <row r="702" spans="1:14" x14ac:dyDescent="0.25">
      <c r="A702" s="4">
        <v>44855</v>
      </c>
      <c r="B702" s="14">
        <v>167000</v>
      </c>
      <c r="C702" s="14">
        <v>169000</v>
      </c>
      <c r="D702" s="14">
        <v>79200</v>
      </c>
      <c r="E702" s="14">
        <v>79300</v>
      </c>
      <c r="F702" s="1">
        <v>0</v>
      </c>
      <c r="G702" s="1">
        <v>0</v>
      </c>
      <c r="H702" s="1">
        <f t="shared" si="72"/>
        <v>0</v>
      </c>
      <c r="I702" s="1">
        <f t="shared" si="73"/>
        <v>0</v>
      </c>
      <c r="J702" s="6">
        <f t="shared" si="74"/>
        <v>0</v>
      </c>
      <c r="K702" s="6">
        <f t="shared" si="75"/>
        <v>0</v>
      </c>
      <c r="L702" s="3">
        <f t="shared" si="76"/>
        <v>167873750</v>
      </c>
      <c r="M702" s="3">
        <f t="shared" si="70"/>
        <v>167873750</v>
      </c>
      <c r="N702" s="7">
        <f t="shared" si="71"/>
        <v>0.67873749999999999</v>
      </c>
    </row>
    <row r="703" spans="1:14" x14ac:dyDescent="0.25">
      <c r="A703" s="4">
        <v>44858</v>
      </c>
      <c r="B703" s="14">
        <v>161500</v>
      </c>
      <c r="C703" s="14">
        <v>169000</v>
      </c>
      <c r="D703" s="14">
        <v>77800</v>
      </c>
      <c r="E703" s="14">
        <v>79600</v>
      </c>
      <c r="F703" s="1">
        <v>0</v>
      </c>
      <c r="G703" s="1">
        <v>0</v>
      </c>
      <c r="H703" s="1">
        <f t="shared" si="72"/>
        <v>0</v>
      </c>
      <c r="I703" s="1">
        <f t="shared" si="73"/>
        <v>0</v>
      </c>
      <c r="J703" s="6">
        <f t="shared" si="74"/>
        <v>0</v>
      </c>
      <c r="K703" s="6">
        <f t="shared" si="75"/>
        <v>0</v>
      </c>
      <c r="L703" s="3">
        <f t="shared" si="76"/>
        <v>167873750</v>
      </c>
      <c r="M703" s="3">
        <f t="shared" si="70"/>
        <v>167873750</v>
      </c>
      <c r="N703" s="7">
        <f t="shared" si="71"/>
        <v>0.67873749999999999</v>
      </c>
    </row>
    <row r="704" spans="1:14" x14ac:dyDescent="0.25">
      <c r="A704" s="4">
        <v>44859</v>
      </c>
      <c r="B704" s="14">
        <v>162500</v>
      </c>
      <c r="C704" s="14">
        <v>162500</v>
      </c>
      <c r="D704" s="14">
        <v>76900</v>
      </c>
      <c r="E704" s="14">
        <v>77800</v>
      </c>
      <c r="F704" s="1">
        <v>0</v>
      </c>
      <c r="G704" s="1">
        <v>0</v>
      </c>
      <c r="H704" s="1">
        <f t="shared" si="72"/>
        <v>0</v>
      </c>
      <c r="I704" s="1">
        <f t="shared" si="73"/>
        <v>0</v>
      </c>
      <c r="J704" s="6">
        <f t="shared" si="74"/>
        <v>0</v>
      </c>
      <c r="K704" s="6">
        <f t="shared" si="75"/>
        <v>0</v>
      </c>
      <c r="L704" s="3">
        <f t="shared" si="76"/>
        <v>167873750</v>
      </c>
      <c r="M704" s="3">
        <f t="shared" si="70"/>
        <v>167873750</v>
      </c>
      <c r="N704" s="7">
        <f t="shared" si="71"/>
        <v>0.67873749999999999</v>
      </c>
    </row>
    <row r="705" spans="1:14" x14ac:dyDescent="0.25">
      <c r="A705" s="4">
        <v>44860</v>
      </c>
      <c r="B705" s="14">
        <v>160500</v>
      </c>
      <c r="C705" s="14">
        <v>163000</v>
      </c>
      <c r="D705" s="14">
        <v>77000</v>
      </c>
      <c r="E705" s="14">
        <v>77200</v>
      </c>
      <c r="F705" s="1">
        <v>0</v>
      </c>
      <c r="G705" s="1">
        <v>0</v>
      </c>
      <c r="H705" s="1">
        <f t="shared" si="72"/>
        <v>0</v>
      </c>
      <c r="I705" s="1">
        <f t="shared" si="73"/>
        <v>0</v>
      </c>
      <c r="J705" s="6">
        <f t="shared" si="74"/>
        <v>0</v>
      </c>
      <c r="K705" s="6">
        <f t="shared" si="75"/>
        <v>0</v>
      </c>
      <c r="L705" s="3">
        <f t="shared" si="76"/>
        <v>167873750</v>
      </c>
      <c r="M705" s="3">
        <f t="shared" si="70"/>
        <v>167873750</v>
      </c>
      <c r="N705" s="7">
        <f t="shared" si="71"/>
        <v>0.67873749999999999</v>
      </c>
    </row>
    <row r="706" spans="1:14" x14ac:dyDescent="0.25">
      <c r="A706" s="4">
        <v>44861</v>
      </c>
      <c r="B706" s="14">
        <v>162000</v>
      </c>
      <c r="C706" s="14">
        <v>161000</v>
      </c>
      <c r="D706" s="14">
        <v>77500</v>
      </c>
      <c r="E706" s="14">
        <v>77000</v>
      </c>
      <c r="F706" s="1">
        <v>0</v>
      </c>
      <c r="G706" s="1">
        <v>0</v>
      </c>
      <c r="H706" s="1">
        <f t="shared" si="72"/>
        <v>0</v>
      </c>
      <c r="I706" s="1">
        <f t="shared" si="73"/>
        <v>0</v>
      </c>
      <c r="J706" s="6">
        <f t="shared" si="74"/>
        <v>0</v>
      </c>
      <c r="K706" s="6">
        <f t="shared" si="75"/>
        <v>0</v>
      </c>
      <c r="L706" s="3">
        <f t="shared" si="76"/>
        <v>167873750</v>
      </c>
      <c r="M706" s="3">
        <f t="shared" si="70"/>
        <v>167873750</v>
      </c>
      <c r="N706" s="7">
        <f t="shared" si="71"/>
        <v>0.67873749999999999</v>
      </c>
    </row>
    <row r="707" spans="1:14" x14ac:dyDescent="0.25">
      <c r="A707" s="4">
        <v>44862</v>
      </c>
      <c r="B707" s="14">
        <v>164000</v>
      </c>
      <c r="C707" s="14">
        <v>162000</v>
      </c>
      <c r="D707" s="14">
        <v>78000</v>
      </c>
      <c r="E707" s="14">
        <v>77100</v>
      </c>
      <c r="F707" s="1">
        <v>0</v>
      </c>
      <c r="G707" s="1">
        <v>0</v>
      </c>
      <c r="H707" s="1">
        <f t="shared" si="72"/>
        <v>0</v>
      </c>
      <c r="I707" s="1">
        <f t="shared" si="73"/>
        <v>0</v>
      </c>
      <c r="J707" s="6">
        <f t="shared" si="74"/>
        <v>0</v>
      </c>
      <c r="K707" s="6">
        <f t="shared" si="75"/>
        <v>0</v>
      </c>
      <c r="L707" s="3">
        <f t="shared" si="76"/>
        <v>167873750</v>
      </c>
      <c r="M707" s="3">
        <f t="shared" si="70"/>
        <v>167873750</v>
      </c>
      <c r="N707" s="7">
        <f t="shared" si="71"/>
        <v>0.67873749999999999</v>
      </c>
    </row>
    <row r="708" spans="1:14" x14ac:dyDescent="0.25">
      <c r="A708" s="4">
        <v>44865</v>
      </c>
      <c r="B708" s="14">
        <v>164500</v>
      </c>
      <c r="C708" s="14">
        <v>166000</v>
      </c>
      <c r="D708" s="14">
        <v>78400</v>
      </c>
      <c r="E708" s="14">
        <v>78800</v>
      </c>
      <c r="F708" s="1">
        <v>-0.21650626701848899</v>
      </c>
      <c r="G708" s="1">
        <v>0.78349373298151093</v>
      </c>
      <c r="H708" s="1">
        <f t="shared" si="72"/>
        <v>-221</v>
      </c>
      <c r="I708" s="1">
        <f t="shared" si="73"/>
        <v>1686</v>
      </c>
      <c r="J708" s="6">
        <f t="shared" si="74"/>
        <v>-36354500</v>
      </c>
      <c r="K708" s="6">
        <f t="shared" si="75"/>
        <v>132182400</v>
      </c>
      <c r="L708" s="3">
        <f t="shared" si="76"/>
        <v>72609750</v>
      </c>
      <c r="M708" s="3">
        <f t="shared" si="70"/>
        <v>168437650</v>
      </c>
      <c r="N708" s="7">
        <f t="shared" si="71"/>
        <v>0.68437649999999994</v>
      </c>
    </row>
    <row r="709" spans="1:14" x14ac:dyDescent="0.25">
      <c r="A709" s="4">
        <v>44866</v>
      </c>
      <c r="B709" s="14">
        <v>164500</v>
      </c>
      <c r="C709" s="14">
        <v>163500</v>
      </c>
      <c r="D709" s="14">
        <v>78100</v>
      </c>
      <c r="E709" s="14">
        <v>78400</v>
      </c>
      <c r="F709" s="1">
        <v>-0.21650626701848899</v>
      </c>
      <c r="G709" s="1">
        <v>0.78349373298151093</v>
      </c>
      <c r="H709" s="1">
        <f t="shared" si="72"/>
        <v>-221</v>
      </c>
      <c r="I709" s="1">
        <f t="shared" si="73"/>
        <v>1686</v>
      </c>
      <c r="J709" s="6">
        <f t="shared" si="74"/>
        <v>-36354500</v>
      </c>
      <c r="K709" s="6">
        <f t="shared" si="75"/>
        <v>131676600</v>
      </c>
      <c r="L709" s="3">
        <f t="shared" si="76"/>
        <v>72609750</v>
      </c>
      <c r="M709" s="3">
        <f t="shared" si="70"/>
        <v>167931850</v>
      </c>
      <c r="N709" s="7">
        <f t="shared" si="71"/>
        <v>0.67931849999999994</v>
      </c>
    </row>
    <row r="710" spans="1:14" x14ac:dyDescent="0.25">
      <c r="A710" s="4">
        <v>44867</v>
      </c>
      <c r="B710" s="14">
        <v>165000</v>
      </c>
      <c r="C710" s="14">
        <v>164500</v>
      </c>
      <c r="D710" s="14">
        <v>79000</v>
      </c>
      <c r="E710" s="14">
        <v>78300</v>
      </c>
      <c r="F710" s="1">
        <v>-0.21650626701848899</v>
      </c>
      <c r="G710" s="1">
        <v>0.78349373298151093</v>
      </c>
      <c r="H710" s="1">
        <f t="shared" si="72"/>
        <v>-221</v>
      </c>
      <c r="I710" s="1">
        <f t="shared" si="73"/>
        <v>1686</v>
      </c>
      <c r="J710" s="6">
        <f t="shared" si="74"/>
        <v>-36465000</v>
      </c>
      <c r="K710" s="6">
        <f t="shared" si="75"/>
        <v>133194000</v>
      </c>
      <c r="L710" s="3">
        <f t="shared" si="76"/>
        <v>72609750</v>
      </c>
      <c r="M710" s="3">
        <f t="shared" si="70"/>
        <v>169338750</v>
      </c>
      <c r="N710" s="7">
        <f t="shared" si="71"/>
        <v>0.69338750000000005</v>
      </c>
    </row>
    <row r="711" spans="1:14" x14ac:dyDescent="0.25">
      <c r="A711" s="4">
        <v>44868</v>
      </c>
      <c r="B711" s="14">
        <v>162000</v>
      </c>
      <c r="C711" s="14">
        <v>162500</v>
      </c>
      <c r="D711" s="14">
        <v>77400</v>
      </c>
      <c r="E711" s="14">
        <v>78000</v>
      </c>
      <c r="F711" s="1">
        <v>-0.21650626701848899</v>
      </c>
      <c r="G711" s="1">
        <v>0.78349373298151093</v>
      </c>
      <c r="H711" s="1">
        <f t="shared" si="72"/>
        <v>-221</v>
      </c>
      <c r="I711" s="1">
        <f t="shared" si="73"/>
        <v>1686</v>
      </c>
      <c r="J711" s="6">
        <f t="shared" si="74"/>
        <v>-35802000</v>
      </c>
      <c r="K711" s="6">
        <f t="shared" si="75"/>
        <v>130496400</v>
      </c>
      <c r="L711" s="3">
        <f t="shared" si="76"/>
        <v>72609750</v>
      </c>
      <c r="M711" s="3">
        <f t="shared" si="70"/>
        <v>167304150</v>
      </c>
      <c r="N711" s="7">
        <f t="shared" si="71"/>
        <v>0.67304150000000007</v>
      </c>
    </row>
    <row r="712" spans="1:14" x14ac:dyDescent="0.25">
      <c r="A712" s="4">
        <v>44869</v>
      </c>
      <c r="B712" s="14">
        <v>163000</v>
      </c>
      <c r="C712" s="14">
        <v>162000</v>
      </c>
      <c r="D712" s="14">
        <v>77400</v>
      </c>
      <c r="E712" s="14">
        <v>77500</v>
      </c>
      <c r="F712" s="1">
        <v>-0.21650626701848899</v>
      </c>
      <c r="G712" s="1">
        <v>0.78349373298151093</v>
      </c>
      <c r="H712" s="1">
        <f t="shared" si="72"/>
        <v>-221</v>
      </c>
      <c r="I712" s="1">
        <f t="shared" si="73"/>
        <v>1686</v>
      </c>
      <c r="J712" s="6">
        <f t="shared" si="74"/>
        <v>-36023000</v>
      </c>
      <c r="K712" s="6">
        <f t="shared" si="75"/>
        <v>130496400</v>
      </c>
      <c r="L712" s="3">
        <f t="shared" si="76"/>
        <v>72609750</v>
      </c>
      <c r="M712" s="3">
        <f t="shared" si="70"/>
        <v>167083150</v>
      </c>
      <c r="N712" s="7">
        <f t="shared" si="71"/>
        <v>0.67083150000000002</v>
      </c>
    </row>
    <row r="713" spans="1:14" x14ac:dyDescent="0.25">
      <c r="A713" s="4">
        <v>44872</v>
      </c>
      <c r="B713" s="14">
        <v>169500</v>
      </c>
      <c r="C713" s="14">
        <v>166500</v>
      </c>
      <c r="D713" s="14">
        <v>79800</v>
      </c>
      <c r="E713" s="14">
        <v>78200</v>
      </c>
      <c r="F713" s="1">
        <v>0</v>
      </c>
      <c r="G713" s="1">
        <v>0</v>
      </c>
      <c r="H713" s="1">
        <f t="shared" si="72"/>
        <v>0</v>
      </c>
      <c r="I713" s="1">
        <f t="shared" si="73"/>
        <v>0</v>
      </c>
      <c r="J713" s="6">
        <f t="shared" si="74"/>
        <v>0</v>
      </c>
      <c r="K713" s="6">
        <f t="shared" si="75"/>
        <v>0</v>
      </c>
      <c r="L713" s="3">
        <f t="shared" si="76"/>
        <v>167083150</v>
      </c>
      <c r="M713" s="3">
        <f t="shared" si="70"/>
        <v>167083150</v>
      </c>
      <c r="N713" s="7">
        <f t="shared" si="71"/>
        <v>0.67083150000000002</v>
      </c>
    </row>
    <row r="714" spans="1:14" x14ac:dyDescent="0.25">
      <c r="A714" s="4">
        <v>44873</v>
      </c>
      <c r="B714" s="14">
        <v>170000</v>
      </c>
      <c r="C714" s="14">
        <v>171500</v>
      </c>
      <c r="D714" s="14">
        <v>80300</v>
      </c>
      <c r="E714" s="14">
        <v>80200</v>
      </c>
      <c r="F714" s="1">
        <v>-0.24456630603891369</v>
      </c>
      <c r="G714" s="1">
        <v>0.75543369396108628</v>
      </c>
      <c r="H714" s="1">
        <f t="shared" si="72"/>
        <v>-241</v>
      </c>
      <c r="I714" s="1">
        <f t="shared" si="73"/>
        <v>1581</v>
      </c>
      <c r="J714" s="6">
        <f t="shared" si="74"/>
        <v>-40970000</v>
      </c>
      <c r="K714" s="6">
        <f t="shared" si="75"/>
        <v>126954300</v>
      </c>
      <c r="L714" s="3">
        <f t="shared" si="76"/>
        <v>81768850</v>
      </c>
      <c r="M714" s="3">
        <f t="shared" si="70"/>
        <v>167753150</v>
      </c>
      <c r="N714" s="7">
        <f t="shared" si="71"/>
        <v>0.67753149999999995</v>
      </c>
    </row>
    <row r="715" spans="1:14" x14ac:dyDescent="0.25">
      <c r="A715" s="4">
        <v>44874</v>
      </c>
      <c r="B715" s="14">
        <v>169500</v>
      </c>
      <c r="C715" s="14">
        <v>170500</v>
      </c>
      <c r="D715" s="14">
        <v>81200</v>
      </c>
      <c r="E715" s="14">
        <v>80500</v>
      </c>
      <c r="F715" s="1">
        <v>-0.24456630603891369</v>
      </c>
      <c r="G715" s="1">
        <v>0.75543369396108628</v>
      </c>
      <c r="H715" s="1">
        <f t="shared" si="72"/>
        <v>-241</v>
      </c>
      <c r="I715" s="1">
        <f t="shared" si="73"/>
        <v>1581</v>
      </c>
      <c r="J715" s="6">
        <f t="shared" si="74"/>
        <v>-40849500</v>
      </c>
      <c r="K715" s="6">
        <f t="shared" si="75"/>
        <v>128377200</v>
      </c>
      <c r="L715" s="3">
        <f t="shared" si="76"/>
        <v>81768850</v>
      </c>
      <c r="M715" s="3">
        <f t="shared" ref="M715:M778" si="77">SUM(J715:L715)</f>
        <v>169296550</v>
      </c>
      <c r="N715" s="7">
        <f t="shared" ref="N715:N778" si="78">M715/$M$10-1</f>
        <v>0.6929654999999999</v>
      </c>
    </row>
    <row r="716" spans="1:14" x14ac:dyDescent="0.25">
      <c r="A716" s="4">
        <v>44875</v>
      </c>
      <c r="B716" s="14">
        <v>169500</v>
      </c>
      <c r="C716" s="14">
        <v>167000</v>
      </c>
      <c r="D716" s="14">
        <v>81200</v>
      </c>
      <c r="E716" s="14">
        <v>81100</v>
      </c>
      <c r="F716" s="1">
        <v>-0.24456630603891369</v>
      </c>
      <c r="G716" s="1">
        <v>0.75543369396108628</v>
      </c>
      <c r="H716" s="1">
        <f t="shared" si="72"/>
        <v>-241</v>
      </c>
      <c r="I716" s="1">
        <f t="shared" si="73"/>
        <v>1581</v>
      </c>
      <c r="J716" s="6">
        <f t="shared" si="74"/>
        <v>-40849500</v>
      </c>
      <c r="K716" s="6">
        <f t="shared" si="75"/>
        <v>128377200</v>
      </c>
      <c r="L716" s="3">
        <f t="shared" si="76"/>
        <v>81768850</v>
      </c>
      <c r="M716" s="3">
        <f t="shared" si="77"/>
        <v>169296550</v>
      </c>
      <c r="N716" s="7">
        <f t="shared" si="78"/>
        <v>0.6929654999999999</v>
      </c>
    </row>
    <row r="717" spans="1:14" x14ac:dyDescent="0.25">
      <c r="A717" s="4">
        <v>44876</v>
      </c>
      <c r="B717" s="14">
        <v>172000</v>
      </c>
      <c r="C717" s="14">
        <v>174500</v>
      </c>
      <c r="D717" s="14">
        <v>81900</v>
      </c>
      <c r="E717" s="14">
        <v>83000</v>
      </c>
      <c r="F717" s="1">
        <v>0</v>
      </c>
      <c r="G717" s="1">
        <v>0</v>
      </c>
      <c r="H717" s="1">
        <f t="shared" si="72"/>
        <v>0</v>
      </c>
      <c r="I717" s="1">
        <f t="shared" si="73"/>
        <v>0</v>
      </c>
      <c r="J717" s="6">
        <f t="shared" si="74"/>
        <v>0</v>
      </c>
      <c r="K717" s="6">
        <f t="shared" si="75"/>
        <v>0</v>
      </c>
      <c r="L717" s="3">
        <f t="shared" si="76"/>
        <v>169296550</v>
      </c>
      <c r="M717" s="3">
        <f t="shared" si="77"/>
        <v>169296550</v>
      </c>
      <c r="N717" s="7">
        <f t="shared" si="78"/>
        <v>0.6929654999999999</v>
      </c>
    </row>
    <row r="718" spans="1:14" x14ac:dyDescent="0.25">
      <c r="A718" s="4">
        <v>44879</v>
      </c>
      <c r="B718" s="14">
        <v>176000</v>
      </c>
      <c r="C718" s="14">
        <v>174500</v>
      </c>
      <c r="D718" s="14">
        <v>83800</v>
      </c>
      <c r="E718" s="14">
        <v>82500</v>
      </c>
      <c r="F718" s="1">
        <v>-0.26963278576870331</v>
      </c>
      <c r="G718" s="1">
        <v>0.73036721423129669</v>
      </c>
      <c r="H718" s="1">
        <f t="shared" si="72"/>
        <v>-265</v>
      </c>
      <c r="I718" s="1">
        <f t="shared" si="73"/>
        <v>1509</v>
      </c>
      <c r="J718" s="6">
        <f t="shared" si="74"/>
        <v>-46640000</v>
      </c>
      <c r="K718" s="6">
        <f t="shared" si="75"/>
        <v>126454200</v>
      </c>
      <c r="L718" s="3">
        <f t="shared" si="76"/>
        <v>91289450</v>
      </c>
      <c r="M718" s="3">
        <f t="shared" si="77"/>
        <v>171103650</v>
      </c>
      <c r="N718" s="7">
        <f t="shared" si="78"/>
        <v>0.71103650000000007</v>
      </c>
    </row>
    <row r="719" spans="1:14" x14ac:dyDescent="0.25">
      <c r="A719" s="4">
        <v>44880</v>
      </c>
      <c r="B719" s="14">
        <v>174500</v>
      </c>
      <c r="C719" s="14">
        <v>176500</v>
      </c>
      <c r="D719" s="14">
        <v>83500</v>
      </c>
      <c r="E719" s="14">
        <v>83800</v>
      </c>
      <c r="F719" s="1">
        <v>0</v>
      </c>
      <c r="G719" s="1">
        <v>0</v>
      </c>
      <c r="H719" s="1">
        <f t="shared" si="72"/>
        <v>0</v>
      </c>
      <c r="I719" s="1">
        <f t="shared" si="73"/>
        <v>0</v>
      </c>
      <c r="J719" s="6">
        <f t="shared" si="74"/>
        <v>0</v>
      </c>
      <c r="K719" s="6">
        <f t="shared" si="75"/>
        <v>0</v>
      </c>
      <c r="L719" s="3">
        <f t="shared" si="76"/>
        <v>171103650</v>
      </c>
      <c r="M719" s="3">
        <f t="shared" si="77"/>
        <v>171103650</v>
      </c>
      <c r="N719" s="7">
        <f t="shared" si="78"/>
        <v>0.71103650000000007</v>
      </c>
    </row>
    <row r="720" spans="1:14" x14ac:dyDescent="0.25">
      <c r="A720" s="4">
        <v>44881</v>
      </c>
      <c r="B720" s="14">
        <v>172000</v>
      </c>
      <c r="C720" s="14">
        <v>175000</v>
      </c>
      <c r="D720" s="14">
        <v>82600</v>
      </c>
      <c r="E720" s="14">
        <v>83600</v>
      </c>
      <c r="F720" s="1">
        <v>0</v>
      </c>
      <c r="G720" s="1">
        <v>0</v>
      </c>
      <c r="H720" s="1">
        <f t="shared" si="72"/>
        <v>0</v>
      </c>
      <c r="I720" s="1">
        <f t="shared" si="73"/>
        <v>0</v>
      </c>
      <c r="J720" s="6">
        <f t="shared" si="74"/>
        <v>0</v>
      </c>
      <c r="K720" s="6">
        <f t="shared" si="75"/>
        <v>0</v>
      </c>
      <c r="L720" s="3">
        <f t="shared" si="76"/>
        <v>171103650</v>
      </c>
      <c r="M720" s="3">
        <f t="shared" si="77"/>
        <v>171103650</v>
      </c>
      <c r="N720" s="7">
        <f t="shared" si="78"/>
        <v>0.71103650000000007</v>
      </c>
    </row>
    <row r="721" spans="1:14" x14ac:dyDescent="0.25">
      <c r="A721" s="4">
        <v>44882</v>
      </c>
      <c r="B721" s="14">
        <v>170000</v>
      </c>
      <c r="C721" s="14">
        <v>171000</v>
      </c>
      <c r="D721" s="14">
        <v>81100</v>
      </c>
      <c r="E721" s="14">
        <v>82000</v>
      </c>
      <c r="F721" s="1">
        <v>0</v>
      </c>
      <c r="G721" s="1">
        <v>0</v>
      </c>
      <c r="H721" s="1">
        <f t="shared" si="72"/>
        <v>0</v>
      </c>
      <c r="I721" s="1">
        <f t="shared" si="73"/>
        <v>0</v>
      </c>
      <c r="J721" s="6">
        <f t="shared" si="74"/>
        <v>0</v>
      </c>
      <c r="K721" s="6">
        <f t="shared" si="75"/>
        <v>0</v>
      </c>
      <c r="L721" s="3">
        <f t="shared" si="76"/>
        <v>171103650</v>
      </c>
      <c r="M721" s="3">
        <f t="shared" si="77"/>
        <v>171103650</v>
      </c>
      <c r="N721" s="7">
        <f t="shared" si="78"/>
        <v>0.71103650000000007</v>
      </c>
    </row>
    <row r="722" spans="1:14" x14ac:dyDescent="0.25">
      <c r="A722" s="4">
        <v>44883</v>
      </c>
      <c r="B722" s="14">
        <v>169500</v>
      </c>
      <c r="C722" s="14">
        <v>170000</v>
      </c>
      <c r="D722" s="14">
        <v>80900</v>
      </c>
      <c r="E722" s="14">
        <v>81000</v>
      </c>
      <c r="F722" s="1">
        <v>0</v>
      </c>
      <c r="G722" s="1">
        <v>0</v>
      </c>
      <c r="H722" s="1">
        <f t="shared" si="72"/>
        <v>0</v>
      </c>
      <c r="I722" s="1">
        <f t="shared" si="73"/>
        <v>0</v>
      </c>
      <c r="J722" s="6">
        <f t="shared" si="74"/>
        <v>0</v>
      </c>
      <c r="K722" s="6">
        <f t="shared" si="75"/>
        <v>0</v>
      </c>
      <c r="L722" s="3">
        <f t="shared" si="76"/>
        <v>171103650</v>
      </c>
      <c r="M722" s="3">
        <f t="shared" si="77"/>
        <v>171103650</v>
      </c>
      <c r="N722" s="7">
        <f t="shared" si="78"/>
        <v>0.71103650000000007</v>
      </c>
    </row>
    <row r="723" spans="1:14" x14ac:dyDescent="0.25">
      <c r="A723" s="4">
        <v>44886</v>
      </c>
      <c r="B723" s="14">
        <v>168000</v>
      </c>
      <c r="C723" s="14">
        <v>169500</v>
      </c>
      <c r="D723" s="14">
        <v>80000</v>
      </c>
      <c r="E723" s="14">
        <v>80600</v>
      </c>
      <c r="F723" s="1">
        <v>0</v>
      </c>
      <c r="G723" s="1">
        <v>0</v>
      </c>
      <c r="H723" s="1">
        <f t="shared" si="72"/>
        <v>0</v>
      </c>
      <c r="I723" s="1">
        <f t="shared" si="73"/>
        <v>0</v>
      </c>
      <c r="J723" s="6">
        <f t="shared" si="74"/>
        <v>0</v>
      </c>
      <c r="K723" s="6">
        <f t="shared" si="75"/>
        <v>0</v>
      </c>
      <c r="L723" s="3">
        <f t="shared" si="76"/>
        <v>171103650</v>
      </c>
      <c r="M723" s="3">
        <f t="shared" si="77"/>
        <v>171103650</v>
      </c>
      <c r="N723" s="7">
        <f t="shared" si="78"/>
        <v>0.71103650000000007</v>
      </c>
    </row>
    <row r="724" spans="1:14" x14ac:dyDescent="0.25">
      <c r="A724" s="4">
        <v>44887</v>
      </c>
      <c r="B724" s="14">
        <v>165500</v>
      </c>
      <c r="C724" s="14">
        <v>167500</v>
      </c>
      <c r="D724" s="14">
        <v>79400</v>
      </c>
      <c r="E724" s="14">
        <v>79800</v>
      </c>
      <c r="F724" s="1">
        <v>0</v>
      </c>
      <c r="G724" s="1">
        <v>0</v>
      </c>
      <c r="H724" s="1">
        <f t="shared" si="72"/>
        <v>0</v>
      </c>
      <c r="I724" s="1">
        <f t="shared" si="73"/>
        <v>0</v>
      </c>
      <c r="J724" s="6">
        <f t="shared" si="74"/>
        <v>0</v>
      </c>
      <c r="K724" s="6">
        <f t="shared" si="75"/>
        <v>0</v>
      </c>
      <c r="L724" s="3">
        <f t="shared" si="76"/>
        <v>171103650</v>
      </c>
      <c r="M724" s="3">
        <f t="shared" si="77"/>
        <v>171103650</v>
      </c>
      <c r="N724" s="7">
        <f t="shared" si="78"/>
        <v>0.71103650000000007</v>
      </c>
    </row>
    <row r="725" spans="1:14" x14ac:dyDescent="0.25">
      <c r="A725" s="4">
        <v>44888</v>
      </c>
      <c r="B725" s="14">
        <v>166000</v>
      </c>
      <c r="C725" s="14">
        <v>166500</v>
      </c>
      <c r="D725" s="14">
        <v>79300</v>
      </c>
      <c r="E725" s="14">
        <v>79300</v>
      </c>
      <c r="F725" s="1">
        <v>0</v>
      </c>
      <c r="G725" s="1">
        <v>0</v>
      </c>
      <c r="H725" s="1">
        <f t="shared" si="72"/>
        <v>0</v>
      </c>
      <c r="I725" s="1">
        <f t="shared" si="73"/>
        <v>0</v>
      </c>
      <c r="J725" s="6">
        <f t="shared" si="74"/>
        <v>0</v>
      </c>
      <c r="K725" s="6">
        <f t="shared" si="75"/>
        <v>0</v>
      </c>
      <c r="L725" s="3">
        <f t="shared" si="76"/>
        <v>171103650</v>
      </c>
      <c r="M725" s="3">
        <f t="shared" si="77"/>
        <v>171103650</v>
      </c>
      <c r="N725" s="7">
        <f t="shared" si="78"/>
        <v>0.71103650000000007</v>
      </c>
    </row>
    <row r="726" spans="1:14" x14ac:dyDescent="0.25">
      <c r="A726" s="4">
        <v>44889</v>
      </c>
      <c r="B726" s="14">
        <v>167500</v>
      </c>
      <c r="C726" s="14">
        <v>168000</v>
      </c>
      <c r="D726" s="14">
        <v>79700</v>
      </c>
      <c r="E726" s="14">
        <v>79400</v>
      </c>
      <c r="F726" s="1">
        <v>0</v>
      </c>
      <c r="G726" s="1">
        <v>0</v>
      </c>
      <c r="H726" s="1">
        <f t="shared" si="72"/>
        <v>0</v>
      </c>
      <c r="I726" s="1">
        <f t="shared" si="73"/>
        <v>0</v>
      </c>
      <c r="J726" s="6">
        <f t="shared" si="74"/>
        <v>0</v>
      </c>
      <c r="K726" s="6">
        <f t="shared" si="75"/>
        <v>0</v>
      </c>
      <c r="L726" s="3">
        <f t="shared" si="76"/>
        <v>171103650</v>
      </c>
      <c r="M726" s="3">
        <f t="shared" si="77"/>
        <v>171103650</v>
      </c>
      <c r="N726" s="7">
        <f t="shared" si="78"/>
        <v>0.71103650000000007</v>
      </c>
    </row>
    <row r="727" spans="1:14" x14ac:dyDescent="0.25">
      <c r="A727" s="4">
        <v>44890</v>
      </c>
      <c r="B727" s="14">
        <v>166000</v>
      </c>
      <c r="C727" s="14">
        <v>168000</v>
      </c>
      <c r="D727" s="14">
        <v>79300</v>
      </c>
      <c r="E727" s="14">
        <v>79600</v>
      </c>
      <c r="F727" s="1">
        <v>0</v>
      </c>
      <c r="G727" s="1">
        <v>0</v>
      </c>
      <c r="H727" s="1">
        <f t="shared" si="72"/>
        <v>0</v>
      </c>
      <c r="I727" s="1">
        <f t="shared" si="73"/>
        <v>0</v>
      </c>
      <c r="J727" s="6">
        <f t="shared" si="74"/>
        <v>0</v>
      </c>
      <c r="K727" s="6">
        <f t="shared" si="75"/>
        <v>0</v>
      </c>
      <c r="L727" s="3">
        <f t="shared" si="76"/>
        <v>171103650</v>
      </c>
      <c r="M727" s="3">
        <f t="shared" si="77"/>
        <v>171103650</v>
      </c>
      <c r="N727" s="7">
        <f t="shared" si="78"/>
        <v>0.71103650000000007</v>
      </c>
    </row>
    <row r="728" spans="1:14" x14ac:dyDescent="0.25">
      <c r="A728" s="4">
        <v>44893</v>
      </c>
      <c r="B728" s="14">
        <v>167500</v>
      </c>
      <c r="C728" s="14">
        <v>166000</v>
      </c>
      <c r="D728" s="14">
        <v>79400</v>
      </c>
      <c r="E728" s="14">
        <v>79300</v>
      </c>
      <c r="F728" s="1">
        <v>0</v>
      </c>
      <c r="G728" s="1">
        <v>0</v>
      </c>
      <c r="H728" s="1">
        <f t="shared" si="72"/>
        <v>0</v>
      </c>
      <c r="I728" s="1">
        <f t="shared" si="73"/>
        <v>0</v>
      </c>
      <c r="J728" s="6">
        <f t="shared" si="74"/>
        <v>0</v>
      </c>
      <c r="K728" s="6">
        <f t="shared" si="75"/>
        <v>0</v>
      </c>
      <c r="L728" s="3">
        <f t="shared" si="76"/>
        <v>171103650</v>
      </c>
      <c r="M728" s="3">
        <f t="shared" si="77"/>
        <v>171103650</v>
      </c>
      <c r="N728" s="7">
        <f t="shared" si="78"/>
        <v>0.71103650000000007</v>
      </c>
    </row>
    <row r="729" spans="1:14" x14ac:dyDescent="0.25">
      <c r="A729" s="4">
        <v>44894</v>
      </c>
      <c r="B729" s="14">
        <v>169000</v>
      </c>
      <c r="C729" s="14">
        <v>168000</v>
      </c>
      <c r="D729" s="14">
        <v>79800</v>
      </c>
      <c r="E729" s="14">
        <v>79400</v>
      </c>
      <c r="F729" s="1">
        <v>0</v>
      </c>
      <c r="G729" s="1">
        <v>0</v>
      </c>
      <c r="H729" s="1">
        <f t="shared" si="72"/>
        <v>0</v>
      </c>
      <c r="I729" s="1">
        <f t="shared" si="73"/>
        <v>0</v>
      </c>
      <c r="J729" s="6">
        <f t="shared" si="74"/>
        <v>0</v>
      </c>
      <c r="K729" s="6">
        <f t="shared" si="75"/>
        <v>0</v>
      </c>
      <c r="L729" s="3">
        <f t="shared" si="76"/>
        <v>171103650</v>
      </c>
      <c r="M729" s="3">
        <f t="shared" si="77"/>
        <v>171103650</v>
      </c>
      <c r="N729" s="7">
        <f t="shared" si="78"/>
        <v>0.71103650000000007</v>
      </c>
    </row>
    <row r="730" spans="1:14" x14ac:dyDescent="0.25">
      <c r="A730" s="4">
        <v>44895</v>
      </c>
      <c r="B730" s="14">
        <v>169000</v>
      </c>
      <c r="C730" s="14">
        <v>169000</v>
      </c>
      <c r="D730" s="14">
        <v>83800</v>
      </c>
      <c r="E730" s="14">
        <v>79800</v>
      </c>
      <c r="F730" s="1">
        <v>-0.26260652224477071</v>
      </c>
      <c r="G730" s="1">
        <v>0.73739347775522945</v>
      </c>
      <c r="H730" s="1">
        <f t="shared" si="72"/>
        <v>-265</v>
      </c>
      <c r="I730" s="1">
        <f t="shared" si="73"/>
        <v>1581</v>
      </c>
      <c r="J730" s="6">
        <f t="shared" si="74"/>
        <v>-44785000</v>
      </c>
      <c r="K730" s="6">
        <f t="shared" si="75"/>
        <v>132487800</v>
      </c>
      <c r="L730" s="3">
        <f t="shared" si="76"/>
        <v>89724850</v>
      </c>
      <c r="M730" s="3">
        <f t="shared" si="77"/>
        <v>177427650</v>
      </c>
      <c r="N730" s="7">
        <f t="shared" si="78"/>
        <v>0.77427650000000003</v>
      </c>
    </row>
    <row r="731" spans="1:14" x14ac:dyDescent="0.25">
      <c r="A731" s="4">
        <v>44896</v>
      </c>
      <c r="B731" s="14">
        <v>171500</v>
      </c>
      <c r="C731" s="14">
        <v>172000</v>
      </c>
      <c r="D731" s="14">
        <v>82200</v>
      </c>
      <c r="E731" s="14">
        <v>83500</v>
      </c>
      <c r="F731" s="1">
        <v>-0.26260652224477071</v>
      </c>
      <c r="G731" s="1">
        <v>0.73739347775522945</v>
      </c>
      <c r="H731" s="1">
        <f t="shared" si="72"/>
        <v>-265</v>
      </c>
      <c r="I731" s="1">
        <f t="shared" si="73"/>
        <v>1581</v>
      </c>
      <c r="J731" s="6">
        <f t="shared" si="74"/>
        <v>-45447500</v>
      </c>
      <c r="K731" s="6">
        <f t="shared" si="75"/>
        <v>129958200</v>
      </c>
      <c r="L731" s="3">
        <f t="shared" si="76"/>
        <v>89724850</v>
      </c>
      <c r="M731" s="3">
        <f t="shared" si="77"/>
        <v>174235550</v>
      </c>
      <c r="N731" s="7">
        <f t="shared" si="78"/>
        <v>0.74235549999999995</v>
      </c>
    </row>
    <row r="732" spans="1:14" x14ac:dyDescent="0.25">
      <c r="A732" s="4">
        <v>44897</v>
      </c>
      <c r="B732" s="14">
        <v>169000</v>
      </c>
      <c r="C732" s="14">
        <v>172000</v>
      </c>
      <c r="D732" s="14">
        <v>80600</v>
      </c>
      <c r="E732" s="14">
        <v>82400</v>
      </c>
      <c r="F732" s="1">
        <v>-0.26260652224477071</v>
      </c>
      <c r="G732" s="1">
        <v>0.73739347775522945</v>
      </c>
      <c r="H732" s="1">
        <f t="shared" si="72"/>
        <v>-265</v>
      </c>
      <c r="I732" s="1">
        <f t="shared" si="73"/>
        <v>1581</v>
      </c>
      <c r="J732" s="6">
        <f t="shared" si="74"/>
        <v>-44785000</v>
      </c>
      <c r="K732" s="6">
        <f t="shared" si="75"/>
        <v>127428600</v>
      </c>
      <c r="L732" s="3">
        <f t="shared" si="76"/>
        <v>89724850</v>
      </c>
      <c r="M732" s="3">
        <f t="shared" si="77"/>
        <v>172368450</v>
      </c>
      <c r="N732" s="7">
        <f t="shared" si="78"/>
        <v>0.72368450000000006</v>
      </c>
    </row>
    <row r="733" spans="1:14" x14ac:dyDescent="0.25">
      <c r="A733" s="4">
        <v>44900</v>
      </c>
      <c r="B733" s="14">
        <v>165500</v>
      </c>
      <c r="C733" s="14">
        <v>169500</v>
      </c>
      <c r="D733" s="14">
        <v>79800</v>
      </c>
      <c r="E733" s="14">
        <v>81000</v>
      </c>
      <c r="F733" s="1">
        <v>0</v>
      </c>
      <c r="G733" s="1">
        <v>0</v>
      </c>
      <c r="H733" s="1">
        <f t="shared" si="72"/>
        <v>0</v>
      </c>
      <c r="I733" s="1">
        <f t="shared" si="73"/>
        <v>0</v>
      </c>
      <c r="J733" s="6">
        <f t="shared" si="74"/>
        <v>0</v>
      </c>
      <c r="K733" s="6">
        <f t="shared" si="75"/>
        <v>0</v>
      </c>
      <c r="L733" s="3">
        <f t="shared" si="76"/>
        <v>172368450</v>
      </c>
      <c r="M733" s="3">
        <f t="shared" si="77"/>
        <v>172368450</v>
      </c>
      <c r="N733" s="7">
        <f t="shared" si="78"/>
        <v>0.72368450000000006</v>
      </c>
    </row>
    <row r="734" spans="1:14" x14ac:dyDescent="0.25">
      <c r="A734" s="4">
        <v>44901</v>
      </c>
      <c r="B734" s="14">
        <v>164500</v>
      </c>
      <c r="C734" s="14">
        <v>164000</v>
      </c>
      <c r="D734" s="14">
        <v>79700</v>
      </c>
      <c r="E734" s="14">
        <v>79400</v>
      </c>
      <c r="F734" s="1">
        <v>0</v>
      </c>
      <c r="G734" s="1">
        <v>0</v>
      </c>
      <c r="H734" s="1">
        <f t="shared" si="72"/>
        <v>0</v>
      </c>
      <c r="I734" s="1">
        <f t="shared" si="73"/>
        <v>0</v>
      </c>
      <c r="J734" s="6">
        <f t="shared" si="74"/>
        <v>0</v>
      </c>
      <c r="K734" s="6">
        <f t="shared" si="75"/>
        <v>0</v>
      </c>
      <c r="L734" s="3">
        <f t="shared" si="76"/>
        <v>172368450</v>
      </c>
      <c r="M734" s="3">
        <f t="shared" si="77"/>
        <v>172368450</v>
      </c>
      <c r="N734" s="7">
        <f t="shared" si="78"/>
        <v>0.72368450000000006</v>
      </c>
    </row>
    <row r="735" spans="1:14" x14ac:dyDescent="0.25">
      <c r="A735" s="4">
        <v>44902</v>
      </c>
      <c r="B735" s="14">
        <v>163000</v>
      </c>
      <c r="C735" s="14">
        <v>163500</v>
      </c>
      <c r="D735" s="14">
        <v>79300</v>
      </c>
      <c r="E735" s="14">
        <v>79300</v>
      </c>
      <c r="F735" s="1">
        <v>0</v>
      </c>
      <c r="G735" s="1">
        <v>0</v>
      </c>
      <c r="H735" s="1">
        <f t="shared" si="72"/>
        <v>0</v>
      </c>
      <c r="I735" s="1">
        <f t="shared" si="73"/>
        <v>0</v>
      </c>
      <c r="J735" s="6">
        <f t="shared" si="74"/>
        <v>0</v>
      </c>
      <c r="K735" s="6">
        <f t="shared" si="75"/>
        <v>0</v>
      </c>
      <c r="L735" s="3">
        <f t="shared" si="76"/>
        <v>172368450</v>
      </c>
      <c r="M735" s="3">
        <f t="shared" si="77"/>
        <v>172368450</v>
      </c>
      <c r="N735" s="7">
        <f t="shared" si="78"/>
        <v>0.72368450000000006</v>
      </c>
    </row>
    <row r="736" spans="1:14" x14ac:dyDescent="0.25">
      <c r="A736" s="4">
        <v>44903</v>
      </c>
      <c r="B736" s="14">
        <v>162000</v>
      </c>
      <c r="C736" s="14">
        <v>163500</v>
      </c>
      <c r="D736" s="14">
        <v>79500</v>
      </c>
      <c r="E736" s="14">
        <v>79500</v>
      </c>
      <c r="F736" s="1">
        <v>0</v>
      </c>
      <c r="G736" s="1">
        <v>0</v>
      </c>
      <c r="H736" s="1">
        <f t="shared" si="72"/>
        <v>0</v>
      </c>
      <c r="I736" s="1">
        <f t="shared" si="73"/>
        <v>0</v>
      </c>
      <c r="J736" s="6">
        <f t="shared" si="74"/>
        <v>0</v>
      </c>
      <c r="K736" s="6">
        <f t="shared" si="75"/>
        <v>0</v>
      </c>
      <c r="L736" s="3">
        <f t="shared" si="76"/>
        <v>172368450</v>
      </c>
      <c r="M736" s="3">
        <f t="shared" si="77"/>
        <v>172368450</v>
      </c>
      <c r="N736" s="7">
        <f t="shared" si="78"/>
        <v>0.72368450000000006</v>
      </c>
    </row>
    <row r="737" spans="1:14" x14ac:dyDescent="0.25">
      <c r="A737" s="4">
        <v>44904</v>
      </c>
      <c r="B737" s="14">
        <v>162500</v>
      </c>
      <c r="C737" s="14">
        <v>163500</v>
      </c>
      <c r="D737" s="14">
        <v>79500</v>
      </c>
      <c r="E737" s="14">
        <v>79600</v>
      </c>
      <c r="F737" s="1">
        <v>0</v>
      </c>
      <c r="G737" s="1">
        <v>0</v>
      </c>
      <c r="H737" s="1">
        <f t="shared" si="72"/>
        <v>0</v>
      </c>
      <c r="I737" s="1">
        <f t="shared" si="73"/>
        <v>0</v>
      </c>
      <c r="J737" s="6">
        <f t="shared" si="74"/>
        <v>0</v>
      </c>
      <c r="K737" s="6">
        <f t="shared" si="75"/>
        <v>0</v>
      </c>
      <c r="L737" s="3">
        <f t="shared" si="76"/>
        <v>172368450</v>
      </c>
      <c r="M737" s="3">
        <f t="shared" si="77"/>
        <v>172368450</v>
      </c>
      <c r="N737" s="7">
        <f t="shared" si="78"/>
        <v>0.72368450000000006</v>
      </c>
    </row>
    <row r="738" spans="1:14" x14ac:dyDescent="0.25">
      <c r="A738" s="4">
        <v>44907</v>
      </c>
      <c r="B738" s="14">
        <v>163500</v>
      </c>
      <c r="C738" s="14">
        <v>162000</v>
      </c>
      <c r="D738" s="14">
        <v>79800</v>
      </c>
      <c r="E738" s="14">
        <v>79700</v>
      </c>
      <c r="F738" s="1">
        <v>-0.25528547738453572</v>
      </c>
      <c r="G738" s="1">
        <v>0.74471452261546423</v>
      </c>
      <c r="H738" s="1">
        <f t="shared" si="72"/>
        <v>-270</v>
      </c>
      <c r="I738" s="1">
        <f t="shared" si="73"/>
        <v>1614</v>
      </c>
      <c r="J738" s="6">
        <f t="shared" si="74"/>
        <v>-44145000</v>
      </c>
      <c r="K738" s="6">
        <f t="shared" si="75"/>
        <v>128797200</v>
      </c>
      <c r="L738" s="3">
        <f t="shared" si="76"/>
        <v>87930450</v>
      </c>
      <c r="M738" s="3">
        <f t="shared" si="77"/>
        <v>172582650</v>
      </c>
      <c r="N738" s="7">
        <f t="shared" si="78"/>
        <v>0.72582649999999993</v>
      </c>
    </row>
    <row r="739" spans="1:14" x14ac:dyDescent="0.25">
      <c r="A739" s="4">
        <v>44908</v>
      </c>
      <c r="B739" s="14">
        <v>159500</v>
      </c>
      <c r="C739" s="14">
        <v>164000</v>
      </c>
      <c r="D739" s="14">
        <v>78900</v>
      </c>
      <c r="E739" s="14">
        <v>79900</v>
      </c>
      <c r="F739" s="1">
        <v>-0.25528547738453572</v>
      </c>
      <c r="G739" s="1">
        <v>0.74471452261546423</v>
      </c>
      <c r="H739" s="1">
        <f t="shared" ref="H739:H802" si="79">IF(F738=F739, H738, QUOTIENT($M738*F739, B738))</f>
        <v>-270</v>
      </c>
      <c r="I739" s="1">
        <f t="shared" ref="I739:I802" si="80">IF(G738=G739, I738, QUOTIENT($M738*G739, D738))</f>
        <v>1614</v>
      </c>
      <c r="J739" s="6">
        <f t="shared" ref="J739:J802" si="81">B739*H739</f>
        <v>-43065000</v>
      </c>
      <c r="K739" s="6">
        <f t="shared" ref="K739:K802" si="82">D739*I739</f>
        <v>127344600</v>
      </c>
      <c r="L739" s="3">
        <f t="shared" ref="L739:L802" si="83">IF(F738=F739, L738, L738 - (H739-H738)*B738 - (I739-I738)*D738)</f>
        <v>87930450</v>
      </c>
      <c r="M739" s="3">
        <f t="shared" si="77"/>
        <v>172210050</v>
      </c>
      <c r="N739" s="7">
        <f t="shared" si="78"/>
        <v>0.72210050000000003</v>
      </c>
    </row>
    <row r="740" spans="1:14" x14ac:dyDescent="0.25">
      <c r="A740" s="4">
        <v>44909</v>
      </c>
      <c r="B740" s="14">
        <v>163500</v>
      </c>
      <c r="C740" s="14">
        <v>160000</v>
      </c>
      <c r="D740" s="14">
        <v>80300</v>
      </c>
      <c r="E740" s="14">
        <v>79000</v>
      </c>
      <c r="F740" s="1">
        <v>-0.25528547738453572</v>
      </c>
      <c r="G740" s="1">
        <v>0.74471452261546423</v>
      </c>
      <c r="H740" s="1">
        <f t="shared" si="79"/>
        <v>-270</v>
      </c>
      <c r="I740" s="1">
        <f t="shared" si="80"/>
        <v>1614</v>
      </c>
      <c r="J740" s="6">
        <f t="shared" si="81"/>
        <v>-44145000</v>
      </c>
      <c r="K740" s="6">
        <f t="shared" si="82"/>
        <v>129604200</v>
      </c>
      <c r="L740" s="3">
        <f t="shared" si="83"/>
        <v>87930450</v>
      </c>
      <c r="M740" s="3">
        <f t="shared" si="77"/>
        <v>173389650</v>
      </c>
      <c r="N740" s="7">
        <f t="shared" si="78"/>
        <v>0.73389649999999995</v>
      </c>
    </row>
    <row r="741" spans="1:14" x14ac:dyDescent="0.25">
      <c r="A741" s="4">
        <v>44910</v>
      </c>
      <c r="B741" s="14">
        <v>162000</v>
      </c>
      <c r="C741" s="14">
        <v>162500</v>
      </c>
      <c r="D741" s="14">
        <v>79700</v>
      </c>
      <c r="E741" s="14">
        <v>80100</v>
      </c>
      <c r="F741" s="1">
        <v>0</v>
      </c>
      <c r="G741" s="1">
        <v>0</v>
      </c>
      <c r="H741" s="1">
        <f t="shared" si="79"/>
        <v>0</v>
      </c>
      <c r="I741" s="1">
        <f t="shared" si="80"/>
        <v>0</v>
      </c>
      <c r="J741" s="6">
        <f t="shared" si="81"/>
        <v>0</v>
      </c>
      <c r="K741" s="6">
        <f t="shared" si="82"/>
        <v>0</v>
      </c>
      <c r="L741" s="3">
        <f t="shared" si="83"/>
        <v>173389650</v>
      </c>
      <c r="M741" s="3">
        <f t="shared" si="77"/>
        <v>173389650</v>
      </c>
      <c r="N741" s="7">
        <f t="shared" si="78"/>
        <v>0.73389649999999995</v>
      </c>
    </row>
    <row r="742" spans="1:14" x14ac:dyDescent="0.25">
      <c r="A742" s="4">
        <v>44911</v>
      </c>
      <c r="B742" s="14">
        <v>162500</v>
      </c>
      <c r="C742" s="14">
        <v>160000</v>
      </c>
      <c r="D742" s="14">
        <v>80400</v>
      </c>
      <c r="E742" s="14">
        <v>79200</v>
      </c>
      <c r="F742" s="1">
        <v>-0.2626827706874395</v>
      </c>
      <c r="G742" s="1">
        <v>0.73731722931256038</v>
      </c>
      <c r="H742" s="1">
        <f t="shared" si="79"/>
        <v>-281</v>
      </c>
      <c r="I742" s="1">
        <f t="shared" si="80"/>
        <v>1604</v>
      </c>
      <c r="J742" s="6">
        <f t="shared" si="81"/>
        <v>-45662500</v>
      </c>
      <c r="K742" s="6">
        <f t="shared" si="82"/>
        <v>128961600</v>
      </c>
      <c r="L742" s="3">
        <f t="shared" si="83"/>
        <v>91072850</v>
      </c>
      <c r="M742" s="3">
        <f t="shared" si="77"/>
        <v>174371950</v>
      </c>
      <c r="N742" s="7">
        <f t="shared" si="78"/>
        <v>0.74371950000000009</v>
      </c>
    </row>
    <row r="743" spans="1:14" x14ac:dyDescent="0.25">
      <c r="A743" s="4">
        <v>44914</v>
      </c>
      <c r="B743" s="14">
        <v>159000</v>
      </c>
      <c r="C743" s="14">
        <v>160500</v>
      </c>
      <c r="D743" s="14">
        <v>79300</v>
      </c>
      <c r="E743" s="14">
        <v>80000</v>
      </c>
      <c r="F743" s="1">
        <v>-0.2626827706874395</v>
      </c>
      <c r="G743" s="1">
        <v>0.73731722931256038</v>
      </c>
      <c r="H743" s="1">
        <f t="shared" si="79"/>
        <v>-281</v>
      </c>
      <c r="I743" s="1">
        <f t="shared" si="80"/>
        <v>1604</v>
      </c>
      <c r="J743" s="6">
        <f t="shared" si="81"/>
        <v>-44679000</v>
      </c>
      <c r="K743" s="6">
        <f t="shared" si="82"/>
        <v>127197200</v>
      </c>
      <c r="L743" s="3">
        <f t="shared" si="83"/>
        <v>91072850</v>
      </c>
      <c r="M743" s="3">
        <f t="shared" si="77"/>
        <v>173591050</v>
      </c>
      <c r="N743" s="7">
        <f t="shared" si="78"/>
        <v>0.73591049999999991</v>
      </c>
    </row>
    <row r="744" spans="1:14" x14ac:dyDescent="0.25">
      <c r="A744" s="4">
        <v>44915</v>
      </c>
      <c r="B744" s="14">
        <v>157000</v>
      </c>
      <c r="C744" s="14">
        <v>158000</v>
      </c>
      <c r="D744" s="14">
        <v>79300</v>
      </c>
      <c r="E744" s="14">
        <v>79000</v>
      </c>
      <c r="F744" s="1">
        <v>0</v>
      </c>
      <c r="G744" s="1">
        <v>0</v>
      </c>
      <c r="H744" s="1">
        <f t="shared" si="79"/>
        <v>0</v>
      </c>
      <c r="I744" s="1">
        <f t="shared" si="80"/>
        <v>0</v>
      </c>
      <c r="J744" s="6">
        <f t="shared" si="81"/>
        <v>0</v>
      </c>
      <c r="K744" s="6">
        <f t="shared" si="82"/>
        <v>0</v>
      </c>
      <c r="L744" s="3">
        <f t="shared" si="83"/>
        <v>173591050</v>
      </c>
      <c r="M744" s="3">
        <f t="shared" si="77"/>
        <v>173591050</v>
      </c>
      <c r="N744" s="7">
        <f t="shared" si="78"/>
        <v>0.73591049999999991</v>
      </c>
    </row>
    <row r="745" spans="1:14" x14ac:dyDescent="0.25">
      <c r="A745" s="4">
        <v>44916</v>
      </c>
      <c r="B745" s="14">
        <v>156000</v>
      </c>
      <c r="C745" s="14">
        <v>157000</v>
      </c>
      <c r="D745" s="14">
        <v>79300</v>
      </c>
      <c r="E745" s="14">
        <v>79300</v>
      </c>
      <c r="F745" s="1">
        <v>0</v>
      </c>
      <c r="G745" s="1">
        <v>0</v>
      </c>
      <c r="H745" s="1">
        <f t="shared" si="79"/>
        <v>0</v>
      </c>
      <c r="I745" s="1">
        <f t="shared" si="80"/>
        <v>0</v>
      </c>
      <c r="J745" s="6">
        <f t="shared" si="81"/>
        <v>0</v>
      </c>
      <c r="K745" s="6">
        <f t="shared" si="82"/>
        <v>0</v>
      </c>
      <c r="L745" s="3">
        <f t="shared" si="83"/>
        <v>173591050</v>
      </c>
      <c r="M745" s="3">
        <f t="shared" si="77"/>
        <v>173591050</v>
      </c>
      <c r="N745" s="7">
        <f t="shared" si="78"/>
        <v>0.73591049999999991</v>
      </c>
    </row>
    <row r="746" spans="1:14" x14ac:dyDescent="0.25">
      <c r="A746" s="4">
        <v>44917</v>
      </c>
      <c r="B746" s="14">
        <v>158500</v>
      </c>
      <c r="C746" s="14">
        <v>156500</v>
      </c>
      <c r="D746" s="14">
        <v>80600</v>
      </c>
      <c r="E746" s="14">
        <v>79600</v>
      </c>
      <c r="F746" s="1">
        <v>0</v>
      </c>
      <c r="G746" s="1">
        <v>0</v>
      </c>
      <c r="H746" s="1">
        <f t="shared" si="79"/>
        <v>0</v>
      </c>
      <c r="I746" s="1">
        <f t="shared" si="80"/>
        <v>0</v>
      </c>
      <c r="J746" s="6">
        <f t="shared" si="81"/>
        <v>0</v>
      </c>
      <c r="K746" s="6">
        <f t="shared" si="82"/>
        <v>0</v>
      </c>
      <c r="L746" s="3">
        <f t="shared" si="83"/>
        <v>173591050</v>
      </c>
      <c r="M746" s="3">
        <f t="shared" si="77"/>
        <v>173591050</v>
      </c>
      <c r="N746" s="7">
        <f t="shared" si="78"/>
        <v>0.73591049999999991</v>
      </c>
    </row>
    <row r="747" spans="1:14" x14ac:dyDescent="0.25">
      <c r="A747" s="4">
        <v>44918</v>
      </c>
      <c r="B747" s="14">
        <v>157000</v>
      </c>
      <c r="C747" s="14">
        <v>157000</v>
      </c>
      <c r="D747" s="14">
        <v>79900</v>
      </c>
      <c r="E747" s="14">
        <v>79800</v>
      </c>
      <c r="F747" s="1">
        <v>0</v>
      </c>
      <c r="G747" s="1">
        <v>0</v>
      </c>
      <c r="H747" s="1">
        <f t="shared" si="79"/>
        <v>0</v>
      </c>
      <c r="I747" s="1">
        <f t="shared" si="80"/>
        <v>0</v>
      </c>
      <c r="J747" s="6">
        <f t="shared" si="81"/>
        <v>0</v>
      </c>
      <c r="K747" s="6">
        <f t="shared" si="82"/>
        <v>0</v>
      </c>
      <c r="L747" s="3">
        <f t="shared" si="83"/>
        <v>173591050</v>
      </c>
      <c r="M747" s="3">
        <f t="shared" si="77"/>
        <v>173591050</v>
      </c>
      <c r="N747" s="7">
        <f t="shared" si="78"/>
        <v>0.73591049999999991</v>
      </c>
    </row>
    <row r="748" spans="1:14" x14ac:dyDescent="0.25">
      <c r="A748" s="4">
        <v>44921</v>
      </c>
      <c r="B748" s="14">
        <v>158000</v>
      </c>
      <c r="C748" s="14">
        <v>157000</v>
      </c>
      <c r="D748" s="14">
        <v>80000</v>
      </c>
      <c r="E748" s="14">
        <v>79900</v>
      </c>
      <c r="F748" s="1">
        <v>0</v>
      </c>
      <c r="G748" s="1">
        <v>0</v>
      </c>
      <c r="H748" s="1">
        <f t="shared" si="79"/>
        <v>0</v>
      </c>
      <c r="I748" s="1">
        <f t="shared" si="80"/>
        <v>0</v>
      </c>
      <c r="J748" s="6">
        <f t="shared" si="81"/>
        <v>0</v>
      </c>
      <c r="K748" s="6">
        <f t="shared" si="82"/>
        <v>0</v>
      </c>
      <c r="L748" s="3">
        <f t="shared" si="83"/>
        <v>173591050</v>
      </c>
      <c r="M748" s="3">
        <f t="shared" si="77"/>
        <v>173591050</v>
      </c>
      <c r="N748" s="7">
        <f t="shared" si="78"/>
        <v>0.73591049999999991</v>
      </c>
    </row>
    <row r="749" spans="1:14" x14ac:dyDescent="0.25">
      <c r="A749" s="4">
        <v>44922</v>
      </c>
      <c r="B749" s="14">
        <v>158000</v>
      </c>
      <c r="C749" s="14">
        <v>158500</v>
      </c>
      <c r="D749" s="14">
        <v>80700</v>
      </c>
      <c r="E749" s="14">
        <v>80000</v>
      </c>
      <c r="F749" s="1">
        <v>0</v>
      </c>
      <c r="G749" s="1">
        <v>0</v>
      </c>
      <c r="H749" s="1">
        <f t="shared" si="79"/>
        <v>0</v>
      </c>
      <c r="I749" s="1">
        <f t="shared" si="80"/>
        <v>0</v>
      </c>
      <c r="J749" s="6">
        <f t="shared" si="81"/>
        <v>0</v>
      </c>
      <c r="K749" s="6">
        <f t="shared" si="82"/>
        <v>0</v>
      </c>
      <c r="L749" s="3">
        <f t="shared" si="83"/>
        <v>173591050</v>
      </c>
      <c r="M749" s="3">
        <f t="shared" si="77"/>
        <v>173591050</v>
      </c>
      <c r="N749" s="7">
        <f t="shared" si="78"/>
        <v>0.73591049999999991</v>
      </c>
    </row>
    <row r="750" spans="1:14" x14ac:dyDescent="0.25">
      <c r="A750" s="4">
        <v>44923</v>
      </c>
      <c r="B750" s="14">
        <v>154000</v>
      </c>
      <c r="C750" s="14">
        <v>156000</v>
      </c>
      <c r="D750" s="14">
        <v>76700</v>
      </c>
      <c r="E750" s="14">
        <v>77500</v>
      </c>
      <c r="F750" s="1">
        <v>0</v>
      </c>
      <c r="G750" s="1">
        <v>0</v>
      </c>
      <c r="H750" s="1">
        <f t="shared" si="79"/>
        <v>0</v>
      </c>
      <c r="I750" s="1">
        <f t="shared" si="80"/>
        <v>0</v>
      </c>
      <c r="J750" s="6">
        <f t="shared" si="81"/>
        <v>0</v>
      </c>
      <c r="K750" s="6">
        <f t="shared" si="82"/>
        <v>0</v>
      </c>
      <c r="L750" s="3">
        <f t="shared" si="83"/>
        <v>173591050</v>
      </c>
      <c r="M750" s="3">
        <f t="shared" si="77"/>
        <v>173591050</v>
      </c>
      <c r="N750" s="7">
        <f t="shared" si="78"/>
        <v>0.73591049999999991</v>
      </c>
    </row>
    <row r="751" spans="1:14" x14ac:dyDescent="0.25">
      <c r="A751" s="4">
        <v>44924</v>
      </c>
      <c r="B751" s="14">
        <v>151000</v>
      </c>
      <c r="C751" s="14">
        <v>153000</v>
      </c>
      <c r="D751" s="14">
        <v>74000</v>
      </c>
      <c r="E751" s="14">
        <v>76400</v>
      </c>
      <c r="F751" s="1">
        <v>0</v>
      </c>
      <c r="G751" s="1">
        <v>0</v>
      </c>
      <c r="H751" s="1">
        <f t="shared" si="79"/>
        <v>0</v>
      </c>
      <c r="I751" s="1">
        <f t="shared" si="80"/>
        <v>0</v>
      </c>
      <c r="J751" s="6">
        <f t="shared" si="81"/>
        <v>0</v>
      </c>
      <c r="K751" s="6">
        <f t="shared" si="82"/>
        <v>0</v>
      </c>
      <c r="L751" s="3">
        <f t="shared" si="83"/>
        <v>173591050</v>
      </c>
      <c r="M751" s="3">
        <f t="shared" si="77"/>
        <v>173591050</v>
      </c>
      <c r="N751" s="7">
        <f t="shared" si="78"/>
        <v>0.73591049999999991</v>
      </c>
    </row>
    <row r="752" spans="1:14" x14ac:dyDescent="0.25">
      <c r="A752" s="4">
        <v>44928</v>
      </c>
      <c r="B752" s="14">
        <v>157000</v>
      </c>
      <c r="C752" s="14">
        <v>154000</v>
      </c>
      <c r="D752" s="14">
        <v>74700</v>
      </c>
      <c r="E752" s="14">
        <v>74300</v>
      </c>
      <c r="F752" s="1">
        <v>0</v>
      </c>
      <c r="G752" s="1">
        <v>0</v>
      </c>
      <c r="H752" s="1">
        <f t="shared" si="79"/>
        <v>0</v>
      </c>
      <c r="I752" s="1">
        <f t="shared" si="80"/>
        <v>0</v>
      </c>
      <c r="J752" s="6">
        <f t="shared" si="81"/>
        <v>0</v>
      </c>
      <c r="K752" s="6">
        <f t="shared" si="82"/>
        <v>0</v>
      </c>
      <c r="L752" s="3">
        <f t="shared" si="83"/>
        <v>173591050</v>
      </c>
      <c r="M752" s="3">
        <f t="shared" si="77"/>
        <v>173591050</v>
      </c>
      <c r="N752" s="7">
        <f t="shared" si="78"/>
        <v>0.73591049999999991</v>
      </c>
    </row>
    <row r="753" spans="1:14" x14ac:dyDescent="0.25">
      <c r="A753" s="4">
        <v>44929</v>
      </c>
      <c r="B753" s="14">
        <v>159000</v>
      </c>
      <c r="C753" s="14">
        <v>158500</v>
      </c>
      <c r="D753" s="14">
        <v>74700</v>
      </c>
      <c r="E753" s="14">
        <v>74800</v>
      </c>
      <c r="F753" s="1">
        <v>0</v>
      </c>
      <c r="G753" s="1">
        <v>0</v>
      </c>
      <c r="H753" s="1">
        <f t="shared" si="79"/>
        <v>0</v>
      </c>
      <c r="I753" s="1">
        <f t="shared" si="80"/>
        <v>0</v>
      </c>
      <c r="J753" s="6">
        <f t="shared" si="81"/>
        <v>0</v>
      </c>
      <c r="K753" s="6">
        <f t="shared" si="82"/>
        <v>0</v>
      </c>
      <c r="L753" s="3">
        <f t="shared" si="83"/>
        <v>173591050</v>
      </c>
      <c r="M753" s="3">
        <f t="shared" si="77"/>
        <v>173591050</v>
      </c>
      <c r="N753" s="7">
        <f t="shared" si="78"/>
        <v>0.73591049999999991</v>
      </c>
    </row>
    <row r="754" spans="1:14" x14ac:dyDescent="0.25">
      <c r="A754" s="4">
        <v>44930</v>
      </c>
      <c r="B754" s="14">
        <v>160500</v>
      </c>
      <c r="C754" s="14">
        <v>157500</v>
      </c>
      <c r="D754" s="14">
        <v>75500</v>
      </c>
      <c r="E754" s="14">
        <v>74300</v>
      </c>
      <c r="F754" s="1">
        <v>0</v>
      </c>
      <c r="G754" s="1">
        <v>0</v>
      </c>
      <c r="H754" s="1">
        <f t="shared" si="79"/>
        <v>0</v>
      </c>
      <c r="I754" s="1">
        <f t="shared" si="80"/>
        <v>0</v>
      </c>
      <c r="J754" s="6">
        <f t="shared" si="81"/>
        <v>0</v>
      </c>
      <c r="K754" s="6">
        <f t="shared" si="82"/>
        <v>0</v>
      </c>
      <c r="L754" s="3">
        <f t="shared" si="83"/>
        <v>173591050</v>
      </c>
      <c r="M754" s="3">
        <f t="shared" si="77"/>
        <v>173591050</v>
      </c>
      <c r="N754" s="7">
        <f t="shared" si="78"/>
        <v>0.73591049999999991</v>
      </c>
    </row>
    <row r="755" spans="1:14" x14ac:dyDescent="0.25">
      <c r="A755" s="4">
        <v>44931</v>
      </c>
      <c r="B755" s="14">
        <v>159000</v>
      </c>
      <c r="C755" s="14">
        <v>161000</v>
      </c>
      <c r="D755" s="14">
        <v>76100</v>
      </c>
      <c r="E755" s="14">
        <v>75700</v>
      </c>
      <c r="F755" s="1">
        <v>0</v>
      </c>
      <c r="G755" s="1">
        <v>0</v>
      </c>
      <c r="H755" s="1">
        <f t="shared" si="79"/>
        <v>0</v>
      </c>
      <c r="I755" s="1">
        <f t="shared" si="80"/>
        <v>0</v>
      </c>
      <c r="J755" s="6">
        <f t="shared" si="81"/>
        <v>0</v>
      </c>
      <c r="K755" s="6">
        <f t="shared" si="82"/>
        <v>0</v>
      </c>
      <c r="L755" s="3">
        <f t="shared" si="83"/>
        <v>173591050</v>
      </c>
      <c r="M755" s="3">
        <f t="shared" si="77"/>
        <v>173591050</v>
      </c>
      <c r="N755" s="7">
        <f t="shared" si="78"/>
        <v>0.73591049999999991</v>
      </c>
    </row>
    <row r="756" spans="1:14" x14ac:dyDescent="0.25">
      <c r="A756" s="4">
        <v>44932</v>
      </c>
      <c r="B756" s="14">
        <v>159500</v>
      </c>
      <c r="C756" s="14">
        <v>157500</v>
      </c>
      <c r="D756" s="14">
        <v>77100</v>
      </c>
      <c r="E756" s="14">
        <v>75800</v>
      </c>
      <c r="F756" s="1">
        <v>-0.2015475085832204</v>
      </c>
      <c r="G756" s="1">
        <v>0.79845249141677965</v>
      </c>
      <c r="H756" s="1">
        <f t="shared" si="79"/>
        <v>-220</v>
      </c>
      <c r="I756" s="1">
        <f t="shared" si="80"/>
        <v>1821</v>
      </c>
      <c r="J756" s="6">
        <f t="shared" si="81"/>
        <v>-35090000</v>
      </c>
      <c r="K756" s="6">
        <f t="shared" si="82"/>
        <v>140399100</v>
      </c>
      <c r="L756" s="3">
        <f t="shared" si="83"/>
        <v>69992950</v>
      </c>
      <c r="M756" s="3">
        <f t="shared" si="77"/>
        <v>175302050</v>
      </c>
      <c r="N756" s="7">
        <f t="shared" si="78"/>
        <v>0.75302050000000009</v>
      </c>
    </row>
    <row r="757" spans="1:14" x14ac:dyDescent="0.25">
      <c r="A757" s="4">
        <v>44935</v>
      </c>
      <c r="B757" s="14">
        <v>164000</v>
      </c>
      <c r="C757" s="14">
        <v>161000</v>
      </c>
      <c r="D757" s="14">
        <v>78300</v>
      </c>
      <c r="E757" s="14">
        <v>77300</v>
      </c>
      <c r="F757" s="1">
        <v>-0.2015475085832204</v>
      </c>
      <c r="G757" s="1">
        <v>0.79845249141677965</v>
      </c>
      <c r="H757" s="1">
        <f t="shared" si="79"/>
        <v>-220</v>
      </c>
      <c r="I757" s="1">
        <f t="shared" si="80"/>
        <v>1821</v>
      </c>
      <c r="J757" s="6">
        <f t="shared" si="81"/>
        <v>-36080000</v>
      </c>
      <c r="K757" s="6">
        <f t="shared" si="82"/>
        <v>142584300</v>
      </c>
      <c r="L757" s="3">
        <f t="shared" si="83"/>
        <v>69992950</v>
      </c>
      <c r="M757" s="3">
        <f t="shared" si="77"/>
        <v>176497250</v>
      </c>
      <c r="N757" s="7">
        <f t="shared" si="78"/>
        <v>0.76497250000000006</v>
      </c>
    </row>
    <row r="758" spans="1:14" x14ac:dyDescent="0.25">
      <c r="A758" s="4">
        <v>44936</v>
      </c>
      <c r="B758" s="14">
        <v>163000</v>
      </c>
      <c r="C758" s="14">
        <v>162500</v>
      </c>
      <c r="D758" s="14">
        <v>77800</v>
      </c>
      <c r="E758" s="14">
        <v>78000</v>
      </c>
      <c r="F758" s="1">
        <v>-0.2015475085832204</v>
      </c>
      <c r="G758" s="1">
        <v>0.79845249141677965</v>
      </c>
      <c r="H758" s="1">
        <f t="shared" si="79"/>
        <v>-220</v>
      </c>
      <c r="I758" s="1">
        <f t="shared" si="80"/>
        <v>1821</v>
      </c>
      <c r="J758" s="6">
        <f t="shared" si="81"/>
        <v>-35860000</v>
      </c>
      <c r="K758" s="6">
        <f t="shared" si="82"/>
        <v>141673800</v>
      </c>
      <c r="L758" s="3">
        <f t="shared" si="83"/>
        <v>69992950</v>
      </c>
      <c r="M758" s="3">
        <f t="shared" si="77"/>
        <v>175806750</v>
      </c>
      <c r="N758" s="7">
        <f t="shared" si="78"/>
        <v>0.75806749999999989</v>
      </c>
    </row>
    <row r="759" spans="1:14" x14ac:dyDescent="0.25">
      <c r="A759" s="4">
        <v>44937</v>
      </c>
      <c r="B759" s="14">
        <v>164000</v>
      </c>
      <c r="C759" s="14">
        <v>163500</v>
      </c>
      <c r="D759" s="14">
        <v>77700</v>
      </c>
      <c r="E759" s="14">
        <v>77800</v>
      </c>
      <c r="F759" s="1">
        <v>0</v>
      </c>
      <c r="G759" s="1">
        <v>0</v>
      </c>
      <c r="H759" s="1">
        <f t="shared" si="79"/>
        <v>0</v>
      </c>
      <c r="I759" s="1">
        <f t="shared" si="80"/>
        <v>0</v>
      </c>
      <c r="J759" s="6">
        <f t="shared" si="81"/>
        <v>0</v>
      </c>
      <c r="K759" s="6">
        <f t="shared" si="82"/>
        <v>0</v>
      </c>
      <c r="L759" s="3">
        <f t="shared" si="83"/>
        <v>175806750</v>
      </c>
      <c r="M759" s="3">
        <f t="shared" si="77"/>
        <v>175806750</v>
      </c>
      <c r="N759" s="7">
        <f t="shared" si="78"/>
        <v>0.75806749999999989</v>
      </c>
    </row>
    <row r="760" spans="1:14" x14ac:dyDescent="0.25">
      <c r="A760" s="4">
        <v>44938</v>
      </c>
      <c r="B760" s="14">
        <v>166500</v>
      </c>
      <c r="C760" s="14">
        <v>166000</v>
      </c>
      <c r="D760" s="14">
        <v>78900</v>
      </c>
      <c r="E760" s="14">
        <v>77900</v>
      </c>
      <c r="F760" s="1">
        <v>-0.22921059503714319</v>
      </c>
      <c r="G760" s="1">
        <v>0.77078940496285686</v>
      </c>
      <c r="H760" s="1">
        <f t="shared" si="79"/>
        <v>-245</v>
      </c>
      <c r="I760" s="1">
        <f t="shared" si="80"/>
        <v>1744</v>
      </c>
      <c r="J760" s="6">
        <f t="shared" si="81"/>
        <v>-40792500</v>
      </c>
      <c r="K760" s="6">
        <f t="shared" si="82"/>
        <v>137601600</v>
      </c>
      <c r="L760" s="3">
        <f t="shared" si="83"/>
        <v>80477950</v>
      </c>
      <c r="M760" s="3">
        <f t="shared" si="77"/>
        <v>177287050</v>
      </c>
      <c r="N760" s="7">
        <f t="shared" si="78"/>
        <v>0.77287050000000002</v>
      </c>
    </row>
    <row r="761" spans="1:14" x14ac:dyDescent="0.25">
      <c r="A761" s="4">
        <v>44939</v>
      </c>
      <c r="B761" s="14">
        <v>169000</v>
      </c>
      <c r="C761" s="14">
        <v>167500</v>
      </c>
      <c r="D761" s="14">
        <v>80500</v>
      </c>
      <c r="E761" s="14">
        <v>78900</v>
      </c>
      <c r="F761" s="1">
        <v>-0.22921059503714319</v>
      </c>
      <c r="G761" s="1">
        <v>0.77078940496285686</v>
      </c>
      <c r="H761" s="1">
        <f t="shared" si="79"/>
        <v>-245</v>
      </c>
      <c r="I761" s="1">
        <f t="shared" si="80"/>
        <v>1744</v>
      </c>
      <c r="J761" s="6">
        <f t="shared" si="81"/>
        <v>-41405000</v>
      </c>
      <c r="K761" s="6">
        <f t="shared" si="82"/>
        <v>140392000</v>
      </c>
      <c r="L761" s="3">
        <f t="shared" si="83"/>
        <v>80477950</v>
      </c>
      <c r="M761" s="3">
        <f t="shared" si="77"/>
        <v>179464950</v>
      </c>
      <c r="N761" s="7">
        <f t="shared" si="78"/>
        <v>0.79464950000000001</v>
      </c>
    </row>
    <row r="762" spans="1:14" x14ac:dyDescent="0.25">
      <c r="A762" s="4">
        <v>44942</v>
      </c>
      <c r="B762" s="14">
        <v>166500</v>
      </c>
      <c r="C762" s="14">
        <v>166500</v>
      </c>
      <c r="D762" s="14">
        <v>79800</v>
      </c>
      <c r="E762" s="14">
        <v>80000</v>
      </c>
      <c r="F762" s="1">
        <v>-0.22921059503714319</v>
      </c>
      <c r="G762" s="1">
        <v>0.77078940496285686</v>
      </c>
      <c r="H762" s="1">
        <f t="shared" si="79"/>
        <v>-245</v>
      </c>
      <c r="I762" s="1">
        <f t="shared" si="80"/>
        <v>1744</v>
      </c>
      <c r="J762" s="6">
        <f t="shared" si="81"/>
        <v>-40792500</v>
      </c>
      <c r="K762" s="6">
        <f t="shared" si="82"/>
        <v>139171200</v>
      </c>
      <c r="L762" s="3">
        <f t="shared" si="83"/>
        <v>80477950</v>
      </c>
      <c r="M762" s="3">
        <f t="shared" si="77"/>
        <v>178856650</v>
      </c>
      <c r="N762" s="7">
        <f t="shared" si="78"/>
        <v>0.78856649999999995</v>
      </c>
    </row>
    <row r="763" spans="1:14" x14ac:dyDescent="0.25">
      <c r="A763" s="4">
        <v>44943</v>
      </c>
      <c r="B763" s="14">
        <v>166000</v>
      </c>
      <c r="C763" s="14">
        <v>166500</v>
      </c>
      <c r="D763" s="14">
        <v>80000</v>
      </c>
      <c r="E763" s="14">
        <v>79900</v>
      </c>
      <c r="F763" s="1">
        <v>0</v>
      </c>
      <c r="G763" s="1">
        <v>0</v>
      </c>
      <c r="H763" s="1">
        <f t="shared" si="79"/>
        <v>0</v>
      </c>
      <c r="I763" s="1">
        <f t="shared" si="80"/>
        <v>0</v>
      </c>
      <c r="J763" s="6">
        <f t="shared" si="81"/>
        <v>0</v>
      </c>
      <c r="K763" s="6">
        <f t="shared" si="82"/>
        <v>0</v>
      </c>
      <c r="L763" s="3">
        <f t="shared" si="83"/>
        <v>178856650</v>
      </c>
      <c r="M763" s="3">
        <f t="shared" si="77"/>
        <v>178856650</v>
      </c>
      <c r="N763" s="7">
        <f t="shared" si="78"/>
        <v>0.78856649999999995</v>
      </c>
    </row>
    <row r="764" spans="1:14" x14ac:dyDescent="0.25">
      <c r="A764" s="4">
        <v>44944</v>
      </c>
      <c r="B764" s="14">
        <v>164500</v>
      </c>
      <c r="C764" s="14">
        <v>166500</v>
      </c>
      <c r="D764" s="14">
        <v>80000</v>
      </c>
      <c r="E764" s="14">
        <v>80000</v>
      </c>
      <c r="F764" s="1">
        <v>-0.25727365560408438</v>
      </c>
      <c r="G764" s="1">
        <v>0.74272634439591556</v>
      </c>
      <c r="H764" s="1">
        <f t="shared" si="79"/>
        <v>-277</v>
      </c>
      <c r="I764" s="1">
        <f t="shared" si="80"/>
        <v>1660</v>
      </c>
      <c r="J764" s="6">
        <f t="shared" si="81"/>
        <v>-45566500</v>
      </c>
      <c r="K764" s="6">
        <f t="shared" si="82"/>
        <v>132800000</v>
      </c>
      <c r="L764" s="3">
        <f t="shared" si="83"/>
        <v>92038650</v>
      </c>
      <c r="M764" s="3">
        <f t="shared" si="77"/>
        <v>179272150</v>
      </c>
      <c r="N764" s="7">
        <f t="shared" si="78"/>
        <v>0.79272150000000008</v>
      </c>
    </row>
    <row r="765" spans="1:14" x14ac:dyDescent="0.25">
      <c r="A765" s="4">
        <v>44945</v>
      </c>
      <c r="B765" s="14">
        <v>164000</v>
      </c>
      <c r="C765" s="14">
        <v>162000</v>
      </c>
      <c r="D765" s="14">
        <v>80300</v>
      </c>
      <c r="E765" s="14">
        <v>79200</v>
      </c>
      <c r="F765" s="1">
        <v>-0.25727365560408438</v>
      </c>
      <c r="G765" s="1">
        <v>0.74272634439591556</v>
      </c>
      <c r="H765" s="1">
        <f t="shared" si="79"/>
        <v>-277</v>
      </c>
      <c r="I765" s="1">
        <f t="shared" si="80"/>
        <v>1660</v>
      </c>
      <c r="J765" s="6">
        <f t="shared" si="81"/>
        <v>-45428000</v>
      </c>
      <c r="K765" s="6">
        <f t="shared" si="82"/>
        <v>133298000</v>
      </c>
      <c r="L765" s="3">
        <f t="shared" si="83"/>
        <v>92038650</v>
      </c>
      <c r="M765" s="3">
        <f t="shared" si="77"/>
        <v>179908650</v>
      </c>
      <c r="N765" s="7">
        <f t="shared" si="78"/>
        <v>0.79908650000000003</v>
      </c>
    </row>
    <row r="766" spans="1:14" x14ac:dyDescent="0.25">
      <c r="A766" s="4">
        <v>44946</v>
      </c>
      <c r="B766" s="14">
        <v>164500</v>
      </c>
      <c r="C766" s="14">
        <v>163000</v>
      </c>
      <c r="D766" s="14">
        <v>79700</v>
      </c>
      <c r="E766" s="14">
        <v>80000</v>
      </c>
      <c r="F766" s="1">
        <v>-0.25727365560408438</v>
      </c>
      <c r="G766" s="1">
        <v>0.74272634439591556</v>
      </c>
      <c r="H766" s="1">
        <f t="shared" si="79"/>
        <v>-277</v>
      </c>
      <c r="I766" s="1">
        <f t="shared" si="80"/>
        <v>1660</v>
      </c>
      <c r="J766" s="6">
        <f t="shared" si="81"/>
        <v>-45566500</v>
      </c>
      <c r="K766" s="6">
        <f t="shared" si="82"/>
        <v>132302000</v>
      </c>
      <c r="L766" s="3">
        <f t="shared" si="83"/>
        <v>92038650</v>
      </c>
      <c r="M766" s="3">
        <f t="shared" si="77"/>
        <v>178774150</v>
      </c>
      <c r="N766" s="7">
        <f t="shared" si="78"/>
        <v>0.78774150000000009</v>
      </c>
    </row>
    <row r="767" spans="1:14" x14ac:dyDescent="0.25">
      <c r="A767" s="4">
        <v>44951</v>
      </c>
      <c r="B767" s="14">
        <v>165700</v>
      </c>
      <c r="C767" s="14">
        <v>166100</v>
      </c>
      <c r="D767" s="14">
        <v>79900</v>
      </c>
      <c r="E767" s="14">
        <v>80200</v>
      </c>
      <c r="F767" s="1">
        <v>-0.25727365560408438</v>
      </c>
      <c r="G767" s="1">
        <v>0.74272634439591556</v>
      </c>
      <c r="H767" s="1">
        <f t="shared" si="79"/>
        <v>-277</v>
      </c>
      <c r="I767" s="1">
        <f t="shared" si="80"/>
        <v>1660</v>
      </c>
      <c r="J767" s="6">
        <f t="shared" si="81"/>
        <v>-45898900</v>
      </c>
      <c r="K767" s="6">
        <f t="shared" si="82"/>
        <v>132634000</v>
      </c>
      <c r="L767" s="3">
        <f t="shared" si="83"/>
        <v>92038650</v>
      </c>
      <c r="M767" s="3">
        <f t="shared" si="77"/>
        <v>178773750</v>
      </c>
      <c r="N767" s="7">
        <f t="shared" si="78"/>
        <v>0.78773749999999998</v>
      </c>
    </row>
    <row r="768" spans="1:14" x14ac:dyDescent="0.25">
      <c r="A768" s="4">
        <v>44952</v>
      </c>
      <c r="B768" s="14">
        <v>174900</v>
      </c>
      <c r="C768" s="14">
        <v>166600</v>
      </c>
      <c r="D768" s="14">
        <v>82800</v>
      </c>
      <c r="E768" s="14">
        <v>80000</v>
      </c>
      <c r="F768" s="1">
        <v>0</v>
      </c>
      <c r="G768" s="1">
        <v>0</v>
      </c>
      <c r="H768" s="1">
        <f t="shared" si="79"/>
        <v>0</v>
      </c>
      <c r="I768" s="1">
        <f t="shared" si="80"/>
        <v>0</v>
      </c>
      <c r="J768" s="6">
        <f t="shared" si="81"/>
        <v>0</v>
      </c>
      <c r="K768" s="6">
        <f t="shared" si="82"/>
        <v>0</v>
      </c>
      <c r="L768" s="3">
        <f t="shared" si="83"/>
        <v>178773750</v>
      </c>
      <c r="M768" s="3">
        <f t="shared" si="77"/>
        <v>178773750</v>
      </c>
      <c r="N768" s="7">
        <f t="shared" si="78"/>
        <v>0.78773749999999998</v>
      </c>
    </row>
    <row r="769" spans="1:14" x14ac:dyDescent="0.25">
      <c r="A769" s="4">
        <v>44953</v>
      </c>
      <c r="B769" s="14">
        <v>173900</v>
      </c>
      <c r="C769" s="14">
        <v>177000</v>
      </c>
      <c r="D769" s="14">
        <v>85900</v>
      </c>
      <c r="E769" s="14">
        <v>83400</v>
      </c>
      <c r="F769" s="1">
        <v>-0.31277341397638558</v>
      </c>
      <c r="G769" s="1">
        <v>0.68722658602361442</v>
      </c>
      <c r="H769" s="1">
        <f t="shared" si="79"/>
        <v>-319</v>
      </c>
      <c r="I769" s="1">
        <f t="shared" si="80"/>
        <v>1483</v>
      </c>
      <c r="J769" s="6">
        <f t="shared" si="81"/>
        <v>-55474100</v>
      </c>
      <c r="K769" s="6">
        <f t="shared" si="82"/>
        <v>127389700</v>
      </c>
      <c r="L769" s="3">
        <f t="shared" si="83"/>
        <v>111774450</v>
      </c>
      <c r="M769" s="3">
        <f t="shared" si="77"/>
        <v>183690050</v>
      </c>
      <c r="N769" s="7">
        <f t="shared" si="78"/>
        <v>0.83690050000000005</v>
      </c>
    </row>
    <row r="770" spans="1:14" x14ac:dyDescent="0.25">
      <c r="A770" s="4">
        <v>44956</v>
      </c>
      <c r="B770" s="14">
        <v>170000</v>
      </c>
      <c r="C770" s="14">
        <v>174400</v>
      </c>
      <c r="D770" s="14">
        <v>86800</v>
      </c>
      <c r="E770" s="14">
        <v>86400</v>
      </c>
      <c r="F770" s="1">
        <v>-0.31277341397638558</v>
      </c>
      <c r="G770" s="1">
        <v>0.68722658602361442</v>
      </c>
      <c r="H770" s="1">
        <f t="shared" si="79"/>
        <v>-319</v>
      </c>
      <c r="I770" s="1">
        <f t="shared" si="80"/>
        <v>1483</v>
      </c>
      <c r="J770" s="6">
        <f t="shared" si="81"/>
        <v>-54230000</v>
      </c>
      <c r="K770" s="6">
        <f t="shared" si="82"/>
        <v>128724400</v>
      </c>
      <c r="L770" s="3">
        <f t="shared" si="83"/>
        <v>111774450</v>
      </c>
      <c r="M770" s="3">
        <f t="shared" si="77"/>
        <v>186268850</v>
      </c>
      <c r="N770" s="7">
        <f t="shared" si="78"/>
        <v>0.86268849999999997</v>
      </c>
    </row>
    <row r="771" spans="1:14" x14ac:dyDescent="0.25">
      <c r="A771" s="4">
        <v>44957</v>
      </c>
      <c r="B771" s="14">
        <v>167000</v>
      </c>
      <c r="C771" s="14">
        <v>169000</v>
      </c>
      <c r="D771" s="14">
        <v>85900</v>
      </c>
      <c r="E771" s="14">
        <v>86000</v>
      </c>
      <c r="F771" s="1">
        <v>-0.31277341397638558</v>
      </c>
      <c r="G771" s="1">
        <v>0.68722658602361442</v>
      </c>
      <c r="H771" s="1">
        <f t="shared" si="79"/>
        <v>-319</v>
      </c>
      <c r="I771" s="1">
        <f t="shared" si="80"/>
        <v>1483</v>
      </c>
      <c r="J771" s="6">
        <f t="shared" si="81"/>
        <v>-53273000</v>
      </c>
      <c r="K771" s="6">
        <f t="shared" si="82"/>
        <v>127389700</v>
      </c>
      <c r="L771" s="3">
        <f t="shared" si="83"/>
        <v>111774450</v>
      </c>
      <c r="M771" s="3">
        <f t="shared" si="77"/>
        <v>185891150</v>
      </c>
      <c r="N771" s="7">
        <f t="shared" si="78"/>
        <v>0.85891150000000005</v>
      </c>
    </row>
    <row r="772" spans="1:14" x14ac:dyDescent="0.25">
      <c r="A772" s="4">
        <v>44958</v>
      </c>
      <c r="B772" s="14">
        <v>170000</v>
      </c>
      <c r="C772" s="14">
        <v>169200</v>
      </c>
      <c r="D772" s="14">
        <v>87700</v>
      </c>
      <c r="E772" s="14">
        <v>86400</v>
      </c>
      <c r="F772" s="1">
        <v>0</v>
      </c>
      <c r="G772" s="1">
        <v>0</v>
      </c>
      <c r="H772" s="1">
        <f t="shared" si="79"/>
        <v>0</v>
      </c>
      <c r="I772" s="1">
        <f t="shared" si="80"/>
        <v>0</v>
      </c>
      <c r="J772" s="6">
        <f t="shared" si="81"/>
        <v>0</v>
      </c>
      <c r="K772" s="6">
        <f t="shared" si="82"/>
        <v>0</v>
      </c>
      <c r="L772" s="3">
        <f t="shared" si="83"/>
        <v>185891150</v>
      </c>
      <c r="M772" s="3">
        <f t="shared" si="77"/>
        <v>185891150</v>
      </c>
      <c r="N772" s="7">
        <f t="shared" si="78"/>
        <v>0.85891150000000005</v>
      </c>
    </row>
    <row r="773" spans="1:14" x14ac:dyDescent="0.25">
      <c r="A773" s="4">
        <v>44959</v>
      </c>
      <c r="B773" s="14">
        <v>169900</v>
      </c>
      <c r="C773" s="14">
        <v>171500</v>
      </c>
      <c r="D773" s="14">
        <v>87400</v>
      </c>
      <c r="E773" s="14">
        <v>87700</v>
      </c>
      <c r="F773" s="1">
        <v>-0.35119682941525993</v>
      </c>
      <c r="G773" s="1">
        <v>0.64880317058474002</v>
      </c>
      <c r="H773" s="1">
        <f t="shared" si="79"/>
        <v>-384</v>
      </c>
      <c r="I773" s="1">
        <f t="shared" si="80"/>
        <v>1375</v>
      </c>
      <c r="J773" s="6">
        <f t="shared" si="81"/>
        <v>-65241600</v>
      </c>
      <c r="K773" s="6">
        <f t="shared" si="82"/>
        <v>120175000</v>
      </c>
      <c r="L773" s="3">
        <f t="shared" si="83"/>
        <v>130583650</v>
      </c>
      <c r="M773" s="3">
        <f t="shared" si="77"/>
        <v>185517050</v>
      </c>
      <c r="N773" s="7">
        <f t="shared" si="78"/>
        <v>0.85517050000000006</v>
      </c>
    </row>
    <row r="774" spans="1:14" x14ac:dyDescent="0.25">
      <c r="A774" s="4">
        <v>44960</v>
      </c>
      <c r="B774" s="14">
        <v>172800</v>
      </c>
      <c r="C774" s="14">
        <v>170100</v>
      </c>
      <c r="D774" s="14">
        <v>88600</v>
      </c>
      <c r="E774" s="14">
        <v>87400</v>
      </c>
      <c r="F774" s="1">
        <v>0</v>
      </c>
      <c r="G774" s="1">
        <v>0</v>
      </c>
      <c r="H774" s="1">
        <f t="shared" si="79"/>
        <v>0</v>
      </c>
      <c r="I774" s="1">
        <f t="shared" si="80"/>
        <v>0</v>
      </c>
      <c r="J774" s="6">
        <f t="shared" si="81"/>
        <v>0</v>
      </c>
      <c r="K774" s="6">
        <f t="shared" si="82"/>
        <v>0</v>
      </c>
      <c r="L774" s="3">
        <f t="shared" si="83"/>
        <v>185517050</v>
      </c>
      <c r="M774" s="3">
        <f t="shared" si="77"/>
        <v>185517050</v>
      </c>
      <c r="N774" s="7">
        <f t="shared" si="78"/>
        <v>0.85517050000000006</v>
      </c>
    </row>
    <row r="775" spans="1:14" x14ac:dyDescent="0.25">
      <c r="A775" s="4">
        <v>44963</v>
      </c>
      <c r="B775" s="14">
        <v>170700</v>
      </c>
      <c r="C775" s="14">
        <v>174000</v>
      </c>
      <c r="D775" s="14">
        <v>87100</v>
      </c>
      <c r="E775" s="14">
        <v>88800</v>
      </c>
      <c r="F775" s="1">
        <v>-0.35678753363194909</v>
      </c>
      <c r="G775" s="1">
        <v>0.64321246636805085</v>
      </c>
      <c r="H775" s="1">
        <f t="shared" si="79"/>
        <v>-383</v>
      </c>
      <c r="I775" s="1">
        <f t="shared" si="80"/>
        <v>1346</v>
      </c>
      <c r="J775" s="6">
        <f t="shared" si="81"/>
        <v>-65378100</v>
      </c>
      <c r="K775" s="6">
        <f t="shared" si="82"/>
        <v>117236600</v>
      </c>
      <c r="L775" s="3">
        <f t="shared" si="83"/>
        <v>132443850</v>
      </c>
      <c r="M775" s="3">
        <f t="shared" si="77"/>
        <v>184302350</v>
      </c>
      <c r="N775" s="7">
        <f t="shared" si="78"/>
        <v>0.84302349999999993</v>
      </c>
    </row>
    <row r="776" spans="1:14" x14ac:dyDescent="0.25">
      <c r="A776" s="4">
        <v>44964</v>
      </c>
      <c r="B776" s="14">
        <v>170500</v>
      </c>
      <c r="C776" s="14">
        <v>171000</v>
      </c>
      <c r="D776" s="14">
        <v>87600</v>
      </c>
      <c r="E776" s="14">
        <v>87300</v>
      </c>
      <c r="F776" s="1">
        <v>0</v>
      </c>
      <c r="G776" s="1">
        <v>0</v>
      </c>
      <c r="H776" s="1">
        <f t="shared" si="79"/>
        <v>0</v>
      </c>
      <c r="I776" s="1">
        <f t="shared" si="80"/>
        <v>0</v>
      </c>
      <c r="J776" s="6">
        <f t="shared" si="81"/>
        <v>0</v>
      </c>
      <c r="K776" s="6">
        <f t="shared" si="82"/>
        <v>0</v>
      </c>
      <c r="L776" s="3">
        <f t="shared" si="83"/>
        <v>184302350</v>
      </c>
      <c r="M776" s="3">
        <f t="shared" si="77"/>
        <v>184302350</v>
      </c>
      <c r="N776" s="7">
        <f t="shared" si="78"/>
        <v>0.84302349999999993</v>
      </c>
    </row>
    <row r="777" spans="1:14" x14ac:dyDescent="0.25">
      <c r="A777" s="4">
        <v>44965</v>
      </c>
      <c r="B777" s="14">
        <v>172700</v>
      </c>
      <c r="C777" s="14">
        <v>171500</v>
      </c>
      <c r="D777" s="14">
        <v>88200</v>
      </c>
      <c r="E777" s="14">
        <v>87700</v>
      </c>
      <c r="F777" s="1">
        <v>0</v>
      </c>
      <c r="G777" s="1">
        <v>0</v>
      </c>
      <c r="H777" s="1">
        <f t="shared" si="79"/>
        <v>0</v>
      </c>
      <c r="I777" s="1">
        <f t="shared" si="80"/>
        <v>0</v>
      </c>
      <c r="J777" s="6">
        <f t="shared" si="81"/>
        <v>0</v>
      </c>
      <c r="K777" s="6">
        <f t="shared" si="82"/>
        <v>0</v>
      </c>
      <c r="L777" s="3">
        <f t="shared" si="83"/>
        <v>184302350</v>
      </c>
      <c r="M777" s="3">
        <f t="shared" si="77"/>
        <v>184302350</v>
      </c>
      <c r="N777" s="7">
        <f t="shared" si="78"/>
        <v>0.84302349999999993</v>
      </c>
    </row>
    <row r="778" spans="1:14" x14ac:dyDescent="0.25">
      <c r="A778" s="4">
        <v>44966</v>
      </c>
      <c r="B778" s="14">
        <v>172600</v>
      </c>
      <c r="C778" s="14">
        <v>171900</v>
      </c>
      <c r="D778" s="14">
        <v>89200</v>
      </c>
      <c r="E778" s="14">
        <v>87700</v>
      </c>
      <c r="F778" s="1">
        <v>-0.37133879550209059</v>
      </c>
      <c r="G778" s="1">
        <v>0.62866120449790941</v>
      </c>
      <c r="H778" s="1">
        <f t="shared" si="79"/>
        <v>-396</v>
      </c>
      <c r="I778" s="1">
        <f t="shared" si="80"/>
        <v>1313</v>
      </c>
      <c r="J778" s="6">
        <f t="shared" si="81"/>
        <v>-68349600</v>
      </c>
      <c r="K778" s="6">
        <f t="shared" si="82"/>
        <v>117119600</v>
      </c>
      <c r="L778" s="3">
        <f t="shared" si="83"/>
        <v>136884950</v>
      </c>
      <c r="M778" s="3">
        <f t="shared" si="77"/>
        <v>185654950</v>
      </c>
      <c r="N778" s="7">
        <f t="shared" si="78"/>
        <v>0.85654950000000007</v>
      </c>
    </row>
    <row r="779" spans="1:14" x14ac:dyDescent="0.25">
      <c r="A779" s="4">
        <v>44967</v>
      </c>
      <c r="B779" s="14">
        <v>173400</v>
      </c>
      <c r="C779" s="14">
        <v>171600</v>
      </c>
      <c r="D779" s="14">
        <v>90300</v>
      </c>
      <c r="E779" s="14">
        <v>89200</v>
      </c>
      <c r="F779" s="1">
        <v>-0.37133879550209059</v>
      </c>
      <c r="G779" s="1">
        <v>0.62866120449790941</v>
      </c>
      <c r="H779" s="1">
        <f t="shared" si="79"/>
        <v>-396</v>
      </c>
      <c r="I779" s="1">
        <f t="shared" si="80"/>
        <v>1313</v>
      </c>
      <c r="J779" s="6">
        <f t="shared" si="81"/>
        <v>-68666400</v>
      </c>
      <c r="K779" s="6">
        <f t="shared" si="82"/>
        <v>118563900</v>
      </c>
      <c r="L779" s="3">
        <f t="shared" si="83"/>
        <v>136884950</v>
      </c>
      <c r="M779" s="3">
        <f t="shared" ref="M779:M813" si="84">SUM(J779:L779)</f>
        <v>186782450</v>
      </c>
      <c r="N779" s="7">
        <f t="shared" ref="N779:N813" si="85">M779/$M$10-1</f>
        <v>0.8678245</v>
      </c>
    </row>
    <row r="780" spans="1:14" x14ac:dyDescent="0.25">
      <c r="A780" s="4">
        <v>44970</v>
      </c>
      <c r="B780" s="14">
        <v>171600</v>
      </c>
      <c r="C780" s="14">
        <v>172700</v>
      </c>
      <c r="D780" s="14">
        <v>90400</v>
      </c>
      <c r="E780" s="14">
        <v>90300</v>
      </c>
      <c r="F780" s="1">
        <v>-0.37133879550209059</v>
      </c>
      <c r="G780" s="1">
        <v>0.62866120449790941</v>
      </c>
      <c r="H780" s="1">
        <f t="shared" si="79"/>
        <v>-396</v>
      </c>
      <c r="I780" s="1">
        <f t="shared" si="80"/>
        <v>1313</v>
      </c>
      <c r="J780" s="6">
        <f t="shared" si="81"/>
        <v>-67953600</v>
      </c>
      <c r="K780" s="6">
        <f t="shared" si="82"/>
        <v>118695200</v>
      </c>
      <c r="L780" s="3">
        <f t="shared" si="83"/>
        <v>136884950</v>
      </c>
      <c r="M780" s="3">
        <f t="shared" si="84"/>
        <v>187626550</v>
      </c>
      <c r="N780" s="7">
        <f t="shared" si="85"/>
        <v>0.87626549999999992</v>
      </c>
    </row>
    <row r="781" spans="1:14" x14ac:dyDescent="0.25">
      <c r="A781" s="4">
        <v>44971</v>
      </c>
      <c r="B781" s="14">
        <v>173700</v>
      </c>
      <c r="C781" s="14">
        <v>172900</v>
      </c>
      <c r="D781" s="14">
        <v>92300</v>
      </c>
      <c r="E781" s="14">
        <v>90900</v>
      </c>
      <c r="F781" s="1">
        <v>0</v>
      </c>
      <c r="G781" s="1">
        <v>0</v>
      </c>
      <c r="H781" s="1">
        <f t="shared" si="79"/>
        <v>0</v>
      </c>
      <c r="I781" s="1">
        <f t="shared" si="80"/>
        <v>0</v>
      </c>
      <c r="J781" s="6">
        <f t="shared" si="81"/>
        <v>0</v>
      </c>
      <c r="K781" s="6">
        <f t="shared" si="82"/>
        <v>0</v>
      </c>
      <c r="L781" s="3">
        <f t="shared" si="83"/>
        <v>187626550</v>
      </c>
      <c r="M781" s="3">
        <f t="shared" si="84"/>
        <v>187626550</v>
      </c>
      <c r="N781" s="7">
        <f t="shared" si="85"/>
        <v>0.87626549999999992</v>
      </c>
    </row>
    <row r="782" spans="1:14" x14ac:dyDescent="0.25">
      <c r="A782" s="4">
        <v>44972</v>
      </c>
      <c r="B782" s="14">
        <v>172700</v>
      </c>
      <c r="C782" s="14">
        <v>174600</v>
      </c>
      <c r="D782" s="14">
        <v>92000</v>
      </c>
      <c r="E782" s="14">
        <v>92500</v>
      </c>
      <c r="F782" s="1">
        <v>-0.39169063001064031</v>
      </c>
      <c r="G782" s="1">
        <v>0.6083093699893598</v>
      </c>
      <c r="H782" s="1">
        <f t="shared" si="79"/>
        <v>-423</v>
      </c>
      <c r="I782" s="1">
        <f t="shared" si="80"/>
        <v>1236</v>
      </c>
      <c r="J782" s="6">
        <f t="shared" si="81"/>
        <v>-73052100</v>
      </c>
      <c r="K782" s="6">
        <f t="shared" si="82"/>
        <v>113712000</v>
      </c>
      <c r="L782" s="3">
        <f t="shared" si="83"/>
        <v>147018850</v>
      </c>
      <c r="M782" s="3">
        <f t="shared" si="84"/>
        <v>187678750</v>
      </c>
      <c r="N782" s="7">
        <f t="shared" si="85"/>
        <v>0.87678750000000005</v>
      </c>
    </row>
    <row r="783" spans="1:14" x14ac:dyDescent="0.25">
      <c r="A783" s="4">
        <v>44973</v>
      </c>
      <c r="B783" s="14">
        <v>179300</v>
      </c>
      <c r="C783" s="14">
        <v>173400</v>
      </c>
      <c r="D783" s="14">
        <v>93500</v>
      </c>
      <c r="E783" s="14">
        <v>92000</v>
      </c>
      <c r="F783" s="1">
        <v>-0.39169063001064031</v>
      </c>
      <c r="G783" s="1">
        <v>0.6083093699893598</v>
      </c>
      <c r="H783" s="1">
        <f t="shared" si="79"/>
        <v>-423</v>
      </c>
      <c r="I783" s="1">
        <f t="shared" si="80"/>
        <v>1236</v>
      </c>
      <c r="J783" s="6">
        <f t="shared" si="81"/>
        <v>-75843900</v>
      </c>
      <c r="K783" s="6">
        <f t="shared" si="82"/>
        <v>115566000</v>
      </c>
      <c r="L783" s="3">
        <f t="shared" si="83"/>
        <v>147018850</v>
      </c>
      <c r="M783" s="3">
        <f t="shared" si="84"/>
        <v>186740950</v>
      </c>
      <c r="N783" s="7">
        <f t="shared" si="85"/>
        <v>0.86740949999999994</v>
      </c>
    </row>
    <row r="784" spans="1:14" x14ac:dyDescent="0.25">
      <c r="A784" s="4">
        <v>44974</v>
      </c>
      <c r="B784" s="14">
        <v>179000</v>
      </c>
      <c r="C784" s="14">
        <v>177400</v>
      </c>
      <c r="D784" s="14">
        <v>94500</v>
      </c>
      <c r="E784" s="14">
        <v>93500</v>
      </c>
      <c r="F784" s="1">
        <v>0</v>
      </c>
      <c r="G784" s="1">
        <v>0</v>
      </c>
      <c r="H784" s="1">
        <f t="shared" si="79"/>
        <v>0</v>
      </c>
      <c r="I784" s="1">
        <f t="shared" si="80"/>
        <v>0</v>
      </c>
      <c r="J784" s="6">
        <f t="shared" si="81"/>
        <v>0</v>
      </c>
      <c r="K784" s="6">
        <f t="shared" si="82"/>
        <v>0</v>
      </c>
      <c r="L784" s="3">
        <f t="shared" si="83"/>
        <v>186740950</v>
      </c>
      <c r="M784" s="3">
        <f t="shared" si="84"/>
        <v>186740950</v>
      </c>
      <c r="N784" s="7">
        <f t="shared" si="85"/>
        <v>0.86740949999999994</v>
      </c>
    </row>
    <row r="785" spans="1:14" x14ac:dyDescent="0.25">
      <c r="A785" s="4">
        <v>44977</v>
      </c>
      <c r="B785" s="14">
        <v>178200</v>
      </c>
      <c r="C785" s="14">
        <v>179400</v>
      </c>
      <c r="D785" s="14">
        <v>92700</v>
      </c>
      <c r="E785" s="14">
        <v>93700</v>
      </c>
      <c r="F785" s="1">
        <v>0</v>
      </c>
      <c r="G785" s="1">
        <v>0</v>
      </c>
      <c r="H785" s="1">
        <f t="shared" si="79"/>
        <v>0</v>
      </c>
      <c r="I785" s="1">
        <f t="shared" si="80"/>
        <v>0</v>
      </c>
      <c r="J785" s="6">
        <f t="shared" si="81"/>
        <v>0</v>
      </c>
      <c r="K785" s="6">
        <f t="shared" si="82"/>
        <v>0</v>
      </c>
      <c r="L785" s="3">
        <f t="shared" si="83"/>
        <v>186740950</v>
      </c>
      <c r="M785" s="3">
        <f t="shared" si="84"/>
        <v>186740950</v>
      </c>
      <c r="N785" s="7">
        <f t="shared" si="85"/>
        <v>0.86740949999999994</v>
      </c>
    </row>
    <row r="786" spans="1:14" x14ac:dyDescent="0.25">
      <c r="A786" s="4">
        <v>44978</v>
      </c>
      <c r="B786" s="14">
        <v>178200</v>
      </c>
      <c r="C786" s="14">
        <v>178500</v>
      </c>
      <c r="D786" s="14">
        <v>93200</v>
      </c>
      <c r="E786" s="14">
        <v>92800</v>
      </c>
      <c r="F786" s="1">
        <v>0</v>
      </c>
      <c r="G786" s="1">
        <v>0</v>
      </c>
      <c r="H786" s="1">
        <f t="shared" si="79"/>
        <v>0</v>
      </c>
      <c r="I786" s="1">
        <f t="shared" si="80"/>
        <v>0</v>
      </c>
      <c r="J786" s="6">
        <f t="shared" si="81"/>
        <v>0</v>
      </c>
      <c r="K786" s="6">
        <f t="shared" si="82"/>
        <v>0</v>
      </c>
      <c r="L786" s="3">
        <f t="shared" si="83"/>
        <v>186740950</v>
      </c>
      <c r="M786" s="3">
        <f t="shared" si="84"/>
        <v>186740950</v>
      </c>
      <c r="N786" s="7">
        <f t="shared" si="85"/>
        <v>0.86740949999999994</v>
      </c>
    </row>
    <row r="787" spans="1:14" x14ac:dyDescent="0.25">
      <c r="A787" s="4">
        <v>44979</v>
      </c>
      <c r="B787" s="14">
        <v>174200</v>
      </c>
      <c r="C787" s="14">
        <v>175800</v>
      </c>
      <c r="D787" s="14">
        <v>91900</v>
      </c>
      <c r="E787" s="14">
        <v>92400</v>
      </c>
      <c r="F787" s="1">
        <v>0</v>
      </c>
      <c r="G787" s="1">
        <v>0</v>
      </c>
      <c r="H787" s="1">
        <f t="shared" si="79"/>
        <v>0</v>
      </c>
      <c r="I787" s="1">
        <f t="shared" si="80"/>
        <v>0</v>
      </c>
      <c r="J787" s="6">
        <f t="shared" si="81"/>
        <v>0</v>
      </c>
      <c r="K787" s="6">
        <f t="shared" si="82"/>
        <v>0</v>
      </c>
      <c r="L787" s="3">
        <f t="shared" si="83"/>
        <v>186740950</v>
      </c>
      <c r="M787" s="3">
        <f t="shared" si="84"/>
        <v>186740950</v>
      </c>
      <c r="N787" s="7">
        <f t="shared" si="85"/>
        <v>0.86740949999999994</v>
      </c>
    </row>
    <row r="788" spans="1:14" x14ac:dyDescent="0.25">
      <c r="A788" s="4">
        <v>44980</v>
      </c>
      <c r="B788" s="14">
        <v>176200</v>
      </c>
      <c r="C788" s="14">
        <v>174400</v>
      </c>
      <c r="D788" s="14">
        <v>92900</v>
      </c>
      <c r="E788" s="14">
        <v>92300</v>
      </c>
      <c r="F788" s="1">
        <v>0</v>
      </c>
      <c r="G788" s="1">
        <v>0</v>
      </c>
      <c r="H788" s="1">
        <f t="shared" si="79"/>
        <v>0</v>
      </c>
      <c r="I788" s="1">
        <f t="shared" si="80"/>
        <v>0</v>
      </c>
      <c r="J788" s="6">
        <f t="shared" si="81"/>
        <v>0</v>
      </c>
      <c r="K788" s="6">
        <f t="shared" si="82"/>
        <v>0</v>
      </c>
      <c r="L788" s="3">
        <f t="shared" si="83"/>
        <v>186740950</v>
      </c>
      <c r="M788" s="3">
        <f t="shared" si="84"/>
        <v>186740950</v>
      </c>
      <c r="N788" s="7">
        <f t="shared" si="85"/>
        <v>0.86740949999999994</v>
      </c>
    </row>
    <row r="789" spans="1:14" x14ac:dyDescent="0.25">
      <c r="A789" s="4">
        <v>44981</v>
      </c>
      <c r="B789" s="14">
        <v>173900</v>
      </c>
      <c r="C789" s="14">
        <v>176200</v>
      </c>
      <c r="D789" s="14">
        <v>91800</v>
      </c>
      <c r="E789" s="14">
        <v>93100</v>
      </c>
      <c r="F789" s="1">
        <v>0</v>
      </c>
      <c r="G789" s="1">
        <v>0</v>
      </c>
      <c r="H789" s="1">
        <f t="shared" si="79"/>
        <v>0</v>
      </c>
      <c r="I789" s="1">
        <f t="shared" si="80"/>
        <v>0</v>
      </c>
      <c r="J789" s="6">
        <f t="shared" si="81"/>
        <v>0</v>
      </c>
      <c r="K789" s="6">
        <f t="shared" si="82"/>
        <v>0</v>
      </c>
      <c r="L789" s="3">
        <f t="shared" si="83"/>
        <v>186740950</v>
      </c>
      <c r="M789" s="3">
        <f t="shared" si="84"/>
        <v>186740950</v>
      </c>
      <c r="N789" s="7">
        <f t="shared" si="85"/>
        <v>0.86740949999999994</v>
      </c>
    </row>
    <row r="790" spans="1:14" x14ac:dyDescent="0.25">
      <c r="A790" s="4">
        <v>44984</v>
      </c>
      <c r="B790" s="14">
        <v>173300</v>
      </c>
      <c r="C790" s="14">
        <v>173100</v>
      </c>
      <c r="D790" s="14">
        <v>91200</v>
      </c>
      <c r="E790" s="14">
        <v>91100</v>
      </c>
      <c r="F790" s="1">
        <v>0</v>
      </c>
      <c r="G790" s="1">
        <v>0</v>
      </c>
      <c r="H790" s="1">
        <f t="shared" si="79"/>
        <v>0</v>
      </c>
      <c r="I790" s="1">
        <f t="shared" si="80"/>
        <v>0</v>
      </c>
      <c r="J790" s="6">
        <f t="shared" si="81"/>
        <v>0</v>
      </c>
      <c r="K790" s="6">
        <f t="shared" si="82"/>
        <v>0</v>
      </c>
      <c r="L790" s="3">
        <f t="shared" si="83"/>
        <v>186740950</v>
      </c>
      <c r="M790" s="3">
        <f t="shared" si="84"/>
        <v>186740950</v>
      </c>
      <c r="N790" s="7">
        <f t="shared" si="85"/>
        <v>0.86740949999999994</v>
      </c>
    </row>
    <row r="791" spans="1:14" x14ac:dyDescent="0.25">
      <c r="A791" s="4">
        <v>44985</v>
      </c>
      <c r="B791" s="14">
        <v>176300</v>
      </c>
      <c r="C791" s="14">
        <v>174100</v>
      </c>
      <c r="D791" s="14">
        <v>92200</v>
      </c>
      <c r="E791" s="14">
        <v>91100</v>
      </c>
      <c r="F791" s="1">
        <v>0</v>
      </c>
      <c r="G791" s="1">
        <v>0</v>
      </c>
      <c r="H791" s="1">
        <f t="shared" si="79"/>
        <v>0</v>
      </c>
      <c r="I791" s="1">
        <f t="shared" si="80"/>
        <v>0</v>
      </c>
      <c r="J791" s="6">
        <f t="shared" si="81"/>
        <v>0</v>
      </c>
      <c r="K791" s="6">
        <f t="shared" si="82"/>
        <v>0</v>
      </c>
      <c r="L791" s="3">
        <f t="shared" si="83"/>
        <v>186740950</v>
      </c>
      <c r="M791" s="3">
        <f t="shared" si="84"/>
        <v>186740950</v>
      </c>
      <c r="N791" s="7">
        <f t="shared" si="85"/>
        <v>0.86740949999999994</v>
      </c>
    </row>
    <row r="792" spans="1:14" x14ac:dyDescent="0.25">
      <c r="A792" s="4">
        <v>44987</v>
      </c>
      <c r="B792" s="14">
        <v>178500</v>
      </c>
      <c r="C792" s="14">
        <v>176500</v>
      </c>
      <c r="D792" s="14">
        <v>93100</v>
      </c>
      <c r="E792" s="14">
        <v>92200</v>
      </c>
      <c r="F792" s="1">
        <v>0</v>
      </c>
      <c r="G792" s="1">
        <v>0</v>
      </c>
      <c r="H792" s="1">
        <f t="shared" si="79"/>
        <v>0</v>
      </c>
      <c r="I792" s="1">
        <f t="shared" si="80"/>
        <v>0</v>
      </c>
      <c r="J792" s="6">
        <f t="shared" si="81"/>
        <v>0</v>
      </c>
      <c r="K792" s="6">
        <f t="shared" si="82"/>
        <v>0</v>
      </c>
      <c r="L792" s="3">
        <f t="shared" si="83"/>
        <v>186740950</v>
      </c>
      <c r="M792" s="3">
        <f t="shared" si="84"/>
        <v>186740950</v>
      </c>
      <c r="N792" s="7">
        <f t="shared" si="85"/>
        <v>0.86740949999999994</v>
      </c>
    </row>
    <row r="793" spans="1:14" x14ac:dyDescent="0.25">
      <c r="A793" s="4">
        <v>44988</v>
      </c>
      <c r="B793" s="14">
        <v>176100</v>
      </c>
      <c r="C793" s="14">
        <v>177500</v>
      </c>
      <c r="D793" s="14">
        <v>91900</v>
      </c>
      <c r="E793" s="14">
        <v>93100</v>
      </c>
      <c r="F793" s="1">
        <v>0</v>
      </c>
      <c r="G793" s="1">
        <v>0</v>
      </c>
      <c r="H793" s="1">
        <f t="shared" si="79"/>
        <v>0</v>
      </c>
      <c r="I793" s="1">
        <f t="shared" si="80"/>
        <v>0</v>
      </c>
      <c r="J793" s="6">
        <f t="shared" si="81"/>
        <v>0</v>
      </c>
      <c r="K793" s="6">
        <f t="shared" si="82"/>
        <v>0</v>
      </c>
      <c r="L793" s="3">
        <f t="shared" si="83"/>
        <v>186740950</v>
      </c>
      <c r="M793" s="3">
        <f t="shared" si="84"/>
        <v>186740950</v>
      </c>
      <c r="N793" s="7">
        <f t="shared" si="85"/>
        <v>0.86740949999999994</v>
      </c>
    </row>
    <row r="794" spans="1:14" x14ac:dyDescent="0.25">
      <c r="A794" s="4">
        <v>44991</v>
      </c>
      <c r="B794" s="14">
        <v>177500</v>
      </c>
      <c r="C794" s="14">
        <v>177800</v>
      </c>
      <c r="D794" s="14">
        <v>94000</v>
      </c>
      <c r="E794" s="14">
        <v>92400</v>
      </c>
      <c r="F794" s="1">
        <v>-0.40033892083062139</v>
      </c>
      <c r="G794" s="1">
        <v>0.59966107916937861</v>
      </c>
      <c r="H794" s="1">
        <f t="shared" si="79"/>
        <v>-424</v>
      </c>
      <c r="I794" s="1">
        <f t="shared" si="80"/>
        <v>1218</v>
      </c>
      <c r="J794" s="6">
        <f t="shared" si="81"/>
        <v>-75260000</v>
      </c>
      <c r="K794" s="6">
        <f t="shared" si="82"/>
        <v>114492000</v>
      </c>
      <c r="L794" s="3">
        <f t="shared" si="83"/>
        <v>149473150</v>
      </c>
      <c r="M794" s="3">
        <f t="shared" si="84"/>
        <v>188705150</v>
      </c>
      <c r="N794" s="7">
        <f t="shared" si="85"/>
        <v>0.8870515000000001</v>
      </c>
    </row>
    <row r="795" spans="1:14" x14ac:dyDescent="0.25">
      <c r="A795" s="4">
        <v>44992</v>
      </c>
      <c r="B795" s="14">
        <v>175100</v>
      </c>
      <c r="C795" s="14">
        <v>176500</v>
      </c>
      <c r="D795" s="14">
        <v>93900</v>
      </c>
      <c r="E795" s="14">
        <v>93600</v>
      </c>
      <c r="F795" s="1">
        <v>-0.40033892083062139</v>
      </c>
      <c r="G795" s="1">
        <v>0.59966107916937861</v>
      </c>
      <c r="H795" s="1">
        <f t="shared" si="79"/>
        <v>-424</v>
      </c>
      <c r="I795" s="1">
        <f t="shared" si="80"/>
        <v>1218</v>
      </c>
      <c r="J795" s="6">
        <f t="shared" si="81"/>
        <v>-74242400</v>
      </c>
      <c r="K795" s="6">
        <f t="shared" si="82"/>
        <v>114370200</v>
      </c>
      <c r="L795" s="3">
        <f t="shared" si="83"/>
        <v>149473150</v>
      </c>
      <c r="M795" s="3">
        <f t="shared" si="84"/>
        <v>189600950</v>
      </c>
      <c r="N795" s="7">
        <f t="shared" si="85"/>
        <v>0.8960094999999999</v>
      </c>
    </row>
    <row r="796" spans="1:14" x14ac:dyDescent="0.25">
      <c r="A796" s="4">
        <v>44993</v>
      </c>
      <c r="B796" s="14">
        <v>174900</v>
      </c>
      <c r="C796" s="14">
        <v>174300</v>
      </c>
      <c r="D796" s="14">
        <v>94500</v>
      </c>
      <c r="E796" s="14">
        <v>93200</v>
      </c>
      <c r="F796" s="1">
        <v>0</v>
      </c>
      <c r="G796" s="1">
        <v>0</v>
      </c>
      <c r="H796" s="1">
        <f t="shared" si="79"/>
        <v>0</v>
      </c>
      <c r="I796" s="1">
        <f t="shared" si="80"/>
        <v>0</v>
      </c>
      <c r="J796" s="6">
        <f t="shared" si="81"/>
        <v>0</v>
      </c>
      <c r="K796" s="6">
        <f t="shared" si="82"/>
        <v>0</v>
      </c>
      <c r="L796" s="3">
        <f t="shared" si="83"/>
        <v>189600950</v>
      </c>
      <c r="M796" s="3">
        <f t="shared" si="84"/>
        <v>189600950</v>
      </c>
      <c r="N796" s="7">
        <f t="shared" si="85"/>
        <v>0.8960094999999999</v>
      </c>
    </row>
    <row r="797" spans="1:14" x14ac:dyDescent="0.25">
      <c r="A797" s="4">
        <v>44994</v>
      </c>
      <c r="B797" s="14">
        <v>176300</v>
      </c>
      <c r="C797" s="14">
        <v>176600</v>
      </c>
      <c r="D797" s="14">
        <v>94100</v>
      </c>
      <c r="E797" s="14">
        <v>94000</v>
      </c>
      <c r="F797" s="1">
        <v>-0.40648433586470889</v>
      </c>
      <c r="G797" s="1">
        <v>0.59351566413529111</v>
      </c>
      <c r="H797" s="1">
        <f t="shared" si="79"/>
        <v>-440</v>
      </c>
      <c r="I797" s="1">
        <f t="shared" si="80"/>
        <v>1190</v>
      </c>
      <c r="J797" s="6">
        <f t="shared" si="81"/>
        <v>-77572000</v>
      </c>
      <c r="K797" s="6">
        <f t="shared" si="82"/>
        <v>111979000</v>
      </c>
      <c r="L797" s="3">
        <f t="shared" si="83"/>
        <v>154101950</v>
      </c>
      <c r="M797" s="3">
        <f t="shared" si="84"/>
        <v>188508950</v>
      </c>
      <c r="N797" s="7">
        <f t="shared" si="85"/>
        <v>0.88508950000000008</v>
      </c>
    </row>
    <row r="798" spans="1:14" x14ac:dyDescent="0.25">
      <c r="A798" s="4">
        <v>44995</v>
      </c>
      <c r="B798" s="14">
        <v>175000</v>
      </c>
      <c r="C798" s="14">
        <v>174700</v>
      </c>
      <c r="D798" s="14">
        <v>93700</v>
      </c>
      <c r="E798" s="14">
        <v>93700</v>
      </c>
      <c r="F798" s="1">
        <v>0</v>
      </c>
      <c r="G798" s="1">
        <v>0</v>
      </c>
      <c r="H798" s="1">
        <f t="shared" si="79"/>
        <v>0</v>
      </c>
      <c r="I798" s="1">
        <f t="shared" si="80"/>
        <v>0</v>
      </c>
      <c r="J798" s="6">
        <f t="shared" si="81"/>
        <v>0</v>
      </c>
      <c r="K798" s="6">
        <f t="shared" si="82"/>
        <v>0</v>
      </c>
      <c r="L798" s="3">
        <f t="shared" si="83"/>
        <v>188508950</v>
      </c>
      <c r="M798" s="3">
        <f t="shared" si="84"/>
        <v>188508950</v>
      </c>
      <c r="N798" s="7">
        <f t="shared" si="85"/>
        <v>0.88508950000000008</v>
      </c>
    </row>
    <row r="799" spans="1:14" x14ac:dyDescent="0.25">
      <c r="A799" s="4">
        <v>44998</v>
      </c>
      <c r="B799" s="14">
        <v>176000</v>
      </c>
      <c r="C799" s="14">
        <v>174400</v>
      </c>
      <c r="D799" s="14">
        <v>94200</v>
      </c>
      <c r="E799" s="14">
        <v>92500</v>
      </c>
      <c r="F799" s="1">
        <v>0</v>
      </c>
      <c r="G799" s="1">
        <v>0</v>
      </c>
      <c r="H799" s="1">
        <f t="shared" si="79"/>
        <v>0</v>
      </c>
      <c r="I799" s="1">
        <f t="shared" si="80"/>
        <v>0</v>
      </c>
      <c r="J799" s="6">
        <f t="shared" si="81"/>
        <v>0</v>
      </c>
      <c r="K799" s="6">
        <f t="shared" si="82"/>
        <v>0</v>
      </c>
      <c r="L799" s="3">
        <f t="shared" si="83"/>
        <v>188508950</v>
      </c>
      <c r="M799" s="3">
        <f t="shared" si="84"/>
        <v>188508950</v>
      </c>
      <c r="N799" s="7">
        <f t="shared" si="85"/>
        <v>0.88508950000000008</v>
      </c>
    </row>
    <row r="800" spans="1:14" x14ac:dyDescent="0.25">
      <c r="A800" s="4">
        <v>44999</v>
      </c>
      <c r="B800" s="14">
        <v>171000</v>
      </c>
      <c r="C800" s="14">
        <v>175200</v>
      </c>
      <c r="D800" s="14">
        <v>92500</v>
      </c>
      <c r="E800" s="14">
        <v>94100</v>
      </c>
      <c r="F800" s="1">
        <v>0</v>
      </c>
      <c r="G800" s="1">
        <v>0</v>
      </c>
      <c r="H800" s="1">
        <f t="shared" si="79"/>
        <v>0</v>
      </c>
      <c r="I800" s="1">
        <f t="shared" si="80"/>
        <v>0</v>
      </c>
      <c r="J800" s="6">
        <f t="shared" si="81"/>
        <v>0</v>
      </c>
      <c r="K800" s="6">
        <f t="shared" si="82"/>
        <v>0</v>
      </c>
      <c r="L800" s="3">
        <f t="shared" si="83"/>
        <v>188508950</v>
      </c>
      <c r="M800" s="3">
        <f t="shared" si="84"/>
        <v>188508950</v>
      </c>
      <c r="N800" s="7">
        <f t="shared" si="85"/>
        <v>0.88508950000000008</v>
      </c>
    </row>
    <row r="801" spans="1:14" x14ac:dyDescent="0.25">
      <c r="A801" s="4">
        <v>45000</v>
      </c>
      <c r="B801" s="14">
        <v>174300</v>
      </c>
      <c r="C801" s="14">
        <v>172700</v>
      </c>
      <c r="D801" s="14">
        <v>93400</v>
      </c>
      <c r="E801" s="14">
        <v>93700</v>
      </c>
      <c r="F801" s="1">
        <v>0</v>
      </c>
      <c r="G801" s="1">
        <v>0</v>
      </c>
      <c r="H801" s="1">
        <f t="shared" si="79"/>
        <v>0</v>
      </c>
      <c r="I801" s="1">
        <f t="shared" si="80"/>
        <v>0</v>
      </c>
      <c r="J801" s="6">
        <f t="shared" si="81"/>
        <v>0</v>
      </c>
      <c r="K801" s="6">
        <f t="shared" si="82"/>
        <v>0</v>
      </c>
      <c r="L801" s="3">
        <f t="shared" si="83"/>
        <v>188508950</v>
      </c>
      <c r="M801" s="3">
        <f t="shared" si="84"/>
        <v>188508950</v>
      </c>
      <c r="N801" s="7">
        <f t="shared" si="85"/>
        <v>0.88508950000000008</v>
      </c>
    </row>
    <row r="802" spans="1:14" x14ac:dyDescent="0.25">
      <c r="A802" s="4">
        <v>45001</v>
      </c>
      <c r="B802" s="14">
        <v>174000</v>
      </c>
      <c r="C802" s="14">
        <v>172800</v>
      </c>
      <c r="D802" s="14">
        <v>91800</v>
      </c>
      <c r="E802" s="14">
        <v>92900</v>
      </c>
      <c r="F802" s="1">
        <v>0</v>
      </c>
      <c r="G802" s="1">
        <v>0</v>
      </c>
      <c r="H802" s="1">
        <f t="shared" si="79"/>
        <v>0</v>
      </c>
      <c r="I802" s="1">
        <f t="shared" si="80"/>
        <v>0</v>
      </c>
      <c r="J802" s="6">
        <f t="shared" si="81"/>
        <v>0</v>
      </c>
      <c r="K802" s="6">
        <f t="shared" si="82"/>
        <v>0</v>
      </c>
      <c r="L802" s="3">
        <f t="shared" si="83"/>
        <v>188508950</v>
      </c>
      <c r="M802" s="3">
        <f t="shared" si="84"/>
        <v>188508950</v>
      </c>
      <c r="N802" s="7">
        <f t="shared" si="85"/>
        <v>0.88508950000000008</v>
      </c>
    </row>
    <row r="803" spans="1:14" x14ac:dyDescent="0.25">
      <c r="A803" s="4">
        <v>45002</v>
      </c>
      <c r="B803" s="14">
        <v>176600</v>
      </c>
      <c r="C803" s="14">
        <v>175200</v>
      </c>
      <c r="D803" s="14">
        <v>92300</v>
      </c>
      <c r="E803" s="14">
        <v>92500</v>
      </c>
      <c r="F803" s="1">
        <v>0</v>
      </c>
      <c r="G803" s="1">
        <v>0</v>
      </c>
      <c r="H803" s="1">
        <f t="shared" ref="H803:H813" si="86">IF(F802=F803, H802, QUOTIENT($M802*F803, B802))</f>
        <v>0</v>
      </c>
      <c r="I803" s="1">
        <f t="shared" ref="I803:I813" si="87">IF(G802=G803, I802, QUOTIENT($M802*G803, D802))</f>
        <v>0</v>
      </c>
      <c r="J803" s="6">
        <f t="shared" ref="J803:J813" si="88">B803*H803</f>
        <v>0</v>
      </c>
      <c r="K803" s="6">
        <f t="shared" ref="K803:K813" si="89">D803*I803</f>
        <v>0</v>
      </c>
      <c r="L803" s="3">
        <f t="shared" ref="L803:L813" si="90">IF(F802=F803, L802, L802 - (H803-H802)*B802 - (I803-I802)*D802)</f>
        <v>188508950</v>
      </c>
      <c r="M803" s="3">
        <f t="shared" si="84"/>
        <v>188508950</v>
      </c>
      <c r="N803" s="7">
        <f t="shared" si="85"/>
        <v>0.88508950000000008</v>
      </c>
    </row>
    <row r="804" spans="1:14" x14ac:dyDescent="0.25">
      <c r="A804" s="4">
        <v>45005</v>
      </c>
      <c r="B804" s="14">
        <v>175100</v>
      </c>
      <c r="C804" s="14">
        <v>176500</v>
      </c>
      <c r="D804" s="14">
        <v>90600</v>
      </c>
      <c r="E804" s="14">
        <v>92000</v>
      </c>
      <c r="F804" s="1">
        <v>0</v>
      </c>
      <c r="G804" s="1">
        <v>0</v>
      </c>
      <c r="H804" s="1">
        <f t="shared" si="86"/>
        <v>0</v>
      </c>
      <c r="I804" s="1">
        <f t="shared" si="87"/>
        <v>0</v>
      </c>
      <c r="J804" s="6">
        <f t="shared" si="88"/>
        <v>0</v>
      </c>
      <c r="K804" s="6">
        <f t="shared" si="89"/>
        <v>0</v>
      </c>
      <c r="L804" s="3">
        <f t="shared" si="90"/>
        <v>188508950</v>
      </c>
      <c r="M804" s="3">
        <f t="shared" si="84"/>
        <v>188508950</v>
      </c>
      <c r="N804" s="7">
        <f t="shared" si="85"/>
        <v>0.88508950000000008</v>
      </c>
    </row>
    <row r="805" spans="1:14" x14ac:dyDescent="0.25">
      <c r="A805" s="4">
        <v>45006</v>
      </c>
      <c r="B805" s="14">
        <v>175800</v>
      </c>
      <c r="C805" s="14">
        <v>175900</v>
      </c>
      <c r="D805" s="14">
        <v>90300</v>
      </c>
      <c r="E805" s="14">
        <v>91000</v>
      </c>
      <c r="F805" s="1">
        <v>0</v>
      </c>
      <c r="G805" s="1">
        <v>0</v>
      </c>
      <c r="H805" s="1">
        <f t="shared" si="86"/>
        <v>0</v>
      </c>
      <c r="I805" s="1">
        <f t="shared" si="87"/>
        <v>0</v>
      </c>
      <c r="J805" s="6">
        <f t="shared" si="88"/>
        <v>0</v>
      </c>
      <c r="K805" s="6">
        <f t="shared" si="89"/>
        <v>0</v>
      </c>
      <c r="L805" s="3">
        <f t="shared" si="90"/>
        <v>188508950</v>
      </c>
      <c r="M805" s="3">
        <f t="shared" si="84"/>
        <v>188508950</v>
      </c>
      <c r="N805" s="7">
        <f t="shared" si="85"/>
        <v>0.88508950000000008</v>
      </c>
    </row>
    <row r="806" spans="1:14" x14ac:dyDescent="0.25">
      <c r="A806" s="4">
        <v>45007</v>
      </c>
      <c r="B806" s="14">
        <v>180300</v>
      </c>
      <c r="C806" s="14">
        <v>177000</v>
      </c>
      <c r="D806" s="14">
        <v>91400</v>
      </c>
      <c r="E806" s="14">
        <v>90700</v>
      </c>
      <c r="F806" s="1">
        <v>0</v>
      </c>
      <c r="G806" s="1">
        <v>0</v>
      </c>
      <c r="H806" s="1">
        <f t="shared" si="86"/>
        <v>0</v>
      </c>
      <c r="I806" s="1">
        <f t="shared" si="87"/>
        <v>0</v>
      </c>
      <c r="J806" s="6">
        <f t="shared" si="88"/>
        <v>0</v>
      </c>
      <c r="K806" s="6">
        <f t="shared" si="89"/>
        <v>0</v>
      </c>
      <c r="L806" s="3">
        <f t="shared" si="90"/>
        <v>188508950</v>
      </c>
      <c r="M806" s="3">
        <f t="shared" si="84"/>
        <v>188508950</v>
      </c>
      <c r="N806" s="7">
        <f t="shared" si="85"/>
        <v>0.88508950000000008</v>
      </c>
    </row>
    <row r="807" spans="1:14" x14ac:dyDescent="0.25">
      <c r="A807" s="4">
        <v>45008</v>
      </c>
      <c r="B807" s="14">
        <v>180500</v>
      </c>
      <c r="C807" s="14">
        <v>179300</v>
      </c>
      <c r="D807" s="14">
        <v>92000</v>
      </c>
      <c r="E807" s="14">
        <v>90900</v>
      </c>
      <c r="F807" s="1">
        <v>0</v>
      </c>
      <c r="G807" s="1">
        <v>0</v>
      </c>
      <c r="H807" s="1">
        <f t="shared" si="86"/>
        <v>0</v>
      </c>
      <c r="I807" s="1">
        <f t="shared" si="87"/>
        <v>0</v>
      </c>
      <c r="J807" s="6">
        <f t="shared" si="88"/>
        <v>0</v>
      </c>
      <c r="K807" s="6">
        <f t="shared" si="89"/>
        <v>0</v>
      </c>
      <c r="L807" s="3">
        <f t="shared" si="90"/>
        <v>188508950</v>
      </c>
      <c r="M807" s="3">
        <f t="shared" si="84"/>
        <v>188508950</v>
      </c>
      <c r="N807" s="7">
        <f t="shared" si="85"/>
        <v>0.88508950000000008</v>
      </c>
    </row>
    <row r="808" spans="1:14" x14ac:dyDescent="0.25">
      <c r="A808" s="4">
        <v>45009</v>
      </c>
      <c r="B808" s="14">
        <v>177700</v>
      </c>
      <c r="C808" s="14">
        <v>180600</v>
      </c>
      <c r="D808" s="14">
        <v>92000</v>
      </c>
      <c r="E808" s="14">
        <v>92200</v>
      </c>
      <c r="F808" s="1">
        <v>0</v>
      </c>
      <c r="G808" s="1">
        <v>0</v>
      </c>
      <c r="H808" s="1">
        <f t="shared" si="86"/>
        <v>0</v>
      </c>
      <c r="I808" s="1">
        <f t="shared" si="87"/>
        <v>0</v>
      </c>
      <c r="J808" s="6">
        <f t="shared" si="88"/>
        <v>0</v>
      </c>
      <c r="K808" s="6">
        <f t="shared" si="89"/>
        <v>0</v>
      </c>
      <c r="L808" s="3">
        <f t="shared" si="90"/>
        <v>188508950</v>
      </c>
      <c r="M808" s="3">
        <f t="shared" si="84"/>
        <v>188508950</v>
      </c>
      <c r="N808" s="7">
        <f t="shared" si="85"/>
        <v>0.88508950000000008</v>
      </c>
    </row>
    <row r="809" spans="1:14" x14ac:dyDescent="0.25">
      <c r="A809" s="4">
        <v>45012</v>
      </c>
      <c r="B809" s="14">
        <v>176100</v>
      </c>
      <c r="C809" s="14">
        <v>177700</v>
      </c>
      <c r="D809" s="14">
        <v>90000</v>
      </c>
      <c r="E809" s="14">
        <v>91400</v>
      </c>
      <c r="F809" s="1">
        <v>0</v>
      </c>
      <c r="G809" s="1">
        <v>0</v>
      </c>
      <c r="H809" s="1">
        <f t="shared" si="86"/>
        <v>0</v>
      </c>
      <c r="I809" s="1">
        <f t="shared" si="87"/>
        <v>0</v>
      </c>
      <c r="J809" s="6">
        <f t="shared" si="88"/>
        <v>0</v>
      </c>
      <c r="K809" s="6">
        <f t="shared" si="89"/>
        <v>0</v>
      </c>
      <c r="L809" s="3">
        <f t="shared" si="90"/>
        <v>188508950</v>
      </c>
      <c r="M809" s="3">
        <f t="shared" si="84"/>
        <v>188508950</v>
      </c>
      <c r="N809" s="7">
        <f t="shared" si="85"/>
        <v>0.88508950000000008</v>
      </c>
    </row>
    <row r="810" spans="1:14" x14ac:dyDescent="0.25">
      <c r="A810" s="4">
        <v>45013</v>
      </c>
      <c r="B810" s="14">
        <v>177100</v>
      </c>
      <c r="C810" s="14">
        <v>177100</v>
      </c>
      <c r="D810" s="14">
        <v>92000</v>
      </c>
      <c r="E810" s="14">
        <v>90400</v>
      </c>
      <c r="F810" s="1">
        <v>-0.3793301591740737</v>
      </c>
      <c r="G810" s="1">
        <v>0.62066984082592624</v>
      </c>
      <c r="H810" s="1">
        <f t="shared" si="86"/>
        <v>-406</v>
      </c>
      <c r="I810" s="1">
        <f t="shared" si="87"/>
        <v>1300</v>
      </c>
      <c r="J810" s="6">
        <f t="shared" si="88"/>
        <v>-71902600</v>
      </c>
      <c r="K810" s="6">
        <f t="shared" si="89"/>
        <v>119600000</v>
      </c>
      <c r="L810" s="3">
        <f t="shared" si="90"/>
        <v>143005550</v>
      </c>
      <c r="M810" s="3">
        <f t="shared" si="84"/>
        <v>190702950</v>
      </c>
      <c r="N810" s="7">
        <f t="shared" si="85"/>
        <v>0.90702949999999993</v>
      </c>
    </row>
    <row r="811" spans="1:14" x14ac:dyDescent="0.25">
      <c r="A811" s="4">
        <v>45014</v>
      </c>
      <c r="B811" s="14">
        <v>180400</v>
      </c>
      <c r="C811" s="14">
        <v>175800</v>
      </c>
      <c r="D811" s="14">
        <v>92700</v>
      </c>
      <c r="E811" s="14">
        <v>92000</v>
      </c>
      <c r="F811" s="1">
        <v>-0.3793301591740737</v>
      </c>
      <c r="G811" s="1">
        <v>0.62066984082592624</v>
      </c>
      <c r="H811" s="1">
        <f t="shared" si="86"/>
        <v>-406</v>
      </c>
      <c r="I811" s="1">
        <f t="shared" si="87"/>
        <v>1300</v>
      </c>
      <c r="J811" s="6">
        <f t="shared" si="88"/>
        <v>-73242400</v>
      </c>
      <c r="K811" s="6">
        <f t="shared" si="89"/>
        <v>120510000</v>
      </c>
      <c r="L811" s="3">
        <f t="shared" si="90"/>
        <v>143005550</v>
      </c>
      <c r="M811" s="3">
        <f t="shared" si="84"/>
        <v>190273150</v>
      </c>
      <c r="N811" s="7">
        <f t="shared" si="85"/>
        <v>0.90273150000000002</v>
      </c>
    </row>
    <row r="812" spans="1:14" x14ac:dyDescent="0.25">
      <c r="A812" s="4">
        <v>45015</v>
      </c>
      <c r="B812" s="14">
        <v>181200</v>
      </c>
      <c r="C812" s="14">
        <v>179200</v>
      </c>
      <c r="D812" s="14">
        <v>93000</v>
      </c>
      <c r="E812" s="14">
        <v>93000</v>
      </c>
      <c r="F812" s="1">
        <v>-0.3793301591740737</v>
      </c>
      <c r="G812" s="1">
        <v>0.62066984082592624</v>
      </c>
      <c r="H812" s="1">
        <f t="shared" si="86"/>
        <v>-406</v>
      </c>
      <c r="I812" s="1">
        <f t="shared" si="87"/>
        <v>1300</v>
      </c>
      <c r="J812" s="6">
        <f t="shared" si="88"/>
        <v>-73567200</v>
      </c>
      <c r="K812" s="6">
        <f t="shared" si="89"/>
        <v>120900000</v>
      </c>
      <c r="L812" s="3">
        <f t="shared" si="90"/>
        <v>143005550</v>
      </c>
      <c r="M812" s="3">
        <f t="shared" si="84"/>
        <v>190338350</v>
      </c>
      <c r="N812" s="7">
        <f t="shared" si="85"/>
        <v>0.90338349999999989</v>
      </c>
    </row>
    <row r="813" spans="1:14" x14ac:dyDescent="0.25">
      <c r="A813" s="4">
        <v>45016</v>
      </c>
      <c r="B813" s="14">
        <v>184500</v>
      </c>
      <c r="C813" s="14">
        <v>182000</v>
      </c>
      <c r="D813" s="14">
        <v>94400</v>
      </c>
      <c r="E813" s="14">
        <v>93000</v>
      </c>
      <c r="F813" s="1">
        <v>0</v>
      </c>
      <c r="G813" s="1">
        <v>0</v>
      </c>
      <c r="H813" s="1">
        <f t="shared" si="86"/>
        <v>0</v>
      </c>
      <c r="I813" s="1">
        <f t="shared" si="87"/>
        <v>0</v>
      </c>
      <c r="J813" s="6">
        <f t="shared" si="88"/>
        <v>0</v>
      </c>
      <c r="K813" s="6">
        <f t="shared" si="89"/>
        <v>0</v>
      </c>
      <c r="L813" s="3">
        <f t="shared" si="90"/>
        <v>190338350</v>
      </c>
      <c r="M813" s="3">
        <f t="shared" si="84"/>
        <v>190338350</v>
      </c>
      <c r="N813" s="8">
        <f t="shared" si="85"/>
        <v>0.90338349999999989</v>
      </c>
    </row>
    <row r="814" spans="1:14" x14ac:dyDescent="0.25">
      <c r="A814" s="2">
        <v>45019</v>
      </c>
      <c r="B814" s="14">
        <v>183600</v>
      </c>
      <c r="C814" s="14">
        <v>184600</v>
      </c>
      <c r="D814" s="14">
        <v>94700</v>
      </c>
      <c r="E814" s="14">
        <v>94600</v>
      </c>
    </row>
    <row r="815" spans="1:14" x14ac:dyDescent="0.25">
      <c r="A815" s="2">
        <v>45020</v>
      </c>
      <c r="B815" s="14">
        <v>183800</v>
      </c>
      <c r="C815" s="14">
        <v>184000</v>
      </c>
      <c r="D815" s="14">
        <v>94100</v>
      </c>
      <c r="E815" s="14">
        <v>94700</v>
      </c>
    </row>
    <row r="816" spans="1:14" x14ac:dyDescent="0.25">
      <c r="A816" s="2">
        <v>45021</v>
      </c>
      <c r="B816" s="14">
        <v>186700</v>
      </c>
      <c r="C816" s="14">
        <v>185100</v>
      </c>
      <c r="D816" s="14">
        <v>94900</v>
      </c>
      <c r="E816" s="14">
        <v>94100</v>
      </c>
    </row>
    <row r="817" spans="1:5" x14ac:dyDescent="0.25">
      <c r="A817" s="2">
        <v>45022</v>
      </c>
      <c r="B817" s="14">
        <v>185100</v>
      </c>
      <c r="C817" s="14">
        <v>186900</v>
      </c>
      <c r="D817" s="14">
        <v>94200</v>
      </c>
      <c r="E817" s="14">
        <v>94900</v>
      </c>
    </row>
    <row r="818" spans="1:5" x14ac:dyDescent="0.25">
      <c r="A818" s="2">
        <v>45023</v>
      </c>
      <c r="B818" s="14">
        <v>185100</v>
      </c>
      <c r="C818" s="14">
        <v>185400</v>
      </c>
      <c r="D818" s="14">
        <v>93600</v>
      </c>
      <c r="E818" s="14">
        <v>94300</v>
      </c>
    </row>
  </sheetData>
  <phoneticPr fontId="1" type="noConversion"/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18"/>
  <sheetViews>
    <sheetView workbookViewId="0">
      <selection activeCell="N35" sqref="N35:N813"/>
    </sheetView>
  </sheetViews>
  <sheetFormatPr defaultRowHeight="13.5" x14ac:dyDescent="0.25"/>
  <cols>
    <col min="1" max="1" width="10.875" style="2" bestFit="1" customWidth="1"/>
    <col min="2" max="7" width="9" style="3"/>
    <col min="8" max="11" width="9" style="1"/>
    <col min="12" max="13" width="10.5" style="1" bestFit="1" customWidth="1"/>
    <col min="14" max="16" width="11.5" style="1" bestFit="1" customWidth="1"/>
    <col min="17" max="16384" width="9" style="1"/>
  </cols>
  <sheetData>
    <row r="1" spans="1:16" ht="16.5" x14ac:dyDescent="0.3">
      <c r="A1" s="10" t="s">
        <v>9</v>
      </c>
      <c r="B1" s="11" t="s">
        <v>10</v>
      </c>
      <c r="C1" s="11" t="s">
        <v>11</v>
      </c>
      <c r="D1"/>
      <c r="E1"/>
      <c r="F1"/>
      <c r="G1"/>
    </row>
    <row r="2" spans="1:16" ht="16.5" x14ac:dyDescent="0.3">
      <c r="A2" s="10" t="s">
        <v>12</v>
      </c>
      <c r="B2" s="12">
        <v>15001</v>
      </c>
      <c r="C2" s="12">
        <v>15009</v>
      </c>
      <c r="D2"/>
      <c r="E2"/>
      <c r="F2"/>
      <c r="G2"/>
    </row>
    <row r="3" spans="1:16" ht="16.5" x14ac:dyDescent="0.3">
      <c r="A3" s="10" t="s">
        <v>13</v>
      </c>
      <c r="B3" s="12" t="s">
        <v>14</v>
      </c>
      <c r="C3"/>
      <c r="D3"/>
      <c r="E3"/>
      <c r="F3"/>
      <c r="G3"/>
    </row>
    <row r="4" spans="1:16" ht="16.5" x14ac:dyDescent="0.3">
      <c r="A4" s="10" t="s">
        <v>15</v>
      </c>
      <c r="B4" s="12">
        <v>20200101</v>
      </c>
      <c r="C4"/>
      <c r="D4"/>
      <c r="E4"/>
      <c r="F4"/>
      <c r="G4"/>
    </row>
    <row r="5" spans="1:16" ht="16.5" x14ac:dyDescent="0.3">
      <c r="A5" s="10" t="s">
        <v>16</v>
      </c>
      <c r="B5" s="12">
        <v>20230331</v>
      </c>
      <c r="C5"/>
      <c r="D5"/>
      <c r="E5"/>
      <c r="F5"/>
      <c r="G5"/>
    </row>
    <row r="6" spans="1:16" ht="16.5" x14ac:dyDescent="0.3">
      <c r="A6" s="10" t="s">
        <v>17</v>
      </c>
      <c r="B6" s="12">
        <v>-1</v>
      </c>
      <c r="C6"/>
      <c r="D6"/>
      <c r="E6"/>
      <c r="F6"/>
      <c r="G6"/>
      <c r="P6" s="16">
        <f>P813</f>
        <v>0.36896499999999999</v>
      </c>
    </row>
    <row r="7" spans="1:16" ht="16.5" x14ac:dyDescent="0.3">
      <c r="A7" s="10" t="s">
        <v>18</v>
      </c>
      <c r="B7" s="12" t="s">
        <v>19</v>
      </c>
      <c r="C7"/>
      <c r="D7"/>
      <c r="E7"/>
      <c r="F7"/>
      <c r="G7"/>
    </row>
    <row r="8" spans="1:16" ht="16.5" x14ac:dyDescent="0.3">
      <c r="A8" s="9" t="str">
        <f>[1]!CH(B4, B5, B6, B3, TRUE, B1:C1, B2:C2, B7, "null=default; direction=vert; title=subject+item; withtable=true; join=main; datetime=yyyy-mm-dd")</f>
        <v/>
      </c>
      <c r="B8" s="9" t="str">
        <f>[1]!CT("005380*001",16002)</f>
        <v>현대차</v>
      </c>
      <c r="C8" s="9" t="s">
        <v>20</v>
      </c>
      <c r="D8" s="9" t="str">
        <f>[1]!CT("005385*001",16002)</f>
        <v>현대차우</v>
      </c>
      <c r="E8" s="9" t="s">
        <v>20</v>
      </c>
      <c r="F8" s="17" t="s">
        <v>22</v>
      </c>
      <c r="G8" s="17"/>
      <c r="H8" s="19" t="s">
        <v>25</v>
      </c>
      <c r="I8" s="19"/>
      <c r="J8" s="19" t="s">
        <v>1</v>
      </c>
      <c r="K8" s="19"/>
      <c r="L8" s="18" t="s">
        <v>3</v>
      </c>
      <c r="M8" s="18"/>
      <c r="N8" s="18"/>
      <c r="O8" s="18"/>
    </row>
    <row r="9" spans="1:16" ht="16.5" x14ac:dyDescent="0.3">
      <c r="A9" s="9" t="s">
        <v>7</v>
      </c>
      <c r="B9" s="9" t="s">
        <v>8</v>
      </c>
      <c r="C9" s="9" t="s">
        <v>21</v>
      </c>
      <c r="D9" s="9" t="s">
        <v>8</v>
      </c>
      <c r="E9" s="9" t="s">
        <v>21</v>
      </c>
      <c r="F9" s="9" t="s">
        <v>23</v>
      </c>
      <c r="G9" s="9" t="s">
        <v>24</v>
      </c>
      <c r="H9" s="5" t="s">
        <v>4</v>
      </c>
      <c r="I9" s="5" t="s">
        <v>5</v>
      </c>
      <c r="J9" s="5" t="s">
        <v>4</v>
      </c>
      <c r="K9" s="5" t="s">
        <v>5</v>
      </c>
      <c r="L9" s="5" t="s">
        <v>4</v>
      </c>
      <c r="M9" s="5" t="s">
        <v>5</v>
      </c>
      <c r="N9" s="1" t="s">
        <v>2</v>
      </c>
      <c r="O9" s="1" t="s">
        <v>6</v>
      </c>
    </row>
    <row r="10" spans="1:16" x14ac:dyDescent="0.25">
      <c r="A10" s="4">
        <v>43832</v>
      </c>
      <c r="B10" s="14">
        <v>118000</v>
      </c>
      <c r="C10" s="14">
        <v>121000</v>
      </c>
      <c r="D10" s="14">
        <v>71400</v>
      </c>
      <c r="E10" s="14">
        <v>72000</v>
      </c>
      <c r="F10" s="1">
        <v>0</v>
      </c>
      <c r="G10" s="1">
        <v>0</v>
      </c>
      <c r="H10" s="1">
        <v>0</v>
      </c>
      <c r="I10" s="1">
        <v>0</v>
      </c>
      <c r="N10" s="3">
        <v>100000000</v>
      </c>
      <c r="O10" s="3">
        <f>SUM(L10:N10)</f>
        <v>100000000</v>
      </c>
      <c r="P10" s="7">
        <f>O10/$O$10-1</f>
        <v>0</v>
      </c>
    </row>
    <row r="11" spans="1:16" x14ac:dyDescent="0.25">
      <c r="A11" s="4">
        <v>43833</v>
      </c>
      <c r="B11" s="14">
        <v>116000</v>
      </c>
      <c r="C11" s="14">
        <v>118500</v>
      </c>
      <c r="D11" s="14">
        <v>71400</v>
      </c>
      <c r="E11" s="14">
        <v>71300</v>
      </c>
      <c r="F11" s="1">
        <v>0</v>
      </c>
      <c r="G11" s="1">
        <v>0</v>
      </c>
      <c r="H11" s="1">
        <v>0</v>
      </c>
      <c r="I11" s="1">
        <v>0</v>
      </c>
      <c r="N11" s="3">
        <v>100000000</v>
      </c>
      <c r="O11" s="3">
        <f t="shared" ref="O11:O74" si="0">SUM(L11:N11)</f>
        <v>100000000</v>
      </c>
      <c r="P11" s="7">
        <f t="shared" ref="P11:P74" si="1">O11/$O$10-1</f>
        <v>0</v>
      </c>
    </row>
    <row r="12" spans="1:16" x14ac:dyDescent="0.25">
      <c r="A12" s="4">
        <v>43836</v>
      </c>
      <c r="B12" s="14">
        <v>116000</v>
      </c>
      <c r="C12" s="14">
        <v>116000</v>
      </c>
      <c r="D12" s="14">
        <v>70900</v>
      </c>
      <c r="E12" s="14">
        <v>71400</v>
      </c>
      <c r="F12" s="1">
        <v>0</v>
      </c>
      <c r="G12" s="1">
        <v>0</v>
      </c>
      <c r="H12" s="1">
        <v>0</v>
      </c>
      <c r="I12" s="1">
        <v>0</v>
      </c>
      <c r="N12" s="3">
        <v>100000000</v>
      </c>
      <c r="O12" s="3">
        <f t="shared" si="0"/>
        <v>100000000</v>
      </c>
      <c r="P12" s="7">
        <f t="shared" si="1"/>
        <v>0</v>
      </c>
    </row>
    <row r="13" spans="1:16" x14ac:dyDescent="0.25">
      <c r="A13" s="4">
        <v>43837</v>
      </c>
      <c r="B13" s="14">
        <v>115500</v>
      </c>
      <c r="C13" s="14">
        <v>116500</v>
      </c>
      <c r="D13" s="14">
        <v>70800</v>
      </c>
      <c r="E13" s="14">
        <v>70900</v>
      </c>
      <c r="F13" s="1">
        <v>0</v>
      </c>
      <c r="G13" s="1">
        <v>0</v>
      </c>
      <c r="H13" s="1">
        <v>0</v>
      </c>
      <c r="I13" s="1">
        <v>0</v>
      </c>
      <c r="N13" s="3">
        <v>100000000</v>
      </c>
      <c r="O13" s="3">
        <f t="shared" si="0"/>
        <v>100000000</v>
      </c>
      <c r="P13" s="7">
        <f t="shared" si="1"/>
        <v>0</v>
      </c>
    </row>
    <row r="14" spans="1:16" x14ac:dyDescent="0.25">
      <c r="A14" s="4">
        <v>43838</v>
      </c>
      <c r="B14" s="14">
        <v>112000</v>
      </c>
      <c r="C14" s="14">
        <v>115000</v>
      </c>
      <c r="D14" s="14">
        <v>69400</v>
      </c>
      <c r="E14" s="14">
        <v>70700</v>
      </c>
      <c r="F14" s="1">
        <v>0</v>
      </c>
      <c r="G14" s="1">
        <v>0</v>
      </c>
      <c r="H14" s="1">
        <v>0</v>
      </c>
      <c r="I14" s="1">
        <v>0</v>
      </c>
      <c r="N14" s="3">
        <v>100000000</v>
      </c>
      <c r="O14" s="3">
        <f t="shared" si="0"/>
        <v>100000000</v>
      </c>
      <c r="P14" s="7">
        <f t="shared" si="1"/>
        <v>0</v>
      </c>
    </row>
    <row r="15" spans="1:16" x14ac:dyDescent="0.25">
      <c r="A15" s="4">
        <v>43839</v>
      </c>
      <c r="B15" s="14">
        <v>111500</v>
      </c>
      <c r="C15" s="14">
        <v>113000</v>
      </c>
      <c r="D15" s="14">
        <v>69500</v>
      </c>
      <c r="E15" s="14">
        <v>69600</v>
      </c>
      <c r="F15" s="1">
        <v>0</v>
      </c>
      <c r="G15" s="1">
        <v>0</v>
      </c>
      <c r="H15" s="1">
        <v>0</v>
      </c>
      <c r="I15" s="1">
        <v>0</v>
      </c>
      <c r="N15" s="3">
        <v>100000000</v>
      </c>
      <c r="O15" s="3">
        <f t="shared" si="0"/>
        <v>100000000</v>
      </c>
      <c r="P15" s="7">
        <f t="shared" si="1"/>
        <v>0</v>
      </c>
    </row>
    <row r="16" spans="1:16" x14ac:dyDescent="0.25">
      <c r="A16" s="4">
        <v>43840</v>
      </c>
      <c r="B16" s="14">
        <v>113500</v>
      </c>
      <c r="C16" s="14">
        <v>112500</v>
      </c>
      <c r="D16" s="14">
        <v>69900</v>
      </c>
      <c r="E16" s="14">
        <v>69700</v>
      </c>
      <c r="F16" s="1">
        <v>0</v>
      </c>
      <c r="G16" s="1">
        <v>0</v>
      </c>
      <c r="H16" s="1">
        <v>0</v>
      </c>
      <c r="I16" s="1">
        <v>0</v>
      </c>
      <c r="N16" s="3">
        <v>100000000</v>
      </c>
      <c r="O16" s="3">
        <f t="shared" si="0"/>
        <v>100000000</v>
      </c>
      <c r="P16" s="7">
        <f t="shared" si="1"/>
        <v>0</v>
      </c>
    </row>
    <row r="17" spans="1:16" x14ac:dyDescent="0.25">
      <c r="A17" s="4">
        <v>43843</v>
      </c>
      <c r="B17" s="14">
        <v>115000</v>
      </c>
      <c r="C17" s="14">
        <v>113500</v>
      </c>
      <c r="D17" s="14">
        <v>71200</v>
      </c>
      <c r="E17" s="14">
        <v>70200</v>
      </c>
      <c r="F17" s="1">
        <v>0</v>
      </c>
      <c r="G17" s="1">
        <v>0</v>
      </c>
      <c r="H17" s="1">
        <v>0</v>
      </c>
      <c r="I17" s="1">
        <v>0</v>
      </c>
      <c r="N17" s="3">
        <v>100000000</v>
      </c>
      <c r="O17" s="3">
        <f t="shared" si="0"/>
        <v>100000000</v>
      </c>
      <c r="P17" s="7">
        <f t="shared" si="1"/>
        <v>0</v>
      </c>
    </row>
    <row r="18" spans="1:16" x14ac:dyDescent="0.25">
      <c r="A18" s="4">
        <v>43844</v>
      </c>
      <c r="B18" s="14">
        <v>116000</v>
      </c>
      <c r="C18" s="14">
        <v>115500</v>
      </c>
      <c r="D18" s="14">
        <v>71700</v>
      </c>
      <c r="E18" s="14">
        <v>71500</v>
      </c>
      <c r="F18" s="1">
        <v>0</v>
      </c>
      <c r="G18" s="1">
        <v>0</v>
      </c>
      <c r="H18" s="1">
        <v>0</v>
      </c>
      <c r="I18" s="1">
        <v>0</v>
      </c>
      <c r="N18" s="3">
        <v>100000000</v>
      </c>
      <c r="O18" s="3">
        <f t="shared" si="0"/>
        <v>100000000</v>
      </c>
      <c r="P18" s="7">
        <f t="shared" si="1"/>
        <v>0</v>
      </c>
    </row>
    <row r="19" spans="1:16" x14ac:dyDescent="0.25">
      <c r="A19" s="4">
        <v>43845</v>
      </c>
      <c r="B19" s="14">
        <v>115000</v>
      </c>
      <c r="C19" s="14">
        <v>116000</v>
      </c>
      <c r="D19" s="14">
        <v>71300</v>
      </c>
      <c r="E19" s="14">
        <v>71700</v>
      </c>
      <c r="F19" s="1">
        <v>0</v>
      </c>
      <c r="G19" s="1">
        <v>0</v>
      </c>
      <c r="H19" s="1">
        <v>0</v>
      </c>
      <c r="I19" s="1">
        <v>0</v>
      </c>
      <c r="N19" s="3">
        <v>100000000</v>
      </c>
      <c r="O19" s="3">
        <f t="shared" si="0"/>
        <v>100000000</v>
      </c>
      <c r="P19" s="7">
        <f t="shared" si="1"/>
        <v>0</v>
      </c>
    </row>
    <row r="20" spans="1:16" x14ac:dyDescent="0.25">
      <c r="A20" s="4">
        <v>43846</v>
      </c>
      <c r="B20" s="14">
        <v>118500</v>
      </c>
      <c r="C20" s="14">
        <v>117000</v>
      </c>
      <c r="D20" s="14">
        <v>72800</v>
      </c>
      <c r="E20" s="14">
        <v>71500</v>
      </c>
      <c r="F20" s="1">
        <v>0</v>
      </c>
      <c r="G20" s="1">
        <v>0</v>
      </c>
      <c r="H20" s="1">
        <v>0</v>
      </c>
      <c r="I20" s="1">
        <v>0</v>
      </c>
      <c r="N20" s="3">
        <v>100000000</v>
      </c>
      <c r="O20" s="3">
        <f t="shared" si="0"/>
        <v>100000000</v>
      </c>
      <c r="P20" s="7">
        <f t="shared" si="1"/>
        <v>0</v>
      </c>
    </row>
    <row r="21" spans="1:16" x14ac:dyDescent="0.25">
      <c r="A21" s="4">
        <v>43847</v>
      </c>
      <c r="B21" s="14">
        <v>118500</v>
      </c>
      <c r="C21" s="14">
        <v>118500</v>
      </c>
      <c r="D21" s="14">
        <v>73000</v>
      </c>
      <c r="E21" s="14">
        <v>72800</v>
      </c>
      <c r="F21" s="1">
        <v>0</v>
      </c>
      <c r="G21" s="1">
        <v>0</v>
      </c>
      <c r="H21" s="1">
        <v>0</v>
      </c>
      <c r="I21" s="1">
        <v>0</v>
      </c>
      <c r="N21" s="3">
        <v>100000000</v>
      </c>
      <c r="O21" s="3">
        <f t="shared" si="0"/>
        <v>100000000</v>
      </c>
      <c r="P21" s="7">
        <f t="shared" si="1"/>
        <v>0</v>
      </c>
    </row>
    <row r="22" spans="1:16" x14ac:dyDescent="0.25">
      <c r="A22" s="4">
        <v>43850</v>
      </c>
      <c r="B22" s="14">
        <v>118000</v>
      </c>
      <c r="C22" s="14">
        <v>119500</v>
      </c>
      <c r="D22" s="14">
        <v>72800</v>
      </c>
      <c r="E22" s="14">
        <v>72800</v>
      </c>
      <c r="F22" s="1">
        <v>0</v>
      </c>
      <c r="G22" s="1">
        <v>0</v>
      </c>
      <c r="H22" s="1">
        <v>0</v>
      </c>
      <c r="I22" s="1">
        <v>0</v>
      </c>
      <c r="N22" s="3">
        <v>100000000</v>
      </c>
      <c r="O22" s="3">
        <f t="shared" si="0"/>
        <v>100000000</v>
      </c>
      <c r="P22" s="7">
        <f t="shared" si="1"/>
        <v>0</v>
      </c>
    </row>
    <row r="23" spans="1:16" x14ac:dyDescent="0.25">
      <c r="A23" s="4">
        <v>43851</v>
      </c>
      <c r="B23" s="14">
        <v>117000</v>
      </c>
      <c r="C23" s="14">
        <v>118000</v>
      </c>
      <c r="D23" s="14">
        <v>71900</v>
      </c>
      <c r="E23" s="14">
        <v>72700</v>
      </c>
      <c r="F23" s="1">
        <v>0</v>
      </c>
      <c r="G23" s="1">
        <v>0</v>
      </c>
      <c r="H23" s="1">
        <v>0</v>
      </c>
      <c r="I23" s="1">
        <v>0</v>
      </c>
      <c r="N23" s="3">
        <v>100000000</v>
      </c>
      <c r="O23" s="3">
        <f t="shared" si="0"/>
        <v>100000000</v>
      </c>
      <c r="P23" s="7">
        <f t="shared" si="1"/>
        <v>0</v>
      </c>
    </row>
    <row r="24" spans="1:16" x14ac:dyDescent="0.25">
      <c r="A24" s="4">
        <v>43852</v>
      </c>
      <c r="B24" s="14">
        <v>127000</v>
      </c>
      <c r="C24" s="14">
        <v>117500</v>
      </c>
      <c r="D24" s="14">
        <v>75300</v>
      </c>
      <c r="E24" s="14">
        <v>71500</v>
      </c>
      <c r="F24" s="1">
        <v>0</v>
      </c>
      <c r="G24" s="1">
        <v>0</v>
      </c>
      <c r="H24" s="1">
        <v>0</v>
      </c>
      <c r="I24" s="1">
        <v>0</v>
      </c>
      <c r="N24" s="3">
        <v>100000000</v>
      </c>
      <c r="O24" s="3">
        <f t="shared" si="0"/>
        <v>100000000</v>
      </c>
      <c r="P24" s="7">
        <f t="shared" si="1"/>
        <v>0</v>
      </c>
    </row>
    <row r="25" spans="1:16" x14ac:dyDescent="0.25">
      <c r="A25" s="4">
        <v>43853</v>
      </c>
      <c r="B25" s="14">
        <v>130500</v>
      </c>
      <c r="C25" s="14">
        <v>130000</v>
      </c>
      <c r="D25" s="14">
        <v>76800</v>
      </c>
      <c r="E25" s="14">
        <v>75500</v>
      </c>
      <c r="F25" s="1">
        <v>0</v>
      </c>
      <c r="G25" s="1">
        <v>0</v>
      </c>
      <c r="H25" s="1">
        <v>0</v>
      </c>
      <c r="I25" s="1">
        <v>0</v>
      </c>
      <c r="N25" s="3">
        <v>100000000</v>
      </c>
      <c r="O25" s="3">
        <f t="shared" si="0"/>
        <v>100000000</v>
      </c>
      <c r="P25" s="7">
        <f t="shared" si="1"/>
        <v>0</v>
      </c>
    </row>
    <row r="26" spans="1:16" x14ac:dyDescent="0.25">
      <c r="A26" s="4">
        <v>43858</v>
      </c>
      <c r="B26" s="14">
        <v>131000</v>
      </c>
      <c r="C26" s="14">
        <v>127000</v>
      </c>
      <c r="D26" s="14">
        <v>75900</v>
      </c>
      <c r="E26" s="14">
        <v>75600</v>
      </c>
      <c r="F26" s="1">
        <v>0</v>
      </c>
      <c r="G26" s="1">
        <v>0</v>
      </c>
      <c r="H26" s="1">
        <v>0</v>
      </c>
      <c r="I26" s="1">
        <v>0</v>
      </c>
      <c r="N26" s="3">
        <v>100000000</v>
      </c>
      <c r="O26" s="3">
        <f t="shared" si="0"/>
        <v>100000000</v>
      </c>
      <c r="P26" s="7">
        <f t="shared" si="1"/>
        <v>0</v>
      </c>
    </row>
    <row r="27" spans="1:16" x14ac:dyDescent="0.25">
      <c r="A27" s="4">
        <v>43859</v>
      </c>
      <c r="B27" s="14">
        <v>131000</v>
      </c>
      <c r="C27" s="14">
        <v>132000</v>
      </c>
      <c r="D27" s="14">
        <v>75600</v>
      </c>
      <c r="E27" s="14">
        <v>76100</v>
      </c>
      <c r="F27" s="1">
        <v>0</v>
      </c>
      <c r="G27" s="1">
        <v>0</v>
      </c>
      <c r="H27" s="1">
        <v>0</v>
      </c>
      <c r="I27" s="1">
        <v>0</v>
      </c>
      <c r="N27" s="3">
        <v>100000000</v>
      </c>
      <c r="O27" s="3">
        <f t="shared" si="0"/>
        <v>100000000</v>
      </c>
      <c r="P27" s="7">
        <f t="shared" si="1"/>
        <v>0</v>
      </c>
    </row>
    <row r="28" spans="1:16" x14ac:dyDescent="0.25">
      <c r="A28" s="4">
        <v>43860</v>
      </c>
      <c r="B28" s="14">
        <v>127500</v>
      </c>
      <c r="C28" s="14">
        <v>130000</v>
      </c>
      <c r="D28" s="14">
        <v>74800</v>
      </c>
      <c r="E28" s="14">
        <v>75600</v>
      </c>
      <c r="F28" s="1">
        <v>0</v>
      </c>
      <c r="G28" s="1">
        <v>0</v>
      </c>
      <c r="H28" s="1">
        <v>0</v>
      </c>
      <c r="I28" s="1">
        <v>0</v>
      </c>
      <c r="N28" s="3">
        <v>100000000</v>
      </c>
      <c r="O28" s="3">
        <f t="shared" si="0"/>
        <v>100000000</v>
      </c>
      <c r="P28" s="7">
        <f t="shared" si="1"/>
        <v>0</v>
      </c>
    </row>
    <row r="29" spans="1:16" x14ac:dyDescent="0.25">
      <c r="A29" s="4">
        <v>43861</v>
      </c>
      <c r="B29" s="14">
        <v>125000</v>
      </c>
      <c r="C29" s="14">
        <v>128500</v>
      </c>
      <c r="D29" s="14">
        <v>73200</v>
      </c>
      <c r="E29" s="14">
        <v>74400</v>
      </c>
      <c r="F29" s="1">
        <v>0</v>
      </c>
      <c r="G29" s="1">
        <v>0</v>
      </c>
      <c r="H29" s="1">
        <v>0</v>
      </c>
      <c r="I29" s="1">
        <v>0</v>
      </c>
      <c r="N29" s="3">
        <v>100000000</v>
      </c>
      <c r="O29" s="3">
        <f t="shared" si="0"/>
        <v>100000000</v>
      </c>
      <c r="P29" s="7">
        <f t="shared" si="1"/>
        <v>0</v>
      </c>
    </row>
    <row r="30" spans="1:16" x14ac:dyDescent="0.25">
      <c r="A30" s="4">
        <v>43864</v>
      </c>
      <c r="B30" s="14">
        <v>123500</v>
      </c>
      <c r="C30" s="14">
        <v>123000</v>
      </c>
      <c r="D30" s="14">
        <v>72700</v>
      </c>
      <c r="E30" s="14">
        <v>72100</v>
      </c>
      <c r="F30" s="1">
        <v>0</v>
      </c>
      <c r="G30" s="1">
        <v>0</v>
      </c>
      <c r="H30" s="1">
        <v>0</v>
      </c>
      <c r="I30" s="1">
        <v>0</v>
      </c>
      <c r="N30" s="3">
        <v>100000000</v>
      </c>
      <c r="O30" s="3">
        <f t="shared" si="0"/>
        <v>100000000</v>
      </c>
      <c r="P30" s="7">
        <f t="shared" si="1"/>
        <v>0</v>
      </c>
    </row>
    <row r="31" spans="1:16" x14ac:dyDescent="0.25">
      <c r="A31" s="4">
        <v>43865</v>
      </c>
      <c r="B31" s="14">
        <v>124000</v>
      </c>
      <c r="C31" s="14">
        <v>123500</v>
      </c>
      <c r="D31" s="14">
        <v>72400</v>
      </c>
      <c r="E31" s="14">
        <v>72800</v>
      </c>
      <c r="F31" s="1">
        <v>0</v>
      </c>
      <c r="G31" s="1">
        <v>0</v>
      </c>
      <c r="H31" s="1">
        <v>0</v>
      </c>
      <c r="I31" s="1">
        <v>0</v>
      </c>
      <c r="N31" s="3">
        <v>100000000</v>
      </c>
      <c r="O31" s="3">
        <f t="shared" si="0"/>
        <v>100000000</v>
      </c>
      <c r="P31" s="7">
        <f t="shared" si="1"/>
        <v>0</v>
      </c>
    </row>
    <row r="32" spans="1:16" x14ac:dyDescent="0.25">
      <c r="A32" s="4">
        <v>43866</v>
      </c>
      <c r="B32" s="14">
        <v>124000</v>
      </c>
      <c r="C32" s="14">
        <v>125000</v>
      </c>
      <c r="D32" s="14">
        <v>73000</v>
      </c>
      <c r="E32" s="14">
        <v>72600</v>
      </c>
      <c r="F32" s="1">
        <v>0</v>
      </c>
      <c r="G32" s="1">
        <v>0</v>
      </c>
      <c r="H32" s="1">
        <v>0</v>
      </c>
      <c r="I32" s="1">
        <v>0</v>
      </c>
      <c r="N32" s="3">
        <v>100000000</v>
      </c>
      <c r="O32" s="3">
        <f t="shared" si="0"/>
        <v>100000000</v>
      </c>
      <c r="P32" s="7">
        <f t="shared" si="1"/>
        <v>0</v>
      </c>
    </row>
    <row r="33" spans="1:16" x14ac:dyDescent="0.25">
      <c r="A33" s="4">
        <v>43867</v>
      </c>
      <c r="B33" s="14">
        <v>132000</v>
      </c>
      <c r="C33" s="14">
        <v>125500</v>
      </c>
      <c r="D33" s="14">
        <v>76300</v>
      </c>
      <c r="E33" s="14">
        <v>73000</v>
      </c>
      <c r="F33" s="1">
        <v>0</v>
      </c>
      <c r="G33" s="1">
        <v>0</v>
      </c>
      <c r="H33" s="1">
        <v>0</v>
      </c>
      <c r="I33" s="1">
        <v>0</v>
      </c>
      <c r="N33" s="3">
        <v>100000000</v>
      </c>
      <c r="O33" s="3">
        <f t="shared" si="0"/>
        <v>100000000</v>
      </c>
      <c r="P33" s="7">
        <f t="shared" si="1"/>
        <v>0</v>
      </c>
    </row>
    <row r="34" spans="1:16" x14ac:dyDescent="0.25">
      <c r="A34" s="4">
        <v>43868</v>
      </c>
      <c r="B34" s="14">
        <v>131000</v>
      </c>
      <c r="C34" s="14">
        <v>130500</v>
      </c>
      <c r="D34" s="14">
        <v>75300</v>
      </c>
      <c r="E34" s="14">
        <v>76100</v>
      </c>
      <c r="F34" s="1">
        <v>-0.37382879463940538</v>
      </c>
      <c r="G34" s="1">
        <v>0.62617120536059456</v>
      </c>
      <c r="H34" s="1">
        <f>IFERROR(IF(ABS($F34)&gt;ABS($G34), SIGN($F34), SIGN($F34)*ABS($F34/$G34)), 0)</f>
        <v>-0.59700732234106446</v>
      </c>
      <c r="I34" s="1">
        <f>IFERROR(IF(ABS($F34)&lt;ABS($G34), SIGN($G34), SIGN($G34)*ABS($G34/$F34)), 0)</f>
        <v>1</v>
      </c>
      <c r="L34" s="6">
        <f>B34*J34</f>
        <v>0</v>
      </c>
      <c r="M34" s="6">
        <f>D34*K34</f>
        <v>0</v>
      </c>
      <c r="N34" s="3">
        <v>100000000</v>
      </c>
      <c r="O34" s="3">
        <f t="shared" si="0"/>
        <v>100000000</v>
      </c>
      <c r="P34" s="7">
        <f t="shared" si="1"/>
        <v>0</v>
      </c>
    </row>
    <row r="35" spans="1:16" x14ac:dyDescent="0.25">
      <c r="A35" s="4">
        <v>43871</v>
      </c>
      <c r="B35" s="14">
        <v>130000</v>
      </c>
      <c r="C35" s="14">
        <v>129500</v>
      </c>
      <c r="D35" s="14">
        <v>75700</v>
      </c>
      <c r="E35" s="14">
        <v>75000</v>
      </c>
      <c r="F35" s="1">
        <v>-0.37382879463940538</v>
      </c>
      <c r="G35" s="1">
        <v>0.62617120536059456</v>
      </c>
      <c r="H35" s="1">
        <f t="shared" ref="H35:H98" si="2">IFERROR(IF(ABS($F35)&gt;ABS($G35), SIGN($F35), SIGN($F35)*ABS($F35/$G35)), 0)</f>
        <v>-0.59700732234106446</v>
      </c>
      <c r="I35" s="1">
        <f t="shared" ref="I35:I98" si="3">IFERROR(IF(ABS($F35)&lt;ABS($G35), SIGN($G35), SIGN($G35)*ABS($G35/$F35)), 0)</f>
        <v>1</v>
      </c>
      <c r="J35" s="1">
        <f>IF(H33=H34, J34, QUOTIENT($O34*H34, B34))</f>
        <v>-455</v>
      </c>
      <c r="K35" s="1">
        <f>IF(I33=I34, K34, QUOTIENT($O34*I34, D34))</f>
        <v>1328</v>
      </c>
      <c r="L35" s="6">
        <f t="shared" ref="L35:L98" si="4">B35*J35</f>
        <v>-59150000</v>
      </c>
      <c r="M35" s="6">
        <f t="shared" ref="M35:M98" si="5">D35*K35</f>
        <v>100529600</v>
      </c>
      <c r="N35" s="3">
        <f>IF(H33=H34, N34, N34 - (J35-J34)*B35 - (K35-K34)*D35)</f>
        <v>58620400</v>
      </c>
      <c r="O35" s="3">
        <f t="shared" si="0"/>
        <v>100000000</v>
      </c>
      <c r="P35" s="7">
        <f t="shared" si="1"/>
        <v>0</v>
      </c>
    </row>
    <row r="36" spans="1:16" x14ac:dyDescent="0.25">
      <c r="A36" s="4">
        <v>43872</v>
      </c>
      <c r="B36" s="14">
        <v>132500</v>
      </c>
      <c r="C36" s="14">
        <v>131000</v>
      </c>
      <c r="D36" s="14">
        <v>76000</v>
      </c>
      <c r="E36" s="14">
        <v>75700</v>
      </c>
      <c r="F36" s="1">
        <v>-0.37382879463940538</v>
      </c>
      <c r="G36" s="1">
        <v>0.62617120536059456</v>
      </c>
      <c r="H36" s="1">
        <f t="shared" si="2"/>
        <v>-0.59700732234106446</v>
      </c>
      <c r="I36" s="1">
        <f t="shared" si="3"/>
        <v>1</v>
      </c>
      <c r="J36" s="1">
        <f t="shared" ref="J36:J99" si="6">IF(H34=H35, J35, QUOTIENT($O35*H35, B35))</f>
        <v>-455</v>
      </c>
      <c r="K36" s="1">
        <f t="shared" ref="K36:K99" si="7">IF(I34=I35, K35, QUOTIENT($O35*I35, D35))</f>
        <v>1328</v>
      </c>
      <c r="L36" s="6">
        <f t="shared" si="4"/>
        <v>-60287500</v>
      </c>
      <c r="M36" s="6">
        <f t="shared" si="5"/>
        <v>100928000</v>
      </c>
      <c r="N36" s="3">
        <f t="shared" ref="N36:N99" si="8">IF(H34=H35, N35, N35 - (J36-J35)*B36 - (K36-K35)*D36)</f>
        <v>58620400</v>
      </c>
      <c r="O36" s="3">
        <f t="shared" si="0"/>
        <v>99260900</v>
      </c>
      <c r="P36" s="7">
        <f t="shared" si="1"/>
        <v>-7.3910000000000364E-3</v>
      </c>
    </row>
    <row r="37" spans="1:16" x14ac:dyDescent="0.25">
      <c r="A37" s="4">
        <v>43873</v>
      </c>
      <c r="B37" s="14">
        <v>136000</v>
      </c>
      <c r="C37" s="14">
        <v>132500</v>
      </c>
      <c r="D37" s="14">
        <v>78000</v>
      </c>
      <c r="E37" s="14">
        <v>76100</v>
      </c>
      <c r="F37" s="1">
        <v>-0.37382879463940538</v>
      </c>
      <c r="G37" s="1">
        <v>0.62617120536059456</v>
      </c>
      <c r="H37" s="1">
        <f t="shared" si="2"/>
        <v>-0.59700732234106446</v>
      </c>
      <c r="I37" s="1">
        <f t="shared" si="3"/>
        <v>1</v>
      </c>
      <c r="J37" s="1">
        <f t="shared" si="6"/>
        <v>-455</v>
      </c>
      <c r="K37" s="1">
        <f t="shared" si="7"/>
        <v>1328</v>
      </c>
      <c r="L37" s="6">
        <f t="shared" si="4"/>
        <v>-61880000</v>
      </c>
      <c r="M37" s="6">
        <f t="shared" si="5"/>
        <v>103584000</v>
      </c>
      <c r="N37" s="3">
        <f t="shared" si="8"/>
        <v>58620400</v>
      </c>
      <c r="O37" s="3">
        <f t="shared" si="0"/>
        <v>100324400</v>
      </c>
      <c r="P37" s="7">
        <f t="shared" si="1"/>
        <v>3.2440000000000246E-3</v>
      </c>
    </row>
    <row r="38" spans="1:16" x14ac:dyDescent="0.25">
      <c r="A38" s="4">
        <v>43874</v>
      </c>
      <c r="B38" s="14">
        <v>133000</v>
      </c>
      <c r="C38" s="14">
        <v>137000</v>
      </c>
      <c r="D38" s="14">
        <v>77400</v>
      </c>
      <c r="E38" s="14">
        <v>78600</v>
      </c>
      <c r="F38" s="1">
        <v>-0.37382879463940538</v>
      </c>
      <c r="G38" s="1">
        <v>0.62617120536059456</v>
      </c>
      <c r="H38" s="1">
        <f t="shared" si="2"/>
        <v>-0.59700732234106446</v>
      </c>
      <c r="I38" s="1">
        <f t="shared" si="3"/>
        <v>1</v>
      </c>
      <c r="J38" s="1">
        <f t="shared" si="6"/>
        <v>-455</v>
      </c>
      <c r="K38" s="1">
        <f t="shared" si="7"/>
        <v>1328</v>
      </c>
      <c r="L38" s="6">
        <f t="shared" si="4"/>
        <v>-60515000</v>
      </c>
      <c r="M38" s="6">
        <f t="shared" si="5"/>
        <v>102787200</v>
      </c>
      <c r="N38" s="3">
        <f t="shared" si="8"/>
        <v>58620400</v>
      </c>
      <c r="O38" s="3">
        <f t="shared" si="0"/>
        <v>100892600</v>
      </c>
      <c r="P38" s="7">
        <f t="shared" si="1"/>
        <v>8.9259999999999895E-3</v>
      </c>
    </row>
    <row r="39" spans="1:16" x14ac:dyDescent="0.25">
      <c r="A39" s="4">
        <v>43875</v>
      </c>
      <c r="B39" s="14">
        <v>133500</v>
      </c>
      <c r="C39" s="14">
        <v>132500</v>
      </c>
      <c r="D39" s="14">
        <v>77200</v>
      </c>
      <c r="E39" s="14">
        <v>77300</v>
      </c>
      <c r="F39" s="1">
        <v>0</v>
      </c>
      <c r="G39" s="1">
        <v>0</v>
      </c>
      <c r="H39" s="1">
        <f t="shared" si="2"/>
        <v>0</v>
      </c>
      <c r="I39" s="1">
        <f t="shared" si="3"/>
        <v>0</v>
      </c>
      <c r="J39" s="1">
        <f t="shared" si="6"/>
        <v>-455</v>
      </c>
      <c r="K39" s="1">
        <f t="shared" si="7"/>
        <v>1328</v>
      </c>
      <c r="L39" s="6">
        <f t="shared" si="4"/>
        <v>-60742500</v>
      </c>
      <c r="M39" s="6">
        <f t="shared" si="5"/>
        <v>102521600</v>
      </c>
      <c r="N39" s="3">
        <f t="shared" si="8"/>
        <v>58620400</v>
      </c>
      <c r="O39" s="3">
        <f t="shared" si="0"/>
        <v>100399500</v>
      </c>
      <c r="P39" s="7">
        <f t="shared" si="1"/>
        <v>3.9949999999999708E-3</v>
      </c>
    </row>
    <row r="40" spans="1:16" x14ac:dyDescent="0.25">
      <c r="A40" s="4">
        <v>43878</v>
      </c>
      <c r="B40" s="14">
        <v>135500</v>
      </c>
      <c r="C40" s="14">
        <v>133500</v>
      </c>
      <c r="D40" s="14">
        <v>77000</v>
      </c>
      <c r="E40" s="14">
        <v>77200</v>
      </c>
      <c r="F40" s="1">
        <v>0</v>
      </c>
      <c r="G40" s="1">
        <v>0</v>
      </c>
      <c r="H40" s="1">
        <f t="shared" si="2"/>
        <v>0</v>
      </c>
      <c r="I40" s="1">
        <f t="shared" si="3"/>
        <v>0</v>
      </c>
      <c r="J40" s="1">
        <f t="shared" si="6"/>
        <v>0</v>
      </c>
      <c r="K40" s="1">
        <f t="shared" si="7"/>
        <v>0</v>
      </c>
      <c r="L40" s="6">
        <f t="shared" si="4"/>
        <v>0</v>
      </c>
      <c r="M40" s="6">
        <f t="shared" si="5"/>
        <v>0</v>
      </c>
      <c r="N40" s="3">
        <f t="shared" si="8"/>
        <v>99223900</v>
      </c>
      <c r="O40" s="3">
        <f t="shared" si="0"/>
        <v>99223900</v>
      </c>
      <c r="P40" s="7">
        <f t="shared" si="1"/>
        <v>-7.7610000000000179E-3</v>
      </c>
    </row>
    <row r="41" spans="1:16" x14ac:dyDescent="0.25">
      <c r="A41" s="4">
        <v>43879</v>
      </c>
      <c r="B41" s="14">
        <v>132500</v>
      </c>
      <c r="C41" s="14">
        <v>134000</v>
      </c>
      <c r="D41" s="14">
        <v>75000</v>
      </c>
      <c r="E41" s="14">
        <v>77000</v>
      </c>
      <c r="F41" s="1">
        <v>0</v>
      </c>
      <c r="G41" s="1">
        <v>0</v>
      </c>
      <c r="H41" s="1">
        <f t="shared" si="2"/>
        <v>0</v>
      </c>
      <c r="I41" s="1">
        <f t="shared" si="3"/>
        <v>0</v>
      </c>
      <c r="J41" s="1">
        <f t="shared" si="6"/>
        <v>0</v>
      </c>
      <c r="K41" s="1">
        <f t="shared" si="7"/>
        <v>0</v>
      </c>
      <c r="L41" s="6">
        <f t="shared" si="4"/>
        <v>0</v>
      </c>
      <c r="M41" s="6">
        <f t="shared" si="5"/>
        <v>0</v>
      </c>
      <c r="N41" s="3">
        <f t="shared" si="8"/>
        <v>99223900</v>
      </c>
      <c r="O41" s="3">
        <f t="shared" si="0"/>
        <v>99223900</v>
      </c>
      <c r="P41" s="7">
        <f t="shared" si="1"/>
        <v>-7.7610000000000179E-3</v>
      </c>
    </row>
    <row r="42" spans="1:16" x14ac:dyDescent="0.25">
      <c r="A42" s="4">
        <v>43880</v>
      </c>
      <c r="B42" s="14">
        <v>131500</v>
      </c>
      <c r="C42" s="14">
        <v>133000</v>
      </c>
      <c r="D42" s="14">
        <v>74500</v>
      </c>
      <c r="E42" s="14">
        <v>75200</v>
      </c>
      <c r="F42" s="1">
        <v>0</v>
      </c>
      <c r="G42" s="1">
        <v>0</v>
      </c>
      <c r="H42" s="1">
        <f t="shared" si="2"/>
        <v>0</v>
      </c>
      <c r="I42" s="1">
        <f t="shared" si="3"/>
        <v>0</v>
      </c>
      <c r="J42" s="1">
        <f t="shared" si="6"/>
        <v>0</v>
      </c>
      <c r="K42" s="1">
        <f t="shared" si="7"/>
        <v>0</v>
      </c>
      <c r="L42" s="6">
        <f t="shared" si="4"/>
        <v>0</v>
      </c>
      <c r="M42" s="6">
        <f t="shared" si="5"/>
        <v>0</v>
      </c>
      <c r="N42" s="3">
        <f t="shared" si="8"/>
        <v>99223900</v>
      </c>
      <c r="O42" s="3">
        <f t="shared" si="0"/>
        <v>99223900</v>
      </c>
      <c r="P42" s="7">
        <f t="shared" si="1"/>
        <v>-7.7610000000000179E-3</v>
      </c>
    </row>
    <row r="43" spans="1:16" x14ac:dyDescent="0.25">
      <c r="A43" s="4">
        <v>43881</v>
      </c>
      <c r="B43" s="14">
        <v>130000</v>
      </c>
      <c r="C43" s="14">
        <v>132500</v>
      </c>
      <c r="D43" s="14">
        <v>73600</v>
      </c>
      <c r="E43" s="14">
        <v>74700</v>
      </c>
      <c r="F43" s="1">
        <v>0</v>
      </c>
      <c r="G43" s="1">
        <v>0</v>
      </c>
      <c r="H43" s="1">
        <f t="shared" si="2"/>
        <v>0</v>
      </c>
      <c r="I43" s="1">
        <f t="shared" si="3"/>
        <v>0</v>
      </c>
      <c r="J43" s="1">
        <f t="shared" si="6"/>
        <v>0</v>
      </c>
      <c r="K43" s="1">
        <f t="shared" si="7"/>
        <v>0</v>
      </c>
      <c r="L43" s="6">
        <f t="shared" si="4"/>
        <v>0</v>
      </c>
      <c r="M43" s="6">
        <f t="shared" si="5"/>
        <v>0</v>
      </c>
      <c r="N43" s="3">
        <f t="shared" si="8"/>
        <v>99223900</v>
      </c>
      <c r="O43" s="3">
        <f t="shared" si="0"/>
        <v>99223900</v>
      </c>
      <c r="P43" s="7">
        <f t="shared" si="1"/>
        <v>-7.7610000000000179E-3</v>
      </c>
    </row>
    <row r="44" spans="1:16" x14ac:dyDescent="0.25">
      <c r="A44" s="4">
        <v>43882</v>
      </c>
      <c r="B44" s="14">
        <v>128000</v>
      </c>
      <c r="C44" s="14">
        <v>128000</v>
      </c>
      <c r="D44" s="14">
        <v>72000</v>
      </c>
      <c r="E44" s="14">
        <v>72800</v>
      </c>
      <c r="F44" s="1">
        <v>0</v>
      </c>
      <c r="G44" s="1">
        <v>0</v>
      </c>
      <c r="H44" s="1">
        <f t="shared" si="2"/>
        <v>0</v>
      </c>
      <c r="I44" s="1">
        <f t="shared" si="3"/>
        <v>0</v>
      </c>
      <c r="J44" s="1">
        <f t="shared" si="6"/>
        <v>0</v>
      </c>
      <c r="K44" s="1">
        <f t="shared" si="7"/>
        <v>0</v>
      </c>
      <c r="L44" s="6">
        <f t="shared" si="4"/>
        <v>0</v>
      </c>
      <c r="M44" s="6">
        <f t="shared" si="5"/>
        <v>0</v>
      </c>
      <c r="N44" s="3">
        <f t="shared" si="8"/>
        <v>99223900</v>
      </c>
      <c r="O44" s="3">
        <f t="shared" si="0"/>
        <v>99223900</v>
      </c>
      <c r="P44" s="7">
        <f t="shared" si="1"/>
        <v>-7.7610000000000179E-3</v>
      </c>
    </row>
    <row r="45" spans="1:16" x14ac:dyDescent="0.25">
      <c r="A45" s="4">
        <v>43885</v>
      </c>
      <c r="B45" s="14">
        <v>122500</v>
      </c>
      <c r="C45" s="14">
        <v>124500</v>
      </c>
      <c r="D45" s="14">
        <v>69200</v>
      </c>
      <c r="E45" s="14">
        <v>71000</v>
      </c>
      <c r="F45" s="1">
        <v>0</v>
      </c>
      <c r="G45" s="1">
        <v>0</v>
      </c>
      <c r="H45" s="1">
        <f t="shared" si="2"/>
        <v>0</v>
      </c>
      <c r="I45" s="1">
        <f t="shared" si="3"/>
        <v>0</v>
      </c>
      <c r="J45" s="1">
        <f t="shared" si="6"/>
        <v>0</v>
      </c>
      <c r="K45" s="1">
        <f t="shared" si="7"/>
        <v>0</v>
      </c>
      <c r="L45" s="6">
        <f t="shared" si="4"/>
        <v>0</v>
      </c>
      <c r="M45" s="6">
        <f t="shared" si="5"/>
        <v>0</v>
      </c>
      <c r="N45" s="3">
        <f t="shared" si="8"/>
        <v>99223900</v>
      </c>
      <c r="O45" s="3">
        <f t="shared" si="0"/>
        <v>99223900</v>
      </c>
      <c r="P45" s="7">
        <f t="shared" si="1"/>
        <v>-7.7610000000000179E-3</v>
      </c>
    </row>
    <row r="46" spans="1:16" x14ac:dyDescent="0.25">
      <c r="A46" s="4">
        <v>43886</v>
      </c>
      <c r="B46" s="14">
        <v>122500</v>
      </c>
      <c r="C46" s="14">
        <v>122500</v>
      </c>
      <c r="D46" s="14">
        <v>70000</v>
      </c>
      <c r="E46" s="14">
        <v>69100</v>
      </c>
      <c r="F46" s="1">
        <v>0</v>
      </c>
      <c r="G46" s="1">
        <v>0</v>
      </c>
      <c r="H46" s="1">
        <f t="shared" si="2"/>
        <v>0</v>
      </c>
      <c r="I46" s="1">
        <f t="shared" si="3"/>
        <v>0</v>
      </c>
      <c r="J46" s="1">
        <f t="shared" si="6"/>
        <v>0</v>
      </c>
      <c r="K46" s="1">
        <f t="shared" si="7"/>
        <v>0</v>
      </c>
      <c r="L46" s="6">
        <f t="shared" si="4"/>
        <v>0</v>
      </c>
      <c r="M46" s="6">
        <f t="shared" si="5"/>
        <v>0</v>
      </c>
      <c r="N46" s="3">
        <f t="shared" si="8"/>
        <v>99223900</v>
      </c>
      <c r="O46" s="3">
        <f t="shared" si="0"/>
        <v>99223900</v>
      </c>
      <c r="P46" s="7">
        <f t="shared" si="1"/>
        <v>-7.7610000000000179E-3</v>
      </c>
    </row>
    <row r="47" spans="1:16" x14ac:dyDescent="0.25">
      <c r="A47" s="4">
        <v>43887</v>
      </c>
      <c r="B47" s="14">
        <v>122500</v>
      </c>
      <c r="C47" s="14">
        <v>121000</v>
      </c>
      <c r="D47" s="14">
        <v>69800</v>
      </c>
      <c r="E47" s="14">
        <v>69500</v>
      </c>
      <c r="F47" s="1">
        <v>0</v>
      </c>
      <c r="G47" s="1">
        <v>0</v>
      </c>
      <c r="H47" s="1">
        <f t="shared" si="2"/>
        <v>0</v>
      </c>
      <c r="I47" s="1">
        <f t="shared" si="3"/>
        <v>0</v>
      </c>
      <c r="J47" s="1">
        <f t="shared" si="6"/>
        <v>0</v>
      </c>
      <c r="K47" s="1">
        <f t="shared" si="7"/>
        <v>0</v>
      </c>
      <c r="L47" s="6">
        <f t="shared" si="4"/>
        <v>0</v>
      </c>
      <c r="M47" s="6">
        <f t="shared" si="5"/>
        <v>0</v>
      </c>
      <c r="N47" s="3">
        <f t="shared" si="8"/>
        <v>99223900</v>
      </c>
      <c r="O47" s="3">
        <f t="shared" si="0"/>
        <v>99223900</v>
      </c>
      <c r="P47" s="7">
        <f t="shared" si="1"/>
        <v>-7.7610000000000179E-3</v>
      </c>
    </row>
    <row r="48" spans="1:16" x14ac:dyDescent="0.25">
      <c r="A48" s="4">
        <v>43888</v>
      </c>
      <c r="B48" s="14">
        <v>121000</v>
      </c>
      <c r="C48" s="14">
        <v>122500</v>
      </c>
      <c r="D48" s="14">
        <v>68500</v>
      </c>
      <c r="E48" s="14">
        <v>69900</v>
      </c>
      <c r="F48" s="1">
        <v>0</v>
      </c>
      <c r="G48" s="1">
        <v>0</v>
      </c>
      <c r="H48" s="1">
        <f t="shared" si="2"/>
        <v>0</v>
      </c>
      <c r="I48" s="1">
        <f t="shared" si="3"/>
        <v>0</v>
      </c>
      <c r="J48" s="1">
        <f t="shared" si="6"/>
        <v>0</v>
      </c>
      <c r="K48" s="1">
        <f t="shared" si="7"/>
        <v>0</v>
      </c>
      <c r="L48" s="6">
        <f t="shared" si="4"/>
        <v>0</v>
      </c>
      <c r="M48" s="6">
        <f t="shared" si="5"/>
        <v>0</v>
      </c>
      <c r="N48" s="3">
        <f t="shared" si="8"/>
        <v>99223900</v>
      </c>
      <c r="O48" s="3">
        <f t="shared" si="0"/>
        <v>99223900</v>
      </c>
      <c r="P48" s="7">
        <f t="shared" si="1"/>
        <v>-7.7610000000000179E-3</v>
      </c>
    </row>
    <row r="49" spans="1:16" x14ac:dyDescent="0.25">
      <c r="A49" s="4">
        <v>43889</v>
      </c>
      <c r="B49" s="14">
        <v>115000</v>
      </c>
      <c r="C49" s="14">
        <v>118500</v>
      </c>
      <c r="D49" s="14">
        <v>66300</v>
      </c>
      <c r="E49" s="14">
        <v>67900</v>
      </c>
      <c r="F49" s="1">
        <v>-0.45710175260572539</v>
      </c>
      <c r="G49" s="1">
        <v>0.54289824739427461</v>
      </c>
      <c r="H49" s="1">
        <f t="shared" si="2"/>
        <v>-0.84196579156344131</v>
      </c>
      <c r="I49" s="1">
        <f t="shared" si="3"/>
        <v>1</v>
      </c>
      <c r="J49" s="1">
        <f t="shared" si="6"/>
        <v>0</v>
      </c>
      <c r="K49" s="1">
        <f t="shared" si="7"/>
        <v>0</v>
      </c>
      <c r="L49" s="6">
        <f t="shared" si="4"/>
        <v>0</v>
      </c>
      <c r="M49" s="6">
        <f t="shared" si="5"/>
        <v>0</v>
      </c>
      <c r="N49" s="3">
        <f t="shared" si="8"/>
        <v>99223900</v>
      </c>
      <c r="O49" s="3">
        <f t="shared" si="0"/>
        <v>99223900</v>
      </c>
      <c r="P49" s="7">
        <f t="shared" si="1"/>
        <v>-7.7610000000000179E-3</v>
      </c>
    </row>
    <row r="50" spans="1:16" x14ac:dyDescent="0.25">
      <c r="A50" s="4">
        <v>43892</v>
      </c>
      <c r="B50" s="14">
        <v>113500</v>
      </c>
      <c r="C50" s="14">
        <v>116000</v>
      </c>
      <c r="D50" s="14">
        <v>65000</v>
      </c>
      <c r="E50" s="14">
        <v>66300</v>
      </c>
      <c r="F50" s="1">
        <v>-0.45710175260572539</v>
      </c>
      <c r="G50" s="1">
        <v>0.54289824739427461</v>
      </c>
      <c r="H50" s="1">
        <f t="shared" si="2"/>
        <v>-0.84196579156344131</v>
      </c>
      <c r="I50" s="1">
        <f t="shared" si="3"/>
        <v>1</v>
      </c>
      <c r="J50" s="1">
        <f t="shared" si="6"/>
        <v>-726</v>
      </c>
      <c r="K50" s="1">
        <f t="shared" si="7"/>
        <v>1496</v>
      </c>
      <c r="L50" s="6">
        <f t="shared" si="4"/>
        <v>-82401000</v>
      </c>
      <c r="M50" s="6">
        <f t="shared" si="5"/>
        <v>97240000</v>
      </c>
      <c r="N50" s="3">
        <f t="shared" si="8"/>
        <v>84384900</v>
      </c>
      <c r="O50" s="3">
        <f t="shared" si="0"/>
        <v>99223900</v>
      </c>
      <c r="P50" s="7">
        <f t="shared" si="1"/>
        <v>-7.7610000000000179E-3</v>
      </c>
    </row>
    <row r="51" spans="1:16" x14ac:dyDescent="0.25">
      <c r="A51" s="4">
        <v>43893</v>
      </c>
      <c r="B51" s="14">
        <v>112500</v>
      </c>
      <c r="C51" s="14">
        <v>116000</v>
      </c>
      <c r="D51" s="14">
        <v>63600</v>
      </c>
      <c r="E51" s="14">
        <v>66300</v>
      </c>
      <c r="F51" s="1">
        <v>0</v>
      </c>
      <c r="G51" s="1">
        <v>0</v>
      </c>
      <c r="H51" s="1">
        <f t="shared" si="2"/>
        <v>0</v>
      </c>
      <c r="I51" s="1">
        <f t="shared" si="3"/>
        <v>0</v>
      </c>
      <c r="J51" s="1">
        <f t="shared" si="6"/>
        <v>-726</v>
      </c>
      <c r="K51" s="1">
        <f t="shared" si="7"/>
        <v>1496</v>
      </c>
      <c r="L51" s="6">
        <f t="shared" si="4"/>
        <v>-81675000</v>
      </c>
      <c r="M51" s="6">
        <f t="shared" si="5"/>
        <v>95145600</v>
      </c>
      <c r="N51" s="3">
        <f t="shared" si="8"/>
        <v>84384900</v>
      </c>
      <c r="O51" s="3">
        <f t="shared" si="0"/>
        <v>97855500</v>
      </c>
      <c r="P51" s="7">
        <f t="shared" si="1"/>
        <v>-2.1445000000000047E-2</v>
      </c>
    </row>
    <row r="52" spans="1:16" x14ac:dyDescent="0.25">
      <c r="A52" s="4">
        <v>43894</v>
      </c>
      <c r="B52" s="14">
        <v>113000</v>
      </c>
      <c r="C52" s="14">
        <v>112000</v>
      </c>
      <c r="D52" s="14">
        <v>64800</v>
      </c>
      <c r="E52" s="14">
        <v>64000</v>
      </c>
      <c r="F52" s="1">
        <v>-0.4848222443808386</v>
      </c>
      <c r="G52" s="1">
        <v>0.51517775561916135</v>
      </c>
      <c r="H52" s="1">
        <f t="shared" si="2"/>
        <v>-0.94107759718421791</v>
      </c>
      <c r="I52" s="1">
        <f t="shared" si="3"/>
        <v>1</v>
      </c>
      <c r="J52" s="1">
        <f t="shared" si="6"/>
        <v>0</v>
      </c>
      <c r="K52" s="1">
        <f t="shared" si="7"/>
        <v>0</v>
      </c>
      <c r="L52" s="6">
        <f t="shared" si="4"/>
        <v>0</v>
      </c>
      <c r="M52" s="6">
        <f t="shared" si="5"/>
        <v>0</v>
      </c>
      <c r="N52" s="3">
        <f t="shared" si="8"/>
        <v>99287700</v>
      </c>
      <c r="O52" s="3">
        <f t="shared" si="0"/>
        <v>99287700</v>
      </c>
      <c r="P52" s="7">
        <f t="shared" si="1"/>
        <v>-7.1229999999999905E-3</v>
      </c>
    </row>
    <row r="53" spans="1:16" x14ac:dyDescent="0.25">
      <c r="A53" s="4">
        <v>43895</v>
      </c>
      <c r="B53" s="14">
        <v>114000</v>
      </c>
      <c r="C53" s="14">
        <v>115500</v>
      </c>
      <c r="D53" s="14">
        <v>67000</v>
      </c>
      <c r="E53" s="14">
        <v>66400</v>
      </c>
      <c r="F53" s="1">
        <v>-0.4848222443808386</v>
      </c>
      <c r="G53" s="1">
        <v>0.51517775561916135</v>
      </c>
      <c r="H53" s="1">
        <f t="shared" si="2"/>
        <v>-0.94107759718421791</v>
      </c>
      <c r="I53" s="1">
        <f t="shared" si="3"/>
        <v>1</v>
      </c>
      <c r="J53" s="1">
        <f t="shared" si="6"/>
        <v>-826</v>
      </c>
      <c r="K53" s="1">
        <f t="shared" si="7"/>
        <v>1532</v>
      </c>
      <c r="L53" s="6">
        <f t="shared" si="4"/>
        <v>-94164000</v>
      </c>
      <c r="M53" s="6">
        <f t="shared" si="5"/>
        <v>102644000</v>
      </c>
      <c r="N53" s="3">
        <f t="shared" si="8"/>
        <v>90807700</v>
      </c>
      <c r="O53" s="3">
        <f t="shared" si="0"/>
        <v>99287700</v>
      </c>
      <c r="P53" s="7">
        <f t="shared" si="1"/>
        <v>-7.1229999999999905E-3</v>
      </c>
    </row>
    <row r="54" spans="1:16" x14ac:dyDescent="0.25">
      <c r="A54" s="4">
        <v>43896</v>
      </c>
      <c r="B54" s="14">
        <v>110500</v>
      </c>
      <c r="C54" s="14">
        <v>113000</v>
      </c>
      <c r="D54" s="14">
        <v>64800</v>
      </c>
      <c r="E54" s="14">
        <v>66600</v>
      </c>
      <c r="F54" s="1">
        <v>-0.4848222443808386</v>
      </c>
      <c r="G54" s="1">
        <v>0.51517775561916135</v>
      </c>
      <c r="H54" s="1">
        <f t="shared" si="2"/>
        <v>-0.94107759718421791</v>
      </c>
      <c r="I54" s="1">
        <f t="shared" si="3"/>
        <v>1</v>
      </c>
      <c r="J54" s="1">
        <f t="shared" si="6"/>
        <v>-826</v>
      </c>
      <c r="K54" s="1">
        <f t="shared" si="7"/>
        <v>1532</v>
      </c>
      <c r="L54" s="6">
        <f t="shared" si="4"/>
        <v>-91273000</v>
      </c>
      <c r="M54" s="6">
        <f t="shared" si="5"/>
        <v>99273600</v>
      </c>
      <c r="N54" s="3">
        <f t="shared" si="8"/>
        <v>90807700</v>
      </c>
      <c r="O54" s="3">
        <f t="shared" si="0"/>
        <v>98808300</v>
      </c>
      <c r="P54" s="7">
        <f t="shared" si="1"/>
        <v>-1.1916999999999955E-2</v>
      </c>
    </row>
    <row r="55" spans="1:16" x14ac:dyDescent="0.25">
      <c r="A55" s="4">
        <v>43899</v>
      </c>
      <c r="B55" s="14">
        <v>104000</v>
      </c>
      <c r="C55" s="14">
        <v>108000</v>
      </c>
      <c r="D55" s="14">
        <v>61500</v>
      </c>
      <c r="E55" s="14">
        <v>64700</v>
      </c>
      <c r="F55" s="1">
        <v>-0.4848222443808386</v>
      </c>
      <c r="G55" s="1">
        <v>0.51517775561916135</v>
      </c>
      <c r="H55" s="1">
        <f t="shared" si="2"/>
        <v>-0.94107759718421791</v>
      </c>
      <c r="I55" s="1">
        <f t="shared" si="3"/>
        <v>1</v>
      </c>
      <c r="J55" s="1">
        <f t="shared" si="6"/>
        <v>-826</v>
      </c>
      <c r="K55" s="1">
        <f t="shared" si="7"/>
        <v>1532</v>
      </c>
      <c r="L55" s="6">
        <f t="shared" si="4"/>
        <v>-85904000</v>
      </c>
      <c r="M55" s="6">
        <f t="shared" si="5"/>
        <v>94218000</v>
      </c>
      <c r="N55" s="3">
        <f t="shared" si="8"/>
        <v>90807700</v>
      </c>
      <c r="O55" s="3">
        <f t="shared" si="0"/>
        <v>99121700</v>
      </c>
      <c r="P55" s="7">
        <f t="shared" si="1"/>
        <v>-8.7829999999999853E-3</v>
      </c>
    </row>
    <row r="56" spans="1:16" x14ac:dyDescent="0.25">
      <c r="A56" s="4">
        <v>43900</v>
      </c>
      <c r="B56" s="14">
        <v>102000</v>
      </c>
      <c r="C56" s="14">
        <v>102500</v>
      </c>
      <c r="D56" s="14">
        <v>59800</v>
      </c>
      <c r="E56" s="14">
        <v>60600</v>
      </c>
      <c r="F56" s="1">
        <v>-0.4848222443808386</v>
      </c>
      <c r="G56" s="1">
        <v>0.51517775561916135</v>
      </c>
      <c r="H56" s="1">
        <f t="shared" si="2"/>
        <v>-0.94107759718421791</v>
      </c>
      <c r="I56" s="1">
        <f t="shared" si="3"/>
        <v>1</v>
      </c>
      <c r="J56" s="1">
        <f t="shared" si="6"/>
        <v>-826</v>
      </c>
      <c r="K56" s="1">
        <f t="shared" si="7"/>
        <v>1532</v>
      </c>
      <c r="L56" s="6">
        <f t="shared" si="4"/>
        <v>-84252000</v>
      </c>
      <c r="M56" s="6">
        <f t="shared" si="5"/>
        <v>91613600</v>
      </c>
      <c r="N56" s="3">
        <f t="shared" si="8"/>
        <v>90807700</v>
      </c>
      <c r="O56" s="3">
        <f t="shared" si="0"/>
        <v>98169300</v>
      </c>
      <c r="P56" s="7">
        <f t="shared" si="1"/>
        <v>-1.8306999999999962E-2</v>
      </c>
    </row>
    <row r="57" spans="1:16" x14ac:dyDescent="0.25">
      <c r="A57" s="4">
        <v>43901</v>
      </c>
      <c r="B57" s="14">
        <v>100000</v>
      </c>
      <c r="C57" s="14">
        <v>103000</v>
      </c>
      <c r="D57" s="14">
        <v>59000</v>
      </c>
      <c r="E57" s="14">
        <v>60500</v>
      </c>
      <c r="F57" s="1">
        <v>-0.4848222443808386</v>
      </c>
      <c r="G57" s="1">
        <v>0.51517775561916135</v>
      </c>
      <c r="H57" s="1">
        <f t="shared" si="2"/>
        <v>-0.94107759718421791</v>
      </c>
      <c r="I57" s="1">
        <f t="shared" si="3"/>
        <v>1</v>
      </c>
      <c r="J57" s="1">
        <f t="shared" si="6"/>
        <v>-826</v>
      </c>
      <c r="K57" s="1">
        <f t="shared" si="7"/>
        <v>1532</v>
      </c>
      <c r="L57" s="6">
        <f t="shared" si="4"/>
        <v>-82600000</v>
      </c>
      <c r="M57" s="6">
        <f t="shared" si="5"/>
        <v>90388000</v>
      </c>
      <c r="N57" s="3">
        <f t="shared" si="8"/>
        <v>90807700</v>
      </c>
      <c r="O57" s="3">
        <f t="shared" si="0"/>
        <v>98595700</v>
      </c>
      <c r="P57" s="7">
        <f t="shared" si="1"/>
        <v>-1.4043000000000028E-2</v>
      </c>
    </row>
    <row r="58" spans="1:16" x14ac:dyDescent="0.25">
      <c r="A58" s="4">
        <v>43902</v>
      </c>
      <c r="B58" s="14">
        <v>95000</v>
      </c>
      <c r="C58" s="14">
        <v>100000</v>
      </c>
      <c r="D58" s="14">
        <v>56100</v>
      </c>
      <c r="E58" s="14">
        <v>58200</v>
      </c>
      <c r="F58" s="1">
        <v>-0.4848222443808386</v>
      </c>
      <c r="G58" s="1">
        <v>0.51517775561916135</v>
      </c>
      <c r="H58" s="1">
        <f t="shared" si="2"/>
        <v>-0.94107759718421791</v>
      </c>
      <c r="I58" s="1">
        <f t="shared" si="3"/>
        <v>1</v>
      </c>
      <c r="J58" s="1">
        <f t="shared" si="6"/>
        <v>-826</v>
      </c>
      <c r="K58" s="1">
        <f t="shared" si="7"/>
        <v>1532</v>
      </c>
      <c r="L58" s="6">
        <f t="shared" si="4"/>
        <v>-78470000</v>
      </c>
      <c r="M58" s="6">
        <f t="shared" si="5"/>
        <v>85945200</v>
      </c>
      <c r="N58" s="3">
        <f t="shared" si="8"/>
        <v>90807700</v>
      </c>
      <c r="O58" s="3">
        <f t="shared" si="0"/>
        <v>98282900</v>
      </c>
      <c r="P58" s="7">
        <f t="shared" si="1"/>
        <v>-1.7171000000000047E-2</v>
      </c>
    </row>
    <row r="59" spans="1:16" x14ac:dyDescent="0.25">
      <c r="A59" s="4">
        <v>43903</v>
      </c>
      <c r="B59" s="14">
        <v>87200</v>
      </c>
      <c r="C59" s="14">
        <v>86500</v>
      </c>
      <c r="D59" s="14">
        <v>52500</v>
      </c>
      <c r="E59" s="14">
        <v>51000</v>
      </c>
      <c r="F59" s="1">
        <v>-0.4848222443808386</v>
      </c>
      <c r="G59" s="1">
        <v>0.51517775561916135</v>
      </c>
      <c r="H59" s="1">
        <f t="shared" si="2"/>
        <v>-0.94107759718421791</v>
      </c>
      <c r="I59" s="1">
        <f t="shared" si="3"/>
        <v>1</v>
      </c>
      <c r="J59" s="1">
        <f t="shared" si="6"/>
        <v>-826</v>
      </c>
      <c r="K59" s="1">
        <f t="shared" si="7"/>
        <v>1532</v>
      </c>
      <c r="L59" s="6">
        <f t="shared" si="4"/>
        <v>-72027200</v>
      </c>
      <c r="M59" s="6">
        <f t="shared" si="5"/>
        <v>80430000</v>
      </c>
      <c r="N59" s="3">
        <f t="shared" si="8"/>
        <v>90807700</v>
      </c>
      <c r="O59" s="3">
        <f t="shared" si="0"/>
        <v>99210500</v>
      </c>
      <c r="P59" s="7">
        <f t="shared" si="1"/>
        <v>-7.8949999999999854E-3</v>
      </c>
    </row>
    <row r="60" spans="1:16" x14ac:dyDescent="0.25">
      <c r="A60" s="4">
        <v>43906</v>
      </c>
      <c r="B60" s="14">
        <v>82900</v>
      </c>
      <c r="C60" s="14">
        <v>88300</v>
      </c>
      <c r="D60" s="14">
        <v>49700</v>
      </c>
      <c r="E60" s="14">
        <v>53300</v>
      </c>
      <c r="F60" s="1">
        <v>-0.4848222443808386</v>
      </c>
      <c r="G60" s="1">
        <v>0.51517775561916135</v>
      </c>
      <c r="H60" s="1">
        <f t="shared" si="2"/>
        <v>-0.94107759718421791</v>
      </c>
      <c r="I60" s="1">
        <f t="shared" si="3"/>
        <v>1</v>
      </c>
      <c r="J60" s="1">
        <f t="shared" si="6"/>
        <v>-826</v>
      </c>
      <c r="K60" s="1">
        <f t="shared" si="7"/>
        <v>1532</v>
      </c>
      <c r="L60" s="6">
        <f t="shared" si="4"/>
        <v>-68475400</v>
      </c>
      <c r="M60" s="6">
        <f t="shared" si="5"/>
        <v>76140400</v>
      </c>
      <c r="N60" s="3">
        <f t="shared" si="8"/>
        <v>90807700</v>
      </c>
      <c r="O60" s="3">
        <f t="shared" si="0"/>
        <v>98472700</v>
      </c>
      <c r="P60" s="7">
        <f t="shared" si="1"/>
        <v>-1.5272999999999981E-2</v>
      </c>
    </row>
    <row r="61" spans="1:16" x14ac:dyDescent="0.25">
      <c r="A61" s="4">
        <v>43907</v>
      </c>
      <c r="B61" s="14">
        <v>80100</v>
      </c>
      <c r="C61" s="14">
        <v>78100</v>
      </c>
      <c r="D61" s="14">
        <v>47450</v>
      </c>
      <c r="E61" s="14">
        <v>47800</v>
      </c>
      <c r="F61" s="1">
        <v>-0.4848222443808386</v>
      </c>
      <c r="G61" s="1">
        <v>0.51517775561916135</v>
      </c>
      <c r="H61" s="1">
        <f t="shared" si="2"/>
        <v>-0.94107759718421791</v>
      </c>
      <c r="I61" s="1">
        <f t="shared" si="3"/>
        <v>1</v>
      </c>
      <c r="J61" s="1">
        <f t="shared" si="6"/>
        <v>-826</v>
      </c>
      <c r="K61" s="1">
        <f t="shared" si="7"/>
        <v>1532</v>
      </c>
      <c r="L61" s="6">
        <f t="shared" si="4"/>
        <v>-66162600</v>
      </c>
      <c r="M61" s="6">
        <f t="shared" si="5"/>
        <v>72693400</v>
      </c>
      <c r="N61" s="3">
        <f t="shared" si="8"/>
        <v>90807700</v>
      </c>
      <c r="O61" s="3">
        <f t="shared" si="0"/>
        <v>97338500</v>
      </c>
      <c r="P61" s="7">
        <f t="shared" si="1"/>
        <v>-2.6615000000000055E-2</v>
      </c>
    </row>
    <row r="62" spans="1:16" x14ac:dyDescent="0.25">
      <c r="A62" s="4">
        <v>43908</v>
      </c>
      <c r="B62" s="14">
        <v>73500</v>
      </c>
      <c r="C62" s="14">
        <v>80500</v>
      </c>
      <c r="D62" s="14">
        <v>44600</v>
      </c>
      <c r="E62" s="14">
        <v>48500</v>
      </c>
      <c r="F62" s="1">
        <v>-0.4848222443808386</v>
      </c>
      <c r="G62" s="1">
        <v>0.51517775561916135</v>
      </c>
      <c r="H62" s="1">
        <f t="shared" si="2"/>
        <v>-0.94107759718421791</v>
      </c>
      <c r="I62" s="1">
        <f t="shared" si="3"/>
        <v>1</v>
      </c>
      <c r="J62" s="1">
        <f t="shared" si="6"/>
        <v>-826</v>
      </c>
      <c r="K62" s="1">
        <f t="shared" si="7"/>
        <v>1532</v>
      </c>
      <c r="L62" s="6">
        <f t="shared" si="4"/>
        <v>-60711000</v>
      </c>
      <c r="M62" s="6">
        <f t="shared" si="5"/>
        <v>68327200</v>
      </c>
      <c r="N62" s="3">
        <f t="shared" si="8"/>
        <v>90807700</v>
      </c>
      <c r="O62" s="3">
        <f t="shared" si="0"/>
        <v>98423900</v>
      </c>
      <c r="P62" s="7">
        <f t="shared" si="1"/>
        <v>-1.5761000000000025E-2</v>
      </c>
    </row>
    <row r="63" spans="1:16" x14ac:dyDescent="0.25">
      <c r="A63" s="4">
        <v>43909</v>
      </c>
      <c r="B63" s="14">
        <v>65900</v>
      </c>
      <c r="C63" s="14">
        <v>75000</v>
      </c>
      <c r="D63" s="14">
        <v>40400</v>
      </c>
      <c r="E63" s="14">
        <v>44700</v>
      </c>
      <c r="F63" s="1">
        <v>-0.4848222443808386</v>
      </c>
      <c r="G63" s="1">
        <v>0.51517775561916135</v>
      </c>
      <c r="H63" s="1">
        <f t="shared" si="2"/>
        <v>-0.94107759718421791</v>
      </c>
      <c r="I63" s="1">
        <f t="shared" si="3"/>
        <v>1</v>
      </c>
      <c r="J63" s="1">
        <f t="shared" si="6"/>
        <v>-826</v>
      </c>
      <c r="K63" s="1">
        <f t="shared" si="7"/>
        <v>1532</v>
      </c>
      <c r="L63" s="6">
        <f t="shared" si="4"/>
        <v>-54433400</v>
      </c>
      <c r="M63" s="6">
        <f t="shared" si="5"/>
        <v>61892800</v>
      </c>
      <c r="N63" s="3">
        <f t="shared" si="8"/>
        <v>90807700</v>
      </c>
      <c r="O63" s="3">
        <f t="shared" si="0"/>
        <v>98267100</v>
      </c>
      <c r="P63" s="7">
        <f t="shared" si="1"/>
        <v>-1.7329000000000039E-2</v>
      </c>
    </row>
    <row r="64" spans="1:16" x14ac:dyDescent="0.25">
      <c r="A64" s="4">
        <v>43910</v>
      </c>
      <c r="B64" s="14">
        <v>71100</v>
      </c>
      <c r="C64" s="14">
        <v>67500</v>
      </c>
      <c r="D64" s="14">
        <v>43850</v>
      </c>
      <c r="E64" s="14">
        <v>41950</v>
      </c>
      <c r="F64" s="1">
        <v>-0.4848222443808386</v>
      </c>
      <c r="G64" s="1">
        <v>0.51517775561916135</v>
      </c>
      <c r="H64" s="1">
        <f t="shared" si="2"/>
        <v>-0.94107759718421791</v>
      </c>
      <c r="I64" s="1">
        <f t="shared" si="3"/>
        <v>1</v>
      </c>
      <c r="J64" s="1">
        <f t="shared" si="6"/>
        <v>-826</v>
      </c>
      <c r="K64" s="1">
        <f t="shared" si="7"/>
        <v>1532</v>
      </c>
      <c r="L64" s="6">
        <f t="shared" si="4"/>
        <v>-58728600</v>
      </c>
      <c r="M64" s="6">
        <f t="shared" si="5"/>
        <v>67178200</v>
      </c>
      <c r="N64" s="3">
        <f t="shared" si="8"/>
        <v>90807700</v>
      </c>
      <c r="O64" s="3">
        <f t="shared" si="0"/>
        <v>99257300</v>
      </c>
      <c r="P64" s="7">
        <f t="shared" si="1"/>
        <v>-7.4269999999999614E-3</v>
      </c>
    </row>
    <row r="65" spans="1:18" x14ac:dyDescent="0.25">
      <c r="A65" s="4">
        <v>43913</v>
      </c>
      <c r="B65" s="14">
        <v>68900</v>
      </c>
      <c r="C65" s="14">
        <v>67200</v>
      </c>
      <c r="D65" s="14">
        <v>42250</v>
      </c>
      <c r="E65" s="14">
        <v>41450</v>
      </c>
      <c r="F65" s="1">
        <v>-0.4848222443808386</v>
      </c>
      <c r="G65" s="1">
        <v>0.51517775561916135</v>
      </c>
      <c r="H65" s="1">
        <f t="shared" si="2"/>
        <v>-0.94107759718421791</v>
      </c>
      <c r="I65" s="1">
        <f t="shared" si="3"/>
        <v>1</v>
      </c>
      <c r="J65" s="1">
        <f t="shared" si="6"/>
        <v>-826</v>
      </c>
      <c r="K65" s="1">
        <f t="shared" si="7"/>
        <v>1532</v>
      </c>
      <c r="L65" s="6">
        <f t="shared" si="4"/>
        <v>-56911400</v>
      </c>
      <c r="M65" s="6">
        <f t="shared" si="5"/>
        <v>64727000</v>
      </c>
      <c r="N65" s="3">
        <f t="shared" si="8"/>
        <v>90807700</v>
      </c>
      <c r="O65" s="3">
        <f t="shared" si="0"/>
        <v>98623300</v>
      </c>
      <c r="P65" s="7">
        <f t="shared" si="1"/>
        <v>-1.3766999999999974E-2</v>
      </c>
    </row>
    <row r="66" spans="1:18" x14ac:dyDescent="0.25">
      <c r="A66" s="4">
        <v>43914</v>
      </c>
      <c r="B66" s="14">
        <v>74800</v>
      </c>
      <c r="C66" s="14">
        <v>71500</v>
      </c>
      <c r="D66" s="14">
        <v>44200</v>
      </c>
      <c r="E66" s="14">
        <v>43000</v>
      </c>
      <c r="F66" s="1">
        <v>-0.4848222443808386</v>
      </c>
      <c r="G66" s="1">
        <v>0.51517775561916135</v>
      </c>
      <c r="H66" s="1">
        <f t="shared" si="2"/>
        <v>-0.94107759718421791</v>
      </c>
      <c r="I66" s="1">
        <f t="shared" si="3"/>
        <v>1</v>
      </c>
      <c r="J66" s="1">
        <f t="shared" si="6"/>
        <v>-826</v>
      </c>
      <c r="K66" s="1">
        <f t="shared" si="7"/>
        <v>1532</v>
      </c>
      <c r="L66" s="6">
        <f t="shared" si="4"/>
        <v>-61784800</v>
      </c>
      <c r="M66" s="6">
        <f t="shared" si="5"/>
        <v>67714400</v>
      </c>
      <c r="N66" s="3">
        <f t="shared" si="8"/>
        <v>90807700</v>
      </c>
      <c r="O66" s="3">
        <f t="shared" si="0"/>
        <v>96737300</v>
      </c>
      <c r="P66" s="7">
        <f t="shared" si="1"/>
        <v>-3.2626999999999962E-2</v>
      </c>
    </row>
    <row r="67" spans="1:18" x14ac:dyDescent="0.25">
      <c r="A67" s="4">
        <v>43915</v>
      </c>
      <c r="B67" s="14">
        <v>84500</v>
      </c>
      <c r="C67" s="14">
        <v>79800</v>
      </c>
      <c r="D67" s="14">
        <v>49000</v>
      </c>
      <c r="E67" s="14">
        <v>46800</v>
      </c>
      <c r="F67" s="1">
        <v>-0.4848222443808386</v>
      </c>
      <c r="G67" s="1">
        <v>0.51517775561916135</v>
      </c>
      <c r="H67" s="1">
        <f t="shared" si="2"/>
        <v>-0.94107759718421791</v>
      </c>
      <c r="I67" s="1">
        <f t="shared" si="3"/>
        <v>1</v>
      </c>
      <c r="J67" s="1">
        <f t="shared" si="6"/>
        <v>-826</v>
      </c>
      <c r="K67" s="1">
        <f t="shared" si="7"/>
        <v>1532</v>
      </c>
      <c r="L67" s="6">
        <f t="shared" si="4"/>
        <v>-69797000</v>
      </c>
      <c r="M67" s="6">
        <f t="shared" si="5"/>
        <v>75068000</v>
      </c>
      <c r="N67" s="3">
        <f t="shared" si="8"/>
        <v>90807700</v>
      </c>
      <c r="O67" s="3">
        <f t="shared" si="0"/>
        <v>96078700</v>
      </c>
      <c r="P67" s="7">
        <f t="shared" si="1"/>
        <v>-3.9213000000000053E-2</v>
      </c>
    </row>
    <row r="68" spans="1:18" x14ac:dyDescent="0.25">
      <c r="A68" s="4">
        <v>43916</v>
      </c>
      <c r="B68" s="14">
        <v>84900</v>
      </c>
      <c r="C68" s="14">
        <v>85800</v>
      </c>
      <c r="D68" s="14">
        <v>49100</v>
      </c>
      <c r="E68" s="14">
        <v>49850</v>
      </c>
      <c r="F68" s="1">
        <v>-0.4848222443808386</v>
      </c>
      <c r="G68" s="1">
        <v>0.51517775561916135</v>
      </c>
      <c r="H68" s="1">
        <f t="shared" si="2"/>
        <v>-0.94107759718421791</v>
      </c>
      <c r="I68" s="1">
        <f t="shared" si="3"/>
        <v>1</v>
      </c>
      <c r="J68" s="1">
        <f t="shared" si="6"/>
        <v>-826</v>
      </c>
      <c r="K68" s="1">
        <f t="shared" si="7"/>
        <v>1532</v>
      </c>
      <c r="L68" s="6">
        <f t="shared" si="4"/>
        <v>-70127400</v>
      </c>
      <c r="M68" s="6">
        <f t="shared" si="5"/>
        <v>75221200</v>
      </c>
      <c r="N68" s="3">
        <f t="shared" si="8"/>
        <v>90807700</v>
      </c>
      <c r="O68" s="3">
        <f t="shared" si="0"/>
        <v>95901500</v>
      </c>
      <c r="P68" s="7">
        <f t="shared" si="1"/>
        <v>-4.0985000000000049E-2</v>
      </c>
    </row>
    <row r="69" spans="1:18" x14ac:dyDescent="0.25">
      <c r="A69" s="4">
        <v>43917</v>
      </c>
      <c r="B69" s="14">
        <v>86400</v>
      </c>
      <c r="C69" s="14">
        <v>89700</v>
      </c>
      <c r="D69" s="14">
        <v>49350</v>
      </c>
      <c r="E69" s="14">
        <v>51600</v>
      </c>
      <c r="F69" s="1">
        <v>-0.4848222443808386</v>
      </c>
      <c r="G69" s="1">
        <v>0.51517775561916135</v>
      </c>
      <c r="H69" s="1">
        <f t="shared" si="2"/>
        <v>-0.94107759718421791</v>
      </c>
      <c r="I69" s="1">
        <f t="shared" si="3"/>
        <v>1</v>
      </c>
      <c r="J69" s="1">
        <f t="shared" si="6"/>
        <v>-826</v>
      </c>
      <c r="K69" s="1">
        <f t="shared" si="7"/>
        <v>1532</v>
      </c>
      <c r="L69" s="6">
        <f t="shared" si="4"/>
        <v>-71366400</v>
      </c>
      <c r="M69" s="6">
        <f t="shared" si="5"/>
        <v>75604200</v>
      </c>
      <c r="N69" s="3">
        <f t="shared" si="8"/>
        <v>90807700</v>
      </c>
      <c r="O69" s="3">
        <f t="shared" si="0"/>
        <v>95045500</v>
      </c>
      <c r="P69" s="7">
        <f t="shared" si="1"/>
        <v>-4.954499999999995E-2</v>
      </c>
    </row>
    <row r="70" spans="1:18" x14ac:dyDescent="0.25">
      <c r="A70" s="4">
        <v>43920</v>
      </c>
      <c r="B70" s="14">
        <v>85400</v>
      </c>
      <c r="C70" s="14">
        <v>82800</v>
      </c>
      <c r="D70" s="14">
        <v>49350</v>
      </c>
      <c r="E70" s="14">
        <v>48100</v>
      </c>
      <c r="F70" s="1">
        <v>0</v>
      </c>
      <c r="G70" s="1">
        <v>0</v>
      </c>
      <c r="H70" s="1">
        <f t="shared" si="2"/>
        <v>0</v>
      </c>
      <c r="I70" s="1">
        <f t="shared" si="3"/>
        <v>0</v>
      </c>
      <c r="J70" s="1">
        <f t="shared" si="6"/>
        <v>-826</v>
      </c>
      <c r="K70" s="1">
        <f t="shared" si="7"/>
        <v>1532</v>
      </c>
      <c r="L70" s="6">
        <f t="shared" si="4"/>
        <v>-70540400</v>
      </c>
      <c r="M70" s="6">
        <f t="shared" si="5"/>
        <v>75604200</v>
      </c>
      <c r="N70" s="3">
        <f t="shared" si="8"/>
        <v>90807700</v>
      </c>
      <c r="O70" s="3">
        <f t="shared" si="0"/>
        <v>95871500</v>
      </c>
      <c r="P70" s="7">
        <f t="shared" si="1"/>
        <v>-4.1285000000000016E-2</v>
      </c>
    </row>
    <row r="71" spans="1:18" x14ac:dyDescent="0.25">
      <c r="A71" s="4">
        <v>43921</v>
      </c>
      <c r="B71" s="14">
        <v>88700</v>
      </c>
      <c r="C71" s="14">
        <v>87700</v>
      </c>
      <c r="D71" s="14">
        <v>51600</v>
      </c>
      <c r="E71" s="14">
        <v>50800</v>
      </c>
      <c r="F71" s="1">
        <v>0</v>
      </c>
      <c r="G71" s="1">
        <v>0</v>
      </c>
      <c r="H71" s="1">
        <f t="shared" si="2"/>
        <v>0</v>
      </c>
      <c r="I71" s="1">
        <f t="shared" si="3"/>
        <v>0</v>
      </c>
      <c r="J71" s="1">
        <f t="shared" si="6"/>
        <v>0</v>
      </c>
      <c r="K71" s="1">
        <f t="shared" si="7"/>
        <v>0</v>
      </c>
      <c r="L71" s="6">
        <f t="shared" si="4"/>
        <v>0</v>
      </c>
      <c r="M71" s="6">
        <f t="shared" si="5"/>
        <v>0</v>
      </c>
      <c r="N71" s="3">
        <f t="shared" si="8"/>
        <v>96592700</v>
      </c>
      <c r="O71" s="3">
        <f t="shared" si="0"/>
        <v>96592700</v>
      </c>
      <c r="P71" s="7">
        <f t="shared" si="1"/>
        <v>-3.407300000000002E-2</v>
      </c>
    </row>
    <row r="72" spans="1:18" x14ac:dyDescent="0.25">
      <c r="A72" s="4">
        <v>43922</v>
      </c>
      <c r="B72" s="14">
        <v>85400</v>
      </c>
      <c r="C72" s="14">
        <v>88500</v>
      </c>
      <c r="D72" s="14">
        <v>50900</v>
      </c>
      <c r="E72" s="14">
        <v>51600</v>
      </c>
      <c r="F72" s="1">
        <v>-0.51720021843959041</v>
      </c>
      <c r="G72" s="1">
        <v>0.48279978156040959</v>
      </c>
      <c r="H72" s="1">
        <f t="shared" si="2"/>
        <v>-1</v>
      </c>
      <c r="I72" s="1">
        <f t="shared" si="3"/>
        <v>0.93348719576536909</v>
      </c>
      <c r="J72" s="1">
        <f t="shared" si="6"/>
        <v>0</v>
      </c>
      <c r="K72" s="1">
        <f t="shared" si="7"/>
        <v>0</v>
      </c>
      <c r="L72" s="6">
        <f t="shared" si="4"/>
        <v>0</v>
      </c>
      <c r="M72" s="6">
        <f t="shared" si="5"/>
        <v>0</v>
      </c>
      <c r="N72" s="3">
        <f t="shared" si="8"/>
        <v>96592700</v>
      </c>
      <c r="O72" s="3">
        <f t="shared" si="0"/>
        <v>96592700</v>
      </c>
      <c r="P72" s="7">
        <f t="shared" si="1"/>
        <v>-3.407300000000002E-2</v>
      </c>
    </row>
    <row r="73" spans="1:18" x14ac:dyDescent="0.25">
      <c r="A73" s="4">
        <v>43923</v>
      </c>
      <c r="B73" s="14">
        <v>86600</v>
      </c>
      <c r="C73" s="14">
        <v>85300</v>
      </c>
      <c r="D73" s="14">
        <v>51700</v>
      </c>
      <c r="E73" s="14">
        <v>50600</v>
      </c>
      <c r="F73" s="1">
        <v>-0.51720021843959041</v>
      </c>
      <c r="G73" s="1">
        <v>0.48279978156040959</v>
      </c>
      <c r="H73" s="1">
        <f t="shared" si="2"/>
        <v>-1</v>
      </c>
      <c r="I73" s="1">
        <f t="shared" si="3"/>
        <v>0.93348719576536909</v>
      </c>
      <c r="J73" s="1">
        <f t="shared" si="6"/>
        <v>-1131</v>
      </c>
      <c r="K73" s="1">
        <f t="shared" si="7"/>
        <v>1771</v>
      </c>
      <c r="L73" s="6">
        <f t="shared" si="4"/>
        <v>-97944600</v>
      </c>
      <c r="M73" s="6">
        <f t="shared" si="5"/>
        <v>91560700</v>
      </c>
      <c r="N73" s="3">
        <f t="shared" si="8"/>
        <v>102976600</v>
      </c>
      <c r="O73" s="3">
        <f t="shared" si="0"/>
        <v>96592700</v>
      </c>
      <c r="P73" s="7">
        <f t="shared" si="1"/>
        <v>-3.407300000000002E-2</v>
      </c>
      <c r="R73" s="1">
        <f>J73*B72</f>
        <v>-96587400</v>
      </c>
    </row>
    <row r="74" spans="1:18" x14ac:dyDescent="0.25">
      <c r="A74" s="4">
        <v>43924</v>
      </c>
      <c r="B74" s="14">
        <v>86300</v>
      </c>
      <c r="C74" s="14">
        <v>86600</v>
      </c>
      <c r="D74" s="14">
        <v>51500</v>
      </c>
      <c r="E74" s="14">
        <v>52100</v>
      </c>
      <c r="F74" s="1">
        <v>-0.51720021843959041</v>
      </c>
      <c r="G74" s="1">
        <v>0.48279978156040959</v>
      </c>
      <c r="H74" s="1">
        <f t="shared" si="2"/>
        <v>-1</v>
      </c>
      <c r="I74" s="1">
        <f t="shared" si="3"/>
        <v>0.93348719576536909</v>
      </c>
      <c r="J74" s="1">
        <f t="shared" si="6"/>
        <v>-1131</v>
      </c>
      <c r="K74" s="1">
        <f t="shared" si="7"/>
        <v>1771</v>
      </c>
      <c r="L74" s="6">
        <f t="shared" si="4"/>
        <v>-97605300</v>
      </c>
      <c r="M74" s="6">
        <f t="shared" si="5"/>
        <v>91206500</v>
      </c>
      <c r="N74" s="3">
        <f t="shared" si="8"/>
        <v>102976600</v>
      </c>
      <c r="O74" s="3">
        <f t="shared" si="0"/>
        <v>96577800</v>
      </c>
      <c r="P74" s="7">
        <f t="shared" si="1"/>
        <v>-3.4221999999999975E-2</v>
      </c>
    </row>
    <row r="75" spans="1:18" x14ac:dyDescent="0.25">
      <c r="A75" s="4">
        <v>43927</v>
      </c>
      <c r="B75" s="14">
        <v>88800</v>
      </c>
      <c r="C75" s="14">
        <v>86500</v>
      </c>
      <c r="D75" s="14">
        <v>52900</v>
      </c>
      <c r="E75" s="14">
        <v>51600</v>
      </c>
      <c r="F75" s="1">
        <v>0</v>
      </c>
      <c r="G75" s="1">
        <v>0</v>
      </c>
      <c r="H75" s="1">
        <f t="shared" si="2"/>
        <v>0</v>
      </c>
      <c r="I75" s="1">
        <f t="shared" si="3"/>
        <v>0</v>
      </c>
      <c r="J75" s="1">
        <f t="shared" si="6"/>
        <v>-1131</v>
      </c>
      <c r="K75" s="1">
        <f t="shared" si="7"/>
        <v>1771</v>
      </c>
      <c r="L75" s="6">
        <f t="shared" si="4"/>
        <v>-100432800</v>
      </c>
      <c r="M75" s="6">
        <f t="shared" si="5"/>
        <v>93685900</v>
      </c>
      <c r="N75" s="3">
        <f t="shared" si="8"/>
        <v>102976600</v>
      </c>
      <c r="O75" s="3">
        <f t="shared" ref="O75:O138" si="9">SUM(L75:N75)</f>
        <v>96229700</v>
      </c>
      <c r="P75" s="7">
        <f t="shared" ref="P75:P138" si="10">O75/$O$10-1</f>
        <v>-3.7703000000000042E-2</v>
      </c>
    </row>
    <row r="76" spans="1:18" x14ac:dyDescent="0.25">
      <c r="A76" s="4">
        <v>43928</v>
      </c>
      <c r="B76" s="14">
        <v>90400</v>
      </c>
      <c r="C76" s="14">
        <v>92100</v>
      </c>
      <c r="D76" s="14">
        <v>54100</v>
      </c>
      <c r="E76" s="14">
        <v>54900</v>
      </c>
      <c r="F76" s="1">
        <v>-0.50665924690835684</v>
      </c>
      <c r="G76" s="1">
        <v>0.49334075309164321</v>
      </c>
      <c r="H76" s="1">
        <f t="shared" si="2"/>
        <v>-1</v>
      </c>
      <c r="I76" s="1">
        <f t="shared" si="3"/>
        <v>0.97371311409397288</v>
      </c>
      <c r="J76" s="1">
        <f t="shared" si="6"/>
        <v>0</v>
      </c>
      <c r="K76" s="1">
        <f t="shared" si="7"/>
        <v>0</v>
      </c>
      <c r="L76" s="6">
        <f t="shared" si="4"/>
        <v>0</v>
      </c>
      <c r="M76" s="6">
        <f t="shared" si="5"/>
        <v>0</v>
      </c>
      <c r="N76" s="3">
        <f t="shared" si="8"/>
        <v>96545300</v>
      </c>
      <c r="O76" s="3">
        <f t="shared" si="9"/>
        <v>96545300</v>
      </c>
      <c r="P76" s="7">
        <f t="shared" si="10"/>
        <v>-3.4546999999999994E-2</v>
      </c>
    </row>
    <row r="77" spans="1:18" x14ac:dyDescent="0.25">
      <c r="A77" s="4">
        <v>43929</v>
      </c>
      <c r="B77" s="14">
        <v>90000</v>
      </c>
      <c r="C77" s="14">
        <v>89800</v>
      </c>
      <c r="D77" s="14">
        <v>55000</v>
      </c>
      <c r="E77" s="14">
        <v>54000</v>
      </c>
      <c r="F77" s="1">
        <v>-0.50665924690835684</v>
      </c>
      <c r="G77" s="1">
        <v>0.49334075309164321</v>
      </c>
      <c r="H77" s="1">
        <f t="shared" si="2"/>
        <v>-1</v>
      </c>
      <c r="I77" s="1">
        <f t="shared" si="3"/>
        <v>0.97371311409397288</v>
      </c>
      <c r="J77" s="1">
        <f t="shared" si="6"/>
        <v>-1067</v>
      </c>
      <c r="K77" s="1">
        <f t="shared" si="7"/>
        <v>1737</v>
      </c>
      <c r="L77" s="6">
        <f t="shared" si="4"/>
        <v>-96030000</v>
      </c>
      <c r="M77" s="6">
        <f t="shared" si="5"/>
        <v>95535000</v>
      </c>
      <c r="N77" s="3">
        <f t="shared" si="8"/>
        <v>97040300</v>
      </c>
      <c r="O77" s="3">
        <f t="shared" si="9"/>
        <v>96545300</v>
      </c>
      <c r="P77" s="7">
        <f t="shared" si="10"/>
        <v>-3.4546999999999994E-2</v>
      </c>
    </row>
    <row r="78" spans="1:18" x14ac:dyDescent="0.25">
      <c r="A78" s="4">
        <v>43930</v>
      </c>
      <c r="B78" s="14">
        <v>97100</v>
      </c>
      <c r="C78" s="14">
        <v>92300</v>
      </c>
      <c r="D78" s="14">
        <v>59900</v>
      </c>
      <c r="E78" s="14">
        <v>56400</v>
      </c>
      <c r="F78" s="1">
        <v>0</v>
      </c>
      <c r="G78" s="1">
        <v>0</v>
      </c>
      <c r="H78" s="1">
        <f t="shared" si="2"/>
        <v>0</v>
      </c>
      <c r="I78" s="1">
        <f t="shared" si="3"/>
        <v>0</v>
      </c>
      <c r="J78" s="1">
        <f t="shared" si="6"/>
        <v>-1067</v>
      </c>
      <c r="K78" s="1">
        <f t="shared" si="7"/>
        <v>1737</v>
      </c>
      <c r="L78" s="6">
        <f t="shared" si="4"/>
        <v>-103605700</v>
      </c>
      <c r="M78" s="6">
        <f t="shared" si="5"/>
        <v>104046300</v>
      </c>
      <c r="N78" s="3">
        <f t="shared" si="8"/>
        <v>97040300</v>
      </c>
      <c r="O78" s="3">
        <f t="shared" si="9"/>
        <v>97480900</v>
      </c>
      <c r="P78" s="7">
        <f t="shared" si="10"/>
        <v>-2.5190999999999963E-2</v>
      </c>
    </row>
    <row r="79" spans="1:18" x14ac:dyDescent="0.25">
      <c r="A79" s="4">
        <v>43931</v>
      </c>
      <c r="B79" s="14">
        <v>99700</v>
      </c>
      <c r="C79" s="14">
        <v>97400</v>
      </c>
      <c r="D79" s="14">
        <v>60700</v>
      </c>
      <c r="E79" s="14">
        <v>60100</v>
      </c>
      <c r="F79" s="1">
        <v>0</v>
      </c>
      <c r="G79" s="1">
        <v>0</v>
      </c>
      <c r="H79" s="1">
        <f t="shared" si="2"/>
        <v>0</v>
      </c>
      <c r="I79" s="1">
        <f t="shared" si="3"/>
        <v>0</v>
      </c>
      <c r="J79" s="1">
        <f t="shared" si="6"/>
        <v>0</v>
      </c>
      <c r="K79" s="1">
        <f t="shared" si="7"/>
        <v>0</v>
      </c>
      <c r="L79" s="6">
        <f t="shared" si="4"/>
        <v>0</v>
      </c>
      <c r="M79" s="6">
        <f t="shared" si="5"/>
        <v>0</v>
      </c>
      <c r="N79" s="3">
        <f t="shared" si="8"/>
        <v>96096300</v>
      </c>
      <c r="O79" s="3">
        <f t="shared" si="9"/>
        <v>96096300</v>
      </c>
      <c r="P79" s="7">
        <f t="shared" si="10"/>
        <v>-3.9036999999999988E-2</v>
      </c>
    </row>
    <row r="80" spans="1:18" x14ac:dyDescent="0.25">
      <c r="A80" s="4">
        <v>43934</v>
      </c>
      <c r="B80" s="14">
        <v>97800</v>
      </c>
      <c r="C80" s="14">
        <v>98800</v>
      </c>
      <c r="D80" s="14">
        <v>58600</v>
      </c>
      <c r="E80" s="14">
        <v>60600</v>
      </c>
      <c r="F80" s="1">
        <v>0</v>
      </c>
      <c r="G80" s="1">
        <v>0</v>
      </c>
      <c r="H80" s="1">
        <f t="shared" si="2"/>
        <v>0</v>
      </c>
      <c r="I80" s="1">
        <f t="shared" si="3"/>
        <v>0</v>
      </c>
      <c r="J80" s="1">
        <f t="shared" si="6"/>
        <v>0</v>
      </c>
      <c r="K80" s="1">
        <f t="shared" si="7"/>
        <v>0</v>
      </c>
      <c r="L80" s="6">
        <f t="shared" si="4"/>
        <v>0</v>
      </c>
      <c r="M80" s="6">
        <f t="shared" si="5"/>
        <v>0</v>
      </c>
      <c r="N80" s="3">
        <f t="shared" si="8"/>
        <v>96096300</v>
      </c>
      <c r="O80" s="3">
        <f t="shared" si="9"/>
        <v>96096300</v>
      </c>
      <c r="P80" s="7">
        <f t="shared" si="10"/>
        <v>-3.9036999999999988E-2</v>
      </c>
    </row>
    <row r="81" spans="1:16" x14ac:dyDescent="0.25">
      <c r="A81" s="4">
        <v>43935</v>
      </c>
      <c r="B81" s="14">
        <v>100000</v>
      </c>
      <c r="C81" s="14">
        <v>98600</v>
      </c>
      <c r="D81" s="14">
        <v>60200</v>
      </c>
      <c r="E81" s="14">
        <v>59100</v>
      </c>
      <c r="F81" s="1">
        <v>0</v>
      </c>
      <c r="G81" s="1">
        <v>0</v>
      </c>
      <c r="H81" s="1">
        <f t="shared" si="2"/>
        <v>0</v>
      </c>
      <c r="I81" s="1">
        <f t="shared" si="3"/>
        <v>0</v>
      </c>
      <c r="J81" s="1">
        <f t="shared" si="6"/>
        <v>0</v>
      </c>
      <c r="K81" s="1">
        <f t="shared" si="7"/>
        <v>0</v>
      </c>
      <c r="L81" s="6">
        <f t="shared" si="4"/>
        <v>0</v>
      </c>
      <c r="M81" s="6">
        <f t="shared" si="5"/>
        <v>0</v>
      </c>
      <c r="N81" s="3">
        <f t="shared" si="8"/>
        <v>96096300</v>
      </c>
      <c r="O81" s="3">
        <f t="shared" si="9"/>
        <v>96096300</v>
      </c>
      <c r="P81" s="7">
        <f t="shared" si="10"/>
        <v>-3.9036999999999988E-2</v>
      </c>
    </row>
    <row r="82" spans="1:16" x14ac:dyDescent="0.25">
      <c r="A82" s="4">
        <v>43937</v>
      </c>
      <c r="B82" s="14">
        <v>99100</v>
      </c>
      <c r="C82" s="14">
        <v>98900</v>
      </c>
      <c r="D82" s="14">
        <v>59000</v>
      </c>
      <c r="E82" s="14">
        <v>59500</v>
      </c>
      <c r="F82" s="1">
        <v>0</v>
      </c>
      <c r="G82" s="1">
        <v>0</v>
      </c>
      <c r="H82" s="1">
        <f t="shared" si="2"/>
        <v>0</v>
      </c>
      <c r="I82" s="1">
        <f t="shared" si="3"/>
        <v>0</v>
      </c>
      <c r="J82" s="1">
        <f t="shared" si="6"/>
        <v>0</v>
      </c>
      <c r="K82" s="1">
        <f t="shared" si="7"/>
        <v>0</v>
      </c>
      <c r="L82" s="6">
        <f t="shared" si="4"/>
        <v>0</v>
      </c>
      <c r="M82" s="6">
        <f t="shared" si="5"/>
        <v>0</v>
      </c>
      <c r="N82" s="3">
        <f t="shared" si="8"/>
        <v>96096300</v>
      </c>
      <c r="O82" s="3">
        <f t="shared" si="9"/>
        <v>96096300</v>
      </c>
      <c r="P82" s="7">
        <f t="shared" si="10"/>
        <v>-3.9036999999999988E-2</v>
      </c>
    </row>
    <row r="83" spans="1:16" x14ac:dyDescent="0.25">
      <c r="A83" s="4">
        <v>43938</v>
      </c>
      <c r="B83" s="14">
        <v>100500</v>
      </c>
      <c r="C83" s="14">
        <v>101000</v>
      </c>
      <c r="D83" s="14">
        <v>60100</v>
      </c>
      <c r="E83" s="14">
        <v>60200</v>
      </c>
      <c r="F83" s="1">
        <v>0</v>
      </c>
      <c r="G83" s="1">
        <v>0</v>
      </c>
      <c r="H83" s="1">
        <f t="shared" si="2"/>
        <v>0</v>
      </c>
      <c r="I83" s="1">
        <f t="shared" si="3"/>
        <v>0</v>
      </c>
      <c r="J83" s="1">
        <f t="shared" si="6"/>
        <v>0</v>
      </c>
      <c r="K83" s="1">
        <f t="shared" si="7"/>
        <v>0</v>
      </c>
      <c r="L83" s="6">
        <f t="shared" si="4"/>
        <v>0</v>
      </c>
      <c r="M83" s="6">
        <f t="shared" si="5"/>
        <v>0</v>
      </c>
      <c r="N83" s="3">
        <f t="shared" si="8"/>
        <v>96096300</v>
      </c>
      <c r="O83" s="3">
        <f t="shared" si="9"/>
        <v>96096300</v>
      </c>
      <c r="P83" s="7">
        <f t="shared" si="10"/>
        <v>-3.9036999999999988E-2</v>
      </c>
    </row>
    <row r="84" spans="1:16" x14ac:dyDescent="0.25">
      <c r="A84" s="4">
        <v>43941</v>
      </c>
      <c r="B84" s="14">
        <v>97600</v>
      </c>
      <c r="C84" s="14">
        <v>100000</v>
      </c>
      <c r="D84" s="14">
        <v>58600</v>
      </c>
      <c r="E84" s="14">
        <v>60200</v>
      </c>
      <c r="F84" s="1">
        <v>0</v>
      </c>
      <c r="G84" s="1">
        <v>0</v>
      </c>
      <c r="H84" s="1">
        <f t="shared" si="2"/>
        <v>0</v>
      </c>
      <c r="I84" s="1">
        <f t="shared" si="3"/>
        <v>0</v>
      </c>
      <c r="J84" s="1">
        <f t="shared" si="6"/>
        <v>0</v>
      </c>
      <c r="K84" s="1">
        <f t="shared" si="7"/>
        <v>0</v>
      </c>
      <c r="L84" s="6">
        <f t="shared" si="4"/>
        <v>0</v>
      </c>
      <c r="M84" s="6">
        <f t="shared" si="5"/>
        <v>0</v>
      </c>
      <c r="N84" s="3">
        <f t="shared" si="8"/>
        <v>96096300</v>
      </c>
      <c r="O84" s="3">
        <f t="shared" si="9"/>
        <v>96096300</v>
      </c>
      <c r="P84" s="7">
        <f t="shared" si="10"/>
        <v>-3.9036999999999988E-2</v>
      </c>
    </row>
    <row r="85" spans="1:16" x14ac:dyDescent="0.25">
      <c r="A85" s="4">
        <v>43942</v>
      </c>
      <c r="B85" s="14">
        <v>93500</v>
      </c>
      <c r="C85" s="14">
        <v>96100</v>
      </c>
      <c r="D85" s="14">
        <v>57400</v>
      </c>
      <c r="E85" s="14">
        <v>57900</v>
      </c>
      <c r="F85" s="1">
        <v>-0.49507804883944861</v>
      </c>
      <c r="G85" s="1">
        <v>0.5049219511605515</v>
      </c>
      <c r="H85" s="1">
        <f t="shared" si="2"/>
        <v>-0.98050411098492174</v>
      </c>
      <c r="I85" s="1">
        <f t="shared" si="3"/>
        <v>1</v>
      </c>
      <c r="J85" s="1">
        <f t="shared" si="6"/>
        <v>0</v>
      </c>
      <c r="K85" s="1">
        <f t="shared" si="7"/>
        <v>0</v>
      </c>
      <c r="L85" s="6">
        <f t="shared" si="4"/>
        <v>0</v>
      </c>
      <c r="M85" s="6">
        <f t="shared" si="5"/>
        <v>0</v>
      </c>
      <c r="N85" s="3">
        <f t="shared" si="8"/>
        <v>96096300</v>
      </c>
      <c r="O85" s="3">
        <f t="shared" si="9"/>
        <v>96096300</v>
      </c>
      <c r="P85" s="7">
        <f t="shared" si="10"/>
        <v>-3.9036999999999988E-2</v>
      </c>
    </row>
    <row r="86" spans="1:16" x14ac:dyDescent="0.25">
      <c r="A86" s="4">
        <v>43943</v>
      </c>
      <c r="B86" s="14">
        <v>92600</v>
      </c>
      <c r="C86" s="14">
        <v>90800</v>
      </c>
      <c r="D86" s="14">
        <v>56900</v>
      </c>
      <c r="E86" s="14">
        <v>56000</v>
      </c>
      <c r="F86" s="1">
        <v>-0.49507804883944861</v>
      </c>
      <c r="G86" s="1">
        <v>0.5049219511605515</v>
      </c>
      <c r="H86" s="1">
        <f t="shared" si="2"/>
        <v>-0.98050411098492174</v>
      </c>
      <c r="I86" s="1">
        <f t="shared" si="3"/>
        <v>1</v>
      </c>
      <c r="J86" s="1">
        <f t="shared" si="6"/>
        <v>-1007</v>
      </c>
      <c r="K86" s="1">
        <f t="shared" si="7"/>
        <v>1674</v>
      </c>
      <c r="L86" s="6">
        <f t="shared" si="4"/>
        <v>-93248200</v>
      </c>
      <c r="M86" s="6">
        <f t="shared" si="5"/>
        <v>95250600</v>
      </c>
      <c r="N86" s="3">
        <f t="shared" si="8"/>
        <v>94093900</v>
      </c>
      <c r="O86" s="3">
        <f t="shared" si="9"/>
        <v>96096300</v>
      </c>
      <c r="P86" s="7">
        <f t="shared" si="10"/>
        <v>-3.9036999999999988E-2</v>
      </c>
    </row>
    <row r="87" spans="1:16" x14ac:dyDescent="0.25">
      <c r="A87" s="4">
        <v>43944</v>
      </c>
      <c r="B87" s="14">
        <v>92400</v>
      </c>
      <c r="C87" s="14">
        <v>93700</v>
      </c>
      <c r="D87" s="14">
        <v>57100</v>
      </c>
      <c r="E87" s="14">
        <v>57500</v>
      </c>
      <c r="F87" s="1">
        <v>0</v>
      </c>
      <c r="G87" s="1">
        <v>0</v>
      </c>
      <c r="H87" s="1">
        <f t="shared" si="2"/>
        <v>0</v>
      </c>
      <c r="I87" s="1">
        <f t="shared" si="3"/>
        <v>0</v>
      </c>
      <c r="J87" s="1">
        <f t="shared" si="6"/>
        <v>-1007</v>
      </c>
      <c r="K87" s="1">
        <f t="shared" si="7"/>
        <v>1674</v>
      </c>
      <c r="L87" s="6">
        <f t="shared" si="4"/>
        <v>-93046800</v>
      </c>
      <c r="M87" s="6">
        <f t="shared" si="5"/>
        <v>95585400</v>
      </c>
      <c r="N87" s="3">
        <f t="shared" si="8"/>
        <v>94093900</v>
      </c>
      <c r="O87" s="3">
        <f t="shared" si="9"/>
        <v>96632500</v>
      </c>
      <c r="P87" s="7">
        <f t="shared" si="10"/>
        <v>-3.367500000000001E-2</v>
      </c>
    </row>
    <row r="88" spans="1:16" x14ac:dyDescent="0.25">
      <c r="A88" s="4">
        <v>43945</v>
      </c>
      <c r="B88" s="14">
        <v>90100</v>
      </c>
      <c r="C88" s="14">
        <v>91300</v>
      </c>
      <c r="D88" s="14">
        <v>55900</v>
      </c>
      <c r="E88" s="14">
        <v>56400</v>
      </c>
      <c r="F88" s="1">
        <v>0</v>
      </c>
      <c r="G88" s="1">
        <v>0</v>
      </c>
      <c r="H88" s="1">
        <f t="shared" si="2"/>
        <v>0</v>
      </c>
      <c r="I88" s="1">
        <f t="shared" si="3"/>
        <v>0</v>
      </c>
      <c r="J88" s="1">
        <f t="shared" si="6"/>
        <v>0</v>
      </c>
      <c r="K88" s="1">
        <f t="shared" si="7"/>
        <v>0</v>
      </c>
      <c r="L88" s="6">
        <f t="shared" si="4"/>
        <v>0</v>
      </c>
      <c r="M88" s="6">
        <f t="shared" si="5"/>
        <v>0</v>
      </c>
      <c r="N88" s="3">
        <f t="shared" si="8"/>
        <v>96939800</v>
      </c>
      <c r="O88" s="3">
        <f t="shared" si="9"/>
        <v>96939800</v>
      </c>
      <c r="P88" s="7">
        <f t="shared" si="10"/>
        <v>-3.0602000000000018E-2</v>
      </c>
    </row>
    <row r="89" spans="1:16" x14ac:dyDescent="0.25">
      <c r="A89" s="4">
        <v>43948</v>
      </c>
      <c r="B89" s="14">
        <v>91600</v>
      </c>
      <c r="C89" s="14">
        <v>90300</v>
      </c>
      <c r="D89" s="14">
        <v>56400</v>
      </c>
      <c r="E89" s="14">
        <v>55800</v>
      </c>
      <c r="F89" s="1">
        <v>0</v>
      </c>
      <c r="G89" s="1">
        <v>0</v>
      </c>
      <c r="H89" s="1">
        <f t="shared" si="2"/>
        <v>0</v>
      </c>
      <c r="I89" s="1">
        <f t="shared" si="3"/>
        <v>0</v>
      </c>
      <c r="J89" s="1">
        <f t="shared" si="6"/>
        <v>0</v>
      </c>
      <c r="K89" s="1">
        <f t="shared" si="7"/>
        <v>0</v>
      </c>
      <c r="L89" s="6">
        <f t="shared" si="4"/>
        <v>0</v>
      </c>
      <c r="M89" s="6">
        <f t="shared" si="5"/>
        <v>0</v>
      </c>
      <c r="N89" s="3">
        <f t="shared" si="8"/>
        <v>96939800</v>
      </c>
      <c r="O89" s="3">
        <f t="shared" si="9"/>
        <v>96939800</v>
      </c>
      <c r="P89" s="7">
        <f t="shared" si="10"/>
        <v>-3.0602000000000018E-2</v>
      </c>
    </row>
    <row r="90" spans="1:16" x14ac:dyDescent="0.25">
      <c r="A90" s="4">
        <v>43949</v>
      </c>
      <c r="B90" s="14">
        <v>93200</v>
      </c>
      <c r="C90" s="14">
        <v>92500</v>
      </c>
      <c r="D90" s="14">
        <v>56700</v>
      </c>
      <c r="E90" s="14">
        <v>56800</v>
      </c>
      <c r="F90" s="1">
        <v>0</v>
      </c>
      <c r="G90" s="1">
        <v>0</v>
      </c>
      <c r="H90" s="1">
        <f t="shared" si="2"/>
        <v>0</v>
      </c>
      <c r="I90" s="1">
        <f t="shared" si="3"/>
        <v>0</v>
      </c>
      <c r="J90" s="1">
        <f t="shared" si="6"/>
        <v>0</v>
      </c>
      <c r="K90" s="1">
        <f t="shared" si="7"/>
        <v>0</v>
      </c>
      <c r="L90" s="6">
        <f t="shared" si="4"/>
        <v>0</v>
      </c>
      <c r="M90" s="6">
        <f t="shared" si="5"/>
        <v>0</v>
      </c>
      <c r="N90" s="3">
        <f t="shared" si="8"/>
        <v>96939800</v>
      </c>
      <c r="O90" s="3">
        <f t="shared" si="9"/>
        <v>96939800</v>
      </c>
      <c r="P90" s="7">
        <f t="shared" si="10"/>
        <v>-3.0602000000000018E-2</v>
      </c>
    </row>
    <row r="91" spans="1:16" x14ac:dyDescent="0.25">
      <c r="A91" s="4">
        <v>43950</v>
      </c>
      <c r="B91" s="14">
        <v>93600</v>
      </c>
      <c r="C91" s="14">
        <v>93500</v>
      </c>
      <c r="D91" s="14">
        <v>56900</v>
      </c>
      <c r="E91" s="14">
        <v>56700</v>
      </c>
      <c r="F91" s="1">
        <v>0</v>
      </c>
      <c r="G91" s="1">
        <v>0</v>
      </c>
      <c r="H91" s="1">
        <f t="shared" si="2"/>
        <v>0</v>
      </c>
      <c r="I91" s="1">
        <f t="shared" si="3"/>
        <v>0</v>
      </c>
      <c r="J91" s="1">
        <f t="shared" si="6"/>
        <v>0</v>
      </c>
      <c r="K91" s="1">
        <f t="shared" si="7"/>
        <v>0</v>
      </c>
      <c r="L91" s="6">
        <f t="shared" si="4"/>
        <v>0</v>
      </c>
      <c r="M91" s="6">
        <f t="shared" si="5"/>
        <v>0</v>
      </c>
      <c r="N91" s="3">
        <f t="shared" si="8"/>
        <v>96939800</v>
      </c>
      <c r="O91" s="3">
        <f t="shared" si="9"/>
        <v>96939800</v>
      </c>
      <c r="P91" s="7">
        <f t="shared" si="10"/>
        <v>-3.0602000000000018E-2</v>
      </c>
    </row>
    <row r="92" spans="1:16" x14ac:dyDescent="0.25">
      <c r="A92" s="4">
        <v>43955</v>
      </c>
      <c r="B92" s="14">
        <v>91500</v>
      </c>
      <c r="C92" s="14">
        <v>91100</v>
      </c>
      <c r="D92" s="14">
        <v>55600</v>
      </c>
      <c r="E92" s="14">
        <v>56000</v>
      </c>
      <c r="F92" s="1">
        <v>0</v>
      </c>
      <c r="G92" s="1">
        <v>0</v>
      </c>
      <c r="H92" s="1">
        <f t="shared" si="2"/>
        <v>0</v>
      </c>
      <c r="I92" s="1">
        <f t="shared" si="3"/>
        <v>0</v>
      </c>
      <c r="J92" s="1">
        <f t="shared" si="6"/>
        <v>0</v>
      </c>
      <c r="K92" s="1">
        <f t="shared" si="7"/>
        <v>0</v>
      </c>
      <c r="L92" s="6">
        <f t="shared" si="4"/>
        <v>0</v>
      </c>
      <c r="M92" s="6">
        <f t="shared" si="5"/>
        <v>0</v>
      </c>
      <c r="N92" s="3">
        <f t="shared" si="8"/>
        <v>96939800</v>
      </c>
      <c r="O92" s="3">
        <f t="shared" si="9"/>
        <v>96939800</v>
      </c>
      <c r="P92" s="7">
        <f t="shared" si="10"/>
        <v>-3.0602000000000018E-2</v>
      </c>
    </row>
    <row r="93" spans="1:16" x14ac:dyDescent="0.25">
      <c r="A93" s="4">
        <v>43957</v>
      </c>
      <c r="B93" s="14">
        <v>93200</v>
      </c>
      <c r="C93" s="14">
        <v>93300</v>
      </c>
      <c r="D93" s="14">
        <v>55800</v>
      </c>
      <c r="E93" s="14">
        <v>56200</v>
      </c>
      <c r="F93" s="1">
        <v>0</v>
      </c>
      <c r="G93" s="1">
        <v>0</v>
      </c>
      <c r="H93" s="1">
        <f t="shared" si="2"/>
        <v>0</v>
      </c>
      <c r="I93" s="1">
        <f t="shared" si="3"/>
        <v>0</v>
      </c>
      <c r="J93" s="1">
        <f t="shared" si="6"/>
        <v>0</v>
      </c>
      <c r="K93" s="1">
        <f t="shared" si="7"/>
        <v>0</v>
      </c>
      <c r="L93" s="6">
        <f t="shared" si="4"/>
        <v>0</v>
      </c>
      <c r="M93" s="6">
        <f t="shared" si="5"/>
        <v>0</v>
      </c>
      <c r="N93" s="3">
        <f t="shared" si="8"/>
        <v>96939800</v>
      </c>
      <c r="O93" s="3">
        <f t="shared" si="9"/>
        <v>96939800</v>
      </c>
      <c r="P93" s="7">
        <f t="shared" si="10"/>
        <v>-3.0602000000000018E-2</v>
      </c>
    </row>
    <row r="94" spans="1:16" x14ac:dyDescent="0.25">
      <c r="A94" s="4">
        <v>43958</v>
      </c>
      <c r="B94" s="14">
        <v>92600</v>
      </c>
      <c r="C94" s="14">
        <v>92800</v>
      </c>
      <c r="D94" s="14">
        <v>55300</v>
      </c>
      <c r="E94" s="14">
        <v>55800</v>
      </c>
      <c r="F94" s="1">
        <v>0</v>
      </c>
      <c r="G94" s="1">
        <v>0</v>
      </c>
      <c r="H94" s="1">
        <f t="shared" si="2"/>
        <v>0</v>
      </c>
      <c r="I94" s="1">
        <f t="shared" si="3"/>
        <v>0</v>
      </c>
      <c r="J94" s="1">
        <f t="shared" si="6"/>
        <v>0</v>
      </c>
      <c r="K94" s="1">
        <f t="shared" si="7"/>
        <v>0</v>
      </c>
      <c r="L94" s="6">
        <f t="shared" si="4"/>
        <v>0</v>
      </c>
      <c r="M94" s="6">
        <f t="shared" si="5"/>
        <v>0</v>
      </c>
      <c r="N94" s="3">
        <f t="shared" si="8"/>
        <v>96939800</v>
      </c>
      <c r="O94" s="3">
        <f t="shared" si="9"/>
        <v>96939800</v>
      </c>
      <c r="P94" s="7">
        <f t="shared" si="10"/>
        <v>-3.0602000000000018E-2</v>
      </c>
    </row>
    <row r="95" spans="1:16" x14ac:dyDescent="0.25">
      <c r="A95" s="4">
        <v>43959</v>
      </c>
      <c r="B95" s="14">
        <v>94500</v>
      </c>
      <c r="C95" s="14">
        <v>93000</v>
      </c>
      <c r="D95" s="14">
        <v>55900</v>
      </c>
      <c r="E95" s="14">
        <v>55600</v>
      </c>
      <c r="F95" s="1">
        <v>0</v>
      </c>
      <c r="G95" s="1">
        <v>0</v>
      </c>
      <c r="H95" s="1">
        <f t="shared" si="2"/>
        <v>0</v>
      </c>
      <c r="I95" s="1">
        <f t="shared" si="3"/>
        <v>0</v>
      </c>
      <c r="J95" s="1">
        <f t="shared" si="6"/>
        <v>0</v>
      </c>
      <c r="K95" s="1">
        <f t="shared" si="7"/>
        <v>0</v>
      </c>
      <c r="L95" s="6">
        <f t="shared" si="4"/>
        <v>0</v>
      </c>
      <c r="M95" s="6">
        <f t="shared" si="5"/>
        <v>0</v>
      </c>
      <c r="N95" s="3">
        <f t="shared" si="8"/>
        <v>96939800</v>
      </c>
      <c r="O95" s="3">
        <f t="shared" si="9"/>
        <v>96939800</v>
      </c>
      <c r="P95" s="7">
        <f t="shared" si="10"/>
        <v>-3.0602000000000018E-2</v>
      </c>
    </row>
    <row r="96" spans="1:16" x14ac:dyDescent="0.25">
      <c r="A96" s="4">
        <v>43962</v>
      </c>
      <c r="B96" s="14">
        <v>93700</v>
      </c>
      <c r="C96" s="14">
        <v>95800</v>
      </c>
      <c r="D96" s="14">
        <v>55800</v>
      </c>
      <c r="E96" s="14">
        <v>56200</v>
      </c>
      <c r="F96" s="1">
        <v>0</v>
      </c>
      <c r="G96" s="1">
        <v>0</v>
      </c>
      <c r="H96" s="1">
        <f t="shared" si="2"/>
        <v>0</v>
      </c>
      <c r="I96" s="1">
        <f t="shared" si="3"/>
        <v>0</v>
      </c>
      <c r="J96" s="1">
        <f t="shared" si="6"/>
        <v>0</v>
      </c>
      <c r="K96" s="1">
        <f t="shared" si="7"/>
        <v>0</v>
      </c>
      <c r="L96" s="6">
        <f t="shared" si="4"/>
        <v>0</v>
      </c>
      <c r="M96" s="6">
        <f t="shared" si="5"/>
        <v>0</v>
      </c>
      <c r="N96" s="3">
        <f t="shared" si="8"/>
        <v>96939800</v>
      </c>
      <c r="O96" s="3">
        <f t="shared" si="9"/>
        <v>96939800</v>
      </c>
      <c r="P96" s="7">
        <f t="shared" si="10"/>
        <v>-3.0602000000000018E-2</v>
      </c>
    </row>
    <row r="97" spans="1:16" x14ac:dyDescent="0.25">
      <c r="A97" s="4">
        <v>43963</v>
      </c>
      <c r="B97" s="14">
        <v>91900</v>
      </c>
      <c r="C97" s="14">
        <v>93200</v>
      </c>
      <c r="D97" s="14">
        <v>55200</v>
      </c>
      <c r="E97" s="14">
        <v>55800</v>
      </c>
      <c r="F97" s="1">
        <v>0</v>
      </c>
      <c r="G97" s="1">
        <v>0</v>
      </c>
      <c r="H97" s="1">
        <f t="shared" si="2"/>
        <v>0</v>
      </c>
      <c r="I97" s="1">
        <f t="shared" si="3"/>
        <v>0</v>
      </c>
      <c r="J97" s="1">
        <f t="shared" si="6"/>
        <v>0</v>
      </c>
      <c r="K97" s="1">
        <f t="shared" si="7"/>
        <v>0</v>
      </c>
      <c r="L97" s="6">
        <f t="shared" si="4"/>
        <v>0</v>
      </c>
      <c r="M97" s="6">
        <f t="shared" si="5"/>
        <v>0</v>
      </c>
      <c r="N97" s="3">
        <f t="shared" si="8"/>
        <v>96939800</v>
      </c>
      <c r="O97" s="3">
        <f t="shared" si="9"/>
        <v>96939800</v>
      </c>
      <c r="P97" s="7">
        <f t="shared" si="10"/>
        <v>-3.0602000000000018E-2</v>
      </c>
    </row>
    <row r="98" spans="1:16" x14ac:dyDescent="0.25">
      <c r="A98" s="4">
        <v>43964</v>
      </c>
      <c r="B98" s="14">
        <v>93100</v>
      </c>
      <c r="C98" s="14">
        <v>90500</v>
      </c>
      <c r="D98" s="14">
        <v>55900</v>
      </c>
      <c r="E98" s="14">
        <v>54500</v>
      </c>
      <c r="F98" s="1">
        <v>0</v>
      </c>
      <c r="G98" s="1">
        <v>0</v>
      </c>
      <c r="H98" s="1">
        <f t="shared" si="2"/>
        <v>0</v>
      </c>
      <c r="I98" s="1">
        <f t="shared" si="3"/>
        <v>0</v>
      </c>
      <c r="J98" s="1">
        <f t="shared" si="6"/>
        <v>0</v>
      </c>
      <c r="K98" s="1">
        <f t="shared" si="7"/>
        <v>0</v>
      </c>
      <c r="L98" s="6">
        <f t="shared" si="4"/>
        <v>0</v>
      </c>
      <c r="M98" s="6">
        <f t="shared" si="5"/>
        <v>0</v>
      </c>
      <c r="N98" s="3">
        <f t="shared" si="8"/>
        <v>96939800</v>
      </c>
      <c r="O98" s="3">
        <f t="shared" si="9"/>
        <v>96939800</v>
      </c>
      <c r="P98" s="7">
        <f t="shared" si="10"/>
        <v>-3.0602000000000018E-2</v>
      </c>
    </row>
    <row r="99" spans="1:16" x14ac:dyDescent="0.25">
      <c r="A99" s="4">
        <v>43965</v>
      </c>
      <c r="B99" s="14">
        <v>92300</v>
      </c>
      <c r="C99" s="14">
        <v>92600</v>
      </c>
      <c r="D99" s="14">
        <v>54700</v>
      </c>
      <c r="E99" s="14">
        <v>55800</v>
      </c>
      <c r="F99" s="1">
        <v>0</v>
      </c>
      <c r="G99" s="1">
        <v>0</v>
      </c>
      <c r="H99" s="1">
        <f t="shared" ref="H99:H162" si="11">IFERROR(IF(ABS($F99)&gt;ABS($G99), SIGN($F99), SIGN($F99)*ABS($F99/$G99)), 0)</f>
        <v>0</v>
      </c>
      <c r="I99" s="1">
        <f t="shared" ref="I99:I162" si="12">IFERROR(IF(ABS($F99)&lt;ABS($G99), SIGN($G99), SIGN($G99)*ABS($G99/$F99)), 0)</f>
        <v>0</v>
      </c>
      <c r="J99" s="1">
        <f t="shared" si="6"/>
        <v>0</v>
      </c>
      <c r="K99" s="1">
        <f t="shared" si="7"/>
        <v>0</v>
      </c>
      <c r="L99" s="6">
        <f t="shared" ref="L99:L162" si="13">B99*J99</f>
        <v>0</v>
      </c>
      <c r="M99" s="6">
        <f t="shared" ref="M99:M162" si="14">D99*K99</f>
        <v>0</v>
      </c>
      <c r="N99" s="3">
        <f t="shared" si="8"/>
        <v>96939800</v>
      </c>
      <c r="O99" s="3">
        <f t="shared" si="9"/>
        <v>96939800</v>
      </c>
      <c r="P99" s="7">
        <f t="shared" si="10"/>
        <v>-3.0602000000000018E-2</v>
      </c>
    </row>
    <row r="100" spans="1:16" x14ac:dyDescent="0.25">
      <c r="A100" s="4">
        <v>43966</v>
      </c>
      <c r="B100" s="14">
        <v>92300</v>
      </c>
      <c r="C100" s="14">
        <v>92000</v>
      </c>
      <c r="D100" s="14">
        <v>54300</v>
      </c>
      <c r="E100" s="14">
        <v>55100</v>
      </c>
      <c r="F100" s="1">
        <v>0</v>
      </c>
      <c r="G100" s="1">
        <v>0</v>
      </c>
      <c r="H100" s="1">
        <f t="shared" si="11"/>
        <v>0</v>
      </c>
      <c r="I100" s="1">
        <f t="shared" si="12"/>
        <v>0</v>
      </c>
      <c r="J100" s="1">
        <f t="shared" ref="J100:J163" si="15">IF(H98=H99, J99, QUOTIENT($O99*H99, B99))</f>
        <v>0</v>
      </c>
      <c r="K100" s="1">
        <f t="shared" ref="K100:K163" si="16">IF(I98=I99, K99, QUOTIENT($O99*I99, D99))</f>
        <v>0</v>
      </c>
      <c r="L100" s="6">
        <f t="shared" si="13"/>
        <v>0</v>
      </c>
      <c r="M100" s="6">
        <f t="shared" si="14"/>
        <v>0</v>
      </c>
      <c r="N100" s="3">
        <f t="shared" ref="N100:N163" si="17">IF(H98=H99, N99, N99 - (J100-J99)*B100 - (K100-K99)*D100)</f>
        <v>96939800</v>
      </c>
      <c r="O100" s="3">
        <f t="shared" si="9"/>
        <v>96939800</v>
      </c>
      <c r="P100" s="7">
        <f t="shared" si="10"/>
        <v>-3.0602000000000018E-2</v>
      </c>
    </row>
    <row r="101" spans="1:16" x14ac:dyDescent="0.25">
      <c r="A101" s="4">
        <v>43969</v>
      </c>
      <c r="B101" s="14">
        <v>91900</v>
      </c>
      <c r="C101" s="14">
        <v>92100</v>
      </c>
      <c r="D101" s="14">
        <v>53700</v>
      </c>
      <c r="E101" s="14">
        <v>54200</v>
      </c>
      <c r="F101" s="1">
        <v>0</v>
      </c>
      <c r="G101" s="1">
        <v>0</v>
      </c>
      <c r="H101" s="1">
        <f t="shared" si="11"/>
        <v>0</v>
      </c>
      <c r="I101" s="1">
        <f t="shared" si="12"/>
        <v>0</v>
      </c>
      <c r="J101" s="1">
        <f t="shared" si="15"/>
        <v>0</v>
      </c>
      <c r="K101" s="1">
        <f t="shared" si="16"/>
        <v>0</v>
      </c>
      <c r="L101" s="6">
        <f t="shared" si="13"/>
        <v>0</v>
      </c>
      <c r="M101" s="6">
        <f t="shared" si="14"/>
        <v>0</v>
      </c>
      <c r="N101" s="3">
        <f t="shared" si="17"/>
        <v>96939800</v>
      </c>
      <c r="O101" s="3">
        <f t="shared" si="9"/>
        <v>96939800</v>
      </c>
      <c r="P101" s="7">
        <f t="shared" si="10"/>
        <v>-3.0602000000000018E-2</v>
      </c>
    </row>
    <row r="102" spans="1:16" x14ac:dyDescent="0.25">
      <c r="A102" s="4">
        <v>43970</v>
      </c>
      <c r="B102" s="14">
        <v>99100</v>
      </c>
      <c r="C102" s="14">
        <v>95000</v>
      </c>
      <c r="D102" s="14">
        <v>57500</v>
      </c>
      <c r="E102" s="14">
        <v>55300</v>
      </c>
      <c r="F102" s="1">
        <v>0</v>
      </c>
      <c r="G102" s="1">
        <v>0</v>
      </c>
      <c r="H102" s="1">
        <f t="shared" si="11"/>
        <v>0</v>
      </c>
      <c r="I102" s="1">
        <f t="shared" si="12"/>
        <v>0</v>
      </c>
      <c r="J102" s="1">
        <f t="shared" si="15"/>
        <v>0</v>
      </c>
      <c r="K102" s="1">
        <f t="shared" si="16"/>
        <v>0</v>
      </c>
      <c r="L102" s="6">
        <f t="shared" si="13"/>
        <v>0</v>
      </c>
      <c r="M102" s="6">
        <f t="shared" si="14"/>
        <v>0</v>
      </c>
      <c r="N102" s="3">
        <f t="shared" si="17"/>
        <v>96939800</v>
      </c>
      <c r="O102" s="3">
        <f t="shared" si="9"/>
        <v>96939800</v>
      </c>
      <c r="P102" s="7">
        <f t="shared" si="10"/>
        <v>-3.0602000000000018E-2</v>
      </c>
    </row>
    <row r="103" spans="1:16" x14ac:dyDescent="0.25">
      <c r="A103" s="4">
        <v>43971</v>
      </c>
      <c r="B103" s="14">
        <v>97300</v>
      </c>
      <c r="C103" s="14">
        <v>98000</v>
      </c>
      <c r="D103" s="14">
        <v>56600</v>
      </c>
      <c r="E103" s="14">
        <v>56600</v>
      </c>
      <c r="F103" s="1">
        <v>0</v>
      </c>
      <c r="G103" s="1">
        <v>0</v>
      </c>
      <c r="H103" s="1">
        <f t="shared" si="11"/>
        <v>0</v>
      </c>
      <c r="I103" s="1">
        <f t="shared" si="12"/>
        <v>0</v>
      </c>
      <c r="J103" s="1">
        <f t="shared" si="15"/>
        <v>0</v>
      </c>
      <c r="K103" s="1">
        <f t="shared" si="16"/>
        <v>0</v>
      </c>
      <c r="L103" s="6">
        <f t="shared" si="13"/>
        <v>0</v>
      </c>
      <c r="M103" s="6">
        <f t="shared" si="14"/>
        <v>0</v>
      </c>
      <c r="N103" s="3">
        <f t="shared" si="17"/>
        <v>96939800</v>
      </c>
      <c r="O103" s="3">
        <f t="shared" si="9"/>
        <v>96939800</v>
      </c>
      <c r="P103" s="7">
        <f t="shared" si="10"/>
        <v>-3.0602000000000018E-2</v>
      </c>
    </row>
    <row r="104" spans="1:16" x14ac:dyDescent="0.25">
      <c r="A104" s="4">
        <v>43972</v>
      </c>
      <c r="B104" s="14">
        <v>97200</v>
      </c>
      <c r="C104" s="14">
        <v>98600</v>
      </c>
      <c r="D104" s="14">
        <v>56800</v>
      </c>
      <c r="E104" s="14">
        <v>57400</v>
      </c>
      <c r="F104" s="1">
        <v>0</v>
      </c>
      <c r="G104" s="1">
        <v>0</v>
      </c>
      <c r="H104" s="1">
        <f t="shared" si="11"/>
        <v>0</v>
      </c>
      <c r="I104" s="1">
        <f t="shared" si="12"/>
        <v>0</v>
      </c>
      <c r="J104" s="1">
        <f t="shared" si="15"/>
        <v>0</v>
      </c>
      <c r="K104" s="1">
        <f t="shared" si="16"/>
        <v>0</v>
      </c>
      <c r="L104" s="6">
        <f t="shared" si="13"/>
        <v>0</v>
      </c>
      <c r="M104" s="6">
        <f t="shared" si="14"/>
        <v>0</v>
      </c>
      <c r="N104" s="3">
        <f t="shared" si="17"/>
        <v>96939800</v>
      </c>
      <c r="O104" s="3">
        <f t="shared" si="9"/>
        <v>96939800</v>
      </c>
      <c r="P104" s="7">
        <f t="shared" si="10"/>
        <v>-3.0602000000000018E-2</v>
      </c>
    </row>
    <row r="105" spans="1:16" x14ac:dyDescent="0.25">
      <c r="A105" s="4">
        <v>43973</v>
      </c>
      <c r="B105" s="14">
        <v>94500</v>
      </c>
      <c r="C105" s="14">
        <v>97100</v>
      </c>
      <c r="D105" s="14">
        <v>56000</v>
      </c>
      <c r="E105" s="14">
        <v>56300</v>
      </c>
      <c r="F105" s="1">
        <v>0</v>
      </c>
      <c r="G105" s="1">
        <v>0</v>
      </c>
      <c r="H105" s="1">
        <f t="shared" si="11"/>
        <v>0</v>
      </c>
      <c r="I105" s="1">
        <f t="shared" si="12"/>
        <v>0</v>
      </c>
      <c r="J105" s="1">
        <f t="shared" si="15"/>
        <v>0</v>
      </c>
      <c r="K105" s="1">
        <f t="shared" si="16"/>
        <v>0</v>
      </c>
      <c r="L105" s="6">
        <f t="shared" si="13"/>
        <v>0</v>
      </c>
      <c r="M105" s="6">
        <f t="shared" si="14"/>
        <v>0</v>
      </c>
      <c r="N105" s="3">
        <f t="shared" si="17"/>
        <v>96939800</v>
      </c>
      <c r="O105" s="3">
        <f t="shared" si="9"/>
        <v>96939800</v>
      </c>
      <c r="P105" s="7">
        <f t="shared" si="10"/>
        <v>-3.0602000000000018E-2</v>
      </c>
    </row>
    <row r="106" spans="1:16" x14ac:dyDescent="0.25">
      <c r="A106" s="4">
        <v>43976</v>
      </c>
      <c r="B106" s="14">
        <v>96000</v>
      </c>
      <c r="C106" s="14">
        <v>94900</v>
      </c>
      <c r="D106" s="14">
        <v>56400</v>
      </c>
      <c r="E106" s="14">
        <v>56100</v>
      </c>
      <c r="F106" s="1">
        <v>0</v>
      </c>
      <c r="G106" s="1">
        <v>0</v>
      </c>
      <c r="H106" s="1">
        <f t="shared" si="11"/>
        <v>0</v>
      </c>
      <c r="I106" s="1">
        <f t="shared" si="12"/>
        <v>0</v>
      </c>
      <c r="J106" s="1">
        <f t="shared" si="15"/>
        <v>0</v>
      </c>
      <c r="K106" s="1">
        <f t="shared" si="16"/>
        <v>0</v>
      </c>
      <c r="L106" s="6">
        <f t="shared" si="13"/>
        <v>0</v>
      </c>
      <c r="M106" s="6">
        <f t="shared" si="14"/>
        <v>0</v>
      </c>
      <c r="N106" s="3">
        <f t="shared" si="17"/>
        <v>96939800</v>
      </c>
      <c r="O106" s="3">
        <f t="shared" si="9"/>
        <v>96939800</v>
      </c>
      <c r="P106" s="7">
        <f t="shared" si="10"/>
        <v>-3.0602000000000018E-2</v>
      </c>
    </row>
    <row r="107" spans="1:16" x14ac:dyDescent="0.25">
      <c r="A107" s="4">
        <v>43977</v>
      </c>
      <c r="B107" s="14">
        <v>97800</v>
      </c>
      <c r="C107" s="14">
        <v>96000</v>
      </c>
      <c r="D107" s="14">
        <v>57400</v>
      </c>
      <c r="E107" s="14">
        <v>56600</v>
      </c>
      <c r="F107" s="1">
        <v>0</v>
      </c>
      <c r="G107" s="1">
        <v>0</v>
      </c>
      <c r="H107" s="1">
        <f t="shared" si="11"/>
        <v>0</v>
      </c>
      <c r="I107" s="1">
        <f t="shared" si="12"/>
        <v>0</v>
      </c>
      <c r="J107" s="1">
        <f t="shared" si="15"/>
        <v>0</v>
      </c>
      <c r="K107" s="1">
        <f t="shared" si="16"/>
        <v>0</v>
      </c>
      <c r="L107" s="6">
        <f t="shared" si="13"/>
        <v>0</v>
      </c>
      <c r="M107" s="6">
        <f t="shared" si="14"/>
        <v>0</v>
      </c>
      <c r="N107" s="3">
        <f t="shared" si="17"/>
        <v>96939800</v>
      </c>
      <c r="O107" s="3">
        <f t="shared" si="9"/>
        <v>96939800</v>
      </c>
      <c r="P107" s="7">
        <f t="shared" si="10"/>
        <v>-3.0602000000000018E-2</v>
      </c>
    </row>
    <row r="108" spans="1:16" x14ac:dyDescent="0.25">
      <c r="A108" s="4">
        <v>43978</v>
      </c>
      <c r="B108" s="14">
        <v>98100</v>
      </c>
      <c r="C108" s="14">
        <v>98700</v>
      </c>
      <c r="D108" s="14">
        <v>57400</v>
      </c>
      <c r="E108" s="14">
        <v>57800</v>
      </c>
      <c r="F108" s="1">
        <v>0</v>
      </c>
      <c r="G108" s="1">
        <v>0</v>
      </c>
      <c r="H108" s="1">
        <f t="shared" si="11"/>
        <v>0</v>
      </c>
      <c r="I108" s="1">
        <f t="shared" si="12"/>
        <v>0</v>
      </c>
      <c r="J108" s="1">
        <f t="shared" si="15"/>
        <v>0</v>
      </c>
      <c r="K108" s="1">
        <f t="shared" si="16"/>
        <v>0</v>
      </c>
      <c r="L108" s="6">
        <f t="shared" si="13"/>
        <v>0</v>
      </c>
      <c r="M108" s="6">
        <f t="shared" si="14"/>
        <v>0</v>
      </c>
      <c r="N108" s="3">
        <f t="shared" si="17"/>
        <v>96939800</v>
      </c>
      <c r="O108" s="3">
        <f t="shared" si="9"/>
        <v>96939800</v>
      </c>
      <c r="P108" s="7">
        <f t="shared" si="10"/>
        <v>-3.0602000000000018E-2</v>
      </c>
    </row>
    <row r="109" spans="1:16" x14ac:dyDescent="0.25">
      <c r="A109" s="4">
        <v>43979</v>
      </c>
      <c r="B109" s="14">
        <v>97200</v>
      </c>
      <c r="C109" s="14">
        <v>99500</v>
      </c>
      <c r="D109" s="14">
        <v>57100</v>
      </c>
      <c r="E109" s="14">
        <v>57900</v>
      </c>
      <c r="F109" s="1">
        <v>0</v>
      </c>
      <c r="G109" s="1">
        <v>0</v>
      </c>
      <c r="H109" s="1">
        <f t="shared" si="11"/>
        <v>0</v>
      </c>
      <c r="I109" s="1">
        <f t="shared" si="12"/>
        <v>0</v>
      </c>
      <c r="J109" s="1">
        <f t="shared" si="15"/>
        <v>0</v>
      </c>
      <c r="K109" s="1">
        <f t="shared" si="16"/>
        <v>0</v>
      </c>
      <c r="L109" s="6">
        <f t="shared" si="13"/>
        <v>0</v>
      </c>
      <c r="M109" s="6">
        <f t="shared" si="14"/>
        <v>0</v>
      </c>
      <c r="N109" s="3">
        <f t="shared" si="17"/>
        <v>96939800</v>
      </c>
      <c r="O109" s="3">
        <f t="shared" si="9"/>
        <v>96939800</v>
      </c>
      <c r="P109" s="7">
        <f t="shared" si="10"/>
        <v>-3.0602000000000018E-2</v>
      </c>
    </row>
    <row r="110" spans="1:16" x14ac:dyDescent="0.25">
      <c r="A110" s="4">
        <v>43980</v>
      </c>
      <c r="B110" s="14">
        <v>98000</v>
      </c>
      <c r="C110" s="14">
        <v>96300</v>
      </c>
      <c r="D110" s="14">
        <v>56300</v>
      </c>
      <c r="E110" s="14">
        <v>56400</v>
      </c>
      <c r="F110" s="1">
        <v>0</v>
      </c>
      <c r="G110" s="1">
        <v>0</v>
      </c>
      <c r="H110" s="1">
        <f t="shared" si="11"/>
        <v>0</v>
      </c>
      <c r="I110" s="1">
        <f t="shared" si="12"/>
        <v>0</v>
      </c>
      <c r="J110" s="1">
        <f t="shared" si="15"/>
        <v>0</v>
      </c>
      <c r="K110" s="1">
        <f t="shared" si="16"/>
        <v>0</v>
      </c>
      <c r="L110" s="6">
        <f t="shared" si="13"/>
        <v>0</v>
      </c>
      <c r="M110" s="6">
        <f t="shared" si="14"/>
        <v>0</v>
      </c>
      <c r="N110" s="3">
        <f t="shared" si="17"/>
        <v>96939800</v>
      </c>
      <c r="O110" s="3">
        <f t="shared" si="9"/>
        <v>96939800</v>
      </c>
      <c r="P110" s="7">
        <f t="shared" si="10"/>
        <v>-3.0602000000000018E-2</v>
      </c>
    </row>
    <row r="111" spans="1:16" x14ac:dyDescent="0.25">
      <c r="A111" s="4">
        <v>43983</v>
      </c>
      <c r="B111" s="14">
        <v>100000</v>
      </c>
      <c r="C111" s="14">
        <v>98000</v>
      </c>
      <c r="D111" s="14">
        <v>57500</v>
      </c>
      <c r="E111" s="14">
        <v>56600</v>
      </c>
      <c r="F111" s="1">
        <v>0</v>
      </c>
      <c r="G111" s="1">
        <v>0</v>
      </c>
      <c r="H111" s="1">
        <f t="shared" si="11"/>
        <v>0</v>
      </c>
      <c r="I111" s="1">
        <f t="shared" si="12"/>
        <v>0</v>
      </c>
      <c r="J111" s="1">
        <f t="shared" si="15"/>
        <v>0</v>
      </c>
      <c r="K111" s="1">
        <f t="shared" si="16"/>
        <v>0</v>
      </c>
      <c r="L111" s="6">
        <f t="shared" si="13"/>
        <v>0</v>
      </c>
      <c r="M111" s="6">
        <f t="shared" si="14"/>
        <v>0</v>
      </c>
      <c r="N111" s="3">
        <f t="shared" si="17"/>
        <v>96939800</v>
      </c>
      <c r="O111" s="3">
        <f t="shared" si="9"/>
        <v>96939800</v>
      </c>
      <c r="P111" s="7">
        <f t="shared" si="10"/>
        <v>-3.0602000000000018E-2</v>
      </c>
    </row>
    <row r="112" spans="1:16" x14ac:dyDescent="0.25">
      <c r="A112" s="4">
        <v>43984</v>
      </c>
      <c r="B112" s="14">
        <v>102500</v>
      </c>
      <c r="C112" s="14">
        <v>99500</v>
      </c>
      <c r="D112" s="14">
        <v>59400</v>
      </c>
      <c r="E112" s="14">
        <v>57600</v>
      </c>
      <c r="F112" s="1">
        <v>0</v>
      </c>
      <c r="G112" s="1">
        <v>0</v>
      </c>
      <c r="H112" s="1">
        <f t="shared" si="11"/>
        <v>0</v>
      </c>
      <c r="I112" s="1">
        <f t="shared" si="12"/>
        <v>0</v>
      </c>
      <c r="J112" s="1">
        <f t="shared" si="15"/>
        <v>0</v>
      </c>
      <c r="K112" s="1">
        <f t="shared" si="16"/>
        <v>0</v>
      </c>
      <c r="L112" s="6">
        <f t="shared" si="13"/>
        <v>0</v>
      </c>
      <c r="M112" s="6">
        <f t="shared" si="14"/>
        <v>0</v>
      </c>
      <c r="N112" s="3">
        <f t="shared" si="17"/>
        <v>96939800</v>
      </c>
      <c r="O112" s="3">
        <f t="shared" si="9"/>
        <v>96939800</v>
      </c>
      <c r="P112" s="7">
        <f t="shared" si="10"/>
        <v>-3.0602000000000018E-2</v>
      </c>
    </row>
    <row r="113" spans="1:16" x14ac:dyDescent="0.25">
      <c r="A113" s="4">
        <v>43985</v>
      </c>
      <c r="B113" s="14">
        <v>108500</v>
      </c>
      <c r="C113" s="14">
        <v>106000</v>
      </c>
      <c r="D113" s="14">
        <v>61200</v>
      </c>
      <c r="E113" s="14">
        <v>60200</v>
      </c>
      <c r="F113" s="1">
        <v>0</v>
      </c>
      <c r="G113" s="1">
        <v>0</v>
      </c>
      <c r="H113" s="1">
        <f t="shared" si="11"/>
        <v>0</v>
      </c>
      <c r="I113" s="1">
        <f t="shared" si="12"/>
        <v>0</v>
      </c>
      <c r="J113" s="1">
        <f t="shared" si="15"/>
        <v>0</v>
      </c>
      <c r="K113" s="1">
        <f t="shared" si="16"/>
        <v>0</v>
      </c>
      <c r="L113" s="6">
        <f t="shared" si="13"/>
        <v>0</v>
      </c>
      <c r="M113" s="6">
        <f t="shared" si="14"/>
        <v>0</v>
      </c>
      <c r="N113" s="3">
        <f t="shared" si="17"/>
        <v>96939800</v>
      </c>
      <c r="O113" s="3">
        <f t="shared" si="9"/>
        <v>96939800</v>
      </c>
      <c r="P113" s="7">
        <f t="shared" si="10"/>
        <v>-3.0602000000000018E-2</v>
      </c>
    </row>
    <row r="114" spans="1:16" x14ac:dyDescent="0.25">
      <c r="A114" s="4">
        <v>43986</v>
      </c>
      <c r="B114" s="14">
        <v>108500</v>
      </c>
      <c r="C114" s="14">
        <v>112000</v>
      </c>
      <c r="D114" s="14">
        <v>61100</v>
      </c>
      <c r="E114" s="14">
        <v>62600</v>
      </c>
      <c r="F114" s="1">
        <v>0</v>
      </c>
      <c r="G114" s="1">
        <v>0</v>
      </c>
      <c r="H114" s="1">
        <f t="shared" si="11"/>
        <v>0</v>
      </c>
      <c r="I114" s="1">
        <f t="shared" si="12"/>
        <v>0</v>
      </c>
      <c r="J114" s="1">
        <f t="shared" si="15"/>
        <v>0</v>
      </c>
      <c r="K114" s="1">
        <f t="shared" si="16"/>
        <v>0</v>
      </c>
      <c r="L114" s="6">
        <f t="shared" si="13"/>
        <v>0</v>
      </c>
      <c r="M114" s="6">
        <f t="shared" si="14"/>
        <v>0</v>
      </c>
      <c r="N114" s="3">
        <f t="shared" si="17"/>
        <v>96939800</v>
      </c>
      <c r="O114" s="3">
        <f t="shared" si="9"/>
        <v>96939800</v>
      </c>
      <c r="P114" s="7">
        <f t="shared" si="10"/>
        <v>-3.0602000000000018E-2</v>
      </c>
    </row>
    <row r="115" spans="1:16" x14ac:dyDescent="0.25">
      <c r="A115" s="4">
        <v>43987</v>
      </c>
      <c r="B115" s="14">
        <v>111000</v>
      </c>
      <c r="C115" s="14">
        <v>108000</v>
      </c>
      <c r="D115" s="14">
        <v>62400</v>
      </c>
      <c r="E115" s="14">
        <v>61000</v>
      </c>
      <c r="F115" s="1">
        <v>0</v>
      </c>
      <c r="G115" s="1">
        <v>0</v>
      </c>
      <c r="H115" s="1">
        <f t="shared" si="11"/>
        <v>0</v>
      </c>
      <c r="I115" s="1">
        <f t="shared" si="12"/>
        <v>0</v>
      </c>
      <c r="J115" s="1">
        <f t="shared" si="15"/>
        <v>0</v>
      </c>
      <c r="K115" s="1">
        <f t="shared" si="16"/>
        <v>0</v>
      </c>
      <c r="L115" s="6">
        <f t="shared" si="13"/>
        <v>0</v>
      </c>
      <c r="M115" s="6">
        <f t="shared" si="14"/>
        <v>0</v>
      </c>
      <c r="N115" s="3">
        <f t="shared" si="17"/>
        <v>96939800</v>
      </c>
      <c r="O115" s="3">
        <f t="shared" si="9"/>
        <v>96939800</v>
      </c>
      <c r="P115" s="7">
        <f t="shared" si="10"/>
        <v>-3.0602000000000018E-2</v>
      </c>
    </row>
    <row r="116" spans="1:16" x14ac:dyDescent="0.25">
      <c r="A116" s="4">
        <v>43990</v>
      </c>
      <c r="B116" s="14">
        <v>113000</v>
      </c>
      <c r="C116" s="14">
        <v>114000</v>
      </c>
      <c r="D116" s="14">
        <v>64000</v>
      </c>
      <c r="E116" s="14">
        <v>63600</v>
      </c>
      <c r="F116" s="1">
        <v>0</v>
      </c>
      <c r="G116" s="1">
        <v>0</v>
      </c>
      <c r="H116" s="1">
        <f t="shared" si="11"/>
        <v>0</v>
      </c>
      <c r="I116" s="1">
        <f t="shared" si="12"/>
        <v>0</v>
      </c>
      <c r="J116" s="1">
        <f t="shared" si="15"/>
        <v>0</v>
      </c>
      <c r="K116" s="1">
        <f t="shared" si="16"/>
        <v>0</v>
      </c>
      <c r="L116" s="6">
        <f t="shared" si="13"/>
        <v>0</v>
      </c>
      <c r="M116" s="6">
        <f t="shared" si="14"/>
        <v>0</v>
      </c>
      <c r="N116" s="3">
        <f t="shared" si="17"/>
        <v>96939800</v>
      </c>
      <c r="O116" s="3">
        <f t="shared" si="9"/>
        <v>96939800</v>
      </c>
      <c r="P116" s="7">
        <f t="shared" si="10"/>
        <v>-3.0602000000000018E-2</v>
      </c>
    </row>
    <row r="117" spans="1:16" x14ac:dyDescent="0.25">
      <c r="A117" s="4">
        <v>43991</v>
      </c>
      <c r="B117" s="14">
        <v>112000</v>
      </c>
      <c r="C117" s="14">
        <v>114000</v>
      </c>
      <c r="D117" s="14">
        <v>63800</v>
      </c>
      <c r="E117" s="14">
        <v>64700</v>
      </c>
      <c r="F117" s="1">
        <v>0</v>
      </c>
      <c r="G117" s="1">
        <v>0</v>
      </c>
      <c r="H117" s="1">
        <f t="shared" si="11"/>
        <v>0</v>
      </c>
      <c r="I117" s="1">
        <f t="shared" si="12"/>
        <v>0</v>
      </c>
      <c r="J117" s="1">
        <f t="shared" si="15"/>
        <v>0</v>
      </c>
      <c r="K117" s="1">
        <f t="shared" si="16"/>
        <v>0</v>
      </c>
      <c r="L117" s="6">
        <f t="shared" si="13"/>
        <v>0</v>
      </c>
      <c r="M117" s="6">
        <f t="shared" si="14"/>
        <v>0</v>
      </c>
      <c r="N117" s="3">
        <f t="shared" si="17"/>
        <v>96939800</v>
      </c>
      <c r="O117" s="3">
        <f t="shared" si="9"/>
        <v>96939800</v>
      </c>
      <c r="P117" s="7">
        <f t="shared" si="10"/>
        <v>-3.0602000000000018E-2</v>
      </c>
    </row>
    <row r="118" spans="1:16" x14ac:dyDescent="0.25">
      <c r="A118" s="4">
        <v>43992</v>
      </c>
      <c r="B118" s="14">
        <v>111500</v>
      </c>
      <c r="C118" s="14">
        <v>111000</v>
      </c>
      <c r="D118" s="14">
        <v>63500</v>
      </c>
      <c r="E118" s="14">
        <v>63900</v>
      </c>
      <c r="F118" s="1">
        <v>-0.57100915630932891</v>
      </c>
      <c r="G118" s="1">
        <v>0.42899084369067109</v>
      </c>
      <c r="H118" s="1">
        <f t="shared" si="11"/>
        <v>-1</v>
      </c>
      <c r="I118" s="1">
        <f t="shared" si="12"/>
        <v>0.75128540225767726</v>
      </c>
      <c r="J118" s="1">
        <f t="shared" si="15"/>
        <v>0</v>
      </c>
      <c r="K118" s="1">
        <f t="shared" si="16"/>
        <v>0</v>
      </c>
      <c r="L118" s="6">
        <f t="shared" si="13"/>
        <v>0</v>
      </c>
      <c r="M118" s="6">
        <f t="shared" si="14"/>
        <v>0</v>
      </c>
      <c r="N118" s="3">
        <f t="shared" si="17"/>
        <v>96939800</v>
      </c>
      <c r="O118" s="3">
        <f t="shared" si="9"/>
        <v>96939800</v>
      </c>
      <c r="P118" s="7">
        <f t="shared" si="10"/>
        <v>-3.0602000000000018E-2</v>
      </c>
    </row>
    <row r="119" spans="1:16" x14ac:dyDescent="0.25">
      <c r="A119" s="4">
        <v>43993</v>
      </c>
      <c r="B119" s="14">
        <v>108500</v>
      </c>
      <c r="C119" s="14">
        <v>110000</v>
      </c>
      <c r="D119" s="14">
        <v>62700</v>
      </c>
      <c r="E119" s="14">
        <v>63500</v>
      </c>
      <c r="F119" s="1">
        <v>-0.57100915630932891</v>
      </c>
      <c r="G119" s="1">
        <v>0.42899084369067109</v>
      </c>
      <c r="H119" s="1">
        <f t="shared" si="11"/>
        <v>-1</v>
      </c>
      <c r="I119" s="1">
        <f t="shared" si="12"/>
        <v>0.75128540225767726</v>
      </c>
      <c r="J119" s="1">
        <f t="shared" si="15"/>
        <v>-869</v>
      </c>
      <c r="K119" s="1">
        <f t="shared" si="16"/>
        <v>1146</v>
      </c>
      <c r="L119" s="6">
        <f t="shared" si="13"/>
        <v>-94286500</v>
      </c>
      <c r="M119" s="6">
        <f t="shared" si="14"/>
        <v>71854200</v>
      </c>
      <c r="N119" s="3">
        <f t="shared" si="17"/>
        <v>119372100</v>
      </c>
      <c r="O119" s="3">
        <f t="shared" si="9"/>
        <v>96939800</v>
      </c>
      <c r="P119" s="7">
        <f t="shared" si="10"/>
        <v>-3.0602000000000018E-2</v>
      </c>
    </row>
    <row r="120" spans="1:16" x14ac:dyDescent="0.25">
      <c r="A120" s="4">
        <v>43994</v>
      </c>
      <c r="B120" s="14">
        <v>103500</v>
      </c>
      <c r="C120" s="14">
        <v>101500</v>
      </c>
      <c r="D120" s="14">
        <v>60800</v>
      </c>
      <c r="E120" s="14">
        <v>58200</v>
      </c>
      <c r="F120" s="1">
        <v>-0.57100915630932891</v>
      </c>
      <c r="G120" s="1">
        <v>0.42899084369067109</v>
      </c>
      <c r="H120" s="1">
        <f t="shared" si="11"/>
        <v>-1</v>
      </c>
      <c r="I120" s="1">
        <f t="shared" si="12"/>
        <v>0.75128540225767726</v>
      </c>
      <c r="J120" s="1">
        <f t="shared" si="15"/>
        <v>-869</v>
      </c>
      <c r="K120" s="1">
        <f t="shared" si="16"/>
        <v>1146</v>
      </c>
      <c r="L120" s="6">
        <f t="shared" si="13"/>
        <v>-89941500</v>
      </c>
      <c r="M120" s="6">
        <f t="shared" si="14"/>
        <v>69676800</v>
      </c>
      <c r="N120" s="3">
        <f t="shared" si="17"/>
        <v>119372100</v>
      </c>
      <c r="O120" s="3">
        <f t="shared" si="9"/>
        <v>99107400</v>
      </c>
      <c r="P120" s="7">
        <f t="shared" si="10"/>
        <v>-8.9259999999999895E-3</v>
      </c>
    </row>
    <row r="121" spans="1:16" x14ac:dyDescent="0.25">
      <c r="A121" s="4">
        <v>43997</v>
      </c>
      <c r="B121" s="14">
        <v>97000</v>
      </c>
      <c r="C121" s="14">
        <v>102000</v>
      </c>
      <c r="D121" s="14">
        <v>57900</v>
      </c>
      <c r="E121" s="14">
        <v>61400</v>
      </c>
      <c r="F121" s="1">
        <v>-0.57100915630932891</v>
      </c>
      <c r="G121" s="1">
        <v>0.42899084369067109</v>
      </c>
      <c r="H121" s="1">
        <f t="shared" si="11"/>
        <v>-1</v>
      </c>
      <c r="I121" s="1">
        <f t="shared" si="12"/>
        <v>0.75128540225767726</v>
      </c>
      <c r="J121" s="1">
        <f t="shared" si="15"/>
        <v>-869</v>
      </c>
      <c r="K121" s="1">
        <f t="shared" si="16"/>
        <v>1146</v>
      </c>
      <c r="L121" s="6">
        <f t="shared" si="13"/>
        <v>-84293000</v>
      </c>
      <c r="M121" s="6">
        <f t="shared" si="14"/>
        <v>66353400</v>
      </c>
      <c r="N121" s="3">
        <f t="shared" si="17"/>
        <v>119372100</v>
      </c>
      <c r="O121" s="3">
        <f t="shared" si="9"/>
        <v>101432500</v>
      </c>
      <c r="P121" s="7">
        <f t="shared" si="10"/>
        <v>1.4324999999999921E-2</v>
      </c>
    </row>
    <row r="122" spans="1:16" x14ac:dyDescent="0.25">
      <c r="A122" s="4">
        <v>43998</v>
      </c>
      <c r="B122" s="14">
        <v>101500</v>
      </c>
      <c r="C122" s="14">
        <v>99100</v>
      </c>
      <c r="D122" s="14">
        <v>59100</v>
      </c>
      <c r="E122" s="14">
        <v>59000</v>
      </c>
      <c r="F122" s="1">
        <v>0</v>
      </c>
      <c r="G122" s="1">
        <v>0</v>
      </c>
      <c r="H122" s="1">
        <f t="shared" si="11"/>
        <v>0</v>
      </c>
      <c r="I122" s="1">
        <f t="shared" si="12"/>
        <v>0</v>
      </c>
      <c r="J122" s="1">
        <f t="shared" si="15"/>
        <v>-869</v>
      </c>
      <c r="K122" s="1">
        <f t="shared" si="16"/>
        <v>1146</v>
      </c>
      <c r="L122" s="6">
        <f t="shared" si="13"/>
        <v>-88203500</v>
      </c>
      <c r="M122" s="6">
        <f t="shared" si="14"/>
        <v>67728600</v>
      </c>
      <c r="N122" s="3">
        <f t="shared" si="17"/>
        <v>119372100</v>
      </c>
      <c r="O122" s="3">
        <f t="shared" si="9"/>
        <v>98897200</v>
      </c>
      <c r="P122" s="7">
        <f t="shared" si="10"/>
        <v>-1.1028000000000038E-2</v>
      </c>
    </row>
    <row r="123" spans="1:16" x14ac:dyDescent="0.25">
      <c r="A123" s="4">
        <v>43999</v>
      </c>
      <c r="B123" s="14">
        <v>100500</v>
      </c>
      <c r="C123" s="14">
        <v>100500</v>
      </c>
      <c r="D123" s="14">
        <v>57600</v>
      </c>
      <c r="E123" s="14">
        <v>58900</v>
      </c>
      <c r="F123" s="1">
        <v>0</v>
      </c>
      <c r="G123" s="1">
        <v>0</v>
      </c>
      <c r="H123" s="1">
        <f t="shared" si="11"/>
        <v>0</v>
      </c>
      <c r="I123" s="1">
        <f t="shared" si="12"/>
        <v>0</v>
      </c>
      <c r="J123" s="1">
        <f t="shared" si="15"/>
        <v>0</v>
      </c>
      <c r="K123" s="1">
        <f t="shared" si="16"/>
        <v>0</v>
      </c>
      <c r="L123" s="6">
        <f t="shared" si="13"/>
        <v>0</v>
      </c>
      <c r="M123" s="6">
        <f t="shared" si="14"/>
        <v>0</v>
      </c>
      <c r="N123" s="3">
        <f t="shared" si="17"/>
        <v>98047200</v>
      </c>
      <c r="O123" s="3">
        <f t="shared" si="9"/>
        <v>98047200</v>
      </c>
      <c r="P123" s="7">
        <f t="shared" si="10"/>
        <v>-1.952799999999999E-2</v>
      </c>
    </row>
    <row r="124" spans="1:16" x14ac:dyDescent="0.25">
      <c r="A124" s="4">
        <v>44000</v>
      </c>
      <c r="B124" s="14">
        <v>100000</v>
      </c>
      <c r="C124" s="14">
        <v>99100</v>
      </c>
      <c r="D124" s="14">
        <v>58200</v>
      </c>
      <c r="E124" s="14">
        <v>57800</v>
      </c>
      <c r="F124" s="1">
        <v>0</v>
      </c>
      <c r="G124" s="1">
        <v>0</v>
      </c>
      <c r="H124" s="1">
        <f t="shared" si="11"/>
        <v>0</v>
      </c>
      <c r="I124" s="1">
        <f t="shared" si="12"/>
        <v>0</v>
      </c>
      <c r="J124" s="1">
        <f t="shared" si="15"/>
        <v>0</v>
      </c>
      <c r="K124" s="1">
        <f t="shared" si="16"/>
        <v>0</v>
      </c>
      <c r="L124" s="6">
        <f t="shared" si="13"/>
        <v>0</v>
      </c>
      <c r="M124" s="6">
        <f t="shared" si="14"/>
        <v>0</v>
      </c>
      <c r="N124" s="3">
        <f t="shared" si="17"/>
        <v>98047200</v>
      </c>
      <c r="O124" s="3">
        <f t="shared" si="9"/>
        <v>98047200</v>
      </c>
      <c r="P124" s="7">
        <f t="shared" si="10"/>
        <v>-1.952799999999999E-2</v>
      </c>
    </row>
    <row r="125" spans="1:16" x14ac:dyDescent="0.25">
      <c r="A125" s="4">
        <v>44001</v>
      </c>
      <c r="B125" s="14">
        <v>100000</v>
      </c>
      <c r="C125" s="14">
        <v>101000</v>
      </c>
      <c r="D125" s="14">
        <v>57700</v>
      </c>
      <c r="E125" s="14">
        <v>59000</v>
      </c>
      <c r="F125" s="1">
        <v>0</v>
      </c>
      <c r="G125" s="1">
        <v>0</v>
      </c>
      <c r="H125" s="1">
        <f t="shared" si="11"/>
        <v>0</v>
      </c>
      <c r="I125" s="1">
        <f t="shared" si="12"/>
        <v>0</v>
      </c>
      <c r="J125" s="1">
        <f t="shared" si="15"/>
        <v>0</v>
      </c>
      <c r="K125" s="1">
        <f t="shared" si="16"/>
        <v>0</v>
      </c>
      <c r="L125" s="6">
        <f t="shared" si="13"/>
        <v>0</v>
      </c>
      <c r="M125" s="6">
        <f t="shared" si="14"/>
        <v>0</v>
      </c>
      <c r="N125" s="3">
        <f t="shared" si="17"/>
        <v>98047200</v>
      </c>
      <c r="O125" s="3">
        <f t="shared" si="9"/>
        <v>98047200</v>
      </c>
      <c r="P125" s="7">
        <f t="shared" si="10"/>
        <v>-1.952799999999999E-2</v>
      </c>
    </row>
    <row r="126" spans="1:16" x14ac:dyDescent="0.25">
      <c r="A126" s="4">
        <v>44004</v>
      </c>
      <c r="B126" s="14">
        <v>98500</v>
      </c>
      <c r="C126" s="14">
        <v>99100</v>
      </c>
      <c r="D126" s="14">
        <v>56100</v>
      </c>
      <c r="E126" s="14">
        <v>58100</v>
      </c>
      <c r="F126" s="1">
        <v>0</v>
      </c>
      <c r="G126" s="1">
        <v>0</v>
      </c>
      <c r="H126" s="1">
        <f t="shared" si="11"/>
        <v>0</v>
      </c>
      <c r="I126" s="1">
        <f t="shared" si="12"/>
        <v>0</v>
      </c>
      <c r="J126" s="1">
        <f t="shared" si="15"/>
        <v>0</v>
      </c>
      <c r="K126" s="1">
        <f t="shared" si="16"/>
        <v>0</v>
      </c>
      <c r="L126" s="6">
        <f t="shared" si="13"/>
        <v>0</v>
      </c>
      <c r="M126" s="6">
        <f t="shared" si="14"/>
        <v>0</v>
      </c>
      <c r="N126" s="3">
        <f t="shared" si="17"/>
        <v>98047200</v>
      </c>
      <c r="O126" s="3">
        <f t="shared" si="9"/>
        <v>98047200</v>
      </c>
      <c r="P126" s="7">
        <f t="shared" si="10"/>
        <v>-1.952799999999999E-2</v>
      </c>
    </row>
    <row r="127" spans="1:16" x14ac:dyDescent="0.25">
      <c r="A127" s="4">
        <v>44005</v>
      </c>
      <c r="B127" s="14">
        <v>98700</v>
      </c>
      <c r="C127" s="14">
        <v>99200</v>
      </c>
      <c r="D127" s="14">
        <v>56600</v>
      </c>
      <c r="E127" s="14">
        <v>56700</v>
      </c>
      <c r="F127" s="1">
        <v>0</v>
      </c>
      <c r="G127" s="1">
        <v>0</v>
      </c>
      <c r="H127" s="1">
        <f t="shared" si="11"/>
        <v>0</v>
      </c>
      <c r="I127" s="1">
        <f t="shared" si="12"/>
        <v>0</v>
      </c>
      <c r="J127" s="1">
        <f t="shared" si="15"/>
        <v>0</v>
      </c>
      <c r="K127" s="1">
        <f t="shared" si="16"/>
        <v>0</v>
      </c>
      <c r="L127" s="6">
        <f t="shared" si="13"/>
        <v>0</v>
      </c>
      <c r="M127" s="6">
        <f t="shared" si="14"/>
        <v>0</v>
      </c>
      <c r="N127" s="3">
        <f t="shared" si="17"/>
        <v>98047200</v>
      </c>
      <c r="O127" s="3">
        <f t="shared" si="9"/>
        <v>98047200</v>
      </c>
      <c r="P127" s="7">
        <f t="shared" si="10"/>
        <v>-1.952799999999999E-2</v>
      </c>
    </row>
    <row r="128" spans="1:16" x14ac:dyDescent="0.25">
      <c r="A128" s="4">
        <v>44006</v>
      </c>
      <c r="B128" s="14">
        <v>103000</v>
      </c>
      <c r="C128" s="14">
        <v>100000</v>
      </c>
      <c r="D128" s="14">
        <v>58000</v>
      </c>
      <c r="E128" s="14">
        <v>57000</v>
      </c>
      <c r="F128" s="1">
        <v>0</v>
      </c>
      <c r="G128" s="1">
        <v>0</v>
      </c>
      <c r="H128" s="1">
        <f t="shared" si="11"/>
        <v>0</v>
      </c>
      <c r="I128" s="1">
        <f t="shared" si="12"/>
        <v>0</v>
      </c>
      <c r="J128" s="1">
        <f t="shared" si="15"/>
        <v>0</v>
      </c>
      <c r="K128" s="1">
        <f t="shared" si="16"/>
        <v>0</v>
      </c>
      <c r="L128" s="6">
        <f t="shared" si="13"/>
        <v>0</v>
      </c>
      <c r="M128" s="6">
        <f t="shared" si="14"/>
        <v>0</v>
      </c>
      <c r="N128" s="3">
        <f t="shared" si="17"/>
        <v>98047200</v>
      </c>
      <c r="O128" s="3">
        <f t="shared" si="9"/>
        <v>98047200</v>
      </c>
      <c r="P128" s="7">
        <f t="shared" si="10"/>
        <v>-1.952799999999999E-2</v>
      </c>
    </row>
    <row r="129" spans="1:16" x14ac:dyDescent="0.25">
      <c r="A129" s="4">
        <v>44007</v>
      </c>
      <c r="B129" s="14">
        <v>99400</v>
      </c>
      <c r="C129" s="14">
        <v>100500</v>
      </c>
      <c r="D129" s="14">
        <v>56200</v>
      </c>
      <c r="E129" s="14">
        <v>56700</v>
      </c>
      <c r="F129" s="1">
        <v>0</v>
      </c>
      <c r="G129" s="1">
        <v>0</v>
      </c>
      <c r="H129" s="1">
        <f t="shared" si="11"/>
        <v>0</v>
      </c>
      <c r="I129" s="1">
        <f t="shared" si="12"/>
        <v>0</v>
      </c>
      <c r="J129" s="1">
        <f t="shared" si="15"/>
        <v>0</v>
      </c>
      <c r="K129" s="1">
        <f t="shared" si="16"/>
        <v>0</v>
      </c>
      <c r="L129" s="6">
        <f t="shared" si="13"/>
        <v>0</v>
      </c>
      <c r="M129" s="6">
        <f t="shared" si="14"/>
        <v>0</v>
      </c>
      <c r="N129" s="3">
        <f t="shared" si="17"/>
        <v>98047200</v>
      </c>
      <c r="O129" s="3">
        <f t="shared" si="9"/>
        <v>98047200</v>
      </c>
      <c r="P129" s="7">
        <f t="shared" si="10"/>
        <v>-1.952799999999999E-2</v>
      </c>
    </row>
    <row r="130" spans="1:16" x14ac:dyDescent="0.25">
      <c r="A130" s="4">
        <v>44008</v>
      </c>
      <c r="B130" s="14">
        <v>100000</v>
      </c>
      <c r="C130" s="14">
        <v>100500</v>
      </c>
      <c r="D130" s="14">
        <v>56400</v>
      </c>
      <c r="E130" s="14">
        <v>57000</v>
      </c>
      <c r="F130" s="1">
        <v>0</v>
      </c>
      <c r="G130" s="1">
        <v>0</v>
      </c>
      <c r="H130" s="1">
        <f t="shared" si="11"/>
        <v>0</v>
      </c>
      <c r="I130" s="1">
        <f t="shared" si="12"/>
        <v>0</v>
      </c>
      <c r="J130" s="1">
        <f t="shared" si="15"/>
        <v>0</v>
      </c>
      <c r="K130" s="1">
        <f t="shared" si="16"/>
        <v>0</v>
      </c>
      <c r="L130" s="6">
        <f t="shared" si="13"/>
        <v>0</v>
      </c>
      <c r="M130" s="6">
        <f t="shared" si="14"/>
        <v>0</v>
      </c>
      <c r="N130" s="3">
        <f t="shared" si="17"/>
        <v>98047200</v>
      </c>
      <c r="O130" s="3">
        <f t="shared" si="9"/>
        <v>98047200</v>
      </c>
      <c r="P130" s="7">
        <f t="shared" si="10"/>
        <v>-1.952799999999999E-2</v>
      </c>
    </row>
    <row r="131" spans="1:16" x14ac:dyDescent="0.25">
      <c r="A131" s="4">
        <v>44011</v>
      </c>
      <c r="B131" s="14">
        <v>97700</v>
      </c>
      <c r="C131" s="14">
        <v>97700</v>
      </c>
      <c r="D131" s="14">
        <v>54900</v>
      </c>
      <c r="E131" s="14">
        <v>55700</v>
      </c>
      <c r="F131" s="1">
        <v>0</v>
      </c>
      <c r="G131" s="1">
        <v>0</v>
      </c>
      <c r="H131" s="1">
        <f t="shared" si="11"/>
        <v>0</v>
      </c>
      <c r="I131" s="1">
        <f t="shared" si="12"/>
        <v>0</v>
      </c>
      <c r="J131" s="1">
        <f t="shared" si="15"/>
        <v>0</v>
      </c>
      <c r="K131" s="1">
        <f t="shared" si="16"/>
        <v>0</v>
      </c>
      <c r="L131" s="6">
        <f t="shared" si="13"/>
        <v>0</v>
      </c>
      <c r="M131" s="6">
        <f t="shared" si="14"/>
        <v>0</v>
      </c>
      <c r="N131" s="3">
        <f t="shared" si="17"/>
        <v>98047200</v>
      </c>
      <c r="O131" s="3">
        <f t="shared" si="9"/>
        <v>98047200</v>
      </c>
      <c r="P131" s="7">
        <f t="shared" si="10"/>
        <v>-1.952799999999999E-2</v>
      </c>
    </row>
    <row r="132" spans="1:16" x14ac:dyDescent="0.25">
      <c r="A132" s="4">
        <v>44012</v>
      </c>
      <c r="B132" s="14">
        <v>97700</v>
      </c>
      <c r="C132" s="14">
        <v>99100</v>
      </c>
      <c r="D132" s="14">
        <v>55100</v>
      </c>
      <c r="E132" s="14">
        <v>55700</v>
      </c>
      <c r="F132" s="1">
        <v>0</v>
      </c>
      <c r="G132" s="1">
        <v>0</v>
      </c>
      <c r="H132" s="1">
        <f t="shared" si="11"/>
        <v>0</v>
      </c>
      <c r="I132" s="1">
        <f t="shared" si="12"/>
        <v>0</v>
      </c>
      <c r="J132" s="1">
        <f t="shared" si="15"/>
        <v>0</v>
      </c>
      <c r="K132" s="1">
        <f t="shared" si="16"/>
        <v>0</v>
      </c>
      <c r="L132" s="6">
        <f t="shared" si="13"/>
        <v>0</v>
      </c>
      <c r="M132" s="6">
        <f t="shared" si="14"/>
        <v>0</v>
      </c>
      <c r="N132" s="3">
        <f t="shared" si="17"/>
        <v>98047200</v>
      </c>
      <c r="O132" s="3">
        <f t="shared" si="9"/>
        <v>98047200</v>
      </c>
      <c r="P132" s="7">
        <f t="shared" si="10"/>
        <v>-1.952799999999999E-2</v>
      </c>
    </row>
    <row r="133" spans="1:16" x14ac:dyDescent="0.25">
      <c r="A133" s="4">
        <v>44013</v>
      </c>
      <c r="B133" s="14">
        <v>98200</v>
      </c>
      <c r="C133" s="14">
        <v>98500</v>
      </c>
      <c r="D133" s="14">
        <v>54700</v>
      </c>
      <c r="E133" s="14">
        <v>55800</v>
      </c>
      <c r="F133" s="1">
        <v>-0.58375213973985118</v>
      </c>
      <c r="G133" s="1">
        <v>0.41624786026014871</v>
      </c>
      <c r="H133" s="1">
        <f t="shared" si="11"/>
        <v>-1</v>
      </c>
      <c r="I133" s="1">
        <f t="shared" si="12"/>
        <v>0.7130558192825629</v>
      </c>
      <c r="J133" s="1">
        <f t="shared" si="15"/>
        <v>0</v>
      </c>
      <c r="K133" s="1">
        <f t="shared" si="16"/>
        <v>0</v>
      </c>
      <c r="L133" s="6">
        <f t="shared" si="13"/>
        <v>0</v>
      </c>
      <c r="M133" s="6">
        <f t="shared" si="14"/>
        <v>0</v>
      </c>
      <c r="N133" s="3">
        <f t="shared" si="17"/>
        <v>98047200</v>
      </c>
      <c r="O133" s="3">
        <f t="shared" si="9"/>
        <v>98047200</v>
      </c>
      <c r="P133" s="7">
        <f t="shared" si="10"/>
        <v>-1.952799999999999E-2</v>
      </c>
    </row>
    <row r="134" spans="1:16" x14ac:dyDescent="0.25">
      <c r="A134" s="4">
        <v>44014</v>
      </c>
      <c r="B134" s="14">
        <v>99000</v>
      </c>
      <c r="C134" s="14">
        <v>98000</v>
      </c>
      <c r="D134" s="14">
        <v>55400</v>
      </c>
      <c r="E134" s="14">
        <v>54800</v>
      </c>
      <c r="F134" s="1">
        <v>0</v>
      </c>
      <c r="G134" s="1">
        <v>0</v>
      </c>
      <c r="H134" s="1">
        <f t="shared" si="11"/>
        <v>0</v>
      </c>
      <c r="I134" s="1">
        <f t="shared" si="12"/>
        <v>0</v>
      </c>
      <c r="J134" s="1">
        <f t="shared" si="15"/>
        <v>-998</v>
      </c>
      <c r="K134" s="1">
        <f t="shared" si="16"/>
        <v>1278</v>
      </c>
      <c r="L134" s="6">
        <f t="shared" si="13"/>
        <v>-98802000</v>
      </c>
      <c r="M134" s="6">
        <f t="shared" si="14"/>
        <v>70801200</v>
      </c>
      <c r="N134" s="3">
        <f t="shared" si="17"/>
        <v>126048000</v>
      </c>
      <c r="O134" s="3">
        <f t="shared" si="9"/>
        <v>98047200</v>
      </c>
      <c r="P134" s="7">
        <f t="shared" si="10"/>
        <v>-1.952799999999999E-2</v>
      </c>
    </row>
    <row r="135" spans="1:16" x14ac:dyDescent="0.25">
      <c r="A135" s="4">
        <v>44015</v>
      </c>
      <c r="B135" s="14">
        <v>99200</v>
      </c>
      <c r="C135" s="14">
        <v>99900</v>
      </c>
      <c r="D135" s="14">
        <v>55500</v>
      </c>
      <c r="E135" s="14">
        <v>55700</v>
      </c>
      <c r="F135" s="1">
        <v>0</v>
      </c>
      <c r="G135" s="1">
        <v>0</v>
      </c>
      <c r="H135" s="1">
        <f t="shared" si="11"/>
        <v>0</v>
      </c>
      <c r="I135" s="1">
        <f t="shared" si="12"/>
        <v>0</v>
      </c>
      <c r="J135" s="1">
        <f t="shared" si="15"/>
        <v>0</v>
      </c>
      <c r="K135" s="1">
        <f t="shared" si="16"/>
        <v>0</v>
      </c>
      <c r="L135" s="6">
        <f t="shared" si="13"/>
        <v>0</v>
      </c>
      <c r="M135" s="6">
        <f t="shared" si="14"/>
        <v>0</v>
      </c>
      <c r="N135" s="3">
        <f t="shared" si="17"/>
        <v>97975400</v>
      </c>
      <c r="O135" s="3">
        <f t="shared" si="9"/>
        <v>97975400</v>
      </c>
      <c r="P135" s="7">
        <f t="shared" si="10"/>
        <v>-2.0245999999999986E-2</v>
      </c>
    </row>
    <row r="136" spans="1:16" x14ac:dyDescent="0.25">
      <c r="A136" s="4">
        <v>44018</v>
      </c>
      <c r="B136" s="14">
        <v>101500</v>
      </c>
      <c r="C136" s="14">
        <v>99700</v>
      </c>
      <c r="D136" s="14">
        <v>55900</v>
      </c>
      <c r="E136" s="14">
        <v>55800</v>
      </c>
      <c r="F136" s="1">
        <v>0</v>
      </c>
      <c r="G136" s="1">
        <v>0</v>
      </c>
      <c r="H136" s="1">
        <f t="shared" si="11"/>
        <v>0</v>
      </c>
      <c r="I136" s="1">
        <f t="shared" si="12"/>
        <v>0</v>
      </c>
      <c r="J136" s="1">
        <f t="shared" si="15"/>
        <v>0</v>
      </c>
      <c r="K136" s="1">
        <f t="shared" si="16"/>
        <v>0</v>
      </c>
      <c r="L136" s="6">
        <f t="shared" si="13"/>
        <v>0</v>
      </c>
      <c r="M136" s="6">
        <f t="shared" si="14"/>
        <v>0</v>
      </c>
      <c r="N136" s="3">
        <f t="shared" si="17"/>
        <v>97975400</v>
      </c>
      <c r="O136" s="3">
        <f t="shared" si="9"/>
        <v>97975400</v>
      </c>
      <c r="P136" s="7">
        <f t="shared" si="10"/>
        <v>-2.0245999999999986E-2</v>
      </c>
    </row>
    <row r="137" spans="1:16" x14ac:dyDescent="0.25">
      <c r="A137" s="4">
        <v>44019</v>
      </c>
      <c r="B137" s="14">
        <v>99200</v>
      </c>
      <c r="C137" s="14">
        <v>103000</v>
      </c>
      <c r="D137" s="14">
        <v>55100</v>
      </c>
      <c r="E137" s="14">
        <v>56700</v>
      </c>
      <c r="F137" s="1">
        <v>0</v>
      </c>
      <c r="G137" s="1">
        <v>0</v>
      </c>
      <c r="H137" s="1">
        <f t="shared" si="11"/>
        <v>0</v>
      </c>
      <c r="I137" s="1">
        <f t="shared" si="12"/>
        <v>0</v>
      </c>
      <c r="J137" s="1">
        <f t="shared" si="15"/>
        <v>0</v>
      </c>
      <c r="K137" s="1">
        <f t="shared" si="16"/>
        <v>0</v>
      </c>
      <c r="L137" s="6">
        <f t="shared" si="13"/>
        <v>0</v>
      </c>
      <c r="M137" s="6">
        <f t="shared" si="14"/>
        <v>0</v>
      </c>
      <c r="N137" s="3">
        <f t="shared" si="17"/>
        <v>97975400</v>
      </c>
      <c r="O137" s="3">
        <f t="shared" si="9"/>
        <v>97975400</v>
      </c>
      <c r="P137" s="7">
        <f t="shared" si="10"/>
        <v>-2.0245999999999986E-2</v>
      </c>
    </row>
    <row r="138" spans="1:16" x14ac:dyDescent="0.25">
      <c r="A138" s="4">
        <v>44020</v>
      </c>
      <c r="B138" s="14">
        <v>99600</v>
      </c>
      <c r="C138" s="14">
        <v>99200</v>
      </c>
      <c r="D138" s="14">
        <v>55400</v>
      </c>
      <c r="E138" s="14">
        <v>55100</v>
      </c>
      <c r="F138" s="1">
        <v>0</v>
      </c>
      <c r="G138" s="1">
        <v>0</v>
      </c>
      <c r="H138" s="1">
        <f t="shared" si="11"/>
        <v>0</v>
      </c>
      <c r="I138" s="1">
        <f t="shared" si="12"/>
        <v>0</v>
      </c>
      <c r="J138" s="1">
        <f t="shared" si="15"/>
        <v>0</v>
      </c>
      <c r="K138" s="1">
        <f t="shared" si="16"/>
        <v>0</v>
      </c>
      <c r="L138" s="6">
        <f t="shared" si="13"/>
        <v>0</v>
      </c>
      <c r="M138" s="6">
        <f t="shared" si="14"/>
        <v>0</v>
      </c>
      <c r="N138" s="3">
        <f t="shared" si="17"/>
        <v>97975400</v>
      </c>
      <c r="O138" s="3">
        <f t="shared" si="9"/>
        <v>97975400</v>
      </c>
      <c r="P138" s="7">
        <f t="shared" si="10"/>
        <v>-2.0245999999999986E-2</v>
      </c>
    </row>
    <row r="139" spans="1:16" x14ac:dyDescent="0.25">
      <c r="A139" s="4">
        <v>44021</v>
      </c>
      <c r="B139" s="14">
        <v>99600</v>
      </c>
      <c r="C139" s="14">
        <v>100000</v>
      </c>
      <c r="D139" s="14">
        <v>55300</v>
      </c>
      <c r="E139" s="14">
        <v>55600</v>
      </c>
      <c r="F139" s="1">
        <v>0</v>
      </c>
      <c r="G139" s="1">
        <v>0</v>
      </c>
      <c r="H139" s="1">
        <f t="shared" si="11"/>
        <v>0</v>
      </c>
      <c r="I139" s="1">
        <f t="shared" si="12"/>
        <v>0</v>
      </c>
      <c r="J139" s="1">
        <f t="shared" si="15"/>
        <v>0</v>
      </c>
      <c r="K139" s="1">
        <f t="shared" si="16"/>
        <v>0</v>
      </c>
      <c r="L139" s="6">
        <f t="shared" si="13"/>
        <v>0</v>
      </c>
      <c r="M139" s="6">
        <f t="shared" si="14"/>
        <v>0</v>
      </c>
      <c r="N139" s="3">
        <f t="shared" si="17"/>
        <v>97975400</v>
      </c>
      <c r="O139" s="3">
        <f t="shared" ref="O139:O202" si="18">SUM(L139:N139)</f>
        <v>97975400</v>
      </c>
      <c r="P139" s="7">
        <f t="shared" ref="P139:P202" si="19">O139/$O$10-1</f>
        <v>-2.0245999999999986E-2</v>
      </c>
    </row>
    <row r="140" spans="1:16" x14ac:dyDescent="0.25">
      <c r="A140" s="4">
        <v>44022</v>
      </c>
      <c r="B140" s="14">
        <v>98300</v>
      </c>
      <c r="C140" s="14">
        <v>99400</v>
      </c>
      <c r="D140" s="14">
        <v>54500</v>
      </c>
      <c r="E140" s="14">
        <v>54900</v>
      </c>
      <c r="F140" s="1">
        <v>0</v>
      </c>
      <c r="G140" s="1">
        <v>0</v>
      </c>
      <c r="H140" s="1">
        <f t="shared" si="11"/>
        <v>0</v>
      </c>
      <c r="I140" s="1">
        <f t="shared" si="12"/>
        <v>0</v>
      </c>
      <c r="J140" s="1">
        <f t="shared" si="15"/>
        <v>0</v>
      </c>
      <c r="K140" s="1">
        <f t="shared" si="16"/>
        <v>0</v>
      </c>
      <c r="L140" s="6">
        <f t="shared" si="13"/>
        <v>0</v>
      </c>
      <c r="M140" s="6">
        <f t="shared" si="14"/>
        <v>0</v>
      </c>
      <c r="N140" s="3">
        <f t="shared" si="17"/>
        <v>97975400</v>
      </c>
      <c r="O140" s="3">
        <f t="shared" si="18"/>
        <v>97975400</v>
      </c>
      <c r="P140" s="7">
        <f t="shared" si="19"/>
        <v>-2.0245999999999986E-2</v>
      </c>
    </row>
    <row r="141" spans="1:16" x14ac:dyDescent="0.25">
      <c r="A141" s="4">
        <v>44025</v>
      </c>
      <c r="B141" s="14">
        <v>101500</v>
      </c>
      <c r="C141" s="14">
        <v>99200</v>
      </c>
      <c r="D141" s="14">
        <v>55300</v>
      </c>
      <c r="E141" s="14">
        <v>55000</v>
      </c>
      <c r="F141" s="1">
        <v>0</v>
      </c>
      <c r="G141" s="1">
        <v>0</v>
      </c>
      <c r="H141" s="1">
        <f t="shared" si="11"/>
        <v>0</v>
      </c>
      <c r="I141" s="1">
        <f t="shared" si="12"/>
        <v>0</v>
      </c>
      <c r="J141" s="1">
        <f t="shared" si="15"/>
        <v>0</v>
      </c>
      <c r="K141" s="1">
        <f t="shared" si="16"/>
        <v>0</v>
      </c>
      <c r="L141" s="6">
        <f t="shared" si="13"/>
        <v>0</v>
      </c>
      <c r="M141" s="6">
        <f t="shared" si="14"/>
        <v>0</v>
      </c>
      <c r="N141" s="3">
        <f t="shared" si="17"/>
        <v>97975400</v>
      </c>
      <c r="O141" s="3">
        <f t="shared" si="18"/>
        <v>97975400</v>
      </c>
      <c r="P141" s="7">
        <f t="shared" si="19"/>
        <v>-2.0245999999999986E-2</v>
      </c>
    </row>
    <row r="142" spans="1:16" x14ac:dyDescent="0.25">
      <c r="A142" s="4">
        <v>44026</v>
      </c>
      <c r="B142" s="14">
        <v>101500</v>
      </c>
      <c r="C142" s="14">
        <v>101500</v>
      </c>
      <c r="D142" s="14">
        <v>55600</v>
      </c>
      <c r="E142" s="14">
        <v>55500</v>
      </c>
      <c r="F142" s="1">
        <v>0</v>
      </c>
      <c r="G142" s="1">
        <v>0</v>
      </c>
      <c r="H142" s="1">
        <f t="shared" si="11"/>
        <v>0</v>
      </c>
      <c r="I142" s="1">
        <f t="shared" si="12"/>
        <v>0</v>
      </c>
      <c r="J142" s="1">
        <f t="shared" si="15"/>
        <v>0</v>
      </c>
      <c r="K142" s="1">
        <f t="shared" si="16"/>
        <v>0</v>
      </c>
      <c r="L142" s="6">
        <f t="shared" si="13"/>
        <v>0</v>
      </c>
      <c r="M142" s="6">
        <f t="shared" si="14"/>
        <v>0</v>
      </c>
      <c r="N142" s="3">
        <f t="shared" si="17"/>
        <v>97975400</v>
      </c>
      <c r="O142" s="3">
        <f t="shared" si="18"/>
        <v>97975400</v>
      </c>
      <c r="P142" s="7">
        <f t="shared" si="19"/>
        <v>-2.0245999999999986E-2</v>
      </c>
    </row>
    <row r="143" spans="1:16" x14ac:dyDescent="0.25">
      <c r="A143" s="4">
        <v>44027</v>
      </c>
      <c r="B143" s="14">
        <v>109000</v>
      </c>
      <c r="C143" s="14">
        <v>104500</v>
      </c>
      <c r="D143" s="14">
        <v>58000</v>
      </c>
      <c r="E143" s="14">
        <v>56800</v>
      </c>
      <c r="F143" s="1">
        <v>0</v>
      </c>
      <c r="G143" s="1">
        <v>0</v>
      </c>
      <c r="H143" s="1">
        <f t="shared" si="11"/>
        <v>0</v>
      </c>
      <c r="I143" s="1">
        <f t="shared" si="12"/>
        <v>0</v>
      </c>
      <c r="J143" s="1">
        <f t="shared" si="15"/>
        <v>0</v>
      </c>
      <c r="K143" s="1">
        <f t="shared" si="16"/>
        <v>0</v>
      </c>
      <c r="L143" s="6">
        <f t="shared" si="13"/>
        <v>0</v>
      </c>
      <c r="M143" s="6">
        <f t="shared" si="14"/>
        <v>0</v>
      </c>
      <c r="N143" s="3">
        <f t="shared" si="17"/>
        <v>97975400</v>
      </c>
      <c r="O143" s="3">
        <f t="shared" si="18"/>
        <v>97975400</v>
      </c>
      <c r="P143" s="7">
        <f t="shared" si="19"/>
        <v>-2.0245999999999986E-2</v>
      </c>
    </row>
    <row r="144" spans="1:16" x14ac:dyDescent="0.25">
      <c r="A144" s="4">
        <v>44028</v>
      </c>
      <c r="B144" s="14">
        <v>110000</v>
      </c>
      <c r="C144" s="14">
        <v>110500</v>
      </c>
      <c r="D144" s="14">
        <v>58800</v>
      </c>
      <c r="E144" s="14">
        <v>58900</v>
      </c>
      <c r="F144" s="1">
        <v>0</v>
      </c>
      <c r="G144" s="1">
        <v>0</v>
      </c>
      <c r="H144" s="1">
        <f t="shared" si="11"/>
        <v>0</v>
      </c>
      <c r="I144" s="1">
        <f t="shared" si="12"/>
        <v>0</v>
      </c>
      <c r="J144" s="1">
        <f t="shared" si="15"/>
        <v>0</v>
      </c>
      <c r="K144" s="1">
        <f t="shared" si="16"/>
        <v>0</v>
      </c>
      <c r="L144" s="6">
        <f t="shared" si="13"/>
        <v>0</v>
      </c>
      <c r="M144" s="6">
        <f t="shared" si="14"/>
        <v>0</v>
      </c>
      <c r="N144" s="3">
        <f t="shared" si="17"/>
        <v>97975400</v>
      </c>
      <c r="O144" s="3">
        <f t="shared" si="18"/>
        <v>97975400</v>
      </c>
      <c r="P144" s="7">
        <f t="shared" si="19"/>
        <v>-2.0245999999999986E-2</v>
      </c>
    </row>
    <row r="145" spans="1:16" x14ac:dyDescent="0.25">
      <c r="A145" s="4">
        <v>44029</v>
      </c>
      <c r="B145" s="14">
        <v>117500</v>
      </c>
      <c r="C145" s="14">
        <v>109500</v>
      </c>
      <c r="D145" s="14">
        <v>63500</v>
      </c>
      <c r="E145" s="14">
        <v>58900</v>
      </c>
      <c r="F145" s="1">
        <v>0</v>
      </c>
      <c r="G145" s="1">
        <v>0</v>
      </c>
      <c r="H145" s="1">
        <f t="shared" si="11"/>
        <v>0</v>
      </c>
      <c r="I145" s="1">
        <f t="shared" si="12"/>
        <v>0</v>
      </c>
      <c r="J145" s="1">
        <f t="shared" si="15"/>
        <v>0</v>
      </c>
      <c r="K145" s="1">
        <f t="shared" si="16"/>
        <v>0</v>
      </c>
      <c r="L145" s="6">
        <f t="shared" si="13"/>
        <v>0</v>
      </c>
      <c r="M145" s="6">
        <f t="shared" si="14"/>
        <v>0</v>
      </c>
      <c r="N145" s="3">
        <f t="shared" si="17"/>
        <v>97975400</v>
      </c>
      <c r="O145" s="3">
        <f t="shared" si="18"/>
        <v>97975400</v>
      </c>
      <c r="P145" s="7">
        <f t="shared" si="19"/>
        <v>-2.0245999999999986E-2</v>
      </c>
    </row>
    <row r="146" spans="1:16" x14ac:dyDescent="0.25">
      <c r="A146" s="4">
        <v>44032</v>
      </c>
      <c r="B146" s="14">
        <v>121500</v>
      </c>
      <c r="C146" s="14">
        <v>119500</v>
      </c>
      <c r="D146" s="14">
        <v>65300</v>
      </c>
      <c r="E146" s="14">
        <v>64900</v>
      </c>
      <c r="F146" s="1">
        <v>0</v>
      </c>
      <c r="G146" s="1">
        <v>0</v>
      </c>
      <c r="H146" s="1">
        <f t="shared" si="11"/>
        <v>0</v>
      </c>
      <c r="I146" s="1">
        <f t="shared" si="12"/>
        <v>0</v>
      </c>
      <c r="J146" s="1">
        <f t="shared" si="15"/>
        <v>0</v>
      </c>
      <c r="K146" s="1">
        <f t="shared" si="16"/>
        <v>0</v>
      </c>
      <c r="L146" s="6">
        <f t="shared" si="13"/>
        <v>0</v>
      </c>
      <c r="M146" s="6">
        <f t="shared" si="14"/>
        <v>0</v>
      </c>
      <c r="N146" s="3">
        <f t="shared" si="17"/>
        <v>97975400</v>
      </c>
      <c r="O146" s="3">
        <f t="shared" si="18"/>
        <v>97975400</v>
      </c>
      <c r="P146" s="7">
        <f t="shared" si="19"/>
        <v>-2.0245999999999986E-2</v>
      </c>
    </row>
    <row r="147" spans="1:16" x14ac:dyDescent="0.25">
      <c r="A147" s="4">
        <v>44033</v>
      </c>
      <c r="B147" s="14">
        <v>121500</v>
      </c>
      <c r="C147" s="14">
        <v>122000</v>
      </c>
      <c r="D147" s="14">
        <v>65400</v>
      </c>
      <c r="E147" s="14">
        <v>65900</v>
      </c>
      <c r="F147" s="1">
        <v>0</v>
      </c>
      <c r="G147" s="1">
        <v>0</v>
      </c>
      <c r="H147" s="1">
        <f t="shared" si="11"/>
        <v>0</v>
      </c>
      <c r="I147" s="1">
        <f t="shared" si="12"/>
        <v>0</v>
      </c>
      <c r="J147" s="1">
        <f t="shared" si="15"/>
        <v>0</v>
      </c>
      <c r="K147" s="1">
        <f t="shared" si="16"/>
        <v>0</v>
      </c>
      <c r="L147" s="6">
        <f t="shared" si="13"/>
        <v>0</v>
      </c>
      <c r="M147" s="6">
        <f t="shared" si="14"/>
        <v>0</v>
      </c>
      <c r="N147" s="3">
        <f t="shared" si="17"/>
        <v>97975400</v>
      </c>
      <c r="O147" s="3">
        <f t="shared" si="18"/>
        <v>97975400</v>
      </c>
      <c r="P147" s="7">
        <f t="shared" si="19"/>
        <v>-2.0245999999999986E-2</v>
      </c>
    </row>
    <row r="148" spans="1:16" x14ac:dyDescent="0.25">
      <c r="A148" s="4">
        <v>44034</v>
      </c>
      <c r="B148" s="14">
        <v>118500</v>
      </c>
      <c r="C148" s="14">
        <v>122000</v>
      </c>
      <c r="D148" s="14">
        <v>64500</v>
      </c>
      <c r="E148" s="14">
        <v>65400</v>
      </c>
      <c r="F148" s="1">
        <v>-0.45909014255709601</v>
      </c>
      <c r="G148" s="1">
        <v>0.54090985744290399</v>
      </c>
      <c r="H148" s="1">
        <f t="shared" si="11"/>
        <v>-0.8487368759138495</v>
      </c>
      <c r="I148" s="1">
        <f t="shared" si="12"/>
        <v>1</v>
      </c>
      <c r="J148" s="1">
        <f t="shared" si="15"/>
        <v>0</v>
      </c>
      <c r="K148" s="1">
        <f t="shared" si="16"/>
        <v>0</v>
      </c>
      <c r="L148" s="6">
        <f t="shared" si="13"/>
        <v>0</v>
      </c>
      <c r="M148" s="6">
        <f t="shared" si="14"/>
        <v>0</v>
      </c>
      <c r="N148" s="3">
        <f t="shared" si="17"/>
        <v>97975400</v>
      </c>
      <c r="O148" s="3">
        <f t="shared" si="18"/>
        <v>97975400</v>
      </c>
      <c r="P148" s="7">
        <f t="shared" si="19"/>
        <v>-2.0245999999999986E-2</v>
      </c>
    </row>
    <row r="149" spans="1:16" x14ac:dyDescent="0.25">
      <c r="A149" s="4">
        <v>44035</v>
      </c>
      <c r="B149" s="14">
        <v>124500</v>
      </c>
      <c r="C149" s="14">
        <v>118500</v>
      </c>
      <c r="D149" s="14">
        <v>66500</v>
      </c>
      <c r="E149" s="14">
        <v>64500</v>
      </c>
      <c r="F149" s="1">
        <v>-0.45909014255709601</v>
      </c>
      <c r="G149" s="1">
        <v>0.54090985744290399</v>
      </c>
      <c r="H149" s="1">
        <f t="shared" si="11"/>
        <v>-0.8487368759138495</v>
      </c>
      <c r="I149" s="1">
        <f t="shared" si="12"/>
        <v>1</v>
      </c>
      <c r="J149" s="1">
        <f t="shared" si="15"/>
        <v>-701</v>
      </c>
      <c r="K149" s="1">
        <f t="shared" si="16"/>
        <v>1518</v>
      </c>
      <c r="L149" s="6">
        <f t="shared" si="13"/>
        <v>-87274500</v>
      </c>
      <c r="M149" s="6">
        <f t="shared" si="14"/>
        <v>100947000</v>
      </c>
      <c r="N149" s="3">
        <f t="shared" si="17"/>
        <v>84302900</v>
      </c>
      <c r="O149" s="3">
        <f t="shared" si="18"/>
        <v>97975400</v>
      </c>
      <c r="P149" s="7">
        <f t="shared" si="19"/>
        <v>-2.0245999999999986E-2</v>
      </c>
    </row>
    <row r="150" spans="1:16" x14ac:dyDescent="0.25">
      <c r="A150" s="4">
        <v>44036</v>
      </c>
      <c r="B150" s="14">
        <v>122500</v>
      </c>
      <c r="C150" s="14">
        <v>123500</v>
      </c>
      <c r="D150" s="14">
        <v>66200</v>
      </c>
      <c r="E150" s="14">
        <v>65400</v>
      </c>
      <c r="F150" s="1">
        <v>-0.45909014255709601</v>
      </c>
      <c r="G150" s="1">
        <v>0.54090985744290399</v>
      </c>
      <c r="H150" s="1">
        <f t="shared" si="11"/>
        <v>-0.8487368759138495</v>
      </c>
      <c r="I150" s="1">
        <f t="shared" si="12"/>
        <v>1</v>
      </c>
      <c r="J150" s="1">
        <f t="shared" si="15"/>
        <v>-701</v>
      </c>
      <c r="K150" s="1">
        <f t="shared" si="16"/>
        <v>1518</v>
      </c>
      <c r="L150" s="6">
        <f t="shared" si="13"/>
        <v>-85872500</v>
      </c>
      <c r="M150" s="6">
        <f t="shared" si="14"/>
        <v>100491600</v>
      </c>
      <c r="N150" s="3">
        <f t="shared" si="17"/>
        <v>84302900</v>
      </c>
      <c r="O150" s="3">
        <f t="shared" si="18"/>
        <v>98922000</v>
      </c>
      <c r="P150" s="7">
        <f t="shared" si="19"/>
        <v>-1.0780000000000012E-2</v>
      </c>
    </row>
    <row r="151" spans="1:16" x14ac:dyDescent="0.25">
      <c r="A151" s="4">
        <v>44039</v>
      </c>
      <c r="B151" s="14">
        <v>123500</v>
      </c>
      <c r="C151" s="14">
        <v>122500</v>
      </c>
      <c r="D151" s="14">
        <v>66800</v>
      </c>
      <c r="E151" s="14">
        <v>66200</v>
      </c>
      <c r="F151" s="1">
        <v>-0.45909014255709601</v>
      </c>
      <c r="G151" s="1">
        <v>0.54090985744290399</v>
      </c>
      <c r="H151" s="1">
        <f t="shared" si="11"/>
        <v>-0.8487368759138495</v>
      </c>
      <c r="I151" s="1">
        <f t="shared" si="12"/>
        <v>1</v>
      </c>
      <c r="J151" s="1">
        <f t="shared" si="15"/>
        <v>-701</v>
      </c>
      <c r="K151" s="1">
        <f t="shared" si="16"/>
        <v>1518</v>
      </c>
      <c r="L151" s="6">
        <f t="shared" si="13"/>
        <v>-86573500</v>
      </c>
      <c r="M151" s="6">
        <f t="shared" si="14"/>
        <v>101402400</v>
      </c>
      <c r="N151" s="3">
        <f t="shared" si="17"/>
        <v>84302900</v>
      </c>
      <c r="O151" s="3">
        <f t="shared" si="18"/>
        <v>99131800</v>
      </c>
      <c r="P151" s="7">
        <f t="shared" si="19"/>
        <v>-8.6819999999999675E-3</v>
      </c>
    </row>
    <row r="152" spans="1:16" x14ac:dyDescent="0.25">
      <c r="A152" s="4">
        <v>44040</v>
      </c>
      <c r="B152" s="14">
        <v>123000</v>
      </c>
      <c r="C152" s="14">
        <v>124500</v>
      </c>
      <c r="D152" s="14">
        <v>66400</v>
      </c>
      <c r="E152" s="14">
        <v>67100</v>
      </c>
      <c r="F152" s="1">
        <v>-0.45909014255709601</v>
      </c>
      <c r="G152" s="1">
        <v>0.54090985744290399</v>
      </c>
      <c r="H152" s="1">
        <f t="shared" si="11"/>
        <v>-0.8487368759138495</v>
      </c>
      <c r="I152" s="1">
        <f t="shared" si="12"/>
        <v>1</v>
      </c>
      <c r="J152" s="1">
        <f t="shared" si="15"/>
        <v>-701</v>
      </c>
      <c r="K152" s="1">
        <f t="shared" si="16"/>
        <v>1518</v>
      </c>
      <c r="L152" s="6">
        <f t="shared" si="13"/>
        <v>-86223000</v>
      </c>
      <c r="M152" s="6">
        <f t="shared" si="14"/>
        <v>100795200</v>
      </c>
      <c r="N152" s="3">
        <f t="shared" si="17"/>
        <v>84302900</v>
      </c>
      <c r="O152" s="3">
        <f t="shared" si="18"/>
        <v>98875100</v>
      </c>
      <c r="P152" s="7">
        <f t="shared" si="19"/>
        <v>-1.1248999999999953E-2</v>
      </c>
    </row>
    <row r="153" spans="1:16" x14ac:dyDescent="0.25">
      <c r="A153" s="4">
        <v>44041</v>
      </c>
      <c r="B153" s="14">
        <v>125000</v>
      </c>
      <c r="C153" s="14">
        <v>122500</v>
      </c>
      <c r="D153" s="14">
        <v>67300</v>
      </c>
      <c r="E153" s="14">
        <v>66100</v>
      </c>
      <c r="F153" s="1">
        <v>-0.45909014255709601</v>
      </c>
      <c r="G153" s="1">
        <v>0.54090985744290399</v>
      </c>
      <c r="H153" s="1">
        <f t="shared" si="11"/>
        <v>-0.8487368759138495</v>
      </c>
      <c r="I153" s="1">
        <f t="shared" si="12"/>
        <v>1</v>
      </c>
      <c r="J153" s="1">
        <f t="shared" si="15"/>
        <v>-701</v>
      </c>
      <c r="K153" s="1">
        <f t="shared" si="16"/>
        <v>1518</v>
      </c>
      <c r="L153" s="6">
        <f t="shared" si="13"/>
        <v>-87625000</v>
      </c>
      <c r="M153" s="6">
        <f t="shared" si="14"/>
        <v>102161400</v>
      </c>
      <c r="N153" s="3">
        <f t="shared" si="17"/>
        <v>84302900</v>
      </c>
      <c r="O153" s="3">
        <f t="shared" si="18"/>
        <v>98839300</v>
      </c>
      <c r="P153" s="7">
        <f t="shared" si="19"/>
        <v>-1.1607000000000034E-2</v>
      </c>
    </row>
    <row r="154" spans="1:16" x14ac:dyDescent="0.25">
      <c r="A154" s="4">
        <v>44042</v>
      </c>
      <c r="B154" s="14">
        <v>127500</v>
      </c>
      <c r="C154" s="14">
        <v>127000</v>
      </c>
      <c r="D154" s="14">
        <v>69500</v>
      </c>
      <c r="E154" s="14">
        <v>67900</v>
      </c>
      <c r="F154" s="1">
        <v>-0.45909014255709601</v>
      </c>
      <c r="G154" s="1">
        <v>0.54090985744290399</v>
      </c>
      <c r="H154" s="1">
        <f t="shared" si="11"/>
        <v>-0.8487368759138495</v>
      </c>
      <c r="I154" s="1">
        <f t="shared" si="12"/>
        <v>1</v>
      </c>
      <c r="J154" s="1">
        <f t="shared" si="15"/>
        <v>-701</v>
      </c>
      <c r="K154" s="1">
        <f t="shared" si="16"/>
        <v>1518</v>
      </c>
      <c r="L154" s="6">
        <f t="shared" si="13"/>
        <v>-89377500</v>
      </c>
      <c r="M154" s="6">
        <f t="shared" si="14"/>
        <v>105501000</v>
      </c>
      <c r="N154" s="3">
        <f t="shared" si="17"/>
        <v>84302900</v>
      </c>
      <c r="O154" s="3">
        <f t="shared" si="18"/>
        <v>100426400</v>
      </c>
      <c r="P154" s="7">
        <f t="shared" si="19"/>
        <v>4.2640000000000455E-3</v>
      </c>
    </row>
    <row r="155" spans="1:16" x14ac:dyDescent="0.25">
      <c r="A155" s="4">
        <v>44043</v>
      </c>
      <c r="B155" s="14">
        <v>126500</v>
      </c>
      <c r="C155" s="14">
        <v>128000</v>
      </c>
      <c r="D155" s="14">
        <v>69000</v>
      </c>
      <c r="E155" s="14">
        <v>69500</v>
      </c>
      <c r="F155" s="1">
        <v>-0.45909014255709601</v>
      </c>
      <c r="G155" s="1">
        <v>0.54090985744290399</v>
      </c>
      <c r="H155" s="1">
        <f t="shared" si="11"/>
        <v>-0.8487368759138495</v>
      </c>
      <c r="I155" s="1">
        <f t="shared" si="12"/>
        <v>1</v>
      </c>
      <c r="J155" s="1">
        <f t="shared" si="15"/>
        <v>-701</v>
      </c>
      <c r="K155" s="1">
        <f t="shared" si="16"/>
        <v>1518</v>
      </c>
      <c r="L155" s="6">
        <f t="shared" si="13"/>
        <v>-88676500</v>
      </c>
      <c r="M155" s="6">
        <f t="shared" si="14"/>
        <v>104742000</v>
      </c>
      <c r="N155" s="3">
        <f t="shared" si="17"/>
        <v>84302900</v>
      </c>
      <c r="O155" s="3">
        <f t="shared" si="18"/>
        <v>100368400</v>
      </c>
      <c r="P155" s="7">
        <f t="shared" si="19"/>
        <v>3.6840000000000206E-3</v>
      </c>
    </row>
    <row r="156" spans="1:16" x14ac:dyDescent="0.25">
      <c r="A156" s="4">
        <v>44046</v>
      </c>
      <c r="B156" s="14">
        <v>127000</v>
      </c>
      <c r="C156" s="14">
        <v>126500</v>
      </c>
      <c r="D156" s="14">
        <v>69400</v>
      </c>
      <c r="E156" s="14">
        <v>69300</v>
      </c>
      <c r="F156" s="1">
        <v>-0.45909014255709601</v>
      </c>
      <c r="G156" s="1">
        <v>0.54090985744290399</v>
      </c>
      <c r="H156" s="1">
        <f t="shared" si="11"/>
        <v>-0.8487368759138495</v>
      </c>
      <c r="I156" s="1">
        <f t="shared" si="12"/>
        <v>1</v>
      </c>
      <c r="J156" s="1">
        <f t="shared" si="15"/>
        <v>-701</v>
      </c>
      <c r="K156" s="1">
        <f t="shared" si="16"/>
        <v>1518</v>
      </c>
      <c r="L156" s="6">
        <f t="shared" si="13"/>
        <v>-89027000</v>
      </c>
      <c r="M156" s="6">
        <f t="shared" si="14"/>
        <v>105349200</v>
      </c>
      <c r="N156" s="3">
        <f t="shared" si="17"/>
        <v>84302900</v>
      </c>
      <c r="O156" s="3">
        <f t="shared" si="18"/>
        <v>100625100</v>
      </c>
      <c r="P156" s="7">
        <f t="shared" si="19"/>
        <v>6.2510000000000066E-3</v>
      </c>
    </row>
    <row r="157" spans="1:16" x14ac:dyDescent="0.25">
      <c r="A157" s="4">
        <v>44047</v>
      </c>
      <c r="B157" s="14">
        <v>132500</v>
      </c>
      <c r="C157" s="14">
        <v>129500</v>
      </c>
      <c r="D157" s="14">
        <v>71300</v>
      </c>
      <c r="E157" s="14">
        <v>69900</v>
      </c>
      <c r="F157" s="1">
        <v>-0.45909014255709601</v>
      </c>
      <c r="G157" s="1">
        <v>0.54090985744290399</v>
      </c>
      <c r="H157" s="1">
        <f t="shared" si="11"/>
        <v>-0.8487368759138495</v>
      </c>
      <c r="I157" s="1">
        <f t="shared" si="12"/>
        <v>1</v>
      </c>
      <c r="J157" s="1">
        <f t="shared" si="15"/>
        <v>-701</v>
      </c>
      <c r="K157" s="1">
        <f t="shared" si="16"/>
        <v>1518</v>
      </c>
      <c r="L157" s="6">
        <f t="shared" si="13"/>
        <v>-92882500</v>
      </c>
      <c r="M157" s="6">
        <f t="shared" si="14"/>
        <v>108233400</v>
      </c>
      <c r="N157" s="3">
        <f t="shared" si="17"/>
        <v>84302900</v>
      </c>
      <c r="O157" s="3">
        <f t="shared" si="18"/>
        <v>99653800</v>
      </c>
      <c r="P157" s="7">
        <f t="shared" si="19"/>
        <v>-3.4619999999999651E-3</v>
      </c>
    </row>
    <row r="158" spans="1:16" x14ac:dyDescent="0.25">
      <c r="A158" s="4">
        <v>44048</v>
      </c>
      <c r="B158" s="14">
        <v>134000</v>
      </c>
      <c r="C158" s="14">
        <v>133000</v>
      </c>
      <c r="D158" s="14">
        <v>72800</v>
      </c>
      <c r="E158" s="14">
        <v>71800</v>
      </c>
      <c r="F158" s="1">
        <v>-0.45909014255709601</v>
      </c>
      <c r="G158" s="1">
        <v>0.54090985744290399</v>
      </c>
      <c r="H158" s="1">
        <f t="shared" si="11"/>
        <v>-0.8487368759138495</v>
      </c>
      <c r="I158" s="1">
        <f t="shared" si="12"/>
        <v>1</v>
      </c>
      <c r="J158" s="1">
        <f t="shared" si="15"/>
        <v>-701</v>
      </c>
      <c r="K158" s="1">
        <f t="shared" si="16"/>
        <v>1518</v>
      </c>
      <c r="L158" s="6">
        <f t="shared" si="13"/>
        <v>-93934000</v>
      </c>
      <c r="M158" s="6">
        <f t="shared" si="14"/>
        <v>110510400</v>
      </c>
      <c r="N158" s="3">
        <f t="shared" si="17"/>
        <v>84302900</v>
      </c>
      <c r="O158" s="3">
        <f t="shared" si="18"/>
        <v>100879300</v>
      </c>
      <c r="P158" s="7">
        <f t="shared" si="19"/>
        <v>8.7930000000000508E-3</v>
      </c>
    </row>
    <row r="159" spans="1:16" x14ac:dyDescent="0.25">
      <c r="A159" s="4">
        <v>44049</v>
      </c>
      <c r="B159" s="14">
        <v>144500</v>
      </c>
      <c r="C159" s="14">
        <v>136500</v>
      </c>
      <c r="D159" s="14">
        <v>76600</v>
      </c>
      <c r="E159" s="14">
        <v>73900</v>
      </c>
      <c r="F159" s="1">
        <v>-0.45909014255709601</v>
      </c>
      <c r="G159" s="1">
        <v>0.54090985744290399</v>
      </c>
      <c r="H159" s="1">
        <f t="shared" si="11"/>
        <v>-0.8487368759138495</v>
      </c>
      <c r="I159" s="1">
        <f t="shared" si="12"/>
        <v>1</v>
      </c>
      <c r="J159" s="1">
        <f t="shared" si="15"/>
        <v>-701</v>
      </c>
      <c r="K159" s="1">
        <f t="shared" si="16"/>
        <v>1518</v>
      </c>
      <c r="L159" s="6">
        <f t="shared" si="13"/>
        <v>-101294500</v>
      </c>
      <c r="M159" s="6">
        <f t="shared" si="14"/>
        <v>116278800</v>
      </c>
      <c r="N159" s="3">
        <f t="shared" si="17"/>
        <v>84302900</v>
      </c>
      <c r="O159" s="3">
        <f t="shared" si="18"/>
        <v>99287200</v>
      </c>
      <c r="P159" s="7">
        <f t="shared" si="19"/>
        <v>-7.1280000000000232E-3</v>
      </c>
    </row>
    <row r="160" spans="1:16" x14ac:dyDescent="0.25">
      <c r="A160" s="4">
        <v>44050</v>
      </c>
      <c r="B160" s="14">
        <v>147000</v>
      </c>
      <c r="C160" s="14">
        <v>145500</v>
      </c>
      <c r="D160" s="14">
        <v>79000</v>
      </c>
      <c r="E160" s="14">
        <v>77900</v>
      </c>
      <c r="F160" s="1">
        <v>-0.45909014255709601</v>
      </c>
      <c r="G160" s="1">
        <v>0.54090985744290399</v>
      </c>
      <c r="H160" s="1">
        <f t="shared" si="11"/>
        <v>-0.8487368759138495</v>
      </c>
      <c r="I160" s="1">
        <f t="shared" si="12"/>
        <v>1</v>
      </c>
      <c r="J160" s="1">
        <f t="shared" si="15"/>
        <v>-701</v>
      </c>
      <c r="K160" s="1">
        <f t="shared" si="16"/>
        <v>1518</v>
      </c>
      <c r="L160" s="6">
        <f t="shared" si="13"/>
        <v>-103047000</v>
      </c>
      <c r="M160" s="6">
        <f t="shared" si="14"/>
        <v>119922000</v>
      </c>
      <c r="N160" s="3">
        <f t="shared" si="17"/>
        <v>84302900</v>
      </c>
      <c r="O160" s="3">
        <f t="shared" si="18"/>
        <v>101177900</v>
      </c>
      <c r="P160" s="7">
        <f t="shared" si="19"/>
        <v>1.1778999999999984E-2</v>
      </c>
    </row>
    <row r="161" spans="1:16" x14ac:dyDescent="0.25">
      <c r="A161" s="4">
        <v>44053</v>
      </c>
      <c r="B161" s="14">
        <v>170000</v>
      </c>
      <c r="C161" s="14">
        <v>151500</v>
      </c>
      <c r="D161" s="14">
        <v>89000</v>
      </c>
      <c r="E161" s="14">
        <v>81500</v>
      </c>
      <c r="F161" s="1">
        <v>-0.45909014255709601</v>
      </c>
      <c r="G161" s="1">
        <v>0.54090985744290399</v>
      </c>
      <c r="H161" s="1">
        <f t="shared" si="11"/>
        <v>-0.8487368759138495</v>
      </c>
      <c r="I161" s="1">
        <f t="shared" si="12"/>
        <v>1</v>
      </c>
      <c r="J161" s="1">
        <f t="shared" si="15"/>
        <v>-701</v>
      </c>
      <c r="K161" s="1">
        <f t="shared" si="16"/>
        <v>1518</v>
      </c>
      <c r="L161" s="6">
        <f t="shared" si="13"/>
        <v>-119170000</v>
      </c>
      <c r="M161" s="6">
        <f t="shared" si="14"/>
        <v>135102000</v>
      </c>
      <c r="N161" s="3">
        <f t="shared" si="17"/>
        <v>84302900</v>
      </c>
      <c r="O161" s="3">
        <f t="shared" si="18"/>
        <v>100234900</v>
      </c>
      <c r="P161" s="7">
        <f t="shared" si="19"/>
        <v>2.3489999999999345E-3</v>
      </c>
    </row>
    <row r="162" spans="1:16" x14ac:dyDescent="0.25">
      <c r="A162" s="4">
        <v>44054</v>
      </c>
      <c r="B162" s="14">
        <v>179000</v>
      </c>
      <c r="C162" s="14">
        <v>171500</v>
      </c>
      <c r="D162" s="14">
        <v>91400</v>
      </c>
      <c r="E162" s="14">
        <v>91900</v>
      </c>
      <c r="F162" s="1">
        <v>-0.45909014255709601</v>
      </c>
      <c r="G162" s="1">
        <v>0.54090985744290399</v>
      </c>
      <c r="H162" s="1">
        <f t="shared" si="11"/>
        <v>-0.8487368759138495</v>
      </c>
      <c r="I162" s="1">
        <f t="shared" si="12"/>
        <v>1</v>
      </c>
      <c r="J162" s="1">
        <f t="shared" si="15"/>
        <v>-701</v>
      </c>
      <c r="K162" s="1">
        <f t="shared" si="16"/>
        <v>1518</v>
      </c>
      <c r="L162" s="6">
        <f t="shared" si="13"/>
        <v>-125479000</v>
      </c>
      <c r="M162" s="6">
        <f t="shared" si="14"/>
        <v>138745200</v>
      </c>
      <c r="N162" s="3">
        <f t="shared" si="17"/>
        <v>84302900</v>
      </c>
      <c r="O162" s="3">
        <f t="shared" si="18"/>
        <v>97569100</v>
      </c>
      <c r="P162" s="7">
        <f t="shared" si="19"/>
        <v>-2.4309000000000025E-2</v>
      </c>
    </row>
    <row r="163" spans="1:16" x14ac:dyDescent="0.25">
      <c r="A163" s="4">
        <v>44055</v>
      </c>
      <c r="B163" s="14">
        <v>172000</v>
      </c>
      <c r="C163" s="14">
        <v>174000</v>
      </c>
      <c r="D163" s="14">
        <v>89200</v>
      </c>
      <c r="E163" s="14">
        <v>89000</v>
      </c>
      <c r="F163" s="1">
        <v>-0.45909014255709601</v>
      </c>
      <c r="G163" s="1">
        <v>0.54090985744290399</v>
      </c>
      <c r="H163" s="1">
        <f t="shared" ref="H163:H226" si="20">IFERROR(IF(ABS($F163)&gt;ABS($G163), SIGN($F163), SIGN($F163)*ABS($F163/$G163)), 0)</f>
        <v>-0.8487368759138495</v>
      </c>
      <c r="I163" s="1">
        <f t="shared" ref="I163:I226" si="21">IFERROR(IF(ABS($F163)&lt;ABS($G163), SIGN($G163), SIGN($G163)*ABS($G163/$F163)), 0)</f>
        <v>1</v>
      </c>
      <c r="J163" s="1">
        <f t="shared" si="15"/>
        <v>-701</v>
      </c>
      <c r="K163" s="1">
        <f t="shared" si="16"/>
        <v>1518</v>
      </c>
      <c r="L163" s="6">
        <f t="shared" ref="L163:L226" si="22">B163*J163</f>
        <v>-120572000</v>
      </c>
      <c r="M163" s="6">
        <f t="shared" ref="M163:M226" si="23">D163*K163</f>
        <v>135405600</v>
      </c>
      <c r="N163" s="3">
        <f t="shared" si="17"/>
        <v>84302900</v>
      </c>
      <c r="O163" s="3">
        <f t="shared" si="18"/>
        <v>99136500</v>
      </c>
      <c r="P163" s="7">
        <f t="shared" si="19"/>
        <v>-8.6349999999999483E-3</v>
      </c>
    </row>
    <row r="164" spans="1:16" x14ac:dyDescent="0.25">
      <c r="A164" s="4">
        <v>44056</v>
      </c>
      <c r="B164" s="14">
        <v>170000</v>
      </c>
      <c r="C164" s="14">
        <v>175000</v>
      </c>
      <c r="D164" s="14">
        <v>89500</v>
      </c>
      <c r="E164" s="14">
        <v>90200</v>
      </c>
      <c r="F164" s="1">
        <v>-0.45909014255709601</v>
      </c>
      <c r="G164" s="1">
        <v>0.54090985744290399</v>
      </c>
      <c r="H164" s="1">
        <f t="shared" si="20"/>
        <v>-0.8487368759138495</v>
      </c>
      <c r="I164" s="1">
        <f t="shared" si="21"/>
        <v>1</v>
      </c>
      <c r="J164" s="1">
        <f t="shared" ref="J164:J227" si="24">IF(H162=H163, J163, QUOTIENT($O163*H163, B163))</f>
        <v>-701</v>
      </c>
      <c r="K164" s="1">
        <f t="shared" ref="K164:K227" si="25">IF(I162=I163, K163, QUOTIENT($O163*I163, D163))</f>
        <v>1518</v>
      </c>
      <c r="L164" s="6">
        <f t="shared" si="22"/>
        <v>-119170000</v>
      </c>
      <c r="M164" s="6">
        <f t="shared" si="23"/>
        <v>135861000</v>
      </c>
      <c r="N164" s="3">
        <f t="shared" ref="N164:N227" si="26">IF(H162=H163, N163, N163 - (J164-J163)*B164 - (K164-K163)*D164)</f>
        <v>84302900</v>
      </c>
      <c r="O164" s="3">
        <f t="shared" si="18"/>
        <v>100993900</v>
      </c>
      <c r="P164" s="7">
        <f t="shared" si="19"/>
        <v>9.9389999999999201E-3</v>
      </c>
    </row>
    <row r="165" spans="1:16" x14ac:dyDescent="0.25">
      <c r="A165" s="4">
        <v>44057</v>
      </c>
      <c r="B165" s="14">
        <v>167000</v>
      </c>
      <c r="C165" s="14">
        <v>171000</v>
      </c>
      <c r="D165" s="14">
        <v>86700</v>
      </c>
      <c r="E165" s="14">
        <v>89500</v>
      </c>
      <c r="F165" s="1">
        <v>-0.45909014255709601</v>
      </c>
      <c r="G165" s="1">
        <v>0.54090985744290399</v>
      </c>
      <c r="H165" s="1">
        <f t="shared" si="20"/>
        <v>-0.8487368759138495</v>
      </c>
      <c r="I165" s="1">
        <f t="shared" si="21"/>
        <v>1</v>
      </c>
      <c r="J165" s="1">
        <f t="shared" si="24"/>
        <v>-701</v>
      </c>
      <c r="K165" s="1">
        <f t="shared" si="25"/>
        <v>1518</v>
      </c>
      <c r="L165" s="6">
        <f t="shared" si="22"/>
        <v>-117067000</v>
      </c>
      <c r="M165" s="6">
        <f t="shared" si="23"/>
        <v>131610600</v>
      </c>
      <c r="N165" s="3">
        <f t="shared" si="26"/>
        <v>84302900</v>
      </c>
      <c r="O165" s="3">
        <f t="shared" si="18"/>
        <v>98846500</v>
      </c>
      <c r="P165" s="7">
        <f t="shared" si="19"/>
        <v>-1.1534999999999962E-2</v>
      </c>
    </row>
    <row r="166" spans="1:16" x14ac:dyDescent="0.25">
      <c r="A166" s="4">
        <v>44061</v>
      </c>
      <c r="B166" s="14">
        <v>158000</v>
      </c>
      <c r="C166" s="14">
        <v>163500</v>
      </c>
      <c r="D166" s="14">
        <v>80800</v>
      </c>
      <c r="E166" s="14">
        <v>85000</v>
      </c>
      <c r="F166" s="1">
        <v>-0.45909014255709601</v>
      </c>
      <c r="G166" s="1">
        <v>0.54090985744290399</v>
      </c>
      <c r="H166" s="1">
        <f t="shared" si="20"/>
        <v>-0.8487368759138495</v>
      </c>
      <c r="I166" s="1">
        <f t="shared" si="21"/>
        <v>1</v>
      </c>
      <c r="J166" s="1">
        <f t="shared" si="24"/>
        <v>-701</v>
      </c>
      <c r="K166" s="1">
        <f t="shared" si="25"/>
        <v>1518</v>
      </c>
      <c r="L166" s="6">
        <f t="shared" si="22"/>
        <v>-110758000</v>
      </c>
      <c r="M166" s="6">
        <f t="shared" si="23"/>
        <v>122654400</v>
      </c>
      <c r="N166" s="3">
        <f t="shared" si="26"/>
        <v>84302900</v>
      </c>
      <c r="O166" s="3">
        <f t="shared" si="18"/>
        <v>96199300</v>
      </c>
      <c r="P166" s="7">
        <f t="shared" si="19"/>
        <v>-3.8007000000000013E-2</v>
      </c>
    </row>
    <row r="167" spans="1:16" x14ac:dyDescent="0.25">
      <c r="A167" s="4">
        <v>44062</v>
      </c>
      <c r="B167" s="14">
        <v>164500</v>
      </c>
      <c r="C167" s="14">
        <v>158000</v>
      </c>
      <c r="D167" s="14">
        <v>82300</v>
      </c>
      <c r="E167" s="14">
        <v>80700</v>
      </c>
      <c r="F167" s="1">
        <v>-0.45909014255709601</v>
      </c>
      <c r="G167" s="1">
        <v>0.54090985744290399</v>
      </c>
      <c r="H167" s="1">
        <f t="shared" si="20"/>
        <v>-0.8487368759138495</v>
      </c>
      <c r="I167" s="1">
        <f t="shared" si="21"/>
        <v>1</v>
      </c>
      <c r="J167" s="1">
        <f t="shared" si="24"/>
        <v>-701</v>
      </c>
      <c r="K167" s="1">
        <f t="shared" si="25"/>
        <v>1518</v>
      </c>
      <c r="L167" s="6">
        <f t="shared" si="22"/>
        <v>-115314500</v>
      </c>
      <c r="M167" s="6">
        <f t="shared" si="23"/>
        <v>124931400</v>
      </c>
      <c r="N167" s="3">
        <f t="shared" si="26"/>
        <v>84302900</v>
      </c>
      <c r="O167" s="3">
        <f t="shared" si="18"/>
        <v>93919800</v>
      </c>
      <c r="P167" s="7">
        <f t="shared" si="19"/>
        <v>-6.0802000000000023E-2</v>
      </c>
    </row>
    <row r="168" spans="1:16" x14ac:dyDescent="0.25">
      <c r="A168" s="4">
        <v>44063</v>
      </c>
      <c r="B168" s="14">
        <v>155000</v>
      </c>
      <c r="C168" s="14">
        <v>163000</v>
      </c>
      <c r="D168" s="14">
        <v>78100</v>
      </c>
      <c r="E168" s="14">
        <v>82300</v>
      </c>
      <c r="F168" s="1">
        <v>0</v>
      </c>
      <c r="G168" s="1">
        <v>0</v>
      </c>
      <c r="H168" s="1">
        <f t="shared" si="20"/>
        <v>0</v>
      </c>
      <c r="I168" s="1">
        <f t="shared" si="21"/>
        <v>0</v>
      </c>
      <c r="J168" s="1">
        <f t="shared" si="24"/>
        <v>-701</v>
      </c>
      <c r="K168" s="1">
        <f t="shared" si="25"/>
        <v>1518</v>
      </c>
      <c r="L168" s="6">
        <f t="shared" si="22"/>
        <v>-108655000</v>
      </c>
      <c r="M168" s="6">
        <f t="shared" si="23"/>
        <v>118555800</v>
      </c>
      <c r="N168" s="3">
        <f t="shared" si="26"/>
        <v>84302900</v>
      </c>
      <c r="O168" s="3">
        <f t="shared" si="18"/>
        <v>94203700</v>
      </c>
      <c r="P168" s="7">
        <f t="shared" si="19"/>
        <v>-5.7962999999999987E-2</v>
      </c>
    </row>
    <row r="169" spans="1:16" x14ac:dyDescent="0.25">
      <c r="A169" s="4">
        <v>44064</v>
      </c>
      <c r="B169" s="14">
        <v>156000</v>
      </c>
      <c r="C169" s="14">
        <v>158000</v>
      </c>
      <c r="D169" s="14">
        <v>78600</v>
      </c>
      <c r="E169" s="14">
        <v>79100</v>
      </c>
      <c r="F169" s="1">
        <v>0</v>
      </c>
      <c r="G169" s="1">
        <v>0</v>
      </c>
      <c r="H169" s="1">
        <f t="shared" si="20"/>
        <v>0</v>
      </c>
      <c r="I169" s="1">
        <f t="shared" si="21"/>
        <v>0</v>
      </c>
      <c r="J169" s="1">
        <f t="shared" si="24"/>
        <v>0</v>
      </c>
      <c r="K169" s="1">
        <f t="shared" si="25"/>
        <v>0</v>
      </c>
      <c r="L169" s="6">
        <f t="shared" si="22"/>
        <v>0</v>
      </c>
      <c r="M169" s="6">
        <f t="shared" si="23"/>
        <v>0</v>
      </c>
      <c r="N169" s="3">
        <f t="shared" si="26"/>
        <v>94261700</v>
      </c>
      <c r="O169" s="3">
        <f t="shared" si="18"/>
        <v>94261700</v>
      </c>
      <c r="P169" s="7">
        <f t="shared" si="19"/>
        <v>-5.7382999999999962E-2</v>
      </c>
    </row>
    <row r="170" spans="1:16" x14ac:dyDescent="0.25">
      <c r="A170" s="4">
        <v>44067</v>
      </c>
      <c r="B170" s="14">
        <v>161500</v>
      </c>
      <c r="C170" s="14">
        <v>157500</v>
      </c>
      <c r="D170" s="14">
        <v>81300</v>
      </c>
      <c r="E170" s="14">
        <v>78700</v>
      </c>
      <c r="F170" s="1">
        <v>0</v>
      </c>
      <c r="G170" s="1">
        <v>0</v>
      </c>
      <c r="H170" s="1">
        <f t="shared" si="20"/>
        <v>0</v>
      </c>
      <c r="I170" s="1">
        <f t="shared" si="21"/>
        <v>0</v>
      </c>
      <c r="J170" s="1">
        <f t="shared" si="24"/>
        <v>0</v>
      </c>
      <c r="K170" s="1">
        <f t="shared" si="25"/>
        <v>0</v>
      </c>
      <c r="L170" s="6">
        <f t="shared" si="22"/>
        <v>0</v>
      </c>
      <c r="M170" s="6">
        <f t="shared" si="23"/>
        <v>0</v>
      </c>
      <c r="N170" s="3">
        <f t="shared" si="26"/>
        <v>94261700</v>
      </c>
      <c r="O170" s="3">
        <f t="shared" si="18"/>
        <v>94261700</v>
      </c>
      <c r="P170" s="7">
        <f t="shared" si="19"/>
        <v>-5.7382999999999962E-2</v>
      </c>
    </row>
    <row r="171" spans="1:16" x14ac:dyDescent="0.25">
      <c r="A171" s="4">
        <v>44068</v>
      </c>
      <c r="B171" s="14">
        <v>166000</v>
      </c>
      <c r="C171" s="14">
        <v>167500</v>
      </c>
      <c r="D171" s="14">
        <v>84000</v>
      </c>
      <c r="E171" s="14">
        <v>83100</v>
      </c>
      <c r="F171" s="1">
        <v>-0.31607481453841169</v>
      </c>
      <c r="G171" s="1">
        <v>0.6839251854615882</v>
      </c>
      <c r="H171" s="1">
        <f t="shared" si="20"/>
        <v>-0.46214823091372126</v>
      </c>
      <c r="I171" s="1">
        <f t="shared" si="21"/>
        <v>1</v>
      </c>
      <c r="J171" s="1">
        <f t="shared" si="24"/>
        <v>0</v>
      </c>
      <c r="K171" s="1">
        <f t="shared" si="25"/>
        <v>0</v>
      </c>
      <c r="L171" s="6">
        <f t="shared" si="22"/>
        <v>0</v>
      </c>
      <c r="M171" s="6">
        <f t="shared" si="23"/>
        <v>0</v>
      </c>
      <c r="N171" s="3">
        <f t="shared" si="26"/>
        <v>94261700</v>
      </c>
      <c r="O171" s="3">
        <f t="shared" si="18"/>
        <v>94261700</v>
      </c>
      <c r="P171" s="7">
        <f t="shared" si="19"/>
        <v>-5.7382999999999962E-2</v>
      </c>
    </row>
    <row r="172" spans="1:16" x14ac:dyDescent="0.25">
      <c r="A172" s="4">
        <v>44069</v>
      </c>
      <c r="B172" s="14">
        <v>167500</v>
      </c>
      <c r="C172" s="14">
        <v>166500</v>
      </c>
      <c r="D172" s="14">
        <v>84900</v>
      </c>
      <c r="E172" s="14">
        <v>84600</v>
      </c>
      <c r="F172" s="1">
        <v>-0.31607481453841169</v>
      </c>
      <c r="G172" s="1">
        <v>0.6839251854615882</v>
      </c>
      <c r="H172" s="1">
        <f t="shared" si="20"/>
        <v>-0.46214823091372126</v>
      </c>
      <c r="I172" s="1">
        <f t="shared" si="21"/>
        <v>1</v>
      </c>
      <c r="J172" s="1">
        <f t="shared" si="24"/>
        <v>-262</v>
      </c>
      <c r="K172" s="1">
        <f t="shared" si="25"/>
        <v>1122</v>
      </c>
      <c r="L172" s="6">
        <f t="shared" si="22"/>
        <v>-43885000</v>
      </c>
      <c r="M172" s="6">
        <f t="shared" si="23"/>
        <v>95257800</v>
      </c>
      <c r="N172" s="3">
        <f t="shared" si="26"/>
        <v>42888900</v>
      </c>
      <c r="O172" s="3">
        <f t="shared" si="18"/>
        <v>94261700</v>
      </c>
      <c r="P172" s="7">
        <f t="shared" si="19"/>
        <v>-5.7382999999999962E-2</v>
      </c>
    </row>
    <row r="173" spans="1:16" x14ac:dyDescent="0.25">
      <c r="A173" s="4">
        <v>44070</v>
      </c>
      <c r="B173" s="14">
        <v>163500</v>
      </c>
      <c r="C173" s="14">
        <v>169000</v>
      </c>
      <c r="D173" s="14">
        <v>84200</v>
      </c>
      <c r="E173" s="14">
        <v>85200</v>
      </c>
      <c r="F173" s="1">
        <v>-0.31607481453841169</v>
      </c>
      <c r="G173" s="1">
        <v>0.6839251854615882</v>
      </c>
      <c r="H173" s="1">
        <f t="shared" si="20"/>
        <v>-0.46214823091372126</v>
      </c>
      <c r="I173" s="1">
        <f t="shared" si="21"/>
        <v>1</v>
      </c>
      <c r="J173" s="1">
        <f t="shared" si="24"/>
        <v>-262</v>
      </c>
      <c r="K173" s="1">
        <f t="shared" si="25"/>
        <v>1122</v>
      </c>
      <c r="L173" s="6">
        <f t="shared" si="22"/>
        <v>-42837000</v>
      </c>
      <c r="M173" s="6">
        <f t="shared" si="23"/>
        <v>94472400</v>
      </c>
      <c r="N173" s="3">
        <f t="shared" si="26"/>
        <v>42888900</v>
      </c>
      <c r="O173" s="3">
        <f t="shared" si="18"/>
        <v>94524300</v>
      </c>
      <c r="P173" s="7">
        <f t="shared" si="19"/>
        <v>-5.4756999999999945E-2</v>
      </c>
    </row>
    <row r="174" spans="1:16" x14ac:dyDescent="0.25">
      <c r="A174" s="4">
        <v>44071</v>
      </c>
      <c r="B174" s="14">
        <v>172000</v>
      </c>
      <c r="C174" s="14">
        <v>165500</v>
      </c>
      <c r="D174" s="14">
        <v>86700</v>
      </c>
      <c r="E174" s="14">
        <v>84400</v>
      </c>
      <c r="F174" s="1">
        <v>0</v>
      </c>
      <c r="G174" s="1">
        <v>0</v>
      </c>
      <c r="H174" s="1">
        <f t="shared" si="20"/>
        <v>0</v>
      </c>
      <c r="I174" s="1">
        <f t="shared" si="21"/>
        <v>0</v>
      </c>
      <c r="J174" s="1">
        <f t="shared" si="24"/>
        <v>-262</v>
      </c>
      <c r="K174" s="1">
        <f t="shared" si="25"/>
        <v>1122</v>
      </c>
      <c r="L174" s="6">
        <f t="shared" si="22"/>
        <v>-45064000</v>
      </c>
      <c r="M174" s="6">
        <f t="shared" si="23"/>
        <v>97277400</v>
      </c>
      <c r="N174" s="3">
        <f t="shared" si="26"/>
        <v>42888900</v>
      </c>
      <c r="O174" s="3">
        <f t="shared" si="18"/>
        <v>95102300</v>
      </c>
      <c r="P174" s="7">
        <f t="shared" si="19"/>
        <v>-4.8977000000000048E-2</v>
      </c>
    </row>
    <row r="175" spans="1:16" x14ac:dyDescent="0.25">
      <c r="A175" s="4">
        <v>44074</v>
      </c>
      <c r="B175" s="14">
        <v>176500</v>
      </c>
      <c r="C175" s="14">
        <v>177500</v>
      </c>
      <c r="D175" s="14">
        <v>87000</v>
      </c>
      <c r="E175" s="14">
        <v>88700</v>
      </c>
      <c r="F175" s="1">
        <v>0</v>
      </c>
      <c r="G175" s="1">
        <v>0</v>
      </c>
      <c r="H175" s="1">
        <f t="shared" si="20"/>
        <v>0</v>
      </c>
      <c r="I175" s="1">
        <f t="shared" si="21"/>
        <v>0</v>
      </c>
      <c r="J175" s="1">
        <f t="shared" si="24"/>
        <v>0</v>
      </c>
      <c r="K175" s="1">
        <f t="shared" si="25"/>
        <v>0</v>
      </c>
      <c r="L175" s="6">
        <f t="shared" si="22"/>
        <v>0</v>
      </c>
      <c r="M175" s="6">
        <f t="shared" si="23"/>
        <v>0</v>
      </c>
      <c r="N175" s="3">
        <f t="shared" si="26"/>
        <v>94259900</v>
      </c>
      <c r="O175" s="3">
        <f t="shared" si="18"/>
        <v>94259900</v>
      </c>
      <c r="P175" s="7">
        <f t="shared" si="19"/>
        <v>-5.7401000000000035E-2</v>
      </c>
    </row>
    <row r="176" spans="1:16" x14ac:dyDescent="0.25">
      <c r="A176" s="4">
        <v>44075</v>
      </c>
      <c r="B176" s="14">
        <v>180000</v>
      </c>
      <c r="C176" s="14">
        <v>178500</v>
      </c>
      <c r="D176" s="14">
        <v>87700</v>
      </c>
      <c r="E176" s="14">
        <v>89200</v>
      </c>
      <c r="F176" s="1">
        <v>0</v>
      </c>
      <c r="G176" s="1">
        <v>0</v>
      </c>
      <c r="H176" s="1">
        <f t="shared" si="20"/>
        <v>0</v>
      </c>
      <c r="I176" s="1">
        <f t="shared" si="21"/>
        <v>0</v>
      </c>
      <c r="J176" s="1">
        <f t="shared" si="24"/>
        <v>0</v>
      </c>
      <c r="K176" s="1">
        <f t="shared" si="25"/>
        <v>0</v>
      </c>
      <c r="L176" s="6">
        <f t="shared" si="22"/>
        <v>0</v>
      </c>
      <c r="M176" s="6">
        <f t="shared" si="23"/>
        <v>0</v>
      </c>
      <c r="N176" s="3">
        <f t="shared" si="26"/>
        <v>94259900</v>
      </c>
      <c r="O176" s="3">
        <f t="shared" si="18"/>
        <v>94259900</v>
      </c>
      <c r="P176" s="7">
        <f t="shared" si="19"/>
        <v>-5.7401000000000035E-2</v>
      </c>
    </row>
    <row r="177" spans="1:16" x14ac:dyDescent="0.25">
      <c r="A177" s="4">
        <v>44076</v>
      </c>
      <c r="B177" s="14">
        <v>176000</v>
      </c>
      <c r="C177" s="14">
        <v>178000</v>
      </c>
      <c r="D177" s="14">
        <v>86000</v>
      </c>
      <c r="E177" s="14">
        <v>87500</v>
      </c>
      <c r="F177" s="1">
        <v>0</v>
      </c>
      <c r="G177" s="1">
        <v>0</v>
      </c>
      <c r="H177" s="1">
        <f t="shared" si="20"/>
        <v>0</v>
      </c>
      <c r="I177" s="1">
        <f t="shared" si="21"/>
        <v>0</v>
      </c>
      <c r="J177" s="1">
        <f t="shared" si="24"/>
        <v>0</v>
      </c>
      <c r="K177" s="1">
        <f t="shared" si="25"/>
        <v>0</v>
      </c>
      <c r="L177" s="6">
        <f t="shared" si="22"/>
        <v>0</v>
      </c>
      <c r="M177" s="6">
        <f t="shared" si="23"/>
        <v>0</v>
      </c>
      <c r="N177" s="3">
        <f t="shared" si="26"/>
        <v>94259900</v>
      </c>
      <c r="O177" s="3">
        <f t="shared" si="18"/>
        <v>94259900</v>
      </c>
      <c r="P177" s="7">
        <f t="shared" si="19"/>
        <v>-5.7401000000000035E-2</v>
      </c>
    </row>
    <row r="178" spans="1:16" x14ac:dyDescent="0.25">
      <c r="A178" s="4">
        <v>44077</v>
      </c>
      <c r="B178" s="14">
        <v>176500</v>
      </c>
      <c r="C178" s="14">
        <v>177500</v>
      </c>
      <c r="D178" s="14">
        <v>85800</v>
      </c>
      <c r="E178" s="14">
        <v>86200</v>
      </c>
      <c r="F178" s="1">
        <v>0</v>
      </c>
      <c r="G178" s="1">
        <v>0</v>
      </c>
      <c r="H178" s="1">
        <f t="shared" si="20"/>
        <v>0</v>
      </c>
      <c r="I178" s="1">
        <f t="shared" si="21"/>
        <v>0</v>
      </c>
      <c r="J178" s="1">
        <f t="shared" si="24"/>
        <v>0</v>
      </c>
      <c r="K178" s="1">
        <f t="shared" si="25"/>
        <v>0</v>
      </c>
      <c r="L178" s="6">
        <f t="shared" si="22"/>
        <v>0</v>
      </c>
      <c r="M178" s="6">
        <f t="shared" si="23"/>
        <v>0</v>
      </c>
      <c r="N178" s="3">
        <f t="shared" si="26"/>
        <v>94259900</v>
      </c>
      <c r="O178" s="3">
        <f t="shared" si="18"/>
        <v>94259900</v>
      </c>
      <c r="P178" s="7">
        <f t="shared" si="19"/>
        <v>-5.7401000000000035E-2</v>
      </c>
    </row>
    <row r="179" spans="1:16" x14ac:dyDescent="0.25">
      <c r="A179" s="4">
        <v>44078</v>
      </c>
      <c r="B179" s="14">
        <v>172500</v>
      </c>
      <c r="C179" s="14">
        <v>167500</v>
      </c>
      <c r="D179" s="14">
        <v>83900</v>
      </c>
      <c r="E179" s="14">
        <v>81700</v>
      </c>
      <c r="F179" s="1">
        <v>0</v>
      </c>
      <c r="G179" s="1">
        <v>0</v>
      </c>
      <c r="H179" s="1">
        <f t="shared" si="20"/>
        <v>0</v>
      </c>
      <c r="I179" s="1">
        <f t="shared" si="21"/>
        <v>0</v>
      </c>
      <c r="J179" s="1">
        <f t="shared" si="24"/>
        <v>0</v>
      </c>
      <c r="K179" s="1">
        <f t="shared" si="25"/>
        <v>0</v>
      </c>
      <c r="L179" s="6">
        <f t="shared" si="22"/>
        <v>0</v>
      </c>
      <c r="M179" s="6">
        <f t="shared" si="23"/>
        <v>0</v>
      </c>
      <c r="N179" s="3">
        <f t="shared" si="26"/>
        <v>94259900</v>
      </c>
      <c r="O179" s="3">
        <f t="shared" si="18"/>
        <v>94259900</v>
      </c>
      <c r="P179" s="7">
        <f t="shared" si="19"/>
        <v>-5.7401000000000035E-2</v>
      </c>
    </row>
    <row r="180" spans="1:16" x14ac:dyDescent="0.25">
      <c r="A180" s="4">
        <v>44081</v>
      </c>
      <c r="B180" s="14">
        <v>170000</v>
      </c>
      <c r="C180" s="14">
        <v>172500</v>
      </c>
      <c r="D180" s="14">
        <v>83400</v>
      </c>
      <c r="E180" s="14">
        <v>83600</v>
      </c>
      <c r="F180" s="1">
        <v>0</v>
      </c>
      <c r="G180" s="1">
        <v>0</v>
      </c>
      <c r="H180" s="1">
        <f t="shared" si="20"/>
        <v>0</v>
      </c>
      <c r="I180" s="1">
        <f t="shared" si="21"/>
        <v>0</v>
      </c>
      <c r="J180" s="1">
        <f t="shared" si="24"/>
        <v>0</v>
      </c>
      <c r="K180" s="1">
        <f t="shared" si="25"/>
        <v>0</v>
      </c>
      <c r="L180" s="6">
        <f t="shared" si="22"/>
        <v>0</v>
      </c>
      <c r="M180" s="6">
        <f t="shared" si="23"/>
        <v>0</v>
      </c>
      <c r="N180" s="3">
        <f t="shared" si="26"/>
        <v>94259900</v>
      </c>
      <c r="O180" s="3">
        <f t="shared" si="18"/>
        <v>94259900</v>
      </c>
      <c r="P180" s="7">
        <f t="shared" si="19"/>
        <v>-5.7401000000000035E-2</v>
      </c>
    </row>
    <row r="181" spans="1:16" x14ac:dyDescent="0.25">
      <c r="A181" s="4">
        <v>44082</v>
      </c>
      <c r="B181" s="14">
        <v>168000</v>
      </c>
      <c r="C181" s="14">
        <v>171000</v>
      </c>
      <c r="D181" s="14">
        <v>83200</v>
      </c>
      <c r="E181" s="14">
        <v>84000</v>
      </c>
      <c r="F181" s="1">
        <v>0</v>
      </c>
      <c r="G181" s="1">
        <v>0</v>
      </c>
      <c r="H181" s="1">
        <f t="shared" si="20"/>
        <v>0</v>
      </c>
      <c r="I181" s="1">
        <f t="shared" si="21"/>
        <v>0</v>
      </c>
      <c r="J181" s="1">
        <f t="shared" si="24"/>
        <v>0</v>
      </c>
      <c r="K181" s="1">
        <f t="shared" si="25"/>
        <v>0</v>
      </c>
      <c r="L181" s="6">
        <f t="shared" si="22"/>
        <v>0</v>
      </c>
      <c r="M181" s="6">
        <f t="shared" si="23"/>
        <v>0</v>
      </c>
      <c r="N181" s="3">
        <f t="shared" si="26"/>
        <v>94259900</v>
      </c>
      <c r="O181" s="3">
        <f t="shared" si="18"/>
        <v>94259900</v>
      </c>
      <c r="P181" s="7">
        <f t="shared" si="19"/>
        <v>-5.7401000000000035E-2</v>
      </c>
    </row>
    <row r="182" spans="1:16" x14ac:dyDescent="0.25">
      <c r="A182" s="4">
        <v>44083</v>
      </c>
      <c r="B182" s="14">
        <v>167500</v>
      </c>
      <c r="C182" s="14">
        <v>166500</v>
      </c>
      <c r="D182" s="14">
        <v>82500</v>
      </c>
      <c r="E182" s="14">
        <v>82300</v>
      </c>
      <c r="F182" s="1">
        <v>0</v>
      </c>
      <c r="G182" s="1">
        <v>0</v>
      </c>
      <c r="H182" s="1">
        <f t="shared" si="20"/>
        <v>0</v>
      </c>
      <c r="I182" s="1">
        <f t="shared" si="21"/>
        <v>0</v>
      </c>
      <c r="J182" s="1">
        <f t="shared" si="24"/>
        <v>0</v>
      </c>
      <c r="K182" s="1">
        <f t="shared" si="25"/>
        <v>0</v>
      </c>
      <c r="L182" s="6">
        <f t="shared" si="22"/>
        <v>0</v>
      </c>
      <c r="M182" s="6">
        <f t="shared" si="23"/>
        <v>0</v>
      </c>
      <c r="N182" s="3">
        <f t="shared" si="26"/>
        <v>94259900</v>
      </c>
      <c r="O182" s="3">
        <f t="shared" si="18"/>
        <v>94259900</v>
      </c>
      <c r="P182" s="7">
        <f t="shared" si="19"/>
        <v>-5.7401000000000035E-2</v>
      </c>
    </row>
    <row r="183" spans="1:16" x14ac:dyDescent="0.25">
      <c r="A183" s="4">
        <v>44084</v>
      </c>
      <c r="B183" s="14">
        <v>169000</v>
      </c>
      <c r="C183" s="14">
        <v>170500</v>
      </c>
      <c r="D183" s="14">
        <v>82800</v>
      </c>
      <c r="E183" s="14">
        <v>83500</v>
      </c>
      <c r="F183" s="1">
        <v>0</v>
      </c>
      <c r="G183" s="1">
        <v>0</v>
      </c>
      <c r="H183" s="1">
        <f t="shared" si="20"/>
        <v>0</v>
      </c>
      <c r="I183" s="1">
        <f t="shared" si="21"/>
        <v>0</v>
      </c>
      <c r="J183" s="1">
        <f t="shared" si="24"/>
        <v>0</v>
      </c>
      <c r="K183" s="1">
        <f t="shared" si="25"/>
        <v>0</v>
      </c>
      <c r="L183" s="6">
        <f t="shared" si="22"/>
        <v>0</v>
      </c>
      <c r="M183" s="6">
        <f t="shared" si="23"/>
        <v>0</v>
      </c>
      <c r="N183" s="3">
        <f t="shared" si="26"/>
        <v>94259900</v>
      </c>
      <c r="O183" s="3">
        <f t="shared" si="18"/>
        <v>94259900</v>
      </c>
      <c r="P183" s="7">
        <f t="shared" si="19"/>
        <v>-5.7401000000000035E-2</v>
      </c>
    </row>
    <row r="184" spans="1:16" x14ac:dyDescent="0.25">
      <c r="A184" s="4">
        <v>44085</v>
      </c>
      <c r="B184" s="14">
        <v>171500</v>
      </c>
      <c r="C184" s="14">
        <v>167500</v>
      </c>
      <c r="D184" s="14">
        <v>82900</v>
      </c>
      <c r="E184" s="14">
        <v>82600</v>
      </c>
      <c r="F184" s="1">
        <v>0</v>
      </c>
      <c r="G184" s="1">
        <v>0</v>
      </c>
      <c r="H184" s="1">
        <f t="shared" si="20"/>
        <v>0</v>
      </c>
      <c r="I184" s="1">
        <f t="shared" si="21"/>
        <v>0</v>
      </c>
      <c r="J184" s="1">
        <f t="shared" si="24"/>
        <v>0</v>
      </c>
      <c r="K184" s="1">
        <f t="shared" si="25"/>
        <v>0</v>
      </c>
      <c r="L184" s="6">
        <f t="shared" si="22"/>
        <v>0</v>
      </c>
      <c r="M184" s="6">
        <f t="shared" si="23"/>
        <v>0</v>
      </c>
      <c r="N184" s="3">
        <f t="shared" si="26"/>
        <v>94259900</v>
      </c>
      <c r="O184" s="3">
        <f t="shared" si="18"/>
        <v>94259900</v>
      </c>
      <c r="P184" s="7">
        <f t="shared" si="19"/>
        <v>-5.7401000000000035E-2</v>
      </c>
    </row>
    <row r="185" spans="1:16" x14ac:dyDescent="0.25">
      <c r="A185" s="4">
        <v>44088</v>
      </c>
      <c r="B185" s="14">
        <v>180000</v>
      </c>
      <c r="C185" s="14">
        <v>174500</v>
      </c>
      <c r="D185" s="14">
        <v>86800</v>
      </c>
      <c r="E185" s="14">
        <v>83700</v>
      </c>
      <c r="F185" s="1">
        <v>-0.3109664564433493</v>
      </c>
      <c r="G185" s="1">
        <v>0.6890335435566507</v>
      </c>
      <c r="H185" s="1">
        <f t="shared" si="20"/>
        <v>-0.45130815379205463</v>
      </c>
      <c r="I185" s="1">
        <f t="shared" si="21"/>
        <v>1</v>
      </c>
      <c r="J185" s="1">
        <f t="shared" si="24"/>
        <v>0</v>
      </c>
      <c r="K185" s="1">
        <f t="shared" si="25"/>
        <v>0</v>
      </c>
      <c r="L185" s="6">
        <f t="shared" si="22"/>
        <v>0</v>
      </c>
      <c r="M185" s="6">
        <f t="shared" si="23"/>
        <v>0</v>
      </c>
      <c r="N185" s="3">
        <f t="shared" si="26"/>
        <v>94259900</v>
      </c>
      <c r="O185" s="3">
        <f t="shared" si="18"/>
        <v>94259900</v>
      </c>
      <c r="P185" s="7">
        <f t="shared" si="19"/>
        <v>-5.7401000000000035E-2</v>
      </c>
    </row>
    <row r="186" spans="1:16" x14ac:dyDescent="0.25">
      <c r="A186" s="4">
        <v>44089</v>
      </c>
      <c r="B186" s="14">
        <v>179000</v>
      </c>
      <c r="C186" s="14">
        <v>184000</v>
      </c>
      <c r="D186" s="14">
        <v>87400</v>
      </c>
      <c r="E186" s="14">
        <v>88700</v>
      </c>
      <c r="F186" s="1">
        <v>-0.3109664564433493</v>
      </c>
      <c r="G186" s="1">
        <v>0.6890335435566507</v>
      </c>
      <c r="H186" s="1">
        <f t="shared" si="20"/>
        <v>-0.45130815379205463</v>
      </c>
      <c r="I186" s="1">
        <f t="shared" si="21"/>
        <v>1</v>
      </c>
      <c r="J186" s="1">
        <f t="shared" si="24"/>
        <v>-236</v>
      </c>
      <c r="K186" s="1">
        <f t="shared" si="25"/>
        <v>1085</v>
      </c>
      <c r="L186" s="6">
        <f t="shared" si="22"/>
        <v>-42244000</v>
      </c>
      <c r="M186" s="6">
        <f t="shared" si="23"/>
        <v>94829000</v>
      </c>
      <c r="N186" s="3">
        <f t="shared" si="26"/>
        <v>41674900</v>
      </c>
      <c r="O186" s="3">
        <f t="shared" si="18"/>
        <v>94259900</v>
      </c>
      <c r="P186" s="7">
        <f t="shared" si="19"/>
        <v>-5.7401000000000035E-2</v>
      </c>
    </row>
    <row r="187" spans="1:16" x14ac:dyDescent="0.25">
      <c r="A187" s="4">
        <v>44090</v>
      </c>
      <c r="B187" s="14">
        <v>183500</v>
      </c>
      <c r="C187" s="14">
        <v>179500</v>
      </c>
      <c r="D187" s="14">
        <v>88600</v>
      </c>
      <c r="E187" s="14">
        <v>88000</v>
      </c>
      <c r="F187" s="1">
        <v>0</v>
      </c>
      <c r="G187" s="1">
        <v>0</v>
      </c>
      <c r="H187" s="1">
        <f t="shared" si="20"/>
        <v>0</v>
      </c>
      <c r="I187" s="1">
        <f t="shared" si="21"/>
        <v>0</v>
      </c>
      <c r="J187" s="1">
        <f t="shared" si="24"/>
        <v>-236</v>
      </c>
      <c r="K187" s="1">
        <f t="shared" si="25"/>
        <v>1085</v>
      </c>
      <c r="L187" s="6">
        <f t="shared" si="22"/>
        <v>-43306000</v>
      </c>
      <c r="M187" s="6">
        <f t="shared" si="23"/>
        <v>96131000</v>
      </c>
      <c r="N187" s="3">
        <f t="shared" si="26"/>
        <v>41674900</v>
      </c>
      <c r="O187" s="3">
        <f t="shared" si="18"/>
        <v>94499900</v>
      </c>
      <c r="P187" s="7">
        <f t="shared" si="19"/>
        <v>-5.5000999999999967E-2</v>
      </c>
    </row>
    <row r="188" spans="1:16" x14ac:dyDescent="0.25">
      <c r="A188" s="4">
        <v>44091</v>
      </c>
      <c r="B188" s="14">
        <v>184000</v>
      </c>
      <c r="C188" s="14">
        <v>185500</v>
      </c>
      <c r="D188" s="14">
        <v>89000</v>
      </c>
      <c r="E188" s="14">
        <v>89300</v>
      </c>
      <c r="F188" s="1">
        <v>0</v>
      </c>
      <c r="G188" s="1">
        <v>0</v>
      </c>
      <c r="H188" s="1">
        <f t="shared" si="20"/>
        <v>0</v>
      </c>
      <c r="I188" s="1">
        <f t="shared" si="21"/>
        <v>0</v>
      </c>
      <c r="J188" s="1">
        <f t="shared" si="24"/>
        <v>0</v>
      </c>
      <c r="K188" s="1">
        <f t="shared" si="25"/>
        <v>0</v>
      </c>
      <c r="L188" s="6">
        <f t="shared" si="22"/>
        <v>0</v>
      </c>
      <c r="M188" s="6">
        <f t="shared" si="23"/>
        <v>0</v>
      </c>
      <c r="N188" s="3">
        <f t="shared" si="26"/>
        <v>94815900</v>
      </c>
      <c r="O188" s="3">
        <f t="shared" si="18"/>
        <v>94815900</v>
      </c>
      <c r="P188" s="7">
        <f t="shared" si="19"/>
        <v>-5.1841000000000026E-2</v>
      </c>
    </row>
    <row r="189" spans="1:16" x14ac:dyDescent="0.25">
      <c r="A189" s="4">
        <v>44092</v>
      </c>
      <c r="B189" s="14">
        <v>181000</v>
      </c>
      <c r="C189" s="14">
        <v>184000</v>
      </c>
      <c r="D189" s="14">
        <v>87000</v>
      </c>
      <c r="E189" s="14">
        <v>88700</v>
      </c>
      <c r="F189" s="1">
        <v>0</v>
      </c>
      <c r="G189" s="1">
        <v>0</v>
      </c>
      <c r="H189" s="1">
        <f t="shared" si="20"/>
        <v>0</v>
      </c>
      <c r="I189" s="1">
        <f t="shared" si="21"/>
        <v>0</v>
      </c>
      <c r="J189" s="1">
        <f t="shared" si="24"/>
        <v>0</v>
      </c>
      <c r="K189" s="1">
        <f t="shared" si="25"/>
        <v>0</v>
      </c>
      <c r="L189" s="6">
        <f t="shared" si="22"/>
        <v>0</v>
      </c>
      <c r="M189" s="6">
        <f t="shared" si="23"/>
        <v>0</v>
      </c>
      <c r="N189" s="3">
        <f t="shared" si="26"/>
        <v>94815900</v>
      </c>
      <c r="O189" s="3">
        <f t="shared" si="18"/>
        <v>94815900</v>
      </c>
      <c r="P189" s="7">
        <f t="shared" si="19"/>
        <v>-5.1841000000000026E-2</v>
      </c>
    </row>
    <row r="190" spans="1:16" x14ac:dyDescent="0.25">
      <c r="A190" s="4">
        <v>44095</v>
      </c>
      <c r="B190" s="14">
        <v>185000</v>
      </c>
      <c r="C190" s="14">
        <v>181000</v>
      </c>
      <c r="D190" s="14">
        <v>87000</v>
      </c>
      <c r="E190" s="14">
        <v>86900</v>
      </c>
      <c r="F190" s="1">
        <v>0</v>
      </c>
      <c r="G190" s="1">
        <v>0</v>
      </c>
      <c r="H190" s="1">
        <f t="shared" si="20"/>
        <v>0</v>
      </c>
      <c r="I190" s="1">
        <f t="shared" si="21"/>
        <v>0</v>
      </c>
      <c r="J190" s="1">
        <f t="shared" si="24"/>
        <v>0</v>
      </c>
      <c r="K190" s="1">
        <f t="shared" si="25"/>
        <v>0</v>
      </c>
      <c r="L190" s="6">
        <f t="shared" si="22"/>
        <v>0</v>
      </c>
      <c r="M190" s="6">
        <f t="shared" si="23"/>
        <v>0</v>
      </c>
      <c r="N190" s="3">
        <f t="shared" si="26"/>
        <v>94815900</v>
      </c>
      <c r="O190" s="3">
        <f t="shared" si="18"/>
        <v>94815900</v>
      </c>
      <c r="P190" s="7">
        <f t="shared" si="19"/>
        <v>-5.1841000000000026E-2</v>
      </c>
    </row>
    <row r="191" spans="1:16" x14ac:dyDescent="0.25">
      <c r="A191" s="4">
        <v>44096</v>
      </c>
      <c r="B191" s="14">
        <v>179500</v>
      </c>
      <c r="C191" s="14">
        <v>185000</v>
      </c>
      <c r="D191" s="14">
        <v>83900</v>
      </c>
      <c r="E191" s="14">
        <v>86900</v>
      </c>
      <c r="F191" s="1">
        <v>0</v>
      </c>
      <c r="G191" s="1">
        <v>0</v>
      </c>
      <c r="H191" s="1">
        <f t="shared" si="20"/>
        <v>0</v>
      </c>
      <c r="I191" s="1">
        <f t="shared" si="21"/>
        <v>0</v>
      </c>
      <c r="J191" s="1">
        <f t="shared" si="24"/>
        <v>0</v>
      </c>
      <c r="K191" s="1">
        <f t="shared" si="25"/>
        <v>0</v>
      </c>
      <c r="L191" s="6">
        <f t="shared" si="22"/>
        <v>0</v>
      </c>
      <c r="M191" s="6">
        <f t="shared" si="23"/>
        <v>0</v>
      </c>
      <c r="N191" s="3">
        <f t="shared" si="26"/>
        <v>94815900</v>
      </c>
      <c r="O191" s="3">
        <f t="shared" si="18"/>
        <v>94815900</v>
      </c>
      <c r="P191" s="7">
        <f t="shared" si="19"/>
        <v>-5.1841000000000026E-2</v>
      </c>
    </row>
    <row r="192" spans="1:16" x14ac:dyDescent="0.25">
      <c r="A192" s="4">
        <v>44097</v>
      </c>
      <c r="B192" s="14">
        <v>179500</v>
      </c>
      <c r="C192" s="14">
        <v>183000</v>
      </c>
      <c r="D192" s="14">
        <v>84100</v>
      </c>
      <c r="E192" s="14">
        <v>84900</v>
      </c>
      <c r="F192" s="1">
        <v>0</v>
      </c>
      <c r="G192" s="1">
        <v>0</v>
      </c>
      <c r="H192" s="1">
        <f t="shared" si="20"/>
        <v>0</v>
      </c>
      <c r="I192" s="1">
        <f t="shared" si="21"/>
        <v>0</v>
      </c>
      <c r="J192" s="1">
        <f t="shared" si="24"/>
        <v>0</v>
      </c>
      <c r="K192" s="1">
        <f t="shared" si="25"/>
        <v>0</v>
      </c>
      <c r="L192" s="6">
        <f t="shared" si="22"/>
        <v>0</v>
      </c>
      <c r="M192" s="6">
        <f t="shared" si="23"/>
        <v>0</v>
      </c>
      <c r="N192" s="3">
        <f t="shared" si="26"/>
        <v>94815900</v>
      </c>
      <c r="O192" s="3">
        <f t="shared" si="18"/>
        <v>94815900</v>
      </c>
      <c r="P192" s="7">
        <f t="shared" si="19"/>
        <v>-5.1841000000000026E-2</v>
      </c>
    </row>
    <row r="193" spans="1:16" x14ac:dyDescent="0.25">
      <c r="A193" s="4">
        <v>44098</v>
      </c>
      <c r="B193" s="14">
        <v>171500</v>
      </c>
      <c r="C193" s="14">
        <v>173500</v>
      </c>
      <c r="D193" s="14">
        <v>81500</v>
      </c>
      <c r="E193" s="14">
        <v>82200</v>
      </c>
      <c r="F193" s="1">
        <v>0</v>
      </c>
      <c r="G193" s="1">
        <v>0</v>
      </c>
      <c r="H193" s="1">
        <f t="shared" si="20"/>
        <v>0</v>
      </c>
      <c r="I193" s="1">
        <f t="shared" si="21"/>
        <v>0</v>
      </c>
      <c r="J193" s="1">
        <f t="shared" si="24"/>
        <v>0</v>
      </c>
      <c r="K193" s="1">
        <f t="shared" si="25"/>
        <v>0</v>
      </c>
      <c r="L193" s="6">
        <f t="shared" si="22"/>
        <v>0</v>
      </c>
      <c r="M193" s="6">
        <f t="shared" si="23"/>
        <v>0</v>
      </c>
      <c r="N193" s="3">
        <f t="shared" si="26"/>
        <v>94815900</v>
      </c>
      <c r="O193" s="3">
        <f t="shared" si="18"/>
        <v>94815900</v>
      </c>
      <c r="P193" s="7">
        <f t="shared" si="19"/>
        <v>-5.1841000000000026E-2</v>
      </c>
    </row>
    <row r="194" spans="1:16" x14ac:dyDescent="0.25">
      <c r="A194" s="4">
        <v>44099</v>
      </c>
      <c r="B194" s="14">
        <v>170000</v>
      </c>
      <c r="C194" s="14">
        <v>172500</v>
      </c>
      <c r="D194" s="14">
        <v>81600</v>
      </c>
      <c r="E194" s="14">
        <v>81600</v>
      </c>
      <c r="F194" s="1">
        <v>0</v>
      </c>
      <c r="G194" s="1">
        <v>0</v>
      </c>
      <c r="H194" s="1">
        <f t="shared" si="20"/>
        <v>0</v>
      </c>
      <c r="I194" s="1">
        <f t="shared" si="21"/>
        <v>0</v>
      </c>
      <c r="J194" s="1">
        <f t="shared" si="24"/>
        <v>0</v>
      </c>
      <c r="K194" s="1">
        <f t="shared" si="25"/>
        <v>0</v>
      </c>
      <c r="L194" s="6">
        <f t="shared" si="22"/>
        <v>0</v>
      </c>
      <c r="M194" s="6">
        <f t="shared" si="23"/>
        <v>0</v>
      </c>
      <c r="N194" s="3">
        <f t="shared" si="26"/>
        <v>94815900</v>
      </c>
      <c r="O194" s="3">
        <f t="shared" si="18"/>
        <v>94815900</v>
      </c>
      <c r="P194" s="7">
        <f t="shared" si="19"/>
        <v>-5.1841000000000026E-2</v>
      </c>
    </row>
    <row r="195" spans="1:16" x14ac:dyDescent="0.25">
      <c r="A195" s="4">
        <v>44102</v>
      </c>
      <c r="B195" s="14">
        <v>175500</v>
      </c>
      <c r="C195" s="14">
        <v>173000</v>
      </c>
      <c r="D195" s="14">
        <v>83500</v>
      </c>
      <c r="E195" s="14">
        <v>82500</v>
      </c>
      <c r="F195" s="1">
        <v>0</v>
      </c>
      <c r="G195" s="1">
        <v>0</v>
      </c>
      <c r="H195" s="1">
        <f t="shared" si="20"/>
        <v>0</v>
      </c>
      <c r="I195" s="1">
        <f t="shared" si="21"/>
        <v>0</v>
      </c>
      <c r="J195" s="1">
        <f t="shared" si="24"/>
        <v>0</v>
      </c>
      <c r="K195" s="1">
        <f t="shared" si="25"/>
        <v>0</v>
      </c>
      <c r="L195" s="6">
        <f t="shared" si="22"/>
        <v>0</v>
      </c>
      <c r="M195" s="6">
        <f t="shared" si="23"/>
        <v>0</v>
      </c>
      <c r="N195" s="3">
        <f t="shared" si="26"/>
        <v>94815900</v>
      </c>
      <c r="O195" s="3">
        <f t="shared" si="18"/>
        <v>94815900</v>
      </c>
      <c r="P195" s="7">
        <f t="shared" si="19"/>
        <v>-5.1841000000000026E-2</v>
      </c>
    </row>
    <row r="196" spans="1:16" x14ac:dyDescent="0.25">
      <c r="A196" s="4">
        <v>44103</v>
      </c>
      <c r="B196" s="14">
        <v>178500</v>
      </c>
      <c r="C196" s="14">
        <v>178500</v>
      </c>
      <c r="D196" s="14">
        <v>84400</v>
      </c>
      <c r="E196" s="14">
        <v>85200</v>
      </c>
      <c r="F196" s="1">
        <v>-0.28720704783320278</v>
      </c>
      <c r="G196" s="1">
        <v>0.71279295216679717</v>
      </c>
      <c r="H196" s="1">
        <f t="shared" si="20"/>
        <v>-0.40293194111997177</v>
      </c>
      <c r="I196" s="1">
        <f t="shared" si="21"/>
        <v>1</v>
      </c>
      <c r="J196" s="1">
        <f t="shared" si="24"/>
        <v>0</v>
      </c>
      <c r="K196" s="1">
        <f t="shared" si="25"/>
        <v>0</v>
      </c>
      <c r="L196" s="6">
        <f t="shared" si="22"/>
        <v>0</v>
      </c>
      <c r="M196" s="6">
        <f t="shared" si="23"/>
        <v>0</v>
      </c>
      <c r="N196" s="3">
        <f t="shared" si="26"/>
        <v>94815900</v>
      </c>
      <c r="O196" s="3">
        <f t="shared" si="18"/>
        <v>94815900</v>
      </c>
      <c r="P196" s="7">
        <f t="shared" si="19"/>
        <v>-5.1841000000000026E-2</v>
      </c>
    </row>
    <row r="197" spans="1:16" x14ac:dyDescent="0.25">
      <c r="A197" s="4">
        <v>44109</v>
      </c>
      <c r="B197" s="14">
        <v>187000</v>
      </c>
      <c r="C197" s="14">
        <v>183000</v>
      </c>
      <c r="D197" s="14">
        <v>86600</v>
      </c>
      <c r="E197" s="14">
        <v>84800</v>
      </c>
      <c r="F197" s="1">
        <v>-0.28720704783320278</v>
      </c>
      <c r="G197" s="1">
        <v>0.71279295216679717</v>
      </c>
      <c r="H197" s="1">
        <f t="shared" si="20"/>
        <v>-0.40293194111997177</v>
      </c>
      <c r="I197" s="1">
        <f t="shared" si="21"/>
        <v>1</v>
      </c>
      <c r="J197" s="1">
        <f t="shared" si="24"/>
        <v>-214</v>
      </c>
      <c r="K197" s="1">
        <f t="shared" si="25"/>
        <v>1123</v>
      </c>
      <c r="L197" s="6">
        <f t="shared" si="22"/>
        <v>-40018000</v>
      </c>
      <c r="M197" s="6">
        <f t="shared" si="23"/>
        <v>97251800</v>
      </c>
      <c r="N197" s="3">
        <f t="shared" si="26"/>
        <v>37582100</v>
      </c>
      <c r="O197" s="3">
        <f t="shared" si="18"/>
        <v>94815900</v>
      </c>
      <c r="P197" s="7">
        <f t="shared" si="19"/>
        <v>-5.1841000000000026E-2</v>
      </c>
    </row>
    <row r="198" spans="1:16" x14ac:dyDescent="0.25">
      <c r="A198" s="4">
        <v>44110</v>
      </c>
      <c r="B198" s="14">
        <v>182500</v>
      </c>
      <c r="C198" s="14">
        <v>188000</v>
      </c>
      <c r="D198" s="14">
        <v>85000</v>
      </c>
      <c r="E198" s="14">
        <v>87400</v>
      </c>
      <c r="F198" s="1">
        <v>-0.28720704783320278</v>
      </c>
      <c r="G198" s="1">
        <v>0.71279295216679717</v>
      </c>
      <c r="H198" s="1">
        <f t="shared" si="20"/>
        <v>-0.40293194111997177</v>
      </c>
      <c r="I198" s="1">
        <f t="shared" si="21"/>
        <v>1</v>
      </c>
      <c r="J198" s="1">
        <f t="shared" si="24"/>
        <v>-214</v>
      </c>
      <c r="K198" s="1">
        <f t="shared" si="25"/>
        <v>1123</v>
      </c>
      <c r="L198" s="6">
        <f t="shared" si="22"/>
        <v>-39055000</v>
      </c>
      <c r="M198" s="6">
        <f t="shared" si="23"/>
        <v>95455000</v>
      </c>
      <c r="N198" s="3">
        <f t="shared" si="26"/>
        <v>37582100</v>
      </c>
      <c r="O198" s="3">
        <f t="shared" si="18"/>
        <v>93982100</v>
      </c>
      <c r="P198" s="7">
        <f t="shared" si="19"/>
        <v>-6.0178999999999983E-2</v>
      </c>
    </row>
    <row r="199" spans="1:16" x14ac:dyDescent="0.25">
      <c r="A199" s="4">
        <v>44111</v>
      </c>
      <c r="B199" s="14">
        <v>183000</v>
      </c>
      <c r="C199" s="14">
        <v>180000</v>
      </c>
      <c r="D199" s="14">
        <v>85700</v>
      </c>
      <c r="E199" s="14">
        <v>84200</v>
      </c>
      <c r="F199" s="1">
        <v>0</v>
      </c>
      <c r="G199" s="1">
        <v>0</v>
      </c>
      <c r="H199" s="1">
        <f t="shared" si="20"/>
        <v>0</v>
      </c>
      <c r="I199" s="1">
        <f t="shared" si="21"/>
        <v>0</v>
      </c>
      <c r="J199" s="1">
        <f t="shared" si="24"/>
        <v>-214</v>
      </c>
      <c r="K199" s="1">
        <f t="shared" si="25"/>
        <v>1123</v>
      </c>
      <c r="L199" s="6">
        <f t="shared" si="22"/>
        <v>-39162000</v>
      </c>
      <c r="M199" s="6">
        <f t="shared" si="23"/>
        <v>96241100</v>
      </c>
      <c r="N199" s="3">
        <f t="shared" si="26"/>
        <v>37582100</v>
      </c>
      <c r="O199" s="3">
        <f t="shared" si="18"/>
        <v>94661200</v>
      </c>
      <c r="P199" s="7">
        <f t="shared" si="19"/>
        <v>-5.3387999999999991E-2</v>
      </c>
    </row>
    <row r="200" spans="1:16" x14ac:dyDescent="0.25">
      <c r="A200" s="4">
        <v>44112</v>
      </c>
      <c r="B200" s="14">
        <v>180500</v>
      </c>
      <c r="C200" s="14">
        <v>185500</v>
      </c>
      <c r="D200" s="14">
        <v>85800</v>
      </c>
      <c r="E200" s="14">
        <v>86400</v>
      </c>
      <c r="F200" s="1">
        <v>-0.29607723853746082</v>
      </c>
      <c r="G200" s="1">
        <v>0.70392276146253918</v>
      </c>
      <c r="H200" s="1">
        <f t="shared" si="20"/>
        <v>-0.42061040606543482</v>
      </c>
      <c r="I200" s="1">
        <f t="shared" si="21"/>
        <v>1</v>
      </c>
      <c r="J200" s="1">
        <f t="shared" si="24"/>
        <v>0</v>
      </c>
      <c r="K200" s="1">
        <f t="shared" si="25"/>
        <v>0</v>
      </c>
      <c r="L200" s="6">
        <f t="shared" si="22"/>
        <v>0</v>
      </c>
      <c r="M200" s="6">
        <f t="shared" si="23"/>
        <v>0</v>
      </c>
      <c r="N200" s="3">
        <f t="shared" si="26"/>
        <v>95308500</v>
      </c>
      <c r="O200" s="3">
        <f t="shared" si="18"/>
        <v>95308500</v>
      </c>
      <c r="P200" s="7">
        <f t="shared" si="19"/>
        <v>-4.691500000000004E-2</v>
      </c>
    </row>
    <row r="201" spans="1:16" x14ac:dyDescent="0.25">
      <c r="A201" s="4">
        <v>44116</v>
      </c>
      <c r="B201" s="14">
        <v>180000</v>
      </c>
      <c r="C201" s="14">
        <v>178000</v>
      </c>
      <c r="D201" s="14">
        <v>86000</v>
      </c>
      <c r="E201" s="14">
        <v>85000</v>
      </c>
      <c r="F201" s="1">
        <v>0</v>
      </c>
      <c r="G201" s="1">
        <v>0</v>
      </c>
      <c r="H201" s="1">
        <f t="shared" si="20"/>
        <v>0</v>
      </c>
      <c r="I201" s="1">
        <f t="shared" si="21"/>
        <v>0</v>
      </c>
      <c r="J201" s="1">
        <f t="shared" si="24"/>
        <v>-222</v>
      </c>
      <c r="K201" s="1">
        <f t="shared" si="25"/>
        <v>1110</v>
      </c>
      <c r="L201" s="6">
        <f t="shared" si="22"/>
        <v>-39960000</v>
      </c>
      <c r="M201" s="6">
        <f t="shared" si="23"/>
        <v>95460000</v>
      </c>
      <c r="N201" s="3">
        <f t="shared" si="26"/>
        <v>39808500</v>
      </c>
      <c r="O201" s="3">
        <f t="shared" si="18"/>
        <v>95308500</v>
      </c>
      <c r="P201" s="7">
        <f t="shared" si="19"/>
        <v>-4.691500000000004E-2</v>
      </c>
    </row>
    <row r="202" spans="1:16" x14ac:dyDescent="0.25">
      <c r="A202" s="4">
        <v>44117</v>
      </c>
      <c r="B202" s="14">
        <v>179000</v>
      </c>
      <c r="C202" s="14">
        <v>181000</v>
      </c>
      <c r="D202" s="14">
        <v>85900</v>
      </c>
      <c r="E202" s="14">
        <v>86200</v>
      </c>
      <c r="F202" s="1">
        <v>0</v>
      </c>
      <c r="G202" s="1">
        <v>0</v>
      </c>
      <c r="H202" s="1">
        <f t="shared" si="20"/>
        <v>0</v>
      </c>
      <c r="I202" s="1">
        <f t="shared" si="21"/>
        <v>0</v>
      </c>
      <c r="J202" s="1">
        <f t="shared" si="24"/>
        <v>0</v>
      </c>
      <c r="K202" s="1">
        <f t="shared" si="25"/>
        <v>0</v>
      </c>
      <c r="L202" s="6">
        <f t="shared" si="22"/>
        <v>0</v>
      </c>
      <c r="M202" s="6">
        <f t="shared" si="23"/>
        <v>0</v>
      </c>
      <c r="N202" s="3">
        <f t="shared" si="26"/>
        <v>95419500</v>
      </c>
      <c r="O202" s="3">
        <f t="shared" si="18"/>
        <v>95419500</v>
      </c>
      <c r="P202" s="7">
        <f t="shared" si="19"/>
        <v>-4.5804999999999985E-2</v>
      </c>
    </row>
    <row r="203" spans="1:16" x14ac:dyDescent="0.25">
      <c r="A203" s="4">
        <v>44118</v>
      </c>
      <c r="B203" s="14">
        <v>178000</v>
      </c>
      <c r="C203" s="14">
        <v>181000</v>
      </c>
      <c r="D203" s="14">
        <v>85200</v>
      </c>
      <c r="E203" s="14">
        <v>86000</v>
      </c>
      <c r="F203" s="1">
        <v>0</v>
      </c>
      <c r="G203" s="1">
        <v>0</v>
      </c>
      <c r="H203" s="1">
        <f t="shared" si="20"/>
        <v>0</v>
      </c>
      <c r="I203" s="1">
        <f t="shared" si="21"/>
        <v>0</v>
      </c>
      <c r="J203" s="1">
        <f t="shared" si="24"/>
        <v>0</v>
      </c>
      <c r="K203" s="1">
        <f t="shared" si="25"/>
        <v>0</v>
      </c>
      <c r="L203" s="6">
        <f t="shared" si="22"/>
        <v>0</v>
      </c>
      <c r="M203" s="6">
        <f t="shared" si="23"/>
        <v>0</v>
      </c>
      <c r="N203" s="3">
        <f t="shared" si="26"/>
        <v>95419500</v>
      </c>
      <c r="O203" s="3">
        <f t="shared" ref="O203:O266" si="27">SUM(L203:N203)</f>
        <v>95419500</v>
      </c>
      <c r="P203" s="7">
        <f t="shared" ref="P203:P266" si="28">O203/$O$10-1</f>
        <v>-4.5804999999999985E-2</v>
      </c>
    </row>
    <row r="204" spans="1:16" x14ac:dyDescent="0.25">
      <c r="A204" s="4">
        <v>44119</v>
      </c>
      <c r="B204" s="14">
        <v>176000</v>
      </c>
      <c r="C204" s="14">
        <v>177000</v>
      </c>
      <c r="D204" s="14">
        <v>84900</v>
      </c>
      <c r="E204" s="14">
        <v>85200</v>
      </c>
      <c r="F204" s="1">
        <v>0</v>
      </c>
      <c r="G204" s="1">
        <v>0</v>
      </c>
      <c r="H204" s="1">
        <f t="shared" si="20"/>
        <v>0</v>
      </c>
      <c r="I204" s="1">
        <f t="shared" si="21"/>
        <v>0</v>
      </c>
      <c r="J204" s="1">
        <f t="shared" si="24"/>
        <v>0</v>
      </c>
      <c r="K204" s="1">
        <f t="shared" si="25"/>
        <v>0</v>
      </c>
      <c r="L204" s="6">
        <f t="shared" si="22"/>
        <v>0</v>
      </c>
      <c r="M204" s="6">
        <f t="shared" si="23"/>
        <v>0</v>
      </c>
      <c r="N204" s="3">
        <f t="shared" si="26"/>
        <v>95419500</v>
      </c>
      <c r="O204" s="3">
        <f t="shared" si="27"/>
        <v>95419500</v>
      </c>
      <c r="P204" s="7">
        <f t="shared" si="28"/>
        <v>-4.5804999999999985E-2</v>
      </c>
    </row>
    <row r="205" spans="1:16" x14ac:dyDescent="0.25">
      <c r="A205" s="4">
        <v>44120</v>
      </c>
      <c r="B205" s="14">
        <v>172000</v>
      </c>
      <c r="C205" s="14">
        <v>176500</v>
      </c>
      <c r="D205" s="14">
        <v>82500</v>
      </c>
      <c r="E205" s="14">
        <v>84900</v>
      </c>
      <c r="F205" s="1">
        <v>0</v>
      </c>
      <c r="G205" s="1">
        <v>0</v>
      </c>
      <c r="H205" s="1">
        <f t="shared" si="20"/>
        <v>0</v>
      </c>
      <c r="I205" s="1">
        <f t="shared" si="21"/>
        <v>0</v>
      </c>
      <c r="J205" s="1">
        <f t="shared" si="24"/>
        <v>0</v>
      </c>
      <c r="K205" s="1">
        <f t="shared" si="25"/>
        <v>0</v>
      </c>
      <c r="L205" s="6">
        <f t="shared" si="22"/>
        <v>0</v>
      </c>
      <c r="M205" s="6">
        <f t="shared" si="23"/>
        <v>0</v>
      </c>
      <c r="N205" s="3">
        <f t="shared" si="26"/>
        <v>95419500</v>
      </c>
      <c r="O205" s="3">
        <f t="shared" si="27"/>
        <v>95419500</v>
      </c>
      <c r="P205" s="7">
        <f t="shared" si="28"/>
        <v>-4.5804999999999985E-2</v>
      </c>
    </row>
    <row r="206" spans="1:16" x14ac:dyDescent="0.25">
      <c r="A206" s="4">
        <v>44123</v>
      </c>
      <c r="B206" s="14">
        <v>168000</v>
      </c>
      <c r="C206" s="14">
        <v>169500</v>
      </c>
      <c r="D206" s="14">
        <v>81100</v>
      </c>
      <c r="E206" s="14">
        <v>81900</v>
      </c>
      <c r="F206" s="1">
        <v>0</v>
      </c>
      <c r="G206" s="1">
        <v>0</v>
      </c>
      <c r="H206" s="1">
        <f t="shared" si="20"/>
        <v>0</v>
      </c>
      <c r="I206" s="1">
        <f t="shared" si="21"/>
        <v>0</v>
      </c>
      <c r="J206" s="1">
        <f t="shared" si="24"/>
        <v>0</v>
      </c>
      <c r="K206" s="1">
        <f t="shared" si="25"/>
        <v>0</v>
      </c>
      <c r="L206" s="6">
        <f t="shared" si="22"/>
        <v>0</v>
      </c>
      <c r="M206" s="6">
        <f t="shared" si="23"/>
        <v>0</v>
      </c>
      <c r="N206" s="3">
        <f t="shared" si="26"/>
        <v>95419500</v>
      </c>
      <c r="O206" s="3">
        <f t="shared" si="27"/>
        <v>95419500</v>
      </c>
      <c r="P206" s="7">
        <f t="shared" si="28"/>
        <v>-4.5804999999999985E-2</v>
      </c>
    </row>
    <row r="207" spans="1:16" x14ac:dyDescent="0.25">
      <c r="A207" s="4">
        <v>44124</v>
      </c>
      <c r="B207" s="14">
        <v>167500</v>
      </c>
      <c r="C207" s="14">
        <v>157000</v>
      </c>
      <c r="D207" s="14">
        <v>79500</v>
      </c>
      <c r="E207" s="14">
        <v>76500</v>
      </c>
      <c r="F207" s="1">
        <v>0</v>
      </c>
      <c r="G207" s="1">
        <v>0</v>
      </c>
      <c r="H207" s="1">
        <f t="shared" si="20"/>
        <v>0</v>
      </c>
      <c r="I207" s="1">
        <f t="shared" si="21"/>
        <v>0</v>
      </c>
      <c r="J207" s="1">
        <f t="shared" si="24"/>
        <v>0</v>
      </c>
      <c r="K207" s="1">
        <f t="shared" si="25"/>
        <v>0</v>
      </c>
      <c r="L207" s="6">
        <f t="shared" si="22"/>
        <v>0</v>
      </c>
      <c r="M207" s="6">
        <f t="shared" si="23"/>
        <v>0</v>
      </c>
      <c r="N207" s="3">
        <f t="shared" si="26"/>
        <v>95419500</v>
      </c>
      <c r="O207" s="3">
        <f t="shared" si="27"/>
        <v>95419500</v>
      </c>
      <c r="P207" s="7">
        <f t="shared" si="28"/>
        <v>-4.5804999999999985E-2</v>
      </c>
    </row>
    <row r="208" spans="1:16" x14ac:dyDescent="0.25">
      <c r="A208" s="4">
        <v>44125</v>
      </c>
      <c r="B208" s="14">
        <v>165500</v>
      </c>
      <c r="C208" s="14">
        <v>167000</v>
      </c>
      <c r="D208" s="14">
        <v>79000</v>
      </c>
      <c r="E208" s="14">
        <v>79500</v>
      </c>
      <c r="F208" s="1">
        <v>0</v>
      </c>
      <c r="G208" s="1">
        <v>0</v>
      </c>
      <c r="H208" s="1">
        <f t="shared" si="20"/>
        <v>0</v>
      </c>
      <c r="I208" s="1">
        <f t="shared" si="21"/>
        <v>0</v>
      </c>
      <c r="J208" s="1">
        <f t="shared" si="24"/>
        <v>0</v>
      </c>
      <c r="K208" s="1">
        <f t="shared" si="25"/>
        <v>0</v>
      </c>
      <c r="L208" s="6">
        <f t="shared" si="22"/>
        <v>0</v>
      </c>
      <c r="M208" s="6">
        <f t="shared" si="23"/>
        <v>0</v>
      </c>
      <c r="N208" s="3">
        <f t="shared" si="26"/>
        <v>95419500</v>
      </c>
      <c r="O208" s="3">
        <f t="shared" si="27"/>
        <v>95419500</v>
      </c>
      <c r="P208" s="7">
        <f t="shared" si="28"/>
        <v>-4.5804999999999985E-2</v>
      </c>
    </row>
    <row r="209" spans="1:16" x14ac:dyDescent="0.25">
      <c r="A209" s="4">
        <v>44126</v>
      </c>
      <c r="B209" s="14">
        <v>162500</v>
      </c>
      <c r="C209" s="14">
        <v>163000</v>
      </c>
      <c r="D209" s="14">
        <v>78200</v>
      </c>
      <c r="E209" s="14">
        <v>78700</v>
      </c>
      <c r="F209" s="1">
        <v>0</v>
      </c>
      <c r="G209" s="1">
        <v>0</v>
      </c>
      <c r="H209" s="1">
        <f t="shared" si="20"/>
        <v>0</v>
      </c>
      <c r="I209" s="1">
        <f t="shared" si="21"/>
        <v>0</v>
      </c>
      <c r="J209" s="1">
        <f t="shared" si="24"/>
        <v>0</v>
      </c>
      <c r="K209" s="1">
        <f t="shared" si="25"/>
        <v>0</v>
      </c>
      <c r="L209" s="6">
        <f t="shared" si="22"/>
        <v>0</v>
      </c>
      <c r="M209" s="6">
        <f t="shared" si="23"/>
        <v>0</v>
      </c>
      <c r="N209" s="3">
        <f t="shared" si="26"/>
        <v>95419500</v>
      </c>
      <c r="O209" s="3">
        <f t="shared" si="27"/>
        <v>95419500</v>
      </c>
      <c r="P209" s="7">
        <f t="shared" si="28"/>
        <v>-4.5804999999999985E-2</v>
      </c>
    </row>
    <row r="210" spans="1:16" x14ac:dyDescent="0.25">
      <c r="A210" s="4">
        <v>44127</v>
      </c>
      <c r="B210" s="14">
        <v>167000</v>
      </c>
      <c r="C210" s="14">
        <v>163500</v>
      </c>
      <c r="D210" s="14">
        <v>80200</v>
      </c>
      <c r="E210" s="14">
        <v>78300</v>
      </c>
      <c r="F210" s="1">
        <v>0</v>
      </c>
      <c r="G210" s="1">
        <v>0</v>
      </c>
      <c r="H210" s="1">
        <f t="shared" si="20"/>
        <v>0</v>
      </c>
      <c r="I210" s="1">
        <f t="shared" si="21"/>
        <v>0</v>
      </c>
      <c r="J210" s="1">
        <f t="shared" si="24"/>
        <v>0</v>
      </c>
      <c r="K210" s="1">
        <f t="shared" si="25"/>
        <v>0</v>
      </c>
      <c r="L210" s="6">
        <f t="shared" si="22"/>
        <v>0</v>
      </c>
      <c r="M210" s="6">
        <f t="shared" si="23"/>
        <v>0</v>
      </c>
      <c r="N210" s="3">
        <f t="shared" si="26"/>
        <v>95419500</v>
      </c>
      <c r="O210" s="3">
        <f t="shared" si="27"/>
        <v>95419500</v>
      </c>
      <c r="P210" s="7">
        <f t="shared" si="28"/>
        <v>-4.5804999999999985E-2</v>
      </c>
    </row>
    <row r="211" spans="1:16" x14ac:dyDescent="0.25">
      <c r="A211" s="4">
        <v>44130</v>
      </c>
      <c r="B211" s="14">
        <v>171500</v>
      </c>
      <c r="C211" s="14">
        <v>167000</v>
      </c>
      <c r="D211" s="14">
        <v>80600</v>
      </c>
      <c r="E211" s="14">
        <v>80300</v>
      </c>
      <c r="F211" s="1">
        <v>0</v>
      </c>
      <c r="G211" s="1">
        <v>0</v>
      </c>
      <c r="H211" s="1">
        <f t="shared" si="20"/>
        <v>0</v>
      </c>
      <c r="I211" s="1">
        <f t="shared" si="21"/>
        <v>0</v>
      </c>
      <c r="J211" s="1">
        <f t="shared" si="24"/>
        <v>0</v>
      </c>
      <c r="K211" s="1">
        <f t="shared" si="25"/>
        <v>0</v>
      </c>
      <c r="L211" s="6">
        <f t="shared" si="22"/>
        <v>0</v>
      </c>
      <c r="M211" s="6">
        <f t="shared" si="23"/>
        <v>0</v>
      </c>
      <c r="N211" s="3">
        <f t="shared" si="26"/>
        <v>95419500</v>
      </c>
      <c r="O211" s="3">
        <f t="shared" si="27"/>
        <v>95419500</v>
      </c>
      <c r="P211" s="7">
        <f t="shared" si="28"/>
        <v>-4.5804999999999985E-2</v>
      </c>
    </row>
    <row r="212" spans="1:16" x14ac:dyDescent="0.25">
      <c r="A212" s="4">
        <v>44131</v>
      </c>
      <c r="B212" s="14">
        <v>172500</v>
      </c>
      <c r="C212" s="14">
        <v>173000</v>
      </c>
      <c r="D212" s="14">
        <v>81600</v>
      </c>
      <c r="E212" s="14">
        <v>80800</v>
      </c>
      <c r="F212" s="1">
        <v>-0.248683402987736</v>
      </c>
      <c r="G212" s="1">
        <v>0.75131659701226405</v>
      </c>
      <c r="H212" s="1">
        <f t="shared" si="20"/>
        <v>-0.33099681808796333</v>
      </c>
      <c r="I212" s="1">
        <f t="shared" si="21"/>
        <v>1</v>
      </c>
      <c r="J212" s="1">
        <f t="shared" si="24"/>
        <v>0</v>
      </c>
      <c r="K212" s="1">
        <f t="shared" si="25"/>
        <v>0</v>
      </c>
      <c r="L212" s="6">
        <f t="shared" si="22"/>
        <v>0</v>
      </c>
      <c r="M212" s="6">
        <f t="shared" si="23"/>
        <v>0</v>
      </c>
      <c r="N212" s="3">
        <f t="shared" si="26"/>
        <v>95419500</v>
      </c>
      <c r="O212" s="3">
        <f t="shared" si="27"/>
        <v>95419500</v>
      </c>
      <c r="P212" s="7">
        <f t="shared" si="28"/>
        <v>-4.5804999999999985E-2</v>
      </c>
    </row>
    <row r="213" spans="1:16" x14ac:dyDescent="0.25">
      <c r="A213" s="4">
        <v>44132</v>
      </c>
      <c r="B213" s="14">
        <v>173500</v>
      </c>
      <c r="C213" s="14">
        <v>172000</v>
      </c>
      <c r="D213" s="14">
        <v>81600</v>
      </c>
      <c r="E213" s="14">
        <v>81500</v>
      </c>
      <c r="F213" s="1">
        <v>-0.248683402987736</v>
      </c>
      <c r="G213" s="1">
        <v>0.75131659701226405</v>
      </c>
      <c r="H213" s="1">
        <f t="shared" si="20"/>
        <v>-0.33099681808796333</v>
      </c>
      <c r="I213" s="1">
        <f t="shared" si="21"/>
        <v>1</v>
      </c>
      <c r="J213" s="1">
        <f t="shared" si="24"/>
        <v>-183</v>
      </c>
      <c r="K213" s="1">
        <f t="shared" si="25"/>
        <v>1169</v>
      </c>
      <c r="L213" s="6">
        <f t="shared" si="22"/>
        <v>-31750500</v>
      </c>
      <c r="M213" s="6">
        <f t="shared" si="23"/>
        <v>95390400</v>
      </c>
      <c r="N213" s="3">
        <f t="shared" si="26"/>
        <v>31779600</v>
      </c>
      <c r="O213" s="3">
        <f t="shared" si="27"/>
        <v>95419500</v>
      </c>
      <c r="P213" s="7">
        <f t="shared" si="28"/>
        <v>-4.5804999999999985E-2</v>
      </c>
    </row>
    <row r="214" spans="1:16" x14ac:dyDescent="0.25">
      <c r="A214" s="4">
        <v>44133</v>
      </c>
      <c r="B214" s="14">
        <v>170000</v>
      </c>
      <c r="C214" s="14">
        <v>169000</v>
      </c>
      <c r="D214" s="14">
        <v>79800</v>
      </c>
      <c r="E214" s="14">
        <v>80500</v>
      </c>
      <c r="F214" s="1">
        <v>0</v>
      </c>
      <c r="G214" s="1">
        <v>0</v>
      </c>
      <c r="H214" s="1">
        <f t="shared" si="20"/>
        <v>0</v>
      </c>
      <c r="I214" s="1">
        <f t="shared" si="21"/>
        <v>0</v>
      </c>
      <c r="J214" s="1">
        <f t="shared" si="24"/>
        <v>-183</v>
      </c>
      <c r="K214" s="1">
        <f t="shared" si="25"/>
        <v>1169</v>
      </c>
      <c r="L214" s="6">
        <f t="shared" si="22"/>
        <v>-31110000</v>
      </c>
      <c r="M214" s="6">
        <f t="shared" si="23"/>
        <v>93286200</v>
      </c>
      <c r="N214" s="3">
        <f t="shared" si="26"/>
        <v>31779600</v>
      </c>
      <c r="O214" s="3">
        <f t="shared" si="27"/>
        <v>93955800</v>
      </c>
      <c r="P214" s="7">
        <f t="shared" si="28"/>
        <v>-6.0441999999999996E-2</v>
      </c>
    </row>
    <row r="215" spans="1:16" x14ac:dyDescent="0.25">
      <c r="A215" s="4">
        <v>44134</v>
      </c>
      <c r="B215" s="14">
        <v>164500</v>
      </c>
      <c r="C215" s="14">
        <v>169000</v>
      </c>
      <c r="D215" s="14">
        <v>78600</v>
      </c>
      <c r="E215" s="14">
        <v>79800</v>
      </c>
      <c r="F215" s="1">
        <v>0</v>
      </c>
      <c r="G215" s="1">
        <v>0</v>
      </c>
      <c r="H215" s="1">
        <f t="shared" si="20"/>
        <v>0</v>
      </c>
      <c r="I215" s="1">
        <f t="shared" si="21"/>
        <v>0</v>
      </c>
      <c r="J215" s="1">
        <f t="shared" si="24"/>
        <v>0</v>
      </c>
      <c r="K215" s="1">
        <f t="shared" si="25"/>
        <v>0</v>
      </c>
      <c r="L215" s="6">
        <f t="shared" si="22"/>
        <v>0</v>
      </c>
      <c r="M215" s="6">
        <f t="shared" si="23"/>
        <v>0</v>
      </c>
      <c r="N215" s="3">
        <f t="shared" si="26"/>
        <v>93559500</v>
      </c>
      <c r="O215" s="3">
        <f t="shared" si="27"/>
        <v>93559500</v>
      </c>
      <c r="P215" s="7">
        <f t="shared" si="28"/>
        <v>-6.4405000000000046E-2</v>
      </c>
    </row>
    <row r="216" spans="1:16" x14ac:dyDescent="0.25">
      <c r="A216" s="4">
        <v>44137</v>
      </c>
      <c r="B216" s="14">
        <v>170500</v>
      </c>
      <c r="C216" s="14">
        <v>166000</v>
      </c>
      <c r="D216" s="14">
        <v>79600</v>
      </c>
      <c r="E216" s="14">
        <v>78600</v>
      </c>
      <c r="F216" s="1">
        <v>0</v>
      </c>
      <c r="G216" s="1">
        <v>0</v>
      </c>
      <c r="H216" s="1">
        <f t="shared" si="20"/>
        <v>0</v>
      </c>
      <c r="I216" s="1">
        <f t="shared" si="21"/>
        <v>0</v>
      </c>
      <c r="J216" s="1">
        <f t="shared" si="24"/>
        <v>0</v>
      </c>
      <c r="K216" s="1">
        <f t="shared" si="25"/>
        <v>0</v>
      </c>
      <c r="L216" s="6">
        <f t="shared" si="22"/>
        <v>0</v>
      </c>
      <c r="M216" s="6">
        <f t="shared" si="23"/>
        <v>0</v>
      </c>
      <c r="N216" s="3">
        <f t="shared" si="26"/>
        <v>93559500</v>
      </c>
      <c r="O216" s="3">
        <f t="shared" si="27"/>
        <v>93559500</v>
      </c>
      <c r="P216" s="7">
        <f t="shared" si="28"/>
        <v>-6.4405000000000046E-2</v>
      </c>
    </row>
    <row r="217" spans="1:16" x14ac:dyDescent="0.25">
      <c r="A217" s="4">
        <v>44138</v>
      </c>
      <c r="B217" s="14">
        <v>170500</v>
      </c>
      <c r="C217" s="14">
        <v>171000</v>
      </c>
      <c r="D217" s="14">
        <v>79600</v>
      </c>
      <c r="E217" s="14">
        <v>80000</v>
      </c>
      <c r="F217" s="1">
        <v>0</v>
      </c>
      <c r="G217" s="1">
        <v>0</v>
      </c>
      <c r="H217" s="1">
        <f t="shared" si="20"/>
        <v>0</v>
      </c>
      <c r="I217" s="1">
        <f t="shared" si="21"/>
        <v>0</v>
      </c>
      <c r="J217" s="1">
        <f t="shared" si="24"/>
        <v>0</v>
      </c>
      <c r="K217" s="1">
        <f t="shared" si="25"/>
        <v>0</v>
      </c>
      <c r="L217" s="6">
        <f t="shared" si="22"/>
        <v>0</v>
      </c>
      <c r="M217" s="6">
        <f t="shared" si="23"/>
        <v>0</v>
      </c>
      <c r="N217" s="3">
        <f t="shared" si="26"/>
        <v>93559500</v>
      </c>
      <c r="O217" s="3">
        <f t="shared" si="27"/>
        <v>93559500</v>
      </c>
      <c r="P217" s="7">
        <f t="shared" si="28"/>
        <v>-6.4405000000000046E-2</v>
      </c>
    </row>
    <row r="218" spans="1:16" x14ac:dyDescent="0.25">
      <c r="A218" s="4">
        <v>44139</v>
      </c>
      <c r="B218" s="14">
        <v>171500</v>
      </c>
      <c r="C218" s="14">
        <v>173000</v>
      </c>
      <c r="D218" s="14">
        <v>79600</v>
      </c>
      <c r="E218" s="14">
        <v>80300</v>
      </c>
      <c r="F218" s="1">
        <v>0</v>
      </c>
      <c r="G218" s="1">
        <v>0</v>
      </c>
      <c r="H218" s="1">
        <f t="shared" si="20"/>
        <v>0</v>
      </c>
      <c r="I218" s="1">
        <f t="shared" si="21"/>
        <v>0</v>
      </c>
      <c r="J218" s="1">
        <f t="shared" si="24"/>
        <v>0</v>
      </c>
      <c r="K218" s="1">
        <f t="shared" si="25"/>
        <v>0</v>
      </c>
      <c r="L218" s="6">
        <f t="shared" si="22"/>
        <v>0</v>
      </c>
      <c r="M218" s="6">
        <f t="shared" si="23"/>
        <v>0</v>
      </c>
      <c r="N218" s="3">
        <f t="shared" si="26"/>
        <v>93559500</v>
      </c>
      <c r="O218" s="3">
        <f t="shared" si="27"/>
        <v>93559500</v>
      </c>
      <c r="P218" s="7">
        <f t="shared" si="28"/>
        <v>-6.4405000000000046E-2</v>
      </c>
    </row>
    <row r="219" spans="1:16" x14ac:dyDescent="0.25">
      <c r="A219" s="4">
        <v>44140</v>
      </c>
      <c r="B219" s="14">
        <v>175000</v>
      </c>
      <c r="C219" s="14">
        <v>173500</v>
      </c>
      <c r="D219" s="14">
        <v>81400</v>
      </c>
      <c r="E219" s="14">
        <v>80700</v>
      </c>
      <c r="F219" s="1">
        <v>-0.25787957896640101</v>
      </c>
      <c r="G219" s="1">
        <v>0.74212042103359899</v>
      </c>
      <c r="H219" s="1">
        <f t="shared" si="20"/>
        <v>-0.34749020732677788</v>
      </c>
      <c r="I219" s="1">
        <f t="shared" si="21"/>
        <v>1</v>
      </c>
      <c r="J219" s="1">
        <f t="shared" si="24"/>
        <v>0</v>
      </c>
      <c r="K219" s="1">
        <f t="shared" si="25"/>
        <v>0</v>
      </c>
      <c r="L219" s="6">
        <f t="shared" si="22"/>
        <v>0</v>
      </c>
      <c r="M219" s="6">
        <f t="shared" si="23"/>
        <v>0</v>
      </c>
      <c r="N219" s="3">
        <f t="shared" si="26"/>
        <v>93559500</v>
      </c>
      <c r="O219" s="3">
        <f t="shared" si="27"/>
        <v>93559500</v>
      </c>
      <c r="P219" s="7">
        <f t="shared" si="28"/>
        <v>-6.4405000000000046E-2</v>
      </c>
    </row>
    <row r="220" spans="1:16" x14ac:dyDescent="0.25">
      <c r="A220" s="4">
        <v>44141</v>
      </c>
      <c r="B220" s="14">
        <v>170500</v>
      </c>
      <c r="C220" s="14">
        <v>176500</v>
      </c>
      <c r="D220" s="14">
        <v>82000</v>
      </c>
      <c r="E220" s="14">
        <v>82000</v>
      </c>
      <c r="F220" s="1">
        <v>-0.25787957896640101</v>
      </c>
      <c r="G220" s="1">
        <v>0.74212042103359899</v>
      </c>
      <c r="H220" s="1">
        <f t="shared" si="20"/>
        <v>-0.34749020732677788</v>
      </c>
      <c r="I220" s="1">
        <f t="shared" si="21"/>
        <v>1</v>
      </c>
      <c r="J220" s="1">
        <f t="shared" si="24"/>
        <v>-185</v>
      </c>
      <c r="K220" s="1">
        <f t="shared" si="25"/>
        <v>1149</v>
      </c>
      <c r="L220" s="6">
        <f t="shared" si="22"/>
        <v>-31542500</v>
      </c>
      <c r="M220" s="6">
        <f t="shared" si="23"/>
        <v>94218000</v>
      </c>
      <c r="N220" s="3">
        <f t="shared" si="26"/>
        <v>30884000</v>
      </c>
      <c r="O220" s="3">
        <f t="shared" si="27"/>
        <v>93559500</v>
      </c>
      <c r="P220" s="7">
        <f t="shared" si="28"/>
        <v>-6.4405000000000046E-2</v>
      </c>
    </row>
    <row r="221" spans="1:16" x14ac:dyDescent="0.25">
      <c r="A221" s="4">
        <v>44144</v>
      </c>
      <c r="B221" s="14">
        <v>172500</v>
      </c>
      <c r="C221" s="14">
        <v>172500</v>
      </c>
      <c r="D221" s="14">
        <v>83000</v>
      </c>
      <c r="E221" s="14">
        <v>82400</v>
      </c>
      <c r="F221" s="1">
        <v>-0.25787957896640101</v>
      </c>
      <c r="G221" s="1">
        <v>0.74212042103359899</v>
      </c>
      <c r="H221" s="1">
        <f t="shared" si="20"/>
        <v>-0.34749020732677788</v>
      </c>
      <c r="I221" s="1">
        <f t="shared" si="21"/>
        <v>1</v>
      </c>
      <c r="J221" s="1">
        <f t="shared" si="24"/>
        <v>-185</v>
      </c>
      <c r="K221" s="1">
        <f t="shared" si="25"/>
        <v>1149</v>
      </c>
      <c r="L221" s="6">
        <f t="shared" si="22"/>
        <v>-31912500</v>
      </c>
      <c r="M221" s="6">
        <f t="shared" si="23"/>
        <v>95367000</v>
      </c>
      <c r="N221" s="3">
        <f t="shared" si="26"/>
        <v>30884000</v>
      </c>
      <c r="O221" s="3">
        <f t="shared" si="27"/>
        <v>94338500</v>
      </c>
      <c r="P221" s="7">
        <f t="shared" si="28"/>
        <v>-5.6614999999999971E-2</v>
      </c>
    </row>
    <row r="222" spans="1:16" x14ac:dyDescent="0.25">
      <c r="A222" s="4">
        <v>44145</v>
      </c>
      <c r="B222" s="14">
        <v>173500</v>
      </c>
      <c r="C222" s="14">
        <v>174500</v>
      </c>
      <c r="D222" s="14">
        <v>83700</v>
      </c>
      <c r="E222" s="14">
        <v>83600</v>
      </c>
      <c r="F222" s="1">
        <v>0</v>
      </c>
      <c r="G222" s="1">
        <v>0</v>
      </c>
      <c r="H222" s="1">
        <f t="shared" si="20"/>
        <v>0</v>
      </c>
      <c r="I222" s="1">
        <f t="shared" si="21"/>
        <v>0</v>
      </c>
      <c r="J222" s="1">
        <f t="shared" si="24"/>
        <v>-185</v>
      </c>
      <c r="K222" s="1">
        <f t="shared" si="25"/>
        <v>1149</v>
      </c>
      <c r="L222" s="6">
        <f t="shared" si="22"/>
        <v>-32097500</v>
      </c>
      <c r="M222" s="6">
        <f t="shared" si="23"/>
        <v>96171300</v>
      </c>
      <c r="N222" s="3">
        <f t="shared" si="26"/>
        <v>30884000</v>
      </c>
      <c r="O222" s="3">
        <f t="shared" si="27"/>
        <v>94957800</v>
      </c>
      <c r="P222" s="7">
        <f t="shared" si="28"/>
        <v>-5.0421999999999967E-2</v>
      </c>
    </row>
    <row r="223" spans="1:16" x14ac:dyDescent="0.25">
      <c r="A223" s="4">
        <v>44146</v>
      </c>
      <c r="B223" s="14">
        <v>175500</v>
      </c>
      <c r="C223" s="14">
        <v>174500</v>
      </c>
      <c r="D223" s="14">
        <v>84800</v>
      </c>
      <c r="E223" s="14">
        <v>83800</v>
      </c>
      <c r="F223" s="1">
        <v>-0.29575679636863711</v>
      </c>
      <c r="G223" s="1">
        <v>0.70424320363136284</v>
      </c>
      <c r="H223" s="1">
        <f t="shared" si="20"/>
        <v>-0.41996400511016002</v>
      </c>
      <c r="I223" s="1">
        <f t="shared" si="21"/>
        <v>1</v>
      </c>
      <c r="J223" s="1">
        <f t="shared" si="24"/>
        <v>0</v>
      </c>
      <c r="K223" s="1">
        <f t="shared" si="25"/>
        <v>0</v>
      </c>
      <c r="L223" s="6">
        <f t="shared" si="22"/>
        <v>0</v>
      </c>
      <c r="M223" s="6">
        <f t="shared" si="23"/>
        <v>0</v>
      </c>
      <c r="N223" s="3">
        <f t="shared" si="26"/>
        <v>95851700</v>
      </c>
      <c r="O223" s="3">
        <f t="shared" si="27"/>
        <v>95851700</v>
      </c>
      <c r="P223" s="7">
        <f t="shared" si="28"/>
        <v>-4.1483000000000048E-2</v>
      </c>
    </row>
    <row r="224" spans="1:16" x14ac:dyDescent="0.25">
      <c r="A224" s="4">
        <v>44147</v>
      </c>
      <c r="B224" s="14">
        <v>174000</v>
      </c>
      <c r="C224" s="14">
        <v>175500</v>
      </c>
      <c r="D224" s="14">
        <v>85400</v>
      </c>
      <c r="E224" s="14">
        <v>84200</v>
      </c>
      <c r="F224" s="1">
        <v>-0.29575679636863711</v>
      </c>
      <c r="G224" s="1">
        <v>0.70424320363136284</v>
      </c>
      <c r="H224" s="1">
        <f t="shared" si="20"/>
        <v>-0.41996400511016002</v>
      </c>
      <c r="I224" s="1">
        <f t="shared" si="21"/>
        <v>1</v>
      </c>
      <c r="J224" s="1">
        <f t="shared" si="24"/>
        <v>-229</v>
      </c>
      <c r="K224" s="1">
        <f t="shared" si="25"/>
        <v>1130</v>
      </c>
      <c r="L224" s="6">
        <f t="shared" si="22"/>
        <v>-39846000</v>
      </c>
      <c r="M224" s="6">
        <f t="shared" si="23"/>
        <v>96502000</v>
      </c>
      <c r="N224" s="3">
        <f t="shared" si="26"/>
        <v>39195700</v>
      </c>
      <c r="O224" s="3">
        <f t="shared" si="27"/>
        <v>95851700</v>
      </c>
      <c r="P224" s="7">
        <f t="shared" si="28"/>
        <v>-4.1483000000000048E-2</v>
      </c>
    </row>
    <row r="225" spans="1:16" x14ac:dyDescent="0.25">
      <c r="A225" s="4">
        <v>44148</v>
      </c>
      <c r="B225" s="14">
        <v>177500</v>
      </c>
      <c r="C225" s="14">
        <v>174000</v>
      </c>
      <c r="D225" s="14">
        <v>85800</v>
      </c>
      <c r="E225" s="14">
        <v>85000</v>
      </c>
      <c r="F225" s="1">
        <v>0</v>
      </c>
      <c r="G225" s="1">
        <v>0</v>
      </c>
      <c r="H225" s="1">
        <f t="shared" si="20"/>
        <v>0</v>
      </c>
      <c r="I225" s="1">
        <f t="shared" si="21"/>
        <v>0</v>
      </c>
      <c r="J225" s="1">
        <f t="shared" si="24"/>
        <v>-229</v>
      </c>
      <c r="K225" s="1">
        <f t="shared" si="25"/>
        <v>1130</v>
      </c>
      <c r="L225" s="6">
        <f t="shared" si="22"/>
        <v>-40647500</v>
      </c>
      <c r="M225" s="6">
        <f t="shared" si="23"/>
        <v>96954000</v>
      </c>
      <c r="N225" s="3">
        <f t="shared" si="26"/>
        <v>39195700</v>
      </c>
      <c r="O225" s="3">
        <f t="shared" si="27"/>
        <v>95502200</v>
      </c>
      <c r="P225" s="7">
        <f t="shared" si="28"/>
        <v>-4.4977999999999962E-2</v>
      </c>
    </row>
    <row r="226" spans="1:16" x14ac:dyDescent="0.25">
      <c r="A226" s="4">
        <v>44151</v>
      </c>
      <c r="B226" s="14">
        <v>179000</v>
      </c>
      <c r="C226" s="14">
        <v>182500</v>
      </c>
      <c r="D226" s="14">
        <v>85900</v>
      </c>
      <c r="E226" s="14">
        <v>87000</v>
      </c>
      <c r="F226" s="1">
        <v>0</v>
      </c>
      <c r="G226" s="1">
        <v>0</v>
      </c>
      <c r="H226" s="1">
        <f t="shared" si="20"/>
        <v>0</v>
      </c>
      <c r="I226" s="1">
        <f t="shared" si="21"/>
        <v>0</v>
      </c>
      <c r="J226" s="1">
        <f t="shared" si="24"/>
        <v>0</v>
      </c>
      <c r="K226" s="1">
        <f t="shared" si="25"/>
        <v>0</v>
      </c>
      <c r="L226" s="6">
        <f t="shared" si="22"/>
        <v>0</v>
      </c>
      <c r="M226" s="6">
        <f t="shared" si="23"/>
        <v>0</v>
      </c>
      <c r="N226" s="3">
        <f t="shared" si="26"/>
        <v>95271700</v>
      </c>
      <c r="O226" s="3">
        <f t="shared" si="27"/>
        <v>95271700</v>
      </c>
      <c r="P226" s="7">
        <f t="shared" si="28"/>
        <v>-4.7282999999999964E-2</v>
      </c>
    </row>
    <row r="227" spans="1:16" x14ac:dyDescent="0.25">
      <c r="A227" s="4">
        <v>44152</v>
      </c>
      <c r="B227" s="14">
        <v>182500</v>
      </c>
      <c r="C227" s="14">
        <v>179500</v>
      </c>
      <c r="D227" s="14">
        <v>86600</v>
      </c>
      <c r="E227" s="14">
        <v>86300</v>
      </c>
      <c r="F227" s="1">
        <v>0</v>
      </c>
      <c r="G227" s="1">
        <v>0</v>
      </c>
      <c r="H227" s="1">
        <f t="shared" ref="H227:H290" si="29">IFERROR(IF(ABS($F227)&gt;ABS($G227), SIGN($F227), SIGN($F227)*ABS($F227/$G227)), 0)</f>
        <v>0</v>
      </c>
      <c r="I227" s="1">
        <f t="shared" ref="I227:I290" si="30">IFERROR(IF(ABS($F227)&lt;ABS($G227), SIGN($G227), SIGN($G227)*ABS($G227/$F227)), 0)</f>
        <v>0</v>
      </c>
      <c r="J227" s="1">
        <f t="shared" si="24"/>
        <v>0</v>
      </c>
      <c r="K227" s="1">
        <f t="shared" si="25"/>
        <v>0</v>
      </c>
      <c r="L227" s="6">
        <f t="shared" ref="L227:L290" si="31">B227*J227</f>
        <v>0</v>
      </c>
      <c r="M227" s="6">
        <f t="shared" ref="M227:M290" si="32">D227*K227</f>
        <v>0</v>
      </c>
      <c r="N227" s="3">
        <f t="shared" si="26"/>
        <v>95271700</v>
      </c>
      <c r="O227" s="3">
        <f t="shared" si="27"/>
        <v>95271700</v>
      </c>
      <c r="P227" s="7">
        <f t="shared" si="28"/>
        <v>-4.7282999999999964E-2</v>
      </c>
    </row>
    <row r="228" spans="1:16" x14ac:dyDescent="0.25">
      <c r="A228" s="4">
        <v>44153</v>
      </c>
      <c r="B228" s="14">
        <v>179500</v>
      </c>
      <c r="C228" s="14">
        <v>183500</v>
      </c>
      <c r="D228" s="14">
        <v>85100</v>
      </c>
      <c r="E228" s="14">
        <v>86600</v>
      </c>
      <c r="F228" s="1">
        <v>0</v>
      </c>
      <c r="G228" s="1">
        <v>0</v>
      </c>
      <c r="H228" s="1">
        <f t="shared" si="29"/>
        <v>0</v>
      </c>
      <c r="I228" s="1">
        <f t="shared" si="30"/>
        <v>0</v>
      </c>
      <c r="J228" s="1">
        <f t="shared" ref="J228:J291" si="33">IF(H226=H227, J227, QUOTIENT($O227*H227, B227))</f>
        <v>0</v>
      </c>
      <c r="K228" s="1">
        <f t="shared" ref="K228:K291" si="34">IF(I226=I227, K227, QUOTIENT($O227*I227, D227))</f>
        <v>0</v>
      </c>
      <c r="L228" s="6">
        <f t="shared" si="31"/>
        <v>0</v>
      </c>
      <c r="M228" s="6">
        <f t="shared" si="32"/>
        <v>0</v>
      </c>
      <c r="N228" s="3">
        <f t="shared" ref="N228:N291" si="35">IF(H226=H227, N227, N227 - (J228-J227)*B228 - (K228-K227)*D228)</f>
        <v>95271700</v>
      </c>
      <c r="O228" s="3">
        <f t="shared" si="27"/>
        <v>95271700</v>
      </c>
      <c r="P228" s="7">
        <f t="shared" si="28"/>
        <v>-4.7282999999999964E-2</v>
      </c>
    </row>
    <row r="229" spans="1:16" x14ac:dyDescent="0.25">
      <c r="A229" s="4">
        <v>44154</v>
      </c>
      <c r="B229" s="14">
        <v>180000</v>
      </c>
      <c r="C229" s="14">
        <v>179000</v>
      </c>
      <c r="D229" s="14">
        <v>85400</v>
      </c>
      <c r="E229" s="14">
        <v>85200</v>
      </c>
      <c r="F229" s="1">
        <v>0</v>
      </c>
      <c r="G229" s="1">
        <v>0</v>
      </c>
      <c r="H229" s="1">
        <f t="shared" si="29"/>
        <v>0</v>
      </c>
      <c r="I229" s="1">
        <f t="shared" si="30"/>
        <v>0</v>
      </c>
      <c r="J229" s="1">
        <f t="shared" si="33"/>
        <v>0</v>
      </c>
      <c r="K229" s="1">
        <f t="shared" si="34"/>
        <v>0</v>
      </c>
      <c r="L229" s="6">
        <f t="shared" si="31"/>
        <v>0</v>
      </c>
      <c r="M229" s="6">
        <f t="shared" si="32"/>
        <v>0</v>
      </c>
      <c r="N229" s="3">
        <f t="shared" si="35"/>
        <v>95271700</v>
      </c>
      <c r="O229" s="3">
        <f t="shared" si="27"/>
        <v>95271700</v>
      </c>
      <c r="P229" s="7">
        <f t="shared" si="28"/>
        <v>-4.7282999999999964E-2</v>
      </c>
    </row>
    <row r="230" spans="1:16" x14ac:dyDescent="0.25">
      <c r="A230" s="4">
        <v>44155</v>
      </c>
      <c r="B230" s="14">
        <v>177000</v>
      </c>
      <c r="C230" s="14">
        <v>179000</v>
      </c>
      <c r="D230" s="14">
        <v>85300</v>
      </c>
      <c r="E230" s="14">
        <v>85400</v>
      </c>
      <c r="F230" s="1">
        <v>0</v>
      </c>
      <c r="G230" s="1">
        <v>0</v>
      </c>
      <c r="H230" s="1">
        <f t="shared" si="29"/>
        <v>0</v>
      </c>
      <c r="I230" s="1">
        <f t="shared" si="30"/>
        <v>0</v>
      </c>
      <c r="J230" s="1">
        <f t="shared" si="33"/>
        <v>0</v>
      </c>
      <c r="K230" s="1">
        <f t="shared" si="34"/>
        <v>0</v>
      </c>
      <c r="L230" s="6">
        <f t="shared" si="31"/>
        <v>0</v>
      </c>
      <c r="M230" s="6">
        <f t="shared" si="32"/>
        <v>0</v>
      </c>
      <c r="N230" s="3">
        <f t="shared" si="35"/>
        <v>95271700</v>
      </c>
      <c r="O230" s="3">
        <f t="shared" si="27"/>
        <v>95271700</v>
      </c>
      <c r="P230" s="7">
        <f t="shared" si="28"/>
        <v>-4.7282999999999964E-2</v>
      </c>
    </row>
    <row r="231" spans="1:16" x14ac:dyDescent="0.25">
      <c r="A231" s="4">
        <v>44158</v>
      </c>
      <c r="B231" s="14">
        <v>179000</v>
      </c>
      <c r="C231" s="14">
        <v>175000</v>
      </c>
      <c r="D231" s="14">
        <v>85700</v>
      </c>
      <c r="E231" s="14">
        <v>84600</v>
      </c>
      <c r="F231" s="1">
        <v>0</v>
      </c>
      <c r="G231" s="1">
        <v>0</v>
      </c>
      <c r="H231" s="1">
        <f t="shared" si="29"/>
        <v>0</v>
      </c>
      <c r="I231" s="1">
        <f t="shared" si="30"/>
        <v>0</v>
      </c>
      <c r="J231" s="1">
        <f t="shared" si="33"/>
        <v>0</v>
      </c>
      <c r="K231" s="1">
        <f t="shared" si="34"/>
        <v>0</v>
      </c>
      <c r="L231" s="6">
        <f t="shared" si="31"/>
        <v>0</v>
      </c>
      <c r="M231" s="6">
        <f t="shared" si="32"/>
        <v>0</v>
      </c>
      <c r="N231" s="3">
        <f t="shared" si="35"/>
        <v>95271700</v>
      </c>
      <c r="O231" s="3">
        <f t="shared" si="27"/>
        <v>95271700</v>
      </c>
      <c r="P231" s="7">
        <f t="shared" si="28"/>
        <v>-4.7282999999999964E-2</v>
      </c>
    </row>
    <row r="232" spans="1:16" x14ac:dyDescent="0.25">
      <c r="A232" s="4">
        <v>44159</v>
      </c>
      <c r="B232" s="14">
        <v>181000</v>
      </c>
      <c r="C232" s="14">
        <v>181000</v>
      </c>
      <c r="D232" s="14">
        <v>85800</v>
      </c>
      <c r="E232" s="14">
        <v>86000</v>
      </c>
      <c r="F232" s="1">
        <v>0</v>
      </c>
      <c r="G232" s="1">
        <v>0</v>
      </c>
      <c r="H232" s="1">
        <f t="shared" si="29"/>
        <v>0</v>
      </c>
      <c r="I232" s="1">
        <f t="shared" si="30"/>
        <v>0</v>
      </c>
      <c r="J232" s="1">
        <f t="shared" si="33"/>
        <v>0</v>
      </c>
      <c r="K232" s="1">
        <f t="shared" si="34"/>
        <v>0</v>
      </c>
      <c r="L232" s="6">
        <f t="shared" si="31"/>
        <v>0</v>
      </c>
      <c r="M232" s="6">
        <f t="shared" si="32"/>
        <v>0</v>
      </c>
      <c r="N232" s="3">
        <f t="shared" si="35"/>
        <v>95271700</v>
      </c>
      <c r="O232" s="3">
        <f t="shared" si="27"/>
        <v>95271700</v>
      </c>
      <c r="P232" s="7">
        <f t="shared" si="28"/>
        <v>-4.7282999999999964E-2</v>
      </c>
    </row>
    <row r="233" spans="1:16" x14ac:dyDescent="0.25">
      <c r="A233" s="4">
        <v>44160</v>
      </c>
      <c r="B233" s="14">
        <v>179500</v>
      </c>
      <c r="C233" s="14">
        <v>183500</v>
      </c>
      <c r="D233" s="14">
        <v>84800</v>
      </c>
      <c r="E233" s="14">
        <v>86500</v>
      </c>
      <c r="F233" s="1">
        <v>0</v>
      </c>
      <c r="G233" s="1">
        <v>0</v>
      </c>
      <c r="H233" s="1">
        <f t="shared" si="29"/>
        <v>0</v>
      </c>
      <c r="I233" s="1">
        <f t="shared" si="30"/>
        <v>0</v>
      </c>
      <c r="J233" s="1">
        <f t="shared" si="33"/>
        <v>0</v>
      </c>
      <c r="K233" s="1">
        <f t="shared" si="34"/>
        <v>0</v>
      </c>
      <c r="L233" s="6">
        <f t="shared" si="31"/>
        <v>0</v>
      </c>
      <c r="M233" s="6">
        <f t="shared" si="32"/>
        <v>0</v>
      </c>
      <c r="N233" s="3">
        <f t="shared" si="35"/>
        <v>95271700</v>
      </c>
      <c r="O233" s="3">
        <f t="shared" si="27"/>
        <v>95271700</v>
      </c>
      <c r="P233" s="7">
        <f t="shared" si="28"/>
        <v>-4.7282999999999964E-2</v>
      </c>
    </row>
    <row r="234" spans="1:16" x14ac:dyDescent="0.25">
      <c r="A234" s="4">
        <v>44161</v>
      </c>
      <c r="B234" s="14">
        <v>179000</v>
      </c>
      <c r="C234" s="14">
        <v>179500</v>
      </c>
      <c r="D234" s="14">
        <v>84100</v>
      </c>
      <c r="E234" s="14">
        <v>84600</v>
      </c>
      <c r="F234" s="1">
        <v>0</v>
      </c>
      <c r="G234" s="1">
        <v>0</v>
      </c>
      <c r="H234" s="1">
        <f t="shared" si="29"/>
        <v>0</v>
      </c>
      <c r="I234" s="1">
        <f t="shared" si="30"/>
        <v>0</v>
      </c>
      <c r="J234" s="1">
        <f t="shared" si="33"/>
        <v>0</v>
      </c>
      <c r="K234" s="1">
        <f t="shared" si="34"/>
        <v>0</v>
      </c>
      <c r="L234" s="6">
        <f t="shared" si="31"/>
        <v>0</v>
      </c>
      <c r="M234" s="6">
        <f t="shared" si="32"/>
        <v>0</v>
      </c>
      <c r="N234" s="3">
        <f t="shared" si="35"/>
        <v>95271700</v>
      </c>
      <c r="O234" s="3">
        <f t="shared" si="27"/>
        <v>95271700</v>
      </c>
      <c r="P234" s="7">
        <f t="shared" si="28"/>
        <v>-4.7282999999999964E-2</v>
      </c>
    </row>
    <row r="235" spans="1:16" x14ac:dyDescent="0.25">
      <c r="A235" s="4">
        <v>44162</v>
      </c>
      <c r="B235" s="14">
        <v>181000</v>
      </c>
      <c r="C235" s="14">
        <v>179000</v>
      </c>
      <c r="D235" s="14">
        <v>84400</v>
      </c>
      <c r="E235" s="14">
        <v>84200</v>
      </c>
      <c r="F235" s="1">
        <v>0</v>
      </c>
      <c r="G235" s="1">
        <v>0</v>
      </c>
      <c r="H235" s="1">
        <f t="shared" si="29"/>
        <v>0</v>
      </c>
      <c r="I235" s="1">
        <f t="shared" si="30"/>
        <v>0</v>
      </c>
      <c r="J235" s="1">
        <f t="shared" si="33"/>
        <v>0</v>
      </c>
      <c r="K235" s="1">
        <f t="shared" si="34"/>
        <v>0</v>
      </c>
      <c r="L235" s="6">
        <f t="shared" si="31"/>
        <v>0</v>
      </c>
      <c r="M235" s="6">
        <f t="shared" si="32"/>
        <v>0</v>
      </c>
      <c r="N235" s="3">
        <f t="shared" si="35"/>
        <v>95271700</v>
      </c>
      <c r="O235" s="3">
        <f t="shared" si="27"/>
        <v>95271700</v>
      </c>
      <c r="P235" s="7">
        <f t="shared" si="28"/>
        <v>-4.7282999999999964E-2</v>
      </c>
    </row>
    <row r="236" spans="1:16" x14ac:dyDescent="0.25">
      <c r="A236" s="4">
        <v>44165</v>
      </c>
      <c r="B236" s="14">
        <v>181500</v>
      </c>
      <c r="C236" s="14">
        <v>181500</v>
      </c>
      <c r="D236" s="14">
        <v>84000</v>
      </c>
      <c r="E236" s="14">
        <v>84500</v>
      </c>
      <c r="F236" s="1">
        <v>0</v>
      </c>
      <c r="G236" s="1">
        <v>0</v>
      </c>
      <c r="H236" s="1">
        <f t="shared" si="29"/>
        <v>0</v>
      </c>
      <c r="I236" s="1">
        <f t="shared" si="30"/>
        <v>0</v>
      </c>
      <c r="J236" s="1">
        <f t="shared" si="33"/>
        <v>0</v>
      </c>
      <c r="K236" s="1">
        <f t="shared" si="34"/>
        <v>0</v>
      </c>
      <c r="L236" s="6">
        <f t="shared" si="31"/>
        <v>0</v>
      </c>
      <c r="M236" s="6">
        <f t="shared" si="32"/>
        <v>0</v>
      </c>
      <c r="N236" s="3">
        <f t="shared" si="35"/>
        <v>95271700</v>
      </c>
      <c r="O236" s="3">
        <f t="shared" si="27"/>
        <v>95271700</v>
      </c>
      <c r="P236" s="7">
        <f t="shared" si="28"/>
        <v>-4.7282999999999964E-2</v>
      </c>
    </row>
    <row r="237" spans="1:16" x14ac:dyDescent="0.25">
      <c r="A237" s="4">
        <v>44166</v>
      </c>
      <c r="B237" s="14">
        <v>183500</v>
      </c>
      <c r="C237" s="14">
        <v>183000</v>
      </c>
      <c r="D237" s="14">
        <v>84800</v>
      </c>
      <c r="E237" s="14">
        <v>84500</v>
      </c>
      <c r="F237" s="1">
        <v>0</v>
      </c>
      <c r="G237" s="1">
        <v>0</v>
      </c>
      <c r="H237" s="1">
        <f t="shared" si="29"/>
        <v>0</v>
      </c>
      <c r="I237" s="1">
        <f t="shared" si="30"/>
        <v>0</v>
      </c>
      <c r="J237" s="1">
        <f t="shared" si="33"/>
        <v>0</v>
      </c>
      <c r="K237" s="1">
        <f t="shared" si="34"/>
        <v>0</v>
      </c>
      <c r="L237" s="6">
        <f t="shared" si="31"/>
        <v>0</v>
      </c>
      <c r="M237" s="6">
        <f t="shared" si="32"/>
        <v>0</v>
      </c>
      <c r="N237" s="3">
        <f t="shared" si="35"/>
        <v>95271700</v>
      </c>
      <c r="O237" s="3">
        <f t="shared" si="27"/>
        <v>95271700</v>
      </c>
      <c r="P237" s="7">
        <f t="shared" si="28"/>
        <v>-4.7282999999999964E-2</v>
      </c>
    </row>
    <row r="238" spans="1:16" x14ac:dyDescent="0.25">
      <c r="A238" s="4">
        <v>44167</v>
      </c>
      <c r="B238" s="14">
        <v>182500</v>
      </c>
      <c r="C238" s="14">
        <v>183500</v>
      </c>
      <c r="D238" s="14">
        <v>85000</v>
      </c>
      <c r="E238" s="14">
        <v>85200</v>
      </c>
      <c r="F238" s="1">
        <v>0</v>
      </c>
      <c r="G238" s="1">
        <v>0</v>
      </c>
      <c r="H238" s="1">
        <f t="shared" si="29"/>
        <v>0</v>
      </c>
      <c r="I238" s="1">
        <f t="shared" si="30"/>
        <v>0</v>
      </c>
      <c r="J238" s="1">
        <f t="shared" si="33"/>
        <v>0</v>
      </c>
      <c r="K238" s="1">
        <f t="shared" si="34"/>
        <v>0</v>
      </c>
      <c r="L238" s="6">
        <f t="shared" si="31"/>
        <v>0</v>
      </c>
      <c r="M238" s="6">
        <f t="shared" si="32"/>
        <v>0</v>
      </c>
      <c r="N238" s="3">
        <f t="shared" si="35"/>
        <v>95271700</v>
      </c>
      <c r="O238" s="3">
        <f t="shared" si="27"/>
        <v>95271700</v>
      </c>
      <c r="P238" s="7">
        <f t="shared" si="28"/>
        <v>-4.7282999999999964E-2</v>
      </c>
    </row>
    <row r="239" spans="1:16" x14ac:dyDescent="0.25">
      <c r="A239" s="4">
        <v>44168</v>
      </c>
      <c r="B239" s="14">
        <v>196500</v>
      </c>
      <c r="C239" s="14">
        <v>183500</v>
      </c>
      <c r="D239" s="14">
        <v>88600</v>
      </c>
      <c r="E239" s="14">
        <v>85500</v>
      </c>
      <c r="F239" s="1">
        <v>-0.29073131696718219</v>
      </c>
      <c r="G239" s="1">
        <v>0.70926868303281787</v>
      </c>
      <c r="H239" s="1">
        <f t="shared" si="29"/>
        <v>-0.40990293794450539</v>
      </c>
      <c r="I239" s="1">
        <f t="shared" si="30"/>
        <v>1</v>
      </c>
      <c r="J239" s="1">
        <f t="shared" si="33"/>
        <v>0</v>
      </c>
      <c r="K239" s="1">
        <f t="shared" si="34"/>
        <v>0</v>
      </c>
      <c r="L239" s="6">
        <f t="shared" si="31"/>
        <v>0</v>
      </c>
      <c r="M239" s="6">
        <f t="shared" si="32"/>
        <v>0</v>
      </c>
      <c r="N239" s="3">
        <f t="shared" si="35"/>
        <v>95271700</v>
      </c>
      <c r="O239" s="3">
        <f t="shared" si="27"/>
        <v>95271700</v>
      </c>
      <c r="P239" s="7">
        <f t="shared" si="28"/>
        <v>-4.7282999999999964E-2</v>
      </c>
    </row>
    <row r="240" spans="1:16" x14ac:dyDescent="0.25">
      <c r="A240" s="4">
        <v>44169</v>
      </c>
      <c r="B240" s="14">
        <v>196500</v>
      </c>
      <c r="C240" s="14">
        <v>198000</v>
      </c>
      <c r="D240" s="14">
        <v>88100</v>
      </c>
      <c r="E240" s="14">
        <v>89000</v>
      </c>
      <c r="F240" s="1">
        <v>-0.29073131696718219</v>
      </c>
      <c r="G240" s="1">
        <v>0.70926868303281787</v>
      </c>
      <c r="H240" s="1">
        <f t="shared" si="29"/>
        <v>-0.40990293794450539</v>
      </c>
      <c r="I240" s="1">
        <f t="shared" si="30"/>
        <v>1</v>
      </c>
      <c r="J240" s="1">
        <f t="shared" si="33"/>
        <v>-198</v>
      </c>
      <c r="K240" s="1">
        <f t="shared" si="34"/>
        <v>1075</v>
      </c>
      <c r="L240" s="6">
        <f t="shared" si="31"/>
        <v>-38907000</v>
      </c>
      <c r="M240" s="6">
        <f t="shared" si="32"/>
        <v>94707500</v>
      </c>
      <c r="N240" s="3">
        <f t="shared" si="35"/>
        <v>39471200</v>
      </c>
      <c r="O240" s="3">
        <f t="shared" si="27"/>
        <v>95271700</v>
      </c>
      <c r="P240" s="7">
        <f t="shared" si="28"/>
        <v>-4.7282999999999964E-2</v>
      </c>
    </row>
    <row r="241" spans="1:16" x14ac:dyDescent="0.25">
      <c r="A241" s="4">
        <v>44172</v>
      </c>
      <c r="B241" s="14">
        <v>193500</v>
      </c>
      <c r="C241" s="14">
        <v>195500</v>
      </c>
      <c r="D241" s="14">
        <v>88000</v>
      </c>
      <c r="E241" s="14">
        <v>88100</v>
      </c>
      <c r="F241" s="1">
        <v>0</v>
      </c>
      <c r="G241" s="1">
        <v>0</v>
      </c>
      <c r="H241" s="1">
        <f t="shared" si="29"/>
        <v>0</v>
      </c>
      <c r="I241" s="1">
        <f t="shared" si="30"/>
        <v>0</v>
      </c>
      <c r="J241" s="1">
        <f t="shared" si="33"/>
        <v>-198</v>
      </c>
      <c r="K241" s="1">
        <f t="shared" si="34"/>
        <v>1075</v>
      </c>
      <c r="L241" s="6">
        <f t="shared" si="31"/>
        <v>-38313000</v>
      </c>
      <c r="M241" s="6">
        <f t="shared" si="32"/>
        <v>94600000</v>
      </c>
      <c r="N241" s="3">
        <f t="shared" si="35"/>
        <v>39471200</v>
      </c>
      <c r="O241" s="3">
        <f t="shared" si="27"/>
        <v>95758200</v>
      </c>
      <c r="P241" s="7">
        <f t="shared" si="28"/>
        <v>-4.2417999999999956E-2</v>
      </c>
    </row>
    <row r="242" spans="1:16" x14ac:dyDescent="0.25">
      <c r="A242" s="4">
        <v>44173</v>
      </c>
      <c r="B242" s="14">
        <v>186500</v>
      </c>
      <c r="C242" s="14">
        <v>191000</v>
      </c>
      <c r="D242" s="14">
        <v>86100</v>
      </c>
      <c r="E242" s="14">
        <v>88200</v>
      </c>
      <c r="F242" s="1">
        <v>0</v>
      </c>
      <c r="G242" s="1">
        <v>0</v>
      </c>
      <c r="H242" s="1">
        <f t="shared" si="29"/>
        <v>0</v>
      </c>
      <c r="I242" s="1">
        <f t="shared" si="30"/>
        <v>0</v>
      </c>
      <c r="J242" s="1">
        <f t="shared" si="33"/>
        <v>0</v>
      </c>
      <c r="K242" s="1">
        <f t="shared" si="34"/>
        <v>0</v>
      </c>
      <c r="L242" s="6">
        <f t="shared" si="31"/>
        <v>0</v>
      </c>
      <c r="M242" s="6">
        <f t="shared" si="32"/>
        <v>0</v>
      </c>
      <c r="N242" s="3">
        <f t="shared" si="35"/>
        <v>95101700</v>
      </c>
      <c r="O242" s="3">
        <f t="shared" si="27"/>
        <v>95101700</v>
      </c>
      <c r="P242" s="7">
        <f t="shared" si="28"/>
        <v>-4.8982999999999999E-2</v>
      </c>
    </row>
    <row r="243" spans="1:16" x14ac:dyDescent="0.25">
      <c r="A243" s="4">
        <v>44174</v>
      </c>
      <c r="B243" s="14">
        <v>191500</v>
      </c>
      <c r="C243" s="14">
        <v>188000</v>
      </c>
      <c r="D243" s="14">
        <v>86600</v>
      </c>
      <c r="E243" s="14">
        <v>86400</v>
      </c>
      <c r="F243" s="1">
        <v>0</v>
      </c>
      <c r="G243" s="1">
        <v>0</v>
      </c>
      <c r="H243" s="1">
        <f t="shared" si="29"/>
        <v>0</v>
      </c>
      <c r="I243" s="1">
        <f t="shared" si="30"/>
        <v>0</v>
      </c>
      <c r="J243" s="1">
        <f t="shared" si="33"/>
        <v>0</v>
      </c>
      <c r="K243" s="1">
        <f t="shared" si="34"/>
        <v>0</v>
      </c>
      <c r="L243" s="6">
        <f t="shared" si="31"/>
        <v>0</v>
      </c>
      <c r="M243" s="6">
        <f t="shared" si="32"/>
        <v>0</v>
      </c>
      <c r="N243" s="3">
        <f t="shared" si="35"/>
        <v>95101700</v>
      </c>
      <c r="O243" s="3">
        <f t="shared" si="27"/>
        <v>95101700</v>
      </c>
      <c r="P243" s="7">
        <f t="shared" si="28"/>
        <v>-4.8982999999999999E-2</v>
      </c>
    </row>
    <row r="244" spans="1:16" x14ac:dyDescent="0.25">
      <c r="A244" s="4">
        <v>44175</v>
      </c>
      <c r="B244" s="14">
        <v>191500</v>
      </c>
      <c r="C244" s="14">
        <v>189000</v>
      </c>
      <c r="D244" s="14">
        <v>87100</v>
      </c>
      <c r="E244" s="14">
        <v>86400</v>
      </c>
      <c r="F244" s="1">
        <v>0</v>
      </c>
      <c r="G244" s="1">
        <v>0</v>
      </c>
      <c r="H244" s="1">
        <f t="shared" si="29"/>
        <v>0</v>
      </c>
      <c r="I244" s="1">
        <f t="shared" si="30"/>
        <v>0</v>
      </c>
      <c r="J244" s="1">
        <f t="shared" si="33"/>
        <v>0</v>
      </c>
      <c r="K244" s="1">
        <f t="shared" si="34"/>
        <v>0</v>
      </c>
      <c r="L244" s="6">
        <f t="shared" si="31"/>
        <v>0</v>
      </c>
      <c r="M244" s="6">
        <f t="shared" si="32"/>
        <v>0</v>
      </c>
      <c r="N244" s="3">
        <f t="shared" si="35"/>
        <v>95101700</v>
      </c>
      <c r="O244" s="3">
        <f t="shared" si="27"/>
        <v>95101700</v>
      </c>
      <c r="P244" s="7">
        <f t="shared" si="28"/>
        <v>-4.8982999999999999E-2</v>
      </c>
    </row>
    <row r="245" spans="1:16" x14ac:dyDescent="0.25">
      <c r="A245" s="4">
        <v>44176</v>
      </c>
      <c r="B245" s="14">
        <v>190000</v>
      </c>
      <c r="C245" s="14">
        <v>193000</v>
      </c>
      <c r="D245" s="14">
        <v>87700</v>
      </c>
      <c r="E245" s="14">
        <v>87500</v>
      </c>
      <c r="F245" s="1">
        <v>-0.29979449392545648</v>
      </c>
      <c r="G245" s="1">
        <v>0.70020550607454346</v>
      </c>
      <c r="H245" s="1">
        <f t="shared" si="29"/>
        <v>-0.42815215151070313</v>
      </c>
      <c r="I245" s="1">
        <f t="shared" si="30"/>
        <v>1</v>
      </c>
      <c r="J245" s="1">
        <f t="shared" si="33"/>
        <v>0</v>
      </c>
      <c r="K245" s="1">
        <f t="shared" si="34"/>
        <v>0</v>
      </c>
      <c r="L245" s="6">
        <f t="shared" si="31"/>
        <v>0</v>
      </c>
      <c r="M245" s="6">
        <f t="shared" si="32"/>
        <v>0</v>
      </c>
      <c r="N245" s="3">
        <f t="shared" si="35"/>
        <v>95101700</v>
      </c>
      <c r="O245" s="3">
        <f t="shared" si="27"/>
        <v>95101700</v>
      </c>
      <c r="P245" s="7">
        <f t="shared" si="28"/>
        <v>-4.8982999999999999E-2</v>
      </c>
    </row>
    <row r="246" spans="1:16" x14ac:dyDescent="0.25">
      <c r="A246" s="4">
        <v>44179</v>
      </c>
      <c r="B246" s="14">
        <v>189000</v>
      </c>
      <c r="C246" s="14">
        <v>190500</v>
      </c>
      <c r="D246" s="14">
        <v>87900</v>
      </c>
      <c r="E246" s="14">
        <v>88100</v>
      </c>
      <c r="F246" s="1">
        <v>-0.29979449392545648</v>
      </c>
      <c r="G246" s="1">
        <v>0.70020550607454346</v>
      </c>
      <c r="H246" s="1">
        <f t="shared" si="29"/>
        <v>-0.42815215151070313</v>
      </c>
      <c r="I246" s="1">
        <f t="shared" si="30"/>
        <v>1</v>
      </c>
      <c r="J246" s="1">
        <f t="shared" si="33"/>
        <v>-214</v>
      </c>
      <c r="K246" s="1">
        <f t="shared" si="34"/>
        <v>1084</v>
      </c>
      <c r="L246" s="6">
        <f t="shared" si="31"/>
        <v>-40446000</v>
      </c>
      <c r="M246" s="6">
        <f t="shared" si="32"/>
        <v>95283600</v>
      </c>
      <c r="N246" s="3">
        <f t="shared" si="35"/>
        <v>40264100</v>
      </c>
      <c r="O246" s="3">
        <f t="shared" si="27"/>
        <v>95101700</v>
      </c>
      <c r="P246" s="7">
        <f t="shared" si="28"/>
        <v>-4.8982999999999999E-2</v>
      </c>
    </row>
    <row r="247" spans="1:16" x14ac:dyDescent="0.25">
      <c r="A247" s="4">
        <v>44180</v>
      </c>
      <c r="B247" s="14">
        <v>188500</v>
      </c>
      <c r="C247" s="14">
        <v>189000</v>
      </c>
      <c r="D247" s="14">
        <v>87800</v>
      </c>
      <c r="E247" s="14">
        <v>87900</v>
      </c>
      <c r="F247" s="1">
        <v>-0.29979449392545648</v>
      </c>
      <c r="G247" s="1">
        <v>0.70020550607454346</v>
      </c>
      <c r="H247" s="1">
        <f t="shared" si="29"/>
        <v>-0.42815215151070313</v>
      </c>
      <c r="I247" s="1">
        <f t="shared" si="30"/>
        <v>1</v>
      </c>
      <c r="J247" s="1">
        <f t="shared" si="33"/>
        <v>-214</v>
      </c>
      <c r="K247" s="1">
        <f t="shared" si="34"/>
        <v>1084</v>
      </c>
      <c r="L247" s="6">
        <f t="shared" si="31"/>
        <v>-40339000</v>
      </c>
      <c r="M247" s="6">
        <f t="shared" si="32"/>
        <v>95175200</v>
      </c>
      <c r="N247" s="3">
        <f t="shared" si="35"/>
        <v>40264100</v>
      </c>
      <c r="O247" s="3">
        <f t="shared" si="27"/>
        <v>95100300</v>
      </c>
      <c r="P247" s="7">
        <f t="shared" si="28"/>
        <v>-4.8996999999999957E-2</v>
      </c>
    </row>
    <row r="248" spans="1:16" x14ac:dyDescent="0.25">
      <c r="A248" s="4">
        <v>44181</v>
      </c>
      <c r="B248" s="14">
        <v>190000</v>
      </c>
      <c r="C248" s="14">
        <v>190000</v>
      </c>
      <c r="D248" s="14">
        <v>89100</v>
      </c>
      <c r="E248" s="14">
        <v>88700</v>
      </c>
      <c r="F248" s="1">
        <v>0</v>
      </c>
      <c r="G248" s="1">
        <v>0</v>
      </c>
      <c r="H248" s="1">
        <f t="shared" si="29"/>
        <v>0</v>
      </c>
      <c r="I248" s="1">
        <f t="shared" si="30"/>
        <v>0</v>
      </c>
      <c r="J248" s="1">
        <f t="shared" si="33"/>
        <v>-214</v>
      </c>
      <c r="K248" s="1">
        <f t="shared" si="34"/>
        <v>1084</v>
      </c>
      <c r="L248" s="6">
        <f t="shared" si="31"/>
        <v>-40660000</v>
      </c>
      <c r="M248" s="6">
        <f t="shared" si="32"/>
        <v>96584400</v>
      </c>
      <c r="N248" s="3">
        <f t="shared" si="35"/>
        <v>40264100</v>
      </c>
      <c r="O248" s="3">
        <f t="shared" si="27"/>
        <v>96188500</v>
      </c>
      <c r="P248" s="7">
        <f t="shared" si="28"/>
        <v>-3.811500000000001E-2</v>
      </c>
    </row>
    <row r="249" spans="1:16" x14ac:dyDescent="0.25">
      <c r="A249" s="4">
        <v>44182</v>
      </c>
      <c r="B249" s="14">
        <v>190500</v>
      </c>
      <c r="C249" s="14">
        <v>190000</v>
      </c>
      <c r="D249" s="14">
        <v>89200</v>
      </c>
      <c r="E249" s="14">
        <v>89100</v>
      </c>
      <c r="F249" s="1">
        <v>-0.31324269105371899</v>
      </c>
      <c r="G249" s="1">
        <v>0.68675730894628106</v>
      </c>
      <c r="H249" s="1">
        <f t="shared" si="29"/>
        <v>-0.45611846713992699</v>
      </c>
      <c r="I249" s="1">
        <f t="shared" si="30"/>
        <v>1</v>
      </c>
      <c r="J249" s="1">
        <f t="shared" si="33"/>
        <v>0</v>
      </c>
      <c r="K249" s="1">
        <f t="shared" si="34"/>
        <v>0</v>
      </c>
      <c r="L249" s="6">
        <f t="shared" si="31"/>
        <v>0</v>
      </c>
      <c r="M249" s="6">
        <f t="shared" si="32"/>
        <v>0</v>
      </c>
      <c r="N249" s="3">
        <f t="shared" si="35"/>
        <v>96189900</v>
      </c>
      <c r="O249" s="3">
        <f t="shared" si="27"/>
        <v>96189900</v>
      </c>
      <c r="P249" s="7">
        <f t="shared" si="28"/>
        <v>-3.8101000000000051E-2</v>
      </c>
    </row>
    <row r="250" spans="1:16" x14ac:dyDescent="0.25">
      <c r="A250" s="4">
        <v>44183</v>
      </c>
      <c r="B250" s="14">
        <v>189000</v>
      </c>
      <c r="C250" s="14">
        <v>191000</v>
      </c>
      <c r="D250" s="14">
        <v>88600</v>
      </c>
      <c r="E250" s="14">
        <v>89500</v>
      </c>
      <c r="F250" s="1">
        <v>-0.31324269105371899</v>
      </c>
      <c r="G250" s="1">
        <v>0.68675730894628106</v>
      </c>
      <c r="H250" s="1">
        <f t="shared" si="29"/>
        <v>-0.45611846713992699</v>
      </c>
      <c r="I250" s="1">
        <f t="shared" si="30"/>
        <v>1</v>
      </c>
      <c r="J250" s="1">
        <f t="shared" si="33"/>
        <v>-230</v>
      </c>
      <c r="K250" s="1">
        <f t="shared" si="34"/>
        <v>1078</v>
      </c>
      <c r="L250" s="6">
        <f t="shared" si="31"/>
        <v>-43470000</v>
      </c>
      <c r="M250" s="6">
        <f t="shared" si="32"/>
        <v>95510800</v>
      </c>
      <c r="N250" s="3">
        <f t="shared" si="35"/>
        <v>44149100</v>
      </c>
      <c r="O250" s="3">
        <f t="shared" si="27"/>
        <v>96189900</v>
      </c>
      <c r="P250" s="7">
        <f t="shared" si="28"/>
        <v>-3.8101000000000051E-2</v>
      </c>
    </row>
    <row r="251" spans="1:16" x14ac:dyDescent="0.25">
      <c r="A251" s="4">
        <v>44186</v>
      </c>
      <c r="B251" s="14">
        <v>187000</v>
      </c>
      <c r="C251" s="14">
        <v>188500</v>
      </c>
      <c r="D251" s="14">
        <v>87900</v>
      </c>
      <c r="E251" s="14">
        <v>88700</v>
      </c>
      <c r="F251" s="1">
        <v>0</v>
      </c>
      <c r="G251" s="1">
        <v>0</v>
      </c>
      <c r="H251" s="1">
        <f t="shared" si="29"/>
        <v>0</v>
      </c>
      <c r="I251" s="1">
        <f t="shared" si="30"/>
        <v>0</v>
      </c>
      <c r="J251" s="1">
        <f t="shared" si="33"/>
        <v>-230</v>
      </c>
      <c r="K251" s="1">
        <f t="shared" si="34"/>
        <v>1078</v>
      </c>
      <c r="L251" s="6">
        <f t="shared" si="31"/>
        <v>-43010000</v>
      </c>
      <c r="M251" s="6">
        <f t="shared" si="32"/>
        <v>94756200</v>
      </c>
      <c r="N251" s="3">
        <f t="shared" si="35"/>
        <v>44149100</v>
      </c>
      <c r="O251" s="3">
        <f t="shared" si="27"/>
        <v>95895300</v>
      </c>
      <c r="P251" s="7">
        <f t="shared" si="28"/>
        <v>-4.1046999999999945E-2</v>
      </c>
    </row>
    <row r="252" spans="1:16" x14ac:dyDescent="0.25">
      <c r="A252" s="4">
        <v>44187</v>
      </c>
      <c r="B252" s="14">
        <v>184000</v>
      </c>
      <c r="C252" s="14">
        <v>186000</v>
      </c>
      <c r="D252" s="14">
        <v>87300</v>
      </c>
      <c r="E252" s="14">
        <v>87700</v>
      </c>
      <c r="F252" s="1">
        <v>-0.31538195847851841</v>
      </c>
      <c r="G252" s="1">
        <v>0.68461804152148165</v>
      </c>
      <c r="H252" s="1">
        <f t="shared" si="29"/>
        <v>-0.46066848863290216</v>
      </c>
      <c r="I252" s="1">
        <f t="shared" si="30"/>
        <v>1</v>
      </c>
      <c r="J252" s="1">
        <f t="shared" si="33"/>
        <v>0</v>
      </c>
      <c r="K252" s="1">
        <f t="shared" si="34"/>
        <v>0</v>
      </c>
      <c r="L252" s="6">
        <f t="shared" si="31"/>
        <v>0</v>
      </c>
      <c r="M252" s="6">
        <f t="shared" si="32"/>
        <v>0</v>
      </c>
      <c r="N252" s="3">
        <f t="shared" si="35"/>
        <v>95938500</v>
      </c>
      <c r="O252" s="3">
        <f t="shared" si="27"/>
        <v>95938500</v>
      </c>
      <c r="P252" s="7">
        <f t="shared" si="28"/>
        <v>-4.0614999999999957E-2</v>
      </c>
    </row>
    <row r="253" spans="1:16" x14ac:dyDescent="0.25">
      <c r="A253" s="4">
        <v>44188</v>
      </c>
      <c r="B253" s="14">
        <v>185000</v>
      </c>
      <c r="C253" s="14">
        <v>183000</v>
      </c>
      <c r="D253" s="14">
        <v>88400</v>
      </c>
      <c r="E253" s="14">
        <v>87500</v>
      </c>
      <c r="F253" s="1">
        <v>-0.31538195847851841</v>
      </c>
      <c r="G253" s="1">
        <v>0.68461804152148165</v>
      </c>
      <c r="H253" s="1">
        <f t="shared" si="29"/>
        <v>-0.46066848863290216</v>
      </c>
      <c r="I253" s="1">
        <f t="shared" si="30"/>
        <v>1</v>
      </c>
      <c r="J253" s="1">
        <f t="shared" si="33"/>
        <v>-240</v>
      </c>
      <c r="K253" s="1">
        <f t="shared" si="34"/>
        <v>1098</v>
      </c>
      <c r="L253" s="6">
        <f t="shared" si="31"/>
        <v>-44400000</v>
      </c>
      <c r="M253" s="6">
        <f t="shared" si="32"/>
        <v>97063200</v>
      </c>
      <c r="N253" s="3">
        <f t="shared" si="35"/>
        <v>43275300</v>
      </c>
      <c r="O253" s="3">
        <f t="shared" si="27"/>
        <v>95938500</v>
      </c>
      <c r="P253" s="7">
        <f t="shared" si="28"/>
        <v>-4.0614999999999957E-2</v>
      </c>
    </row>
    <row r="254" spans="1:16" x14ac:dyDescent="0.25">
      <c r="A254" s="4">
        <v>44189</v>
      </c>
      <c r="B254" s="14">
        <v>187000</v>
      </c>
      <c r="C254" s="14">
        <v>185000</v>
      </c>
      <c r="D254" s="14">
        <v>89300</v>
      </c>
      <c r="E254" s="14">
        <v>88700</v>
      </c>
      <c r="F254" s="1">
        <v>0</v>
      </c>
      <c r="G254" s="1">
        <v>0</v>
      </c>
      <c r="H254" s="1">
        <f t="shared" si="29"/>
        <v>0</v>
      </c>
      <c r="I254" s="1">
        <f t="shared" si="30"/>
        <v>0</v>
      </c>
      <c r="J254" s="1">
        <f t="shared" si="33"/>
        <v>-240</v>
      </c>
      <c r="K254" s="1">
        <f t="shared" si="34"/>
        <v>1098</v>
      </c>
      <c r="L254" s="6">
        <f t="shared" si="31"/>
        <v>-44880000</v>
      </c>
      <c r="M254" s="6">
        <f t="shared" si="32"/>
        <v>98051400</v>
      </c>
      <c r="N254" s="3">
        <f t="shared" si="35"/>
        <v>43275300</v>
      </c>
      <c r="O254" s="3">
        <f t="shared" si="27"/>
        <v>96446700</v>
      </c>
      <c r="P254" s="7">
        <f t="shared" si="28"/>
        <v>-3.5533000000000037E-2</v>
      </c>
    </row>
    <row r="255" spans="1:16" x14ac:dyDescent="0.25">
      <c r="A255" s="4">
        <v>44193</v>
      </c>
      <c r="B255" s="14">
        <v>189500</v>
      </c>
      <c r="C255" s="14">
        <v>189000</v>
      </c>
      <c r="D255" s="14">
        <v>90100</v>
      </c>
      <c r="E255" s="14">
        <v>89900</v>
      </c>
      <c r="F255" s="1">
        <v>0</v>
      </c>
      <c r="G255" s="1">
        <v>0</v>
      </c>
      <c r="H255" s="1">
        <f t="shared" si="29"/>
        <v>0</v>
      </c>
      <c r="I255" s="1">
        <f t="shared" si="30"/>
        <v>0</v>
      </c>
      <c r="J255" s="1">
        <f t="shared" si="33"/>
        <v>0</v>
      </c>
      <c r="K255" s="1">
        <f t="shared" si="34"/>
        <v>0</v>
      </c>
      <c r="L255" s="6">
        <f t="shared" si="31"/>
        <v>0</v>
      </c>
      <c r="M255" s="6">
        <f t="shared" si="32"/>
        <v>0</v>
      </c>
      <c r="N255" s="3">
        <f t="shared" si="35"/>
        <v>96725100</v>
      </c>
      <c r="O255" s="3">
        <f t="shared" si="27"/>
        <v>96725100</v>
      </c>
      <c r="P255" s="7">
        <f t="shared" si="28"/>
        <v>-3.2749000000000028E-2</v>
      </c>
    </row>
    <row r="256" spans="1:16" x14ac:dyDescent="0.25">
      <c r="A256" s="4">
        <v>44194</v>
      </c>
      <c r="B256" s="14">
        <v>190500</v>
      </c>
      <c r="C256" s="14">
        <v>191000</v>
      </c>
      <c r="D256" s="14">
        <v>88400</v>
      </c>
      <c r="E256" s="14">
        <v>89600</v>
      </c>
      <c r="F256" s="1">
        <v>0</v>
      </c>
      <c r="G256" s="1">
        <v>0</v>
      </c>
      <c r="H256" s="1">
        <f t="shared" si="29"/>
        <v>0</v>
      </c>
      <c r="I256" s="1">
        <f t="shared" si="30"/>
        <v>0</v>
      </c>
      <c r="J256" s="1">
        <f t="shared" si="33"/>
        <v>0</v>
      </c>
      <c r="K256" s="1">
        <f t="shared" si="34"/>
        <v>0</v>
      </c>
      <c r="L256" s="6">
        <f t="shared" si="31"/>
        <v>0</v>
      </c>
      <c r="M256" s="6">
        <f t="shared" si="32"/>
        <v>0</v>
      </c>
      <c r="N256" s="3">
        <f t="shared" si="35"/>
        <v>96725100</v>
      </c>
      <c r="O256" s="3">
        <f t="shared" si="27"/>
        <v>96725100</v>
      </c>
      <c r="P256" s="7">
        <f t="shared" si="28"/>
        <v>-3.2749000000000028E-2</v>
      </c>
    </row>
    <row r="257" spans="1:16" x14ac:dyDescent="0.25">
      <c r="A257" s="4">
        <v>44195</v>
      </c>
      <c r="B257" s="14">
        <v>192000</v>
      </c>
      <c r="C257" s="14">
        <v>190500</v>
      </c>
      <c r="D257" s="14">
        <v>88500</v>
      </c>
      <c r="E257" s="14">
        <v>88300</v>
      </c>
      <c r="F257" s="1">
        <v>0</v>
      </c>
      <c r="G257" s="1">
        <v>0</v>
      </c>
      <c r="H257" s="1">
        <f t="shared" si="29"/>
        <v>0</v>
      </c>
      <c r="I257" s="1">
        <f t="shared" si="30"/>
        <v>0</v>
      </c>
      <c r="J257" s="1">
        <f t="shared" si="33"/>
        <v>0</v>
      </c>
      <c r="K257" s="1">
        <f t="shared" si="34"/>
        <v>0</v>
      </c>
      <c r="L257" s="6">
        <f t="shared" si="31"/>
        <v>0</v>
      </c>
      <c r="M257" s="6">
        <f t="shared" si="32"/>
        <v>0</v>
      </c>
      <c r="N257" s="3">
        <f t="shared" si="35"/>
        <v>96725100</v>
      </c>
      <c r="O257" s="3">
        <f t="shared" si="27"/>
        <v>96725100</v>
      </c>
      <c r="P257" s="7">
        <f t="shared" si="28"/>
        <v>-3.2749000000000028E-2</v>
      </c>
    </row>
    <row r="258" spans="1:16" x14ac:dyDescent="0.25">
      <c r="A258" s="4">
        <v>44200</v>
      </c>
      <c r="B258" s="14">
        <v>207500</v>
      </c>
      <c r="C258" s="14">
        <v>194000</v>
      </c>
      <c r="D258" s="14">
        <v>91700</v>
      </c>
      <c r="E258" s="14">
        <v>88700</v>
      </c>
      <c r="F258" s="1">
        <v>0</v>
      </c>
      <c r="G258" s="1">
        <v>0</v>
      </c>
      <c r="H258" s="1">
        <f t="shared" si="29"/>
        <v>0</v>
      </c>
      <c r="I258" s="1">
        <f t="shared" si="30"/>
        <v>0</v>
      </c>
      <c r="J258" s="1">
        <f t="shared" si="33"/>
        <v>0</v>
      </c>
      <c r="K258" s="1">
        <f t="shared" si="34"/>
        <v>0</v>
      </c>
      <c r="L258" s="6">
        <f t="shared" si="31"/>
        <v>0</v>
      </c>
      <c r="M258" s="6">
        <f t="shared" si="32"/>
        <v>0</v>
      </c>
      <c r="N258" s="3">
        <f t="shared" si="35"/>
        <v>96725100</v>
      </c>
      <c r="O258" s="3">
        <f t="shared" si="27"/>
        <v>96725100</v>
      </c>
      <c r="P258" s="7">
        <f t="shared" si="28"/>
        <v>-3.2749000000000028E-2</v>
      </c>
    </row>
    <row r="259" spans="1:16" x14ac:dyDescent="0.25">
      <c r="A259" s="4">
        <v>44201</v>
      </c>
      <c r="B259" s="14">
        <v>209500</v>
      </c>
      <c r="C259" s="14">
        <v>207000</v>
      </c>
      <c r="D259" s="14">
        <v>91300</v>
      </c>
      <c r="E259" s="14">
        <v>91700</v>
      </c>
      <c r="F259" s="1">
        <v>0</v>
      </c>
      <c r="G259" s="1">
        <v>0</v>
      </c>
      <c r="H259" s="1">
        <f t="shared" si="29"/>
        <v>0</v>
      </c>
      <c r="I259" s="1">
        <f t="shared" si="30"/>
        <v>0</v>
      </c>
      <c r="J259" s="1">
        <f t="shared" si="33"/>
        <v>0</v>
      </c>
      <c r="K259" s="1">
        <f t="shared" si="34"/>
        <v>0</v>
      </c>
      <c r="L259" s="6">
        <f t="shared" si="31"/>
        <v>0</v>
      </c>
      <c r="M259" s="6">
        <f t="shared" si="32"/>
        <v>0</v>
      </c>
      <c r="N259" s="3">
        <f t="shared" si="35"/>
        <v>96725100</v>
      </c>
      <c r="O259" s="3">
        <f t="shared" si="27"/>
        <v>96725100</v>
      </c>
      <c r="P259" s="7">
        <f t="shared" si="28"/>
        <v>-3.2749000000000028E-2</v>
      </c>
    </row>
    <row r="260" spans="1:16" x14ac:dyDescent="0.25">
      <c r="A260" s="4">
        <v>44202</v>
      </c>
      <c r="B260" s="14">
        <v>203000</v>
      </c>
      <c r="C260" s="14">
        <v>209500</v>
      </c>
      <c r="D260" s="14">
        <v>89300</v>
      </c>
      <c r="E260" s="14">
        <v>91700</v>
      </c>
      <c r="F260" s="1">
        <v>0</v>
      </c>
      <c r="G260" s="1">
        <v>0</v>
      </c>
      <c r="H260" s="1">
        <f t="shared" si="29"/>
        <v>0</v>
      </c>
      <c r="I260" s="1">
        <f t="shared" si="30"/>
        <v>0</v>
      </c>
      <c r="J260" s="1">
        <f t="shared" si="33"/>
        <v>0</v>
      </c>
      <c r="K260" s="1">
        <f t="shared" si="34"/>
        <v>0</v>
      </c>
      <c r="L260" s="6">
        <f t="shared" si="31"/>
        <v>0</v>
      </c>
      <c r="M260" s="6">
        <f t="shared" si="32"/>
        <v>0</v>
      </c>
      <c r="N260" s="3">
        <f t="shared" si="35"/>
        <v>96725100</v>
      </c>
      <c r="O260" s="3">
        <f t="shared" si="27"/>
        <v>96725100</v>
      </c>
      <c r="P260" s="7">
        <f t="shared" si="28"/>
        <v>-3.2749000000000028E-2</v>
      </c>
    </row>
    <row r="261" spans="1:16" x14ac:dyDescent="0.25">
      <c r="A261" s="4">
        <v>44203</v>
      </c>
      <c r="B261" s="14">
        <v>206000</v>
      </c>
      <c r="C261" s="14">
        <v>206000</v>
      </c>
      <c r="D261" s="14">
        <v>90000</v>
      </c>
      <c r="E261" s="14">
        <v>89800</v>
      </c>
      <c r="F261" s="1">
        <v>0</v>
      </c>
      <c r="G261" s="1">
        <v>0</v>
      </c>
      <c r="H261" s="1">
        <f t="shared" si="29"/>
        <v>0</v>
      </c>
      <c r="I261" s="1">
        <f t="shared" si="30"/>
        <v>0</v>
      </c>
      <c r="J261" s="1">
        <f t="shared" si="33"/>
        <v>0</v>
      </c>
      <c r="K261" s="1">
        <f t="shared" si="34"/>
        <v>0</v>
      </c>
      <c r="L261" s="6">
        <f t="shared" si="31"/>
        <v>0</v>
      </c>
      <c r="M261" s="6">
        <f t="shared" si="32"/>
        <v>0</v>
      </c>
      <c r="N261" s="3">
        <f t="shared" si="35"/>
        <v>96725100</v>
      </c>
      <c r="O261" s="3">
        <f t="shared" si="27"/>
        <v>96725100</v>
      </c>
      <c r="P261" s="7">
        <f t="shared" si="28"/>
        <v>-3.2749000000000028E-2</v>
      </c>
    </row>
    <row r="262" spans="1:16" x14ac:dyDescent="0.25">
      <c r="A262" s="4">
        <v>44204</v>
      </c>
      <c r="B262" s="14">
        <v>246000</v>
      </c>
      <c r="C262" s="14">
        <v>240500</v>
      </c>
      <c r="D262" s="14">
        <v>104500</v>
      </c>
      <c r="E262" s="14">
        <v>108000</v>
      </c>
      <c r="F262" s="1">
        <v>-0.35010324949748611</v>
      </c>
      <c r="G262" s="1">
        <v>0.64989675050251394</v>
      </c>
      <c r="H262" s="1">
        <f t="shared" si="29"/>
        <v>-0.53870595479478678</v>
      </c>
      <c r="I262" s="1">
        <f t="shared" si="30"/>
        <v>1</v>
      </c>
      <c r="J262" s="1">
        <f t="shared" si="33"/>
        <v>0</v>
      </c>
      <c r="K262" s="1">
        <f t="shared" si="34"/>
        <v>0</v>
      </c>
      <c r="L262" s="6">
        <f t="shared" si="31"/>
        <v>0</v>
      </c>
      <c r="M262" s="6">
        <f t="shared" si="32"/>
        <v>0</v>
      </c>
      <c r="N262" s="3">
        <f t="shared" si="35"/>
        <v>96725100</v>
      </c>
      <c r="O262" s="3">
        <f t="shared" si="27"/>
        <v>96725100</v>
      </c>
      <c r="P262" s="7">
        <f t="shared" si="28"/>
        <v>-3.2749000000000028E-2</v>
      </c>
    </row>
    <row r="263" spans="1:16" x14ac:dyDescent="0.25">
      <c r="A263" s="4">
        <v>44207</v>
      </c>
      <c r="B263" s="14">
        <v>267500</v>
      </c>
      <c r="C263" s="14">
        <v>256500</v>
      </c>
      <c r="D263" s="14">
        <v>121000</v>
      </c>
      <c r="E263" s="14">
        <v>115000</v>
      </c>
      <c r="F263" s="1">
        <v>-0.35010324949748611</v>
      </c>
      <c r="G263" s="1">
        <v>0.64989675050251394</v>
      </c>
      <c r="H263" s="1">
        <f t="shared" si="29"/>
        <v>-0.53870595479478678</v>
      </c>
      <c r="I263" s="1">
        <f t="shared" si="30"/>
        <v>1</v>
      </c>
      <c r="J263" s="1">
        <f t="shared" si="33"/>
        <v>-211</v>
      </c>
      <c r="K263" s="1">
        <f t="shared" si="34"/>
        <v>925</v>
      </c>
      <c r="L263" s="6">
        <f t="shared" si="31"/>
        <v>-56442500</v>
      </c>
      <c r="M263" s="6">
        <f t="shared" si="32"/>
        <v>111925000</v>
      </c>
      <c r="N263" s="3">
        <f t="shared" si="35"/>
        <v>41242600</v>
      </c>
      <c r="O263" s="3">
        <f t="shared" si="27"/>
        <v>96725100</v>
      </c>
      <c r="P263" s="7">
        <f t="shared" si="28"/>
        <v>-3.2749000000000028E-2</v>
      </c>
    </row>
    <row r="264" spans="1:16" x14ac:dyDescent="0.25">
      <c r="A264" s="4">
        <v>44208</v>
      </c>
      <c r="B264" s="14">
        <v>261000</v>
      </c>
      <c r="C264" s="14">
        <v>263500</v>
      </c>
      <c r="D264" s="14">
        <v>124500</v>
      </c>
      <c r="E264" s="14">
        <v>128000</v>
      </c>
      <c r="F264" s="1">
        <v>0</v>
      </c>
      <c r="G264" s="1">
        <v>0</v>
      </c>
      <c r="H264" s="1">
        <f t="shared" si="29"/>
        <v>0</v>
      </c>
      <c r="I264" s="1">
        <f t="shared" si="30"/>
        <v>0</v>
      </c>
      <c r="J264" s="1">
        <f t="shared" si="33"/>
        <v>-211</v>
      </c>
      <c r="K264" s="1">
        <f t="shared" si="34"/>
        <v>925</v>
      </c>
      <c r="L264" s="6">
        <f t="shared" si="31"/>
        <v>-55071000</v>
      </c>
      <c r="M264" s="6">
        <f t="shared" si="32"/>
        <v>115162500</v>
      </c>
      <c r="N264" s="3">
        <f t="shared" si="35"/>
        <v>41242600</v>
      </c>
      <c r="O264" s="3">
        <f t="shared" si="27"/>
        <v>101334100</v>
      </c>
      <c r="P264" s="7">
        <f t="shared" si="28"/>
        <v>1.3341000000000047E-2</v>
      </c>
    </row>
    <row r="265" spans="1:16" x14ac:dyDescent="0.25">
      <c r="A265" s="4">
        <v>44209</v>
      </c>
      <c r="B265" s="14">
        <v>259000</v>
      </c>
      <c r="C265" s="14">
        <v>259500</v>
      </c>
      <c r="D265" s="14">
        <v>120500</v>
      </c>
      <c r="E265" s="14">
        <v>124500</v>
      </c>
      <c r="F265" s="1">
        <v>-0.39995888447143663</v>
      </c>
      <c r="G265" s="1">
        <v>0.60004111552856343</v>
      </c>
      <c r="H265" s="1">
        <f t="shared" si="29"/>
        <v>-0.66655246469089269</v>
      </c>
      <c r="I265" s="1">
        <f t="shared" si="30"/>
        <v>1</v>
      </c>
      <c r="J265" s="1">
        <f t="shared" si="33"/>
        <v>0</v>
      </c>
      <c r="K265" s="1">
        <f t="shared" si="34"/>
        <v>0</v>
      </c>
      <c r="L265" s="6">
        <f t="shared" si="31"/>
        <v>0</v>
      </c>
      <c r="M265" s="6">
        <f t="shared" si="32"/>
        <v>0</v>
      </c>
      <c r="N265" s="3">
        <f t="shared" si="35"/>
        <v>98056100</v>
      </c>
      <c r="O265" s="3">
        <f t="shared" si="27"/>
        <v>98056100</v>
      </c>
      <c r="P265" s="7">
        <f t="shared" si="28"/>
        <v>-1.9438999999999984E-2</v>
      </c>
    </row>
    <row r="266" spans="1:16" x14ac:dyDescent="0.25">
      <c r="A266" s="4">
        <v>44210</v>
      </c>
      <c r="B266" s="14">
        <v>250500</v>
      </c>
      <c r="C266" s="14">
        <v>251000</v>
      </c>
      <c r="D266" s="14">
        <v>119500</v>
      </c>
      <c r="E266" s="14">
        <v>117500</v>
      </c>
      <c r="F266" s="1">
        <v>-0.39995888447143663</v>
      </c>
      <c r="G266" s="1">
        <v>0.60004111552856343</v>
      </c>
      <c r="H266" s="1">
        <f t="shared" si="29"/>
        <v>-0.66655246469089269</v>
      </c>
      <c r="I266" s="1">
        <f t="shared" si="30"/>
        <v>1</v>
      </c>
      <c r="J266" s="1">
        <f t="shared" si="33"/>
        <v>-252</v>
      </c>
      <c r="K266" s="1">
        <f t="shared" si="34"/>
        <v>813</v>
      </c>
      <c r="L266" s="6">
        <f t="shared" si="31"/>
        <v>-63126000</v>
      </c>
      <c r="M266" s="6">
        <f t="shared" si="32"/>
        <v>97153500</v>
      </c>
      <c r="N266" s="3">
        <f t="shared" si="35"/>
        <v>64028600</v>
      </c>
      <c r="O266" s="3">
        <f t="shared" si="27"/>
        <v>98056100</v>
      </c>
      <c r="P266" s="7">
        <f t="shared" si="28"/>
        <v>-1.9438999999999984E-2</v>
      </c>
    </row>
    <row r="267" spans="1:16" x14ac:dyDescent="0.25">
      <c r="A267" s="4">
        <v>44211</v>
      </c>
      <c r="B267" s="14">
        <v>240000</v>
      </c>
      <c r="C267" s="14">
        <v>252000</v>
      </c>
      <c r="D267" s="14">
        <v>117000</v>
      </c>
      <c r="E267" s="14">
        <v>122500</v>
      </c>
      <c r="F267" s="1">
        <v>0</v>
      </c>
      <c r="G267" s="1">
        <v>0</v>
      </c>
      <c r="H267" s="1">
        <f t="shared" si="29"/>
        <v>0</v>
      </c>
      <c r="I267" s="1">
        <f t="shared" si="30"/>
        <v>0</v>
      </c>
      <c r="J267" s="1">
        <f t="shared" si="33"/>
        <v>-252</v>
      </c>
      <c r="K267" s="1">
        <f t="shared" si="34"/>
        <v>813</v>
      </c>
      <c r="L267" s="6">
        <f t="shared" si="31"/>
        <v>-60480000</v>
      </c>
      <c r="M267" s="6">
        <f t="shared" si="32"/>
        <v>95121000</v>
      </c>
      <c r="N267" s="3">
        <f t="shared" si="35"/>
        <v>64028600</v>
      </c>
      <c r="O267" s="3">
        <f t="shared" ref="O267:O330" si="36">SUM(L267:N267)</f>
        <v>98669600</v>
      </c>
      <c r="P267" s="7">
        <f t="shared" ref="P267:P330" si="37">O267/$O$10-1</f>
        <v>-1.3303999999999983E-2</v>
      </c>
    </row>
    <row r="268" spans="1:16" x14ac:dyDescent="0.25">
      <c r="A268" s="4">
        <v>44214</v>
      </c>
      <c r="B268" s="14">
        <v>241000</v>
      </c>
      <c r="C268" s="14">
        <v>237500</v>
      </c>
      <c r="D268" s="14">
        <v>111500</v>
      </c>
      <c r="E268" s="14">
        <v>113500</v>
      </c>
      <c r="F268" s="1">
        <v>0</v>
      </c>
      <c r="G268" s="1">
        <v>0</v>
      </c>
      <c r="H268" s="1">
        <f t="shared" si="29"/>
        <v>0</v>
      </c>
      <c r="I268" s="1">
        <f t="shared" si="30"/>
        <v>0</v>
      </c>
      <c r="J268" s="1">
        <f t="shared" si="33"/>
        <v>0</v>
      </c>
      <c r="K268" s="1">
        <f t="shared" si="34"/>
        <v>0</v>
      </c>
      <c r="L268" s="6">
        <f t="shared" si="31"/>
        <v>0</v>
      </c>
      <c r="M268" s="6">
        <f t="shared" si="32"/>
        <v>0</v>
      </c>
      <c r="N268" s="3">
        <f t="shared" si="35"/>
        <v>93946100</v>
      </c>
      <c r="O268" s="3">
        <f t="shared" si="36"/>
        <v>93946100</v>
      </c>
      <c r="P268" s="7">
        <f t="shared" si="37"/>
        <v>-6.0539000000000009E-2</v>
      </c>
    </row>
    <row r="269" spans="1:16" x14ac:dyDescent="0.25">
      <c r="A269" s="4">
        <v>44215</v>
      </c>
      <c r="B269" s="14">
        <v>261500</v>
      </c>
      <c r="C269" s="14">
        <v>244000</v>
      </c>
      <c r="D269" s="14">
        <v>118000</v>
      </c>
      <c r="E269" s="14">
        <v>113000</v>
      </c>
      <c r="F269" s="1">
        <v>0</v>
      </c>
      <c r="G269" s="1">
        <v>0</v>
      </c>
      <c r="H269" s="1">
        <f t="shared" si="29"/>
        <v>0</v>
      </c>
      <c r="I269" s="1">
        <f t="shared" si="30"/>
        <v>0</v>
      </c>
      <c r="J269" s="1">
        <f t="shared" si="33"/>
        <v>0</v>
      </c>
      <c r="K269" s="1">
        <f t="shared" si="34"/>
        <v>0</v>
      </c>
      <c r="L269" s="6">
        <f t="shared" si="31"/>
        <v>0</v>
      </c>
      <c r="M269" s="6">
        <f t="shared" si="32"/>
        <v>0</v>
      </c>
      <c r="N269" s="3">
        <f t="shared" si="35"/>
        <v>93946100</v>
      </c>
      <c r="O269" s="3">
        <f t="shared" si="36"/>
        <v>93946100</v>
      </c>
      <c r="P269" s="7">
        <f t="shared" si="37"/>
        <v>-6.0539000000000009E-2</v>
      </c>
    </row>
    <row r="270" spans="1:16" x14ac:dyDescent="0.25">
      <c r="A270" s="4">
        <v>44216</v>
      </c>
      <c r="B270" s="14">
        <v>259000</v>
      </c>
      <c r="C270" s="14">
        <v>271000</v>
      </c>
      <c r="D270" s="14">
        <v>116000</v>
      </c>
      <c r="E270" s="14">
        <v>125000</v>
      </c>
      <c r="F270" s="1">
        <v>0</v>
      </c>
      <c r="G270" s="1">
        <v>0</v>
      </c>
      <c r="H270" s="1">
        <f t="shared" si="29"/>
        <v>0</v>
      </c>
      <c r="I270" s="1">
        <f t="shared" si="30"/>
        <v>0</v>
      </c>
      <c r="J270" s="1">
        <f t="shared" si="33"/>
        <v>0</v>
      </c>
      <c r="K270" s="1">
        <f t="shared" si="34"/>
        <v>0</v>
      </c>
      <c r="L270" s="6">
        <f t="shared" si="31"/>
        <v>0</v>
      </c>
      <c r="M270" s="6">
        <f t="shared" si="32"/>
        <v>0</v>
      </c>
      <c r="N270" s="3">
        <f t="shared" si="35"/>
        <v>93946100</v>
      </c>
      <c r="O270" s="3">
        <f t="shared" si="36"/>
        <v>93946100</v>
      </c>
      <c r="P270" s="7">
        <f t="shared" si="37"/>
        <v>-6.0539000000000009E-2</v>
      </c>
    </row>
    <row r="271" spans="1:16" x14ac:dyDescent="0.25">
      <c r="A271" s="4">
        <v>44217</v>
      </c>
      <c r="B271" s="14">
        <v>264500</v>
      </c>
      <c r="C271" s="14">
        <v>264000</v>
      </c>
      <c r="D271" s="14">
        <v>122500</v>
      </c>
      <c r="E271" s="14">
        <v>118500</v>
      </c>
      <c r="F271" s="1">
        <v>0</v>
      </c>
      <c r="G271" s="1">
        <v>0</v>
      </c>
      <c r="H271" s="1">
        <f t="shared" si="29"/>
        <v>0</v>
      </c>
      <c r="I271" s="1">
        <f t="shared" si="30"/>
        <v>0</v>
      </c>
      <c r="J271" s="1">
        <f t="shared" si="33"/>
        <v>0</v>
      </c>
      <c r="K271" s="1">
        <f t="shared" si="34"/>
        <v>0</v>
      </c>
      <c r="L271" s="6">
        <f t="shared" si="31"/>
        <v>0</v>
      </c>
      <c r="M271" s="6">
        <f t="shared" si="32"/>
        <v>0</v>
      </c>
      <c r="N271" s="3">
        <f t="shared" si="35"/>
        <v>93946100</v>
      </c>
      <c r="O271" s="3">
        <f t="shared" si="36"/>
        <v>93946100</v>
      </c>
      <c r="P271" s="7">
        <f t="shared" si="37"/>
        <v>-6.0539000000000009E-2</v>
      </c>
    </row>
    <row r="272" spans="1:16" x14ac:dyDescent="0.25">
      <c r="A272" s="4">
        <v>44218</v>
      </c>
      <c r="B272" s="14">
        <v>257000</v>
      </c>
      <c r="C272" s="14">
        <v>261000</v>
      </c>
      <c r="D272" s="14">
        <v>122000</v>
      </c>
      <c r="E272" s="14">
        <v>122500</v>
      </c>
      <c r="F272" s="1">
        <v>0</v>
      </c>
      <c r="G272" s="1">
        <v>0</v>
      </c>
      <c r="H272" s="1">
        <f t="shared" si="29"/>
        <v>0</v>
      </c>
      <c r="I272" s="1">
        <f t="shared" si="30"/>
        <v>0</v>
      </c>
      <c r="J272" s="1">
        <f t="shared" si="33"/>
        <v>0</v>
      </c>
      <c r="K272" s="1">
        <f t="shared" si="34"/>
        <v>0</v>
      </c>
      <c r="L272" s="6">
        <f t="shared" si="31"/>
        <v>0</v>
      </c>
      <c r="M272" s="6">
        <f t="shared" si="32"/>
        <v>0</v>
      </c>
      <c r="N272" s="3">
        <f t="shared" si="35"/>
        <v>93946100</v>
      </c>
      <c r="O272" s="3">
        <f t="shared" si="36"/>
        <v>93946100</v>
      </c>
      <c r="P272" s="7">
        <f t="shared" si="37"/>
        <v>-6.0539000000000009E-2</v>
      </c>
    </row>
    <row r="273" spans="1:16" x14ac:dyDescent="0.25">
      <c r="A273" s="4">
        <v>44221</v>
      </c>
      <c r="B273" s="14">
        <v>260000</v>
      </c>
      <c r="C273" s="14">
        <v>253000</v>
      </c>
      <c r="D273" s="14">
        <v>123000</v>
      </c>
      <c r="E273" s="14">
        <v>120500</v>
      </c>
      <c r="F273" s="1">
        <v>-0.40709999279012432</v>
      </c>
      <c r="G273" s="1">
        <v>0.59290000720987568</v>
      </c>
      <c r="H273" s="1">
        <f t="shared" si="29"/>
        <v>-0.68662504273847724</v>
      </c>
      <c r="I273" s="1">
        <f t="shared" si="30"/>
        <v>1</v>
      </c>
      <c r="J273" s="1">
        <f t="shared" si="33"/>
        <v>0</v>
      </c>
      <c r="K273" s="1">
        <f t="shared" si="34"/>
        <v>0</v>
      </c>
      <c r="L273" s="6">
        <f t="shared" si="31"/>
        <v>0</v>
      </c>
      <c r="M273" s="6">
        <f t="shared" si="32"/>
        <v>0</v>
      </c>
      <c r="N273" s="3">
        <f t="shared" si="35"/>
        <v>93946100</v>
      </c>
      <c r="O273" s="3">
        <f t="shared" si="36"/>
        <v>93946100</v>
      </c>
      <c r="P273" s="7">
        <f t="shared" si="37"/>
        <v>-6.0539000000000009E-2</v>
      </c>
    </row>
    <row r="274" spans="1:16" x14ac:dyDescent="0.25">
      <c r="A274" s="4">
        <v>44222</v>
      </c>
      <c r="B274" s="14">
        <v>251500</v>
      </c>
      <c r="C274" s="14">
        <v>260500</v>
      </c>
      <c r="D274" s="14">
        <v>120000</v>
      </c>
      <c r="E274" s="14">
        <v>125000</v>
      </c>
      <c r="F274" s="1">
        <v>-0.40709999279012432</v>
      </c>
      <c r="G274" s="1">
        <v>0.59290000720987568</v>
      </c>
      <c r="H274" s="1">
        <f t="shared" si="29"/>
        <v>-0.68662504273847724</v>
      </c>
      <c r="I274" s="1">
        <f t="shared" si="30"/>
        <v>1</v>
      </c>
      <c r="J274" s="1">
        <f t="shared" si="33"/>
        <v>-248</v>
      </c>
      <c r="K274" s="1">
        <f t="shared" si="34"/>
        <v>763</v>
      </c>
      <c r="L274" s="6">
        <f t="shared" si="31"/>
        <v>-62372000</v>
      </c>
      <c r="M274" s="6">
        <f t="shared" si="32"/>
        <v>91560000</v>
      </c>
      <c r="N274" s="3">
        <f t="shared" si="35"/>
        <v>64758100</v>
      </c>
      <c r="O274" s="3">
        <f t="shared" si="36"/>
        <v>93946100</v>
      </c>
      <c r="P274" s="7">
        <f t="shared" si="37"/>
        <v>-6.0539000000000009E-2</v>
      </c>
    </row>
    <row r="275" spans="1:16" x14ac:dyDescent="0.25">
      <c r="A275" s="4">
        <v>44223</v>
      </c>
      <c r="B275" s="14">
        <v>245500</v>
      </c>
      <c r="C275" s="14">
        <v>252000</v>
      </c>
      <c r="D275" s="14">
        <v>120500</v>
      </c>
      <c r="E275" s="14">
        <v>122000</v>
      </c>
      <c r="F275" s="1">
        <v>0</v>
      </c>
      <c r="G275" s="1">
        <v>0</v>
      </c>
      <c r="H275" s="1">
        <f t="shared" si="29"/>
        <v>0</v>
      </c>
      <c r="I275" s="1">
        <f t="shared" si="30"/>
        <v>0</v>
      </c>
      <c r="J275" s="1">
        <f t="shared" si="33"/>
        <v>-248</v>
      </c>
      <c r="K275" s="1">
        <f t="shared" si="34"/>
        <v>763</v>
      </c>
      <c r="L275" s="6">
        <f t="shared" si="31"/>
        <v>-60884000</v>
      </c>
      <c r="M275" s="6">
        <f t="shared" si="32"/>
        <v>91941500</v>
      </c>
      <c r="N275" s="3">
        <f t="shared" si="35"/>
        <v>64758100</v>
      </c>
      <c r="O275" s="3">
        <f t="shared" si="36"/>
        <v>95815600</v>
      </c>
      <c r="P275" s="7">
        <f t="shared" si="37"/>
        <v>-4.1843999999999992E-2</v>
      </c>
    </row>
    <row r="276" spans="1:16" x14ac:dyDescent="0.25">
      <c r="A276" s="4">
        <v>44224</v>
      </c>
      <c r="B276" s="14">
        <v>238500</v>
      </c>
      <c r="C276" s="14">
        <v>238000</v>
      </c>
      <c r="D276" s="14">
        <v>119000</v>
      </c>
      <c r="E276" s="14">
        <v>117000</v>
      </c>
      <c r="F276" s="1">
        <v>-0.41516157353857841</v>
      </c>
      <c r="G276" s="1">
        <v>0.5848384264614217</v>
      </c>
      <c r="H276" s="1">
        <f t="shared" si="29"/>
        <v>-0.70987396647399359</v>
      </c>
      <c r="I276" s="1">
        <f t="shared" si="30"/>
        <v>1</v>
      </c>
      <c r="J276" s="1">
        <f t="shared" si="33"/>
        <v>0</v>
      </c>
      <c r="K276" s="1">
        <f t="shared" si="34"/>
        <v>0</v>
      </c>
      <c r="L276" s="6">
        <f t="shared" si="31"/>
        <v>0</v>
      </c>
      <c r="M276" s="6">
        <f t="shared" si="32"/>
        <v>0</v>
      </c>
      <c r="N276" s="3">
        <f t="shared" si="35"/>
        <v>96407100</v>
      </c>
      <c r="O276" s="3">
        <f t="shared" si="36"/>
        <v>96407100</v>
      </c>
      <c r="P276" s="7">
        <f t="shared" si="37"/>
        <v>-3.5928999999999989E-2</v>
      </c>
    </row>
    <row r="277" spans="1:16" x14ac:dyDescent="0.25">
      <c r="A277" s="4">
        <v>44225</v>
      </c>
      <c r="B277" s="14">
        <v>229000</v>
      </c>
      <c r="C277" s="14">
        <v>242000</v>
      </c>
      <c r="D277" s="14">
        <v>113000</v>
      </c>
      <c r="E277" s="14">
        <v>120000</v>
      </c>
      <c r="F277" s="1">
        <v>-0.41516157353857841</v>
      </c>
      <c r="G277" s="1">
        <v>0.5848384264614217</v>
      </c>
      <c r="H277" s="1">
        <f t="shared" si="29"/>
        <v>-0.70987396647399359</v>
      </c>
      <c r="I277" s="1">
        <f t="shared" si="30"/>
        <v>1</v>
      </c>
      <c r="J277" s="1">
        <f t="shared" si="33"/>
        <v>-286</v>
      </c>
      <c r="K277" s="1">
        <f t="shared" si="34"/>
        <v>810</v>
      </c>
      <c r="L277" s="6">
        <f t="shared" si="31"/>
        <v>-65494000</v>
      </c>
      <c r="M277" s="6">
        <f t="shared" si="32"/>
        <v>91530000</v>
      </c>
      <c r="N277" s="3">
        <f t="shared" si="35"/>
        <v>70371100</v>
      </c>
      <c r="O277" s="3">
        <f t="shared" si="36"/>
        <v>96407100</v>
      </c>
      <c r="P277" s="7">
        <f t="shared" si="37"/>
        <v>-3.5928999999999989E-2</v>
      </c>
    </row>
    <row r="278" spans="1:16" x14ac:dyDescent="0.25">
      <c r="A278" s="4">
        <v>44228</v>
      </c>
      <c r="B278" s="14">
        <v>238500</v>
      </c>
      <c r="C278" s="14">
        <v>229000</v>
      </c>
      <c r="D278" s="14">
        <v>117000</v>
      </c>
      <c r="E278" s="14">
        <v>111500</v>
      </c>
      <c r="F278" s="1">
        <v>-0.41516157353857841</v>
      </c>
      <c r="G278" s="1">
        <v>0.5848384264614217</v>
      </c>
      <c r="H278" s="1">
        <f t="shared" si="29"/>
        <v>-0.70987396647399359</v>
      </c>
      <c r="I278" s="1">
        <f t="shared" si="30"/>
        <v>1</v>
      </c>
      <c r="J278" s="1">
        <f t="shared" si="33"/>
        <v>-286</v>
      </c>
      <c r="K278" s="1">
        <f t="shared" si="34"/>
        <v>810</v>
      </c>
      <c r="L278" s="6">
        <f t="shared" si="31"/>
        <v>-68211000</v>
      </c>
      <c r="M278" s="6">
        <f t="shared" si="32"/>
        <v>94770000</v>
      </c>
      <c r="N278" s="3">
        <f t="shared" si="35"/>
        <v>70371100</v>
      </c>
      <c r="O278" s="3">
        <f t="shared" si="36"/>
        <v>96930100</v>
      </c>
      <c r="P278" s="7">
        <f t="shared" si="37"/>
        <v>-3.0699000000000032E-2</v>
      </c>
    </row>
    <row r="279" spans="1:16" x14ac:dyDescent="0.25">
      <c r="A279" s="4">
        <v>44229</v>
      </c>
      <c r="B279" s="14">
        <v>240500</v>
      </c>
      <c r="C279" s="14">
        <v>241500</v>
      </c>
      <c r="D279" s="14">
        <v>116000</v>
      </c>
      <c r="E279" s="14">
        <v>118000</v>
      </c>
      <c r="F279" s="1">
        <v>-0.41516157353857841</v>
      </c>
      <c r="G279" s="1">
        <v>0.5848384264614217</v>
      </c>
      <c r="H279" s="1">
        <f t="shared" si="29"/>
        <v>-0.70987396647399359</v>
      </c>
      <c r="I279" s="1">
        <f t="shared" si="30"/>
        <v>1</v>
      </c>
      <c r="J279" s="1">
        <f t="shared" si="33"/>
        <v>-286</v>
      </c>
      <c r="K279" s="1">
        <f t="shared" si="34"/>
        <v>810</v>
      </c>
      <c r="L279" s="6">
        <f t="shared" si="31"/>
        <v>-68783000</v>
      </c>
      <c r="M279" s="6">
        <f t="shared" si="32"/>
        <v>93960000</v>
      </c>
      <c r="N279" s="3">
        <f t="shared" si="35"/>
        <v>70371100</v>
      </c>
      <c r="O279" s="3">
        <f t="shared" si="36"/>
        <v>95548100</v>
      </c>
      <c r="P279" s="7">
        <f t="shared" si="37"/>
        <v>-4.4518999999999975E-2</v>
      </c>
    </row>
    <row r="280" spans="1:16" x14ac:dyDescent="0.25">
      <c r="A280" s="4">
        <v>44230</v>
      </c>
      <c r="B280" s="14">
        <v>245500</v>
      </c>
      <c r="C280" s="14">
        <v>245000</v>
      </c>
      <c r="D280" s="14">
        <v>121500</v>
      </c>
      <c r="E280" s="14">
        <v>119500</v>
      </c>
      <c r="F280" s="1">
        <v>-0.41516157353857841</v>
      </c>
      <c r="G280" s="1">
        <v>0.5848384264614217</v>
      </c>
      <c r="H280" s="1">
        <f t="shared" si="29"/>
        <v>-0.70987396647399359</v>
      </c>
      <c r="I280" s="1">
        <f t="shared" si="30"/>
        <v>1</v>
      </c>
      <c r="J280" s="1">
        <f t="shared" si="33"/>
        <v>-286</v>
      </c>
      <c r="K280" s="1">
        <f t="shared" si="34"/>
        <v>810</v>
      </c>
      <c r="L280" s="6">
        <f t="shared" si="31"/>
        <v>-70213000</v>
      </c>
      <c r="M280" s="6">
        <f t="shared" si="32"/>
        <v>98415000</v>
      </c>
      <c r="N280" s="3">
        <f t="shared" si="35"/>
        <v>70371100</v>
      </c>
      <c r="O280" s="3">
        <f t="shared" si="36"/>
        <v>98573100</v>
      </c>
      <c r="P280" s="7">
        <f t="shared" si="37"/>
        <v>-1.4268999999999976E-2</v>
      </c>
    </row>
    <row r="281" spans="1:16" x14ac:dyDescent="0.25">
      <c r="A281" s="4">
        <v>44231</v>
      </c>
      <c r="B281" s="14">
        <v>248500</v>
      </c>
      <c r="C281" s="14">
        <v>251500</v>
      </c>
      <c r="D281" s="14">
        <v>122000</v>
      </c>
      <c r="E281" s="14">
        <v>123000</v>
      </c>
      <c r="F281" s="1">
        <v>-0.41516157353857841</v>
      </c>
      <c r="G281" s="1">
        <v>0.5848384264614217</v>
      </c>
      <c r="H281" s="1">
        <f t="shared" si="29"/>
        <v>-0.70987396647399359</v>
      </c>
      <c r="I281" s="1">
        <f t="shared" si="30"/>
        <v>1</v>
      </c>
      <c r="J281" s="1">
        <f t="shared" si="33"/>
        <v>-286</v>
      </c>
      <c r="K281" s="1">
        <f t="shared" si="34"/>
        <v>810</v>
      </c>
      <c r="L281" s="6">
        <f t="shared" si="31"/>
        <v>-71071000</v>
      </c>
      <c r="M281" s="6">
        <f t="shared" si="32"/>
        <v>98820000</v>
      </c>
      <c r="N281" s="3">
        <f t="shared" si="35"/>
        <v>70371100</v>
      </c>
      <c r="O281" s="3">
        <f t="shared" si="36"/>
        <v>98120100</v>
      </c>
      <c r="P281" s="7">
        <f t="shared" si="37"/>
        <v>-1.879900000000001E-2</v>
      </c>
    </row>
    <row r="282" spans="1:16" x14ac:dyDescent="0.25">
      <c r="A282" s="4">
        <v>44232</v>
      </c>
      <c r="B282" s="14">
        <v>249500</v>
      </c>
      <c r="C282" s="14">
        <v>249500</v>
      </c>
      <c r="D282" s="14">
        <v>122500</v>
      </c>
      <c r="E282" s="14">
        <v>122500</v>
      </c>
      <c r="F282" s="1">
        <v>0</v>
      </c>
      <c r="G282" s="1">
        <v>0</v>
      </c>
      <c r="H282" s="1">
        <f t="shared" si="29"/>
        <v>0</v>
      </c>
      <c r="I282" s="1">
        <f t="shared" si="30"/>
        <v>0</v>
      </c>
      <c r="J282" s="1">
        <f t="shared" si="33"/>
        <v>-286</v>
      </c>
      <c r="K282" s="1">
        <f t="shared" si="34"/>
        <v>810</v>
      </c>
      <c r="L282" s="6">
        <f t="shared" si="31"/>
        <v>-71357000</v>
      </c>
      <c r="M282" s="6">
        <f t="shared" si="32"/>
        <v>99225000</v>
      </c>
      <c r="N282" s="3">
        <f t="shared" si="35"/>
        <v>70371100</v>
      </c>
      <c r="O282" s="3">
        <f t="shared" si="36"/>
        <v>98239100</v>
      </c>
      <c r="P282" s="7">
        <f t="shared" si="37"/>
        <v>-1.7608999999999986E-2</v>
      </c>
    </row>
    <row r="283" spans="1:16" x14ac:dyDescent="0.25">
      <c r="A283" s="4">
        <v>44235</v>
      </c>
      <c r="B283" s="14">
        <v>234000</v>
      </c>
      <c r="C283" s="14">
        <v>238000</v>
      </c>
      <c r="D283" s="14">
        <v>118000</v>
      </c>
      <c r="E283" s="14">
        <v>117500</v>
      </c>
      <c r="F283" s="1">
        <v>-0.41851888370591062</v>
      </c>
      <c r="G283" s="1">
        <v>0.58148111629408938</v>
      </c>
      <c r="H283" s="1">
        <f t="shared" si="29"/>
        <v>-0.71974630298095676</v>
      </c>
      <c r="I283" s="1">
        <f t="shared" si="30"/>
        <v>1</v>
      </c>
      <c r="J283" s="1">
        <f t="shared" si="33"/>
        <v>0</v>
      </c>
      <c r="K283" s="1">
        <f t="shared" si="34"/>
        <v>0</v>
      </c>
      <c r="L283" s="6">
        <f t="shared" si="31"/>
        <v>0</v>
      </c>
      <c r="M283" s="6">
        <f t="shared" si="32"/>
        <v>0</v>
      </c>
      <c r="N283" s="3">
        <f t="shared" si="35"/>
        <v>99027100</v>
      </c>
      <c r="O283" s="3">
        <f t="shared" si="36"/>
        <v>99027100</v>
      </c>
      <c r="P283" s="7">
        <f t="shared" si="37"/>
        <v>-9.7289999999999877E-3</v>
      </c>
    </row>
    <row r="284" spans="1:16" x14ac:dyDescent="0.25">
      <c r="A284" s="4">
        <v>44236</v>
      </c>
      <c r="B284" s="14">
        <v>236500</v>
      </c>
      <c r="C284" s="14">
        <v>232500</v>
      </c>
      <c r="D284" s="14">
        <v>117500</v>
      </c>
      <c r="E284" s="14">
        <v>117000</v>
      </c>
      <c r="F284" s="1">
        <v>0</v>
      </c>
      <c r="G284" s="1">
        <v>0</v>
      </c>
      <c r="H284" s="1">
        <f t="shared" si="29"/>
        <v>0</v>
      </c>
      <c r="I284" s="1">
        <f t="shared" si="30"/>
        <v>0</v>
      </c>
      <c r="J284" s="1">
        <f t="shared" si="33"/>
        <v>-304</v>
      </c>
      <c r="K284" s="1">
        <f t="shared" si="34"/>
        <v>839</v>
      </c>
      <c r="L284" s="6">
        <f t="shared" si="31"/>
        <v>-71896000</v>
      </c>
      <c r="M284" s="6">
        <f t="shared" si="32"/>
        <v>98582500</v>
      </c>
      <c r="N284" s="3">
        <f t="shared" si="35"/>
        <v>72340600</v>
      </c>
      <c r="O284" s="3">
        <f t="shared" si="36"/>
        <v>99027100</v>
      </c>
      <c r="P284" s="7">
        <f t="shared" si="37"/>
        <v>-9.7289999999999877E-3</v>
      </c>
    </row>
    <row r="285" spans="1:16" x14ac:dyDescent="0.25">
      <c r="A285" s="4">
        <v>44237</v>
      </c>
      <c r="B285" s="14">
        <v>245000</v>
      </c>
      <c r="C285" s="14">
        <v>239000</v>
      </c>
      <c r="D285" s="14">
        <v>118500</v>
      </c>
      <c r="E285" s="14">
        <v>117500</v>
      </c>
      <c r="F285" s="1">
        <v>0</v>
      </c>
      <c r="G285" s="1">
        <v>0</v>
      </c>
      <c r="H285" s="1">
        <f t="shared" si="29"/>
        <v>0</v>
      </c>
      <c r="I285" s="1">
        <f t="shared" si="30"/>
        <v>0</v>
      </c>
      <c r="J285" s="1">
        <f t="shared" si="33"/>
        <v>0</v>
      </c>
      <c r="K285" s="1">
        <f t="shared" si="34"/>
        <v>0</v>
      </c>
      <c r="L285" s="6">
        <f t="shared" si="31"/>
        <v>0</v>
      </c>
      <c r="M285" s="6">
        <f t="shared" si="32"/>
        <v>0</v>
      </c>
      <c r="N285" s="3">
        <f t="shared" si="35"/>
        <v>97282100</v>
      </c>
      <c r="O285" s="3">
        <f t="shared" si="36"/>
        <v>97282100</v>
      </c>
      <c r="P285" s="7">
        <f t="shared" si="37"/>
        <v>-2.7178999999999953E-2</v>
      </c>
    </row>
    <row r="286" spans="1:16" x14ac:dyDescent="0.25">
      <c r="A286" s="4">
        <v>44242</v>
      </c>
      <c r="B286" s="14">
        <v>247500</v>
      </c>
      <c r="C286" s="14">
        <v>247000</v>
      </c>
      <c r="D286" s="14">
        <v>118000</v>
      </c>
      <c r="E286" s="14">
        <v>120000</v>
      </c>
      <c r="F286" s="1">
        <v>0</v>
      </c>
      <c r="G286" s="1">
        <v>0</v>
      </c>
      <c r="H286" s="1">
        <f t="shared" si="29"/>
        <v>0</v>
      </c>
      <c r="I286" s="1">
        <f t="shared" si="30"/>
        <v>0</v>
      </c>
      <c r="J286" s="1">
        <f t="shared" si="33"/>
        <v>0</v>
      </c>
      <c r="K286" s="1">
        <f t="shared" si="34"/>
        <v>0</v>
      </c>
      <c r="L286" s="6">
        <f t="shared" si="31"/>
        <v>0</v>
      </c>
      <c r="M286" s="6">
        <f t="shared" si="32"/>
        <v>0</v>
      </c>
      <c r="N286" s="3">
        <f t="shared" si="35"/>
        <v>97282100</v>
      </c>
      <c r="O286" s="3">
        <f t="shared" si="36"/>
        <v>97282100</v>
      </c>
      <c r="P286" s="7">
        <f t="shared" si="37"/>
        <v>-2.7178999999999953E-2</v>
      </c>
    </row>
    <row r="287" spans="1:16" x14ac:dyDescent="0.25">
      <c r="A287" s="4">
        <v>44243</v>
      </c>
      <c r="B287" s="14">
        <v>247500</v>
      </c>
      <c r="C287" s="14">
        <v>249000</v>
      </c>
      <c r="D287" s="14">
        <v>118500</v>
      </c>
      <c r="E287" s="14">
        <v>119000</v>
      </c>
      <c r="F287" s="1">
        <v>0</v>
      </c>
      <c r="G287" s="1">
        <v>0</v>
      </c>
      <c r="H287" s="1">
        <f t="shared" si="29"/>
        <v>0</v>
      </c>
      <c r="I287" s="1">
        <f t="shared" si="30"/>
        <v>0</v>
      </c>
      <c r="J287" s="1">
        <f t="shared" si="33"/>
        <v>0</v>
      </c>
      <c r="K287" s="1">
        <f t="shared" si="34"/>
        <v>0</v>
      </c>
      <c r="L287" s="6">
        <f t="shared" si="31"/>
        <v>0</v>
      </c>
      <c r="M287" s="6">
        <f t="shared" si="32"/>
        <v>0</v>
      </c>
      <c r="N287" s="3">
        <f t="shared" si="35"/>
        <v>97282100</v>
      </c>
      <c r="O287" s="3">
        <f t="shared" si="36"/>
        <v>97282100</v>
      </c>
      <c r="P287" s="7">
        <f t="shared" si="37"/>
        <v>-2.7178999999999953E-2</v>
      </c>
    </row>
    <row r="288" spans="1:16" x14ac:dyDescent="0.25">
      <c r="A288" s="4">
        <v>44244</v>
      </c>
      <c r="B288" s="14">
        <v>243500</v>
      </c>
      <c r="C288" s="14">
        <v>248000</v>
      </c>
      <c r="D288" s="14">
        <v>116500</v>
      </c>
      <c r="E288" s="14">
        <v>118000</v>
      </c>
      <c r="F288" s="1">
        <v>0</v>
      </c>
      <c r="G288" s="1">
        <v>0</v>
      </c>
      <c r="H288" s="1">
        <f t="shared" si="29"/>
        <v>0</v>
      </c>
      <c r="I288" s="1">
        <f t="shared" si="30"/>
        <v>0</v>
      </c>
      <c r="J288" s="1">
        <f t="shared" si="33"/>
        <v>0</v>
      </c>
      <c r="K288" s="1">
        <f t="shared" si="34"/>
        <v>0</v>
      </c>
      <c r="L288" s="6">
        <f t="shared" si="31"/>
        <v>0</v>
      </c>
      <c r="M288" s="6">
        <f t="shared" si="32"/>
        <v>0</v>
      </c>
      <c r="N288" s="3">
        <f t="shared" si="35"/>
        <v>97282100</v>
      </c>
      <c r="O288" s="3">
        <f t="shared" si="36"/>
        <v>97282100</v>
      </c>
      <c r="P288" s="7">
        <f t="shared" si="37"/>
        <v>-2.7178999999999953E-2</v>
      </c>
    </row>
    <row r="289" spans="1:16" x14ac:dyDescent="0.25">
      <c r="A289" s="4">
        <v>44245</v>
      </c>
      <c r="B289" s="14">
        <v>235500</v>
      </c>
      <c r="C289" s="14">
        <v>241000</v>
      </c>
      <c r="D289" s="14">
        <v>113000</v>
      </c>
      <c r="E289" s="14">
        <v>116000</v>
      </c>
      <c r="F289" s="1">
        <v>0</v>
      </c>
      <c r="G289" s="1">
        <v>0</v>
      </c>
      <c r="H289" s="1">
        <f t="shared" si="29"/>
        <v>0</v>
      </c>
      <c r="I289" s="1">
        <f t="shared" si="30"/>
        <v>0</v>
      </c>
      <c r="J289" s="1">
        <f t="shared" si="33"/>
        <v>0</v>
      </c>
      <c r="K289" s="1">
        <f t="shared" si="34"/>
        <v>0</v>
      </c>
      <c r="L289" s="6">
        <f t="shared" si="31"/>
        <v>0</v>
      </c>
      <c r="M289" s="6">
        <f t="shared" si="32"/>
        <v>0</v>
      </c>
      <c r="N289" s="3">
        <f t="shared" si="35"/>
        <v>97282100</v>
      </c>
      <c r="O289" s="3">
        <f t="shared" si="36"/>
        <v>97282100</v>
      </c>
      <c r="P289" s="7">
        <f t="shared" si="37"/>
        <v>-2.7178999999999953E-2</v>
      </c>
    </row>
    <row r="290" spans="1:16" x14ac:dyDescent="0.25">
      <c r="A290" s="4">
        <v>44246</v>
      </c>
      <c r="B290" s="14">
        <v>242000</v>
      </c>
      <c r="C290" s="14">
        <v>236500</v>
      </c>
      <c r="D290" s="14">
        <v>114000</v>
      </c>
      <c r="E290" s="14">
        <v>111500</v>
      </c>
      <c r="F290" s="1">
        <v>0</v>
      </c>
      <c r="G290" s="1">
        <v>0</v>
      </c>
      <c r="H290" s="1">
        <f t="shared" si="29"/>
        <v>0</v>
      </c>
      <c r="I290" s="1">
        <f t="shared" si="30"/>
        <v>0</v>
      </c>
      <c r="J290" s="1">
        <f t="shared" si="33"/>
        <v>0</v>
      </c>
      <c r="K290" s="1">
        <f t="shared" si="34"/>
        <v>0</v>
      </c>
      <c r="L290" s="6">
        <f t="shared" si="31"/>
        <v>0</v>
      </c>
      <c r="M290" s="6">
        <f t="shared" si="32"/>
        <v>0</v>
      </c>
      <c r="N290" s="3">
        <f t="shared" si="35"/>
        <v>97282100</v>
      </c>
      <c r="O290" s="3">
        <f t="shared" si="36"/>
        <v>97282100</v>
      </c>
      <c r="P290" s="7">
        <f t="shared" si="37"/>
        <v>-2.7178999999999953E-2</v>
      </c>
    </row>
    <row r="291" spans="1:16" x14ac:dyDescent="0.25">
      <c r="A291" s="4">
        <v>44249</v>
      </c>
      <c r="B291" s="14">
        <v>241500</v>
      </c>
      <c r="C291" s="14">
        <v>243000</v>
      </c>
      <c r="D291" s="14">
        <v>111500</v>
      </c>
      <c r="E291" s="14">
        <v>114000</v>
      </c>
      <c r="F291" s="1">
        <v>0</v>
      </c>
      <c r="G291" s="1">
        <v>0</v>
      </c>
      <c r="H291" s="1">
        <f t="shared" ref="H291:H354" si="38">IFERROR(IF(ABS($F291)&gt;ABS($G291), SIGN($F291), SIGN($F291)*ABS($F291/$G291)), 0)</f>
        <v>0</v>
      </c>
      <c r="I291" s="1">
        <f t="shared" ref="I291:I354" si="39">IFERROR(IF(ABS($F291)&lt;ABS($G291), SIGN($G291), SIGN($G291)*ABS($G291/$F291)), 0)</f>
        <v>0</v>
      </c>
      <c r="J291" s="1">
        <f t="shared" si="33"/>
        <v>0</v>
      </c>
      <c r="K291" s="1">
        <f t="shared" si="34"/>
        <v>0</v>
      </c>
      <c r="L291" s="6">
        <f t="shared" ref="L291:L354" si="40">B291*J291</f>
        <v>0</v>
      </c>
      <c r="M291" s="6">
        <f t="shared" ref="M291:M354" si="41">D291*K291</f>
        <v>0</v>
      </c>
      <c r="N291" s="3">
        <f t="shared" si="35"/>
        <v>97282100</v>
      </c>
      <c r="O291" s="3">
        <f t="shared" si="36"/>
        <v>97282100</v>
      </c>
      <c r="P291" s="7">
        <f t="shared" si="37"/>
        <v>-2.7178999999999953E-2</v>
      </c>
    </row>
    <row r="292" spans="1:16" x14ac:dyDescent="0.25">
      <c r="A292" s="4">
        <v>44250</v>
      </c>
      <c r="B292" s="14">
        <v>244500</v>
      </c>
      <c r="C292" s="14">
        <v>242500</v>
      </c>
      <c r="D292" s="14">
        <v>110000</v>
      </c>
      <c r="E292" s="14">
        <v>110000</v>
      </c>
      <c r="F292" s="1">
        <v>0</v>
      </c>
      <c r="G292" s="1">
        <v>0</v>
      </c>
      <c r="H292" s="1">
        <f t="shared" si="38"/>
        <v>0</v>
      </c>
      <c r="I292" s="1">
        <f t="shared" si="39"/>
        <v>0</v>
      </c>
      <c r="J292" s="1">
        <f t="shared" ref="J292:J355" si="42">IF(H290=H291, J291, QUOTIENT($O291*H291, B291))</f>
        <v>0</v>
      </c>
      <c r="K292" s="1">
        <f t="shared" ref="K292:K355" si="43">IF(I290=I291, K291, QUOTIENT($O291*I291, D291))</f>
        <v>0</v>
      </c>
      <c r="L292" s="6">
        <f t="shared" si="40"/>
        <v>0</v>
      </c>
      <c r="M292" s="6">
        <f t="shared" si="41"/>
        <v>0</v>
      </c>
      <c r="N292" s="3">
        <f t="shared" ref="N292:N355" si="44">IF(H290=H291, N291, N291 - (J292-J291)*B292 - (K292-K291)*D292)</f>
        <v>97282100</v>
      </c>
      <c r="O292" s="3">
        <f t="shared" si="36"/>
        <v>97282100</v>
      </c>
      <c r="P292" s="7">
        <f t="shared" si="37"/>
        <v>-2.7178999999999953E-2</v>
      </c>
    </row>
    <row r="293" spans="1:16" x14ac:dyDescent="0.25">
      <c r="A293" s="4">
        <v>44251</v>
      </c>
      <c r="B293" s="14">
        <v>235000</v>
      </c>
      <c r="C293" s="14">
        <v>246500</v>
      </c>
      <c r="D293" s="14">
        <v>105000</v>
      </c>
      <c r="E293" s="14">
        <v>110000</v>
      </c>
      <c r="F293" s="1">
        <v>0</v>
      </c>
      <c r="G293" s="1">
        <v>0</v>
      </c>
      <c r="H293" s="1">
        <f t="shared" si="38"/>
        <v>0</v>
      </c>
      <c r="I293" s="1">
        <f t="shared" si="39"/>
        <v>0</v>
      </c>
      <c r="J293" s="1">
        <f t="shared" si="42"/>
        <v>0</v>
      </c>
      <c r="K293" s="1">
        <f t="shared" si="43"/>
        <v>0</v>
      </c>
      <c r="L293" s="6">
        <f t="shared" si="40"/>
        <v>0</v>
      </c>
      <c r="M293" s="6">
        <f t="shared" si="41"/>
        <v>0</v>
      </c>
      <c r="N293" s="3">
        <f t="shared" si="44"/>
        <v>97282100</v>
      </c>
      <c r="O293" s="3">
        <f t="shared" si="36"/>
        <v>97282100</v>
      </c>
      <c r="P293" s="7">
        <f t="shared" si="37"/>
        <v>-2.7178999999999953E-2</v>
      </c>
    </row>
    <row r="294" spans="1:16" x14ac:dyDescent="0.25">
      <c r="A294" s="4">
        <v>44252</v>
      </c>
      <c r="B294" s="14">
        <v>245000</v>
      </c>
      <c r="C294" s="14">
        <v>239000</v>
      </c>
      <c r="D294" s="14">
        <v>107500</v>
      </c>
      <c r="E294" s="14">
        <v>107500</v>
      </c>
      <c r="F294" s="1">
        <v>0</v>
      </c>
      <c r="G294" s="1">
        <v>0</v>
      </c>
      <c r="H294" s="1">
        <f t="shared" si="38"/>
        <v>0</v>
      </c>
      <c r="I294" s="1">
        <f t="shared" si="39"/>
        <v>0</v>
      </c>
      <c r="J294" s="1">
        <f t="shared" si="42"/>
        <v>0</v>
      </c>
      <c r="K294" s="1">
        <f t="shared" si="43"/>
        <v>0</v>
      </c>
      <c r="L294" s="6">
        <f t="shared" si="40"/>
        <v>0</v>
      </c>
      <c r="M294" s="6">
        <f t="shared" si="41"/>
        <v>0</v>
      </c>
      <c r="N294" s="3">
        <f t="shared" si="44"/>
        <v>97282100</v>
      </c>
      <c r="O294" s="3">
        <f t="shared" si="36"/>
        <v>97282100</v>
      </c>
      <c r="P294" s="7">
        <f t="shared" si="37"/>
        <v>-2.7178999999999953E-2</v>
      </c>
    </row>
    <row r="295" spans="1:16" x14ac:dyDescent="0.25">
      <c r="A295" s="4">
        <v>44253</v>
      </c>
      <c r="B295" s="14">
        <v>237000</v>
      </c>
      <c r="C295" s="14">
        <v>238500</v>
      </c>
      <c r="D295" s="14">
        <v>104000</v>
      </c>
      <c r="E295" s="14">
        <v>104500</v>
      </c>
      <c r="F295" s="1">
        <v>0</v>
      </c>
      <c r="G295" s="1">
        <v>0</v>
      </c>
      <c r="H295" s="1">
        <f t="shared" si="38"/>
        <v>0</v>
      </c>
      <c r="I295" s="1">
        <f t="shared" si="39"/>
        <v>0</v>
      </c>
      <c r="J295" s="1">
        <f t="shared" si="42"/>
        <v>0</v>
      </c>
      <c r="K295" s="1">
        <f t="shared" si="43"/>
        <v>0</v>
      </c>
      <c r="L295" s="6">
        <f t="shared" si="40"/>
        <v>0</v>
      </c>
      <c r="M295" s="6">
        <f t="shared" si="41"/>
        <v>0</v>
      </c>
      <c r="N295" s="3">
        <f t="shared" si="44"/>
        <v>97282100</v>
      </c>
      <c r="O295" s="3">
        <f t="shared" si="36"/>
        <v>97282100</v>
      </c>
      <c r="P295" s="7">
        <f t="shared" si="37"/>
        <v>-2.7178999999999953E-2</v>
      </c>
    </row>
    <row r="296" spans="1:16" x14ac:dyDescent="0.25">
      <c r="A296" s="4">
        <v>44257</v>
      </c>
      <c r="B296" s="14">
        <v>239000</v>
      </c>
      <c r="C296" s="14">
        <v>244500</v>
      </c>
      <c r="D296" s="14">
        <v>107000</v>
      </c>
      <c r="E296" s="14">
        <v>107500</v>
      </c>
      <c r="F296" s="1">
        <v>0</v>
      </c>
      <c r="G296" s="1">
        <v>0</v>
      </c>
      <c r="H296" s="1">
        <f t="shared" si="38"/>
        <v>0</v>
      </c>
      <c r="I296" s="1">
        <f t="shared" si="39"/>
        <v>0</v>
      </c>
      <c r="J296" s="1">
        <f t="shared" si="42"/>
        <v>0</v>
      </c>
      <c r="K296" s="1">
        <f t="shared" si="43"/>
        <v>0</v>
      </c>
      <c r="L296" s="6">
        <f t="shared" si="40"/>
        <v>0</v>
      </c>
      <c r="M296" s="6">
        <f t="shared" si="41"/>
        <v>0</v>
      </c>
      <c r="N296" s="3">
        <f t="shared" si="44"/>
        <v>97282100</v>
      </c>
      <c r="O296" s="3">
        <f t="shared" si="36"/>
        <v>97282100</v>
      </c>
      <c r="P296" s="7">
        <f t="shared" si="37"/>
        <v>-2.7178999999999953E-2</v>
      </c>
    </row>
    <row r="297" spans="1:16" x14ac:dyDescent="0.25">
      <c r="A297" s="4">
        <v>44258</v>
      </c>
      <c r="B297" s="14">
        <v>240000</v>
      </c>
      <c r="C297" s="14">
        <v>239000</v>
      </c>
      <c r="D297" s="14">
        <v>108500</v>
      </c>
      <c r="E297" s="14">
        <v>107500</v>
      </c>
      <c r="F297" s="1">
        <v>0</v>
      </c>
      <c r="G297" s="1">
        <v>0</v>
      </c>
      <c r="H297" s="1">
        <f t="shared" si="38"/>
        <v>0</v>
      </c>
      <c r="I297" s="1">
        <f t="shared" si="39"/>
        <v>0</v>
      </c>
      <c r="J297" s="1">
        <f t="shared" si="42"/>
        <v>0</v>
      </c>
      <c r="K297" s="1">
        <f t="shared" si="43"/>
        <v>0</v>
      </c>
      <c r="L297" s="6">
        <f t="shared" si="40"/>
        <v>0</v>
      </c>
      <c r="M297" s="6">
        <f t="shared" si="41"/>
        <v>0</v>
      </c>
      <c r="N297" s="3">
        <f t="shared" si="44"/>
        <v>97282100</v>
      </c>
      <c r="O297" s="3">
        <f t="shared" si="36"/>
        <v>97282100</v>
      </c>
      <c r="P297" s="7">
        <f t="shared" si="37"/>
        <v>-2.7178999999999953E-2</v>
      </c>
    </row>
    <row r="298" spans="1:16" x14ac:dyDescent="0.25">
      <c r="A298" s="4">
        <v>44259</v>
      </c>
      <c r="B298" s="14">
        <v>235000</v>
      </c>
      <c r="C298" s="14">
        <v>236000</v>
      </c>
      <c r="D298" s="14">
        <v>106000</v>
      </c>
      <c r="E298" s="14">
        <v>107000</v>
      </c>
      <c r="F298" s="1">
        <v>0</v>
      </c>
      <c r="G298" s="1">
        <v>0</v>
      </c>
      <c r="H298" s="1">
        <f t="shared" si="38"/>
        <v>0</v>
      </c>
      <c r="I298" s="1">
        <f t="shared" si="39"/>
        <v>0</v>
      </c>
      <c r="J298" s="1">
        <f t="shared" si="42"/>
        <v>0</v>
      </c>
      <c r="K298" s="1">
        <f t="shared" si="43"/>
        <v>0</v>
      </c>
      <c r="L298" s="6">
        <f t="shared" si="40"/>
        <v>0</v>
      </c>
      <c r="M298" s="6">
        <f t="shared" si="41"/>
        <v>0</v>
      </c>
      <c r="N298" s="3">
        <f t="shared" si="44"/>
        <v>97282100</v>
      </c>
      <c r="O298" s="3">
        <f t="shared" si="36"/>
        <v>97282100</v>
      </c>
      <c r="P298" s="7">
        <f t="shared" si="37"/>
        <v>-2.7178999999999953E-2</v>
      </c>
    </row>
    <row r="299" spans="1:16" x14ac:dyDescent="0.25">
      <c r="A299" s="4">
        <v>44260</v>
      </c>
      <c r="B299" s="14">
        <v>235000</v>
      </c>
      <c r="C299" s="14">
        <v>230500</v>
      </c>
      <c r="D299" s="14">
        <v>104000</v>
      </c>
      <c r="E299" s="14">
        <v>104000</v>
      </c>
      <c r="F299" s="1">
        <v>0</v>
      </c>
      <c r="G299" s="1">
        <v>0</v>
      </c>
      <c r="H299" s="1">
        <f t="shared" si="38"/>
        <v>0</v>
      </c>
      <c r="I299" s="1">
        <f t="shared" si="39"/>
        <v>0</v>
      </c>
      <c r="J299" s="1">
        <f t="shared" si="42"/>
        <v>0</v>
      </c>
      <c r="K299" s="1">
        <f t="shared" si="43"/>
        <v>0</v>
      </c>
      <c r="L299" s="6">
        <f t="shared" si="40"/>
        <v>0</v>
      </c>
      <c r="M299" s="6">
        <f t="shared" si="41"/>
        <v>0</v>
      </c>
      <c r="N299" s="3">
        <f t="shared" si="44"/>
        <v>97282100</v>
      </c>
      <c r="O299" s="3">
        <f t="shared" si="36"/>
        <v>97282100</v>
      </c>
      <c r="P299" s="7">
        <f t="shared" si="37"/>
        <v>-2.7178999999999953E-2</v>
      </c>
    </row>
    <row r="300" spans="1:16" x14ac:dyDescent="0.25">
      <c r="A300" s="4">
        <v>44263</v>
      </c>
      <c r="B300" s="14">
        <v>230500</v>
      </c>
      <c r="C300" s="14">
        <v>237000</v>
      </c>
      <c r="D300" s="14">
        <v>102000</v>
      </c>
      <c r="E300" s="14">
        <v>105500</v>
      </c>
      <c r="F300" s="1">
        <v>0</v>
      </c>
      <c r="G300" s="1">
        <v>0</v>
      </c>
      <c r="H300" s="1">
        <f t="shared" si="38"/>
        <v>0</v>
      </c>
      <c r="I300" s="1">
        <f t="shared" si="39"/>
        <v>0</v>
      </c>
      <c r="J300" s="1">
        <f t="shared" si="42"/>
        <v>0</v>
      </c>
      <c r="K300" s="1">
        <f t="shared" si="43"/>
        <v>0</v>
      </c>
      <c r="L300" s="6">
        <f t="shared" si="40"/>
        <v>0</v>
      </c>
      <c r="M300" s="6">
        <f t="shared" si="41"/>
        <v>0</v>
      </c>
      <c r="N300" s="3">
        <f t="shared" si="44"/>
        <v>97282100</v>
      </c>
      <c r="O300" s="3">
        <f t="shared" si="36"/>
        <v>97282100</v>
      </c>
      <c r="P300" s="7">
        <f t="shared" si="37"/>
        <v>-2.7178999999999953E-2</v>
      </c>
    </row>
    <row r="301" spans="1:16" x14ac:dyDescent="0.25">
      <c r="A301" s="4">
        <v>44264</v>
      </c>
      <c r="B301" s="14">
        <v>231500</v>
      </c>
      <c r="C301" s="14">
        <v>230500</v>
      </c>
      <c r="D301" s="14">
        <v>102000</v>
      </c>
      <c r="E301" s="14">
        <v>102000</v>
      </c>
      <c r="F301" s="1">
        <v>0</v>
      </c>
      <c r="G301" s="1">
        <v>0</v>
      </c>
      <c r="H301" s="1">
        <f t="shared" si="38"/>
        <v>0</v>
      </c>
      <c r="I301" s="1">
        <f t="shared" si="39"/>
        <v>0</v>
      </c>
      <c r="J301" s="1">
        <f t="shared" si="42"/>
        <v>0</v>
      </c>
      <c r="K301" s="1">
        <f t="shared" si="43"/>
        <v>0</v>
      </c>
      <c r="L301" s="6">
        <f t="shared" si="40"/>
        <v>0</v>
      </c>
      <c r="M301" s="6">
        <f t="shared" si="41"/>
        <v>0</v>
      </c>
      <c r="N301" s="3">
        <f t="shared" si="44"/>
        <v>97282100</v>
      </c>
      <c r="O301" s="3">
        <f t="shared" si="36"/>
        <v>97282100</v>
      </c>
      <c r="P301" s="7">
        <f t="shared" si="37"/>
        <v>-2.7178999999999953E-2</v>
      </c>
    </row>
    <row r="302" spans="1:16" x14ac:dyDescent="0.25">
      <c r="A302" s="4">
        <v>44265</v>
      </c>
      <c r="B302" s="14">
        <v>227500</v>
      </c>
      <c r="C302" s="14">
        <v>236500</v>
      </c>
      <c r="D302" s="14">
        <v>102500</v>
      </c>
      <c r="E302" s="14">
        <v>104000</v>
      </c>
      <c r="F302" s="1">
        <v>0</v>
      </c>
      <c r="G302" s="1">
        <v>0</v>
      </c>
      <c r="H302" s="1">
        <f t="shared" si="38"/>
        <v>0</v>
      </c>
      <c r="I302" s="1">
        <f t="shared" si="39"/>
        <v>0</v>
      </c>
      <c r="J302" s="1">
        <f t="shared" si="42"/>
        <v>0</v>
      </c>
      <c r="K302" s="1">
        <f t="shared" si="43"/>
        <v>0</v>
      </c>
      <c r="L302" s="6">
        <f t="shared" si="40"/>
        <v>0</v>
      </c>
      <c r="M302" s="6">
        <f t="shared" si="41"/>
        <v>0</v>
      </c>
      <c r="N302" s="3">
        <f t="shared" si="44"/>
        <v>97282100</v>
      </c>
      <c r="O302" s="3">
        <f t="shared" si="36"/>
        <v>97282100</v>
      </c>
      <c r="P302" s="7">
        <f t="shared" si="37"/>
        <v>-2.7178999999999953E-2</v>
      </c>
    </row>
    <row r="303" spans="1:16" x14ac:dyDescent="0.25">
      <c r="A303" s="4">
        <v>44266</v>
      </c>
      <c r="B303" s="14">
        <v>228500</v>
      </c>
      <c r="C303" s="14">
        <v>228000</v>
      </c>
      <c r="D303" s="14">
        <v>104000</v>
      </c>
      <c r="E303" s="14">
        <v>103000</v>
      </c>
      <c r="F303" s="1">
        <v>0</v>
      </c>
      <c r="G303" s="1">
        <v>0</v>
      </c>
      <c r="H303" s="1">
        <f t="shared" si="38"/>
        <v>0</v>
      </c>
      <c r="I303" s="1">
        <f t="shared" si="39"/>
        <v>0</v>
      </c>
      <c r="J303" s="1">
        <f t="shared" si="42"/>
        <v>0</v>
      </c>
      <c r="K303" s="1">
        <f t="shared" si="43"/>
        <v>0</v>
      </c>
      <c r="L303" s="6">
        <f t="shared" si="40"/>
        <v>0</v>
      </c>
      <c r="M303" s="6">
        <f t="shared" si="41"/>
        <v>0</v>
      </c>
      <c r="N303" s="3">
        <f t="shared" si="44"/>
        <v>97282100</v>
      </c>
      <c r="O303" s="3">
        <f t="shared" si="36"/>
        <v>97282100</v>
      </c>
      <c r="P303" s="7">
        <f t="shared" si="37"/>
        <v>-2.7178999999999953E-2</v>
      </c>
    </row>
    <row r="304" spans="1:16" x14ac:dyDescent="0.25">
      <c r="A304" s="4">
        <v>44267</v>
      </c>
      <c r="B304" s="14">
        <v>232500</v>
      </c>
      <c r="C304" s="14">
        <v>231500</v>
      </c>
      <c r="D304" s="14">
        <v>105500</v>
      </c>
      <c r="E304" s="14">
        <v>105500</v>
      </c>
      <c r="F304" s="1">
        <v>-0.36230819041274709</v>
      </c>
      <c r="G304" s="1">
        <v>0.63769180958725291</v>
      </c>
      <c r="H304" s="1">
        <f t="shared" si="38"/>
        <v>-0.56815562779025131</v>
      </c>
      <c r="I304" s="1">
        <f t="shared" si="39"/>
        <v>1</v>
      </c>
      <c r="J304" s="1">
        <f t="shared" si="42"/>
        <v>0</v>
      </c>
      <c r="K304" s="1">
        <f t="shared" si="43"/>
        <v>0</v>
      </c>
      <c r="L304" s="6">
        <f t="shared" si="40"/>
        <v>0</v>
      </c>
      <c r="M304" s="6">
        <f t="shared" si="41"/>
        <v>0</v>
      </c>
      <c r="N304" s="3">
        <f t="shared" si="44"/>
        <v>97282100</v>
      </c>
      <c r="O304" s="3">
        <f t="shared" si="36"/>
        <v>97282100</v>
      </c>
      <c r="P304" s="7">
        <f t="shared" si="37"/>
        <v>-2.7178999999999953E-2</v>
      </c>
    </row>
    <row r="305" spans="1:16" x14ac:dyDescent="0.25">
      <c r="A305" s="4">
        <v>44270</v>
      </c>
      <c r="B305" s="14">
        <v>232000</v>
      </c>
      <c r="C305" s="14">
        <v>233000</v>
      </c>
      <c r="D305" s="14">
        <v>104500</v>
      </c>
      <c r="E305" s="14">
        <v>105500</v>
      </c>
      <c r="F305" s="1">
        <v>-0.36230819041274709</v>
      </c>
      <c r="G305" s="1">
        <v>0.63769180958725291</v>
      </c>
      <c r="H305" s="1">
        <f t="shared" si="38"/>
        <v>-0.56815562779025131</v>
      </c>
      <c r="I305" s="1">
        <f t="shared" si="39"/>
        <v>1</v>
      </c>
      <c r="J305" s="1">
        <f t="shared" si="42"/>
        <v>-237</v>
      </c>
      <c r="K305" s="1">
        <f t="shared" si="43"/>
        <v>922</v>
      </c>
      <c r="L305" s="6">
        <f t="shared" si="40"/>
        <v>-54984000</v>
      </c>
      <c r="M305" s="6">
        <f t="shared" si="41"/>
        <v>96349000</v>
      </c>
      <c r="N305" s="3">
        <f t="shared" si="44"/>
        <v>55917100</v>
      </c>
      <c r="O305" s="3">
        <f t="shared" si="36"/>
        <v>97282100</v>
      </c>
      <c r="P305" s="7">
        <f t="shared" si="37"/>
        <v>-2.7178999999999953E-2</v>
      </c>
    </row>
    <row r="306" spans="1:16" x14ac:dyDescent="0.25">
      <c r="A306" s="4">
        <v>44271</v>
      </c>
      <c r="B306" s="14">
        <v>234000</v>
      </c>
      <c r="C306" s="14">
        <v>233500</v>
      </c>
      <c r="D306" s="14">
        <v>105500</v>
      </c>
      <c r="E306" s="14">
        <v>105500</v>
      </c>
      <c r="F306" s="1">
        <v>-0.36230819041274709</v>
      </c>
      <c r="G306" s="1">
        <v>0.63769180958725291</v>
      </c>
      <c r="H306" s="1">
        <f t="shared" si="38"/>
        <v>-0.56815562779025131</v>
      </c>
      <c r="I306" s="1">
        <f t="shared" si="39"/>
        <v>1</v>
      </c>
      <c r="J306" s="1">
        <f t="shared" si="42"/>
        <v>-237</v>
      </c>
      <c r="K306" s="1">
        <f t="shared" si="43"/>
        <v>922</v>
      </c>
      <c r="L306" s="6">
        <f t="shared" si="40"/>
        <v>-55458000</v>
      </c>
      <c r="M306" s="6">
        <f t="shared" si="41"/>
        <v>97271000</v>
      </c>
      <c r="N306" s="3">
        <f t="shared" si="44"/>
        <v>55917100</v>
      </c>
      <c r="O306" s="3">
        <f t="shared" si="36"/>
        <v>97730100</v>
      </c>
      <c r="P306" s="7">
        <f t="shared" si="37"/>
        <v>-2.2699000000000025E-2</v>
      </c>
    </row>
    <row r="307" spans="1:16" x14ac:dyDescent="0.25">
      <c r="A307" s="4">
        <v>44272</v>
      </c>
      <c r="B307" s="14">
        <v>232000</v>
      </c>
      <c r="C307" s="14">
        <v>234000</v>
      </c>
      <c r="D307" s="14">
        <v>104500</v>
      </c>
      <c r="E307" s="14">
        <v>106000</v>
      </c>
      <c r="F307" s="1">
        <v>0</v>
      </c>
      <c r="G307" s="1">
        <v>0</v>
      </c>
      <c r="H307" s="1">
        <f t="shared" si="38"/>
        <v>0</v>
      </c>
      <c r="I307" s="1">
        <f t="shared" si="39"/>
        <v>0</v>
      </c>
      <c r="J307" s="1">
        <f t="shared" si="42"/>
        <v>-237</v>
      </c>
      <c r="K307" s="1">
        <f t="shared" si="43"/>
        <v>922</v>
      </c>
      <c r="L307" s="6">
        <f t="shared" si="40"/>
        <v>-54984000</v>
      </c>
      <c r="M307" s="6">
        <f t="shared" si="41"/>
        <v>96349000</v>
      </c>
      <c r="N307" s="3">
        <f t="shared" si="44"/>
        <v>55917100</v>
      </c>
      <c r="O307" s="3">
        <f t="shared" si="36"/>
        <v>97282100</v>
      </c>
      <c r="P307" s="7">
        <f t="shared" si="37"/>
        <v>-2.7178999999999953E-2</v>
      </c>
    </row>
    <row r="308" spans="1:16" x14ac:dyDescent="0.25">
      <c r="A308" s="4">
        <v>44273</v>
      </c>
      <c r="B308" s="14">
        <v>234000</v>
      </c>
      <c r="C308" s="14">
        <v>234500</v>
      </c>
      <c r="D308" s="14">
        <v>109500</v>
      </c>
      <c r="E308" s="14">
        <v>105500</v>
      </c>
      <c r="F308" s="1">
        <v>-0.37030282393255748</v>
      </c>
      <c r="G308" s="1">
        <v>0.62969717606744258</v>
      </c>
      <c r="H308" s="1">
        <f t="shared" si="38"/>
        <v>-0.58806492708948854</v>
      </c>
      <c r="I308" s="1">
        <f t="shared" si="39"/>
        <v>1</v>
      </c>
      <c r="J308" s="1">
        <f t="shared" si="42"/>
        <v>0</v>
      </c>
      <c r="K308" s="1">
        <f t="shared" si="43"/>
        <v>0</v>
      </c>
      <c r="L308" s="6">
        <f t="shared" si="40"/>
        <v>0</v>
      </c>
      <c r="M308" s="6">
        <f t="shared" si="41"/>
        <v>0</v>
      </c>
      <c r="N308" s="3">
        <f t="shared" si="44"/>
        <v>101418100</v>
      </c>
      <c r="O308" s="3">
        <f t="shared" si="36"/>
        <v>101418100</v>
      </c>
      <c r="P308" s="7">
        <f t="shared" si="37"/>
        <v>1.4180999999999999E-2</v>
      </c>
    </row>
    <row r="309" spans="1:16" x14ac:dyDescent="0.25">
      <c r="A309" s="4">
        <v>44274</v>
      </c>
      <c r="B309" s="14">
        <v>229500</v>
      </c>
      <c r="C309" s="14">
        <v>230000</v>
      </c>
      <c r="D309" s="14">
        <v>104000</v>
      </c>
      <c r="E309" s="14">
        <v>108000</v>
      </c>
      <c r="F309" s="1">
        <v>0</v>
      </c>
      <c r="G309" s="1">
        <v>0</v>
      </c>
      <c r="H309" s="1">
        <f t="shared" si="38"/>
        <v>0</v>
      </c>
      <c r="I309" s="1">
        <f t="shared" si="39"/>
        <v>0</v>
      </c>
      <c r="J309" s="1">
        <f t="shared" si="42"/>
        <v>-254</v>
      </c>
      <c r="K309" s="1">
        <f t="shared" si="43"/>
        <v>926</v>
      </c>
      <c r="L309" s="6">
        <f t="shared" si="40"/>
        <v>-58293000</v>
      </c>
      <c r="M309" s="6">
        <f t="shared" si="41"/>
        <v>96304000</v>
      </c>
      <c r="N309" s="3">
        <f t="shared" si="44"/>
        <v>63407100</v>
      </c>
      <c r="O309" s="3">
        <f t="shared" si="36"/>
        <v>101418100</v>
      </c>
      <c r="P309" s="7">
        <f t="shared" si="37"/>
        <v>1.4180999999999999E-2</v>
      </c>
    </row>
    <row r="310" spans="1:16" x14ac:dyDescent="0.25">
      <c r="A310" s="4">
        <v>44277</v>
      </c>
      <c r="B310" s="14">
        <v>229000</v>
      </c>
      <c r="C310" s="14">
        <v>230000</v>
      </c>
      <c r="D310" s="14">
        <v>103500</v>
      </c>
      <c r="E310" s="14">
        <v>104000</v>
      </c>
      <c r="F310" s="1">
        <v>0</v>
      </c>
      <c r="G310" s="1">
        <v>0</v>
      </c>
      <c r="H310" s="1">
        <f t="shared" si="38"/>
        <v>0</v>
      </c>
      <c r="I310" s="1">
        <f t="shared" si="39"/>
        <v>0</v>
      </c>
      <c r="J310" s="1">
        <f t="shared" si="42"/>
        <v>0</v>
      </c>
      <c r="K310" s="1">
        <f t="shared" si="43"/>
        <v>0</v>
      </c>
      <c r="L310" s="6">
        <f t="shared" si="40"/>
        <v>0</v>
      </c>
      <c r="M310" s="6">
        <f t="shared" si="41"/>
        <v>0</v>
      </c>
      <c r="N310" s="3">
        <f t="shared" si="44"/>
        <v>101082100</v>
      </c>
      <c r="O310" s="3">
        <f t="shared" si="36"/>
        <v>101082100</v>
      </c>
      <c r="P310" s="7">
        <f t="shared" si="37"/>
        <v>1.082099999999997E-2</v>
      </c>
    </row>
    <row r="311" spans="1:16" x14ac:dyDescent="0.25">
      <c r="A311" s="4">
        <v>44278</v>
      </c>
      <c r="B311" s="14">
        <v>226500</v>
      </c>
      <c r="C311" s="14">
        <v>229500</v>
      </c>
      <c r="D311" s="14">
        <v>103000</v>
      </c>
      <c r="E311" s="14">
        <v>104000</v>
      </c>
      <c r="F311" s="1">
        <v>0</v>
      </c>
      <c r="G311" s="1">
        <v>0</v>
      </c>
      <c r="H311" s="1">
        <f t="shared" si="38"/>
        <v>0</v>
      </c>
      <c r="I311" s="1">
        <f t="shared" si="39"/>
        <v>0</v>
      </c>
      <c r="J311" s="1">
        <f t="shared" si="42"/>
        <v>0</v>
      </c>
      <c r="K311" s="1">
        <f t="shared" si="43"/>
        <v>0</v>
      </c>
      <c r="L311" s="6">
        <f t="shared" si="40"/>
        <v>0</v>
      </c>
      <c r="M311" s="6">
        <f t="shared" si="41"/>
        <v>0</v>
      </c>
      <c r="N311" s="3">
        <f t="shared" si="44"/>
        <v>101082100</v>
      </c>
      <c r="O311" s="3">
        <f t="shared" si="36"/>
        <v>101082100</v>
      </c>
      <c r="P311" s="7">
        <f t="shared" si="37"/>
        <v>1.082099999999997E-2</v>
      </c>
    </row>
    <row r="312" spans="1:16" x14ac:dyDescent="0.25">
      <c r="A312" s="4">
        <v>44279</v>
      </c>
      <c r="B312" s="14">
        <v>221000</v>
      </c>
      <c r="C312" s="14">
        <v>225000</v>
      </c>
      <c r="D312" s="14">
        <v>100000</v>
      </c>
      <c r="E312" s="14">
        <v>101500</v>
      </c>
      <c r="F312" s="1">
        <v>0</v>
      </c>
      <c r="G312" s="1">
        <v>0</v>
      </c>
      <c r="H312" s="1">
        <f t="shared" si="38"/>
        <v>0</v>
      </c>
      <c r="I312" s="1">
        <f t="shared" si="39"/>
        <v>0</v>
      </c>
      <c r="J312" s="1">
        <f t="shared" si="42"/>
        <v>0</v>
      </c>
      <c r="K312" s="1">
        <f t="shared" si="43"/>
        <v>0</v>
      </c>
      <c r="L312" s="6">
        <f t="shared" si="40"/>
        <v>0</v>
      </c>
      <c r="M312" s="6">
        <f t="shared" si="41"/>
        <v>0</v>
      </c>
      <c r="N312" s="3">
        <f t="shared" si="44"/>
        <v>101082100</v>
      </c>
      <c r="O312" s="3">
        <f t="shared" si="36"/>
        <v>101082100</v>
      </c>
      <c r="P312" s="7">
        <f t="shared" si="37"/>
        <v>1.082099999999997E-2</v>
      </c>
    </row>
    <row r="313" spans="1:16" x14ac:dyDescent="0.25">
      <c r="A313" s="4">
        <v>44280</v>
      </c>
      <c r="B313" s="14">
        <v>218000</v>
      </c>
      <c r="C313" s="14">
        <v>218500</v>
      </c>
      <c r="D313" s="14">
        <v>98800</v>
      </c>
      <c r="E313" s="14">
        <v>99300</v>
      </c>
      <c r="F313" s="1">
        <v>0</v>
      </c>
      <c r="G313" s="1">
        <v>0</v>
      </c>
      <c r="H313" s="1">
        <f t="shared" si="38"/>
        <v>0</v>
      </c>
      <c r="I313" s="1">
        <f t="shared" si="39"/>
        <v>0</v>
      </c>
      <c r="J313" s="1">
        <f t="shared" si="42"/>
        <v>0</v>
      </c>
      <c r="K313" s="1">
        <f t="shared" si="43"/>
        <v>0</v>
      </c>
      <c r="L313" s="6">
        <f t="shared" si="40"/>
        <v>0</v>
      </c>
      <c r="M313" s="6">
        <f t="shared" si="41"/>
        <v>0</v>
      </c>
      <c r="N313" s="3">
        <f t="shared" si="44"/>
        <v>101082100</v>
      </c>
      <c r="O313" s="3">
        <f t="shared" si="36"/>
        <v>101082100</v>
      </c>
      <c r="P313" s="7">
        <f t="shared" si="37"/>
        <v>1.082099999999997E-2</v>
      </c>
    </row>
    <row r="314" spans="1:16" x14ac:dyDescent="0.25">
      <c r="A314" s="4">
        <v>44281</v>
      </c>
      <c r="B314" s="14">
        <v>215500</v>
      </c>
      <c r="C314" s="14">
        <v>219500</v>
      </c>
      <c r="D314" s="14">
        <v>98900</v>
      </c>
      <c r="E314" s="14">
        <v>99600</v>
      </c>
      <c r="F314" s="1">
        <v>0</v>
      </c>
      <c r="G314" s="1">
        <v>0</v>
      </c>
      <c r="H314" s="1">
        <f t="shared" si="38"/>
        <v>0</v>
      </c>
      <c r="I314" s="1">
        <f t="shared" si="39"/>
        <v>0</v>
      </c>
      <c r="J314" s="1">
        <f t="shared" si="42"/>
        <v>0</v>
      </c>
      <c r="K314" s="1">
        <f t="shared" si="43"/>
        <v>0</v>
      </c>
      <c r="L314" s="6">
        <f t="shared" si="40"/>
        <v>0</v>
      </c>
      <c r="M314" s="6">
        <f t="shared" si="41"/>
        <v>0</v>
      </c>
      <c r="N314" s="3">
        <f t="shared" si="44"/>
        <v>101082100</v>
      </c>
      <c r="O314" s="3">
        <f t="shared" si="36"/>
        <v>101082100</v>
      </c>
      <c r="P314" s="7">
        <f t="shared" si="37"/>
        <v>1.082099999999997E-2</v>
      </c>
    </row>
    <row r="315" spans="1:16" x14ac:dyDescent="0.25">
      <c r="A315" s="4">
        <v>44284</v>
      </c>
      <c r="B315" s="14">
        <v>215500</v>
      </c>
      <c r="C315" s="14">
        <v>215500</v>
      </c>
      <c r="D315" s="14">
        <v>98600</v>
      </c>
      <c r="E315" s="14">
        <v>99000</v>
      </c>
      <c r="F315" s="1">
        <v>0</v>
      </c>
      <c r="G315" s="1">
        <v>0</v>
      </c>
      <c r="H315" s="1">
        <f t="shared" si="38"/>
        <v>0</v>
      </c>
      <c r="I315" s="1">
        <f t="shared" si="39"/>
        <v>0</v>
      </c>
      <c r="J315" s="1">
        <f t="shared" si="42"/>
        <v>0</v>
      </c>
      <c r="K315" s="1">
        <f t="shared" si="43"/>
        <v>0</v>
      </c>
      <c r="L315" s="6">
        <f t="shared" si="40"/>
        <v>0</v>
      </c>
      <c r="M315" s="6">
        <f t="shared" si="41"/>
        <v>0</v>
      </c>
      <c r="N315" s="3">
        <f t="shared" si="44"/>
        <v>101082100</v>
      </c>
      <c r="O315" s="3">
        <f t="shared" si="36"/>
        <v>101082100</v>
      </c>
      <c r="P315" s="7">
        <f t="shared" si="37"/>
        <v>1.082099999999997E-2</v>
      </c>
    </row>
    <row r="316" spans="1:16" x14ac:dyDescent="0.25">
      <c r="A316" s="4">
        <v>44285</v>
      </c>
      <c r="B316" s="14">
        <v>219500</v>
      </c>
      <c r="C316" s="14">
        <v>215500</v>
      </c>
      <c r="D316" s="14">
        <v>100500</v>
      </c>
      <c r="E316" s="14">
        <v>98400</v>
      </c>
      <c r="F316" s="1">
        <v>0</v>
      </c>
      <c r="G316" s="1">
        <v>0</v>
      </c>
      <c r="H316" s="1">
        <f t="shared" si="38"/>
        <v>0</v>
      </c>
      <c r="I316" s="1">
        <f t="shared" si="39"/>
        <v>0</v>
      </c>
      <c r="J316" s="1">
        <f t="shared" si="42"/>
        <v>0</v>
      </c>
      <c r="K316" s="1">
        <f t="shared" si="43"/>
        <v>0</v>
      </c>
      <c r="L316" s="6">
        <f t="shared" si="40"/>
        <v>0</v>
      </c>
      <c r="M316" s="6">
        <f t="shared" si="41"/>
        <v>0</v>
      </c>
      <c r="N316" s="3">
        <f t="shared" si="44"/>
        <v>101082100</v>
      </c>
      <c r="O316" s="3">
        <f t="shared" si="36"/>
        <v>101082100</v>
      </c>
      <c r="P316" s="7">
        <f t="shared" si="37"/>
        <v>1.082099999999997E-2</v>
      </c>
    </row>
    <row r="317" spans="1:16" x14ac:dyDescent="0.25">
      <c r="A317" s="4">
        <v>44286</v>
      </c>
      <c r="B317" s="14">
        <v>218000</v>
      </c>
      <c r="C317" s="14">
        <v>221500</v>
      </c>
      <c r="D317" s="14">
        <v>100000</v>
      </c>
      <c r="E317" s="14">
        <v>100500</v>
      </c>
      <c r="F317" s="1">
        <v>-0.35861051948900557</v>
      </c>
      <c r="G317" s="1">
        <v>0.64138948051099443</v>
      </c>
      <c r="H317" s="1">
        <f t="shared" si="38"/>
        <v>-0.55911506250975751</v>
      </c>
      <c r="I317" s="1">
        <f t="shared" si="39"/>
        <v>1</v>
      </c>
      <c r="J317" s="1">
        <f t="shared" si="42"/>
        <v>0</v>
      </c>
      <c r="K317" s="1">
        <f t="shared" si="43"/>
        <v>0</v>
      </c>
      <c r="L317" s="6">
        <f t="shared" si="40"/>
        <v>0</v>
      </c>
      <c r="M317" s="6">
        <f t="shared" si="41"/>
        <v>0</v>
      </c>
      <c r="N317" s="3">
        <f t="shared" si="44"/>
        <v>101082100</v>
      </c>
      <c r="O317" s="3">
        <f t="shared" si="36"/>
        <v>101082100</v>
      </c>
      <c r="P317" s="7">
        <f t="shared" si="37"/>
        <v>1.082099999999997E-2</v>
      </c>
    </row>
    <row r="318" spans="1:16" x14ac:dyDescent="0.25">
      <c r="A318" s="4">
        <v>44287</v>
      </c>
      <c r="B318" s="14">
        <v>219000</v>
      </c>
      <c r="C318" s="14">
        <v>220500</v>
      </c>
      <c r="D318" s="14">
        <v>101500</v>
      </c>
      <c r="E318" s="14">
        <v>100500</v>
      </c>
      <c r="F318" s="1">
        <v>-0.35861051948900557</v>
      </c>
      <c r="G318" s="1">
        <v>0.64138948051099443</v>
      </c>
      <c r="H318" s="1">
        <f t="shared" si="38"/>
        <v>-0.55911506250975751</v>
      </c>
      <c r="I318" s="1">
        <f t="shared" si="39"/>
        <v>1</v>
      </c>
      <c r="J318" s="1">
        <f t="shared" si="42"/>
        <v>-259</v>
      </c>
      <c r="K318" s="1">
        <f t="shared" si="43"/>
        <v>1010</v>
      </c>
      <c r="L318" s="6">
        <f t="shared" si="40"/>
        <v>-56721000</v>
      </c>
      <c r="M318" s="6">
        <f t="shared" si="41"/>
        <v>102515000</v>
      </c>
      <c r="N318" s="3">
        <f t="shared" si="44"/>
        <v>55288100</v>
      </c>
      <c r="O318" s="3">
        <f t="shared" si="36"/>
        <v>101082100</v>
      </c>
      <c r="P318" s="7">
        <f t="shared" si="37"/>
        <v>1.082099999999997E-2</v>
      </c>
    </row>
    <row r="319" spans="1:16" x14ac:dyDescent="0.25">
      <c r="A319" s="4">
        <v>44288</v>
      </c>
      <c r="B319" s="14">
        <v>233500</v>
      </c>
      <c r="C319" s="14">
        <v>225500</v>
      </c>
      <c r="D319" s="14">
        <v>107500</v>
      </c>
      <c r="E319" s="14">
        <v>103500</v>
      </c>
      <c r="F319" s="1">
        <v>0</v>
      </c>
      <c r="G319" s="1">
        <v>0</v>
      </c>
      <c r="H319" s="1">
        <f t="shared" si="38"/>
        <v>0</v>
      </c>
      <c r="I319" s="1">
        <f t="shared" si="39"/>
        <v>0</v>
      </c>
      <c r="J319" s="1">
        <f t="shared" si="42"/>
        <v>-259</v>
      </c>
      <c r="K319" s="1">
        <f t="shared" si="43"/>
        <v>1010</v>
      </c>
      <c r="L319" s="6">
        <f t="shared" si="40"/>
        <v>-60476500</v>
      </c>
      <c r="M319" s="6">
        <f t="shared" si="41"/>
        <v>108575000</v>
      </c>
      <c r="N319" s="3">
        <f t="shared" si="44"/>
        <v>55288100</v>
      </c>
      <c r="O319" s="3">
        <f t="shared" si="36"/>
        <v>103386600</v>
      </c>
      <c r="P319" s="7">
        <f t="shared" si="37"/>
        <v>3.3865999999999952E-2</v>
      </c>
    </row>
    <row r="320" spans="1:16" x14ac:dyDescent="0.25">
      <c r="A320" s="4">
        <v>44291</v>
      </c>
      <c r="B320" s="14">
        <v>234000</v>
      </c>
      <c r="C320" s="14">
        <v>236000</v>
      </c>
      <c r="D320" s="14">
        <v>108000</v>
      </c>
      <c r="E320" s="14">
        <v>107500</v>
      </c>
      <c r="F320" s="1">
        <v>-0.37359283505045188</v>
      </c>
      <c r="G320" s="1">
        <v>0.62640716494954818</v>
      </c>
      <c r="H320" s="1">
        <f t="shared" si="38"/>
        <v>-0.59640575005322882</v>
      </c>
      <c r="I320" s="1">
        <f t="shared" si="39"/>
        <v>1</v>
      </c>
      <c r="J320" s="1">
        <f t="shared" si="42"/>
        <v>0</v>
      </c>
      <c r="K320" s="1">
        <f t="shared" si="43"/>
        <v>0</v>
      </c>
      <c r="L320" s="6">
        <f t="shared" si="40"/>
        <v>0</v>
      </c>
      <c r="M320" s="6">
        <f t="shared" si="41"/>
        <v>0</v>
      </c>
      <c r="N320" s="3">
        <f t="shared" si="44"/>
        <v>103762100</v>
      </c>
      <c r="O320" s="3">
        <f t="shared" si="36"/>
        <v>103762100</v>
      </c>
      <c r="P320" s="7">
        <f t="shared" si="37"/>
        <v>3.7620999999999905E-2</v>
      </c>
    </row>
    <row r="321" spans="1:16" x14ac:dyDescent="0.25">
      <c r="A321" s="4">
        <v>44292</v>
      </c>
      <c r="B321" s="14">
        <v>230000</v>
      </c>
      <c r="C321" s="14">
        <v>235000</v>
      </c>
      <c r="D321" s="14">
        <v>106500</v>
      </c>
      <c r="E321" s="14">
        <v>109000</v>
      </c>
      <c r="F321" s="1">
        <v>-0.37359283505045188</v>
      </c>
      <c r="G321" s="1">
        <v>0.62640716494954818</v>
      </c>
      <c r="H321" s="1">
        <f t="shared" si="38"/>
        <v>-0.59640575005322882</v>
      </c>
      <c r="I321" s="1">
        <f t="shared" si="39"/>
        <v>1</v>
      </c>
      <c r="J321" s="1">
        <f t="shared" si="42"/>
        <v>-264</v>
      </c>
      <c r="K321" s="1">
        <f t="shared" si="43"/>
        <v>960</v>
      </c>
      <c r="L321" s="6">
        <f t="shared" si="40"/>
        <v>-60720000</v>
      </c>
      <c r="M321" s="6">
        <f t="shared" si="41"/>
        <v>102240000</v>
      </c>
      <c r="N321" s="3">
        <f t="shared" si="44"/>
        <v>62242100</v>
      </c>
      <c r="O321" s="3">
        <f t="shared" si="36"/>
        <v>103762100</v>
      </c>
      <c r="P321" s="7">
        <f t="shared" si="37"/>
        <v>3.7620999999999905E-2</v>
      </c>
    </row>
    <row r="322" spans="1:16" x14ac:dyDescent="0.25">
      <c r="A322" s="4">
        <v>44293</v>
      </c>
      <c r="B322" s="14">
        <v>230000</v>
      </c>
      <c r="C322" s="14">
        <v>228500</v>
      </c>
      <c r="D322" s="14">
        <v>106500</v>
      </c>
      <c r="E322" s="14">
        <v>106500</v>
      </c>
      <c r="F322" s="1">
        <v>-0.37359283505045188</v>
      </c>
      <c r="G322" s="1">
        <v>0.62640716494954818</v>
      </c>
      <c r="H322" s="1">
        <f t="shared" si="38"/>
        <v>-0.59640575005322882</v>
      </c>
      <c r="I322" s="1">
        <f t="shared" si="39"/>
        <v>1</v>
      </c>
      <c r="J322" s="1">
        <f t="shared" si="42"/>
        <v>-264</v>
      </c>
      <c r="K322" s="1">
        <f t="shared" si="43"/>
        <v>960</v>
      </c>
      <c r="L322" s="6">
        <f t="shared" si="40"/>
        <v>-60720000</v>
      </c>
      <c r="M322" s="6">
        <f t="shared" si="41"/>
        <v>102240000</v>
      </c>
      <c r="N322" s="3">
        <f t="shared" si="44"/>
        <v>62242100</v>
      </c>
      <c r="O322" s="3">
        <f t="shared" si="36"/>
        <v>103762100</v>
      </c>
      <c r="P322" s="7">
        <f t="shared" si="37"/>
        <v>3.7620999999999905E-2</v>
      </c>
    </row>
    <row r="323" spans="1:16" x14ac:dyDescent="0.25">
      <c r="A323" s="4">
        <v>44294</v>
      </c>
      <c r="B323" s="14">
        <v>231500</v>
      </c>
      <c r="C323" s="14">
        <v>229000</v>
      </c>
      <c r="D323" s="14">
        <v>106500</v>
      </c>
      <c r="E323" s="14">
        <v>106000</v>
      </c>
      <c r="F323" s="1">
        <v>0</v>
      </c>
      <c r="G323" s="1">
        <v>0</v>
      </c>
      <c r="H323" s="1">
        <f t="shared" si="38"/>
        <v>0</v>
      </c>
      <c r="I323" s="1">
        <f t="shared" si="39"/>
        <v>0</v>
      </c>
      <c r="J323" s="1">
        <f t="shared" si="42"/>
        <v>-264</v>
      </c>
      <c r="K323" s="1">
        <f t="shared" si="43"/>
        <v>960</v>
      </c>
      <c r="L323" s="6">
        <f t="shared" si="40"/>
        <v>-61116000</v>
      </c>
      <c r="M323" s="6">
        <f t="shared" si="41"/>
        <v>102240000</v>
      </c>
      <c r="N323" s="3">
        <f t="shared" si="44"/>
        <v>62242100</v>
      </c>
      <c r="O323" s="3">
        <f t="shared" si="36"/>
        <v>103366100</v>
      </c>
      <c r="P323" s="7">
        <f t="shared" si="37"/>
        <v>3.3660999999999941E-2</v>
      </c>
    </row>
    <row r="324" spans="1:16" x14ac:dyDescent="0.25">
      <c r="A324" s="4">
        <v>44295</v>
      </c>
      <c r="B324" s="14">
        <v>228500</v>
      </c>
      <c r="C324" s="14">
        <v>231500</v>
      </c>
      <c r="D324" s="14">
        <v>105500</v>
      </c>
      <c r="E324" s="14">
        <v>107000</v>
      </c>
      <c r="F324" s="1">
        <v>0</v>
      </c>
      <c r="G324" s="1">
        <v>0</v>
      </c>
      <c r="H324" s="1">
        <f t="shared" si="38"/>
        <v>0</v>
      </c>
      <c r="I324" s="1">
        <f t="shared" si="39"/>
        <v>0</v>
      </c>
      <c r="J324" s="1">
        <f t="shared" si="42"/>
        <v>0</v>
      </c>
      <c r="K324" s="1">
        <f t="shared" si="43"/>
        <v>0</v>
      </c>
      <c r="L324" s="6">
        <f t="shared" si="40"/>
        <v>0</v>
      </c>
      <c r="M324" s="6">
        <f t="shared" si="41"/>
        <v>0</v>
      </c>
      <c r="N324" s="3">
        <f t="shared" si="44"/>
        <v>103198100</v>
      </c>
      <c r="O324" s="3">
        <f t="shared" si="36"/>
        <v>103198100</v>
      </c>
      <c r="P324" s="7">
        <f t="shared" si="37"/>
        <v>3.1981000000000037E-2</v>
      </c>
    </row>
    <row r="325" spans="1:16" x14ac:dyDescent="0.25">
      <c r="A325" s="4">
        <v>44298</v>
      </c>
      <c r="B325" s="14">
        <v>226000</v>
      </c>
      <c r="C325" s="14">
        <v>228000</v>
      </c>
      <c r="D325" s="14">
        <v>107000</v>
      </c>
      <c r="E325" s="14">
        <v>105500</v>
      </c>
      <c r="F325" s="1">
        <v>-0.38276212134323567</v>
      </c>
      <c r="G325" s="1">
        <v>0.61723787865676427</v>
      </c>
      <c r="H325" s="1">
        <f t="shared" si="38"/>
        <v>-0.62012092027826327</v>
      </c>
      <c r="I325" s="1">
        <f t="shared" si="39"/>
        <v>1</v>
      </c>
      <c r="J325" s="1">
        <f t="shared" si="42"/>
        <v>0</v>
      </c>
      <c r="K325" s="1">
        <f t="shared" si="43"/>
        <v>0</v>
      </c>
      <c r="L325" s="6">
        <f t="shared" si="40"/>
        <v>0</v>
      </c>
      <c r="M325" s="6">
        <f t="shared" si="41"/>
        <v>0</v>
      </c>
      <c r="N325" s="3">
        <f t="shared" si="44"/>
        <v>103198100</v>
      </c>
      <c r="O325" s="3">
        <f t="shared" si="36"/>
        <v>103198100</v>
      </c>
      <c r="P325" s="7">
        <f t="shared" si="37"/>
        <v>3.1981000000000037E-2</v>
      </c>
    </row>
    <row r="326" spans="1:16" x14ac:dyDescent="0.25">
      <c r="A326" s="4">
        <v>44299</v>
      </c>
      <c r="B326" s="14">
        <v>230000</v>
      </c>
      <c r="C326" s="14">
        <v>226500</v>
      </c>
      <c r="D326" s="14">
        <v>109000</v>
      </c>
      <c r="E326" s="14">
        <v>106000</v>
      </c>
      <c r="F326" s="1">
        <v>-0.38276212134323567</v>
      </c>
      <c r="G326" s="1">
        <v>0.61723787865676427</v>
      </c>
      <c r="H326" s="1">
        <f t="shared" si="38"/>
        <v>-0.62012092027826327</v>
      </c>
      <c r="I326" s="1">
        <f t="shared" si="39"/>
        <v>1</v>
      </c>
      <c r="J326" s="1">
        <f t="shared" si="42"/>
        <v>-283</v>
      </c>
      <c r="K326" s="1">
        <f t="shared" si="43"/>
        <v>964</v>
      </c>
      <c r="L326" s="6">
        <f t="shared" si="40"/>
        <v>-65090000</v>
      </c>
      <c r="M326" s="6">
        <f t="shared" si="41"/>
        <v>105076000</v>
      </c>
      <c r="N326" s="3">
        <f t="shared" si="44"/>
        <v>63212100</v>
      </c>
      <c r="O326" s="3">
        <f t="shared" si="36"/>
        <v>103198100</v>
      </c>
      <c r="P326" s="7">
        <f t="shared" si="37"/>
        <v>3.1981000000000037E-2</v>
      </c>
    </row>
    <row r="327" spans="1:16" x14ac:dyDescent="0.25">
      <c r="A327" s="4">
        <v>44300</v>
      </c>
      <c r="B327" s="14">
        <v>232500</v>
      </c>
      <c r="C327" s="14">
        <v>231000</v>
      </c>
      <c r="D327" s="14">
        <v>112000</v>
      </c>
      <c r="E327" s="14">
        <v>110000</v>
      </c>
      <c r="F327" s="1">
        <v>0</v>
      </c>
      <c r="G327" s="1">
        <v>0</v>
      </c>
      <c r="H327" s="1">
        <f t="shared" si="38"/>
        <v>0</v>
      </c>
      <c r="I327" s="1">
        <f t="shared" si="39"/>
        <v>0</v>
      </c>
      <c r="J327" s="1">
        <f t="shared" si="42"/>
        <v>-283</v>
      </c>
      <c r="K327" s="1">
        <f t="shared" si="43"/>
        <v>964</v>
      </c>
      <c r="L327" s="6">
        <f t="shared" si="40"/>
        <v>-65797500</v>
      </c>
      <c r="M327" s="6">
        <f t="shared" si="41"/>
        <v>107968000</v>
      </c>
      <c r="N327" s="3">
        <f t="shared" si="44"/>
        <v>63212100</v>
      </c>
      <c r="O327" s="3">
        <f t="shared" si="36"/>
        <v>105382600</v>
      </c>
      <c r="P327" s="7">
        <f t="shared" si="37"/>
        <v>5.3825999999999929E-2</v>
      </c>
    </row>
    <row r="328" spans="1:16" x14ac:dyDescent="0.25">
      <c r="A328" s="4">
        <v>44301</v>
      </c>
      <c r="B328" s="14">
        <v>230500</v>
      </c>
      <c r="C328" s="14">
        <v>232500</v>
      </c>
      <c r="D328" s="14">
        <v>111000</v>
      </c>
      <c r="E328" s="14">
        <v>112000</v>
      </c>
      <c r="F328" s="1">
        <v>-0.39538088030905938</v>
      </c>
      <c r="G328" s="1">
        <v>0.60461911969094062</v>
      </c>
      <c r="H328" s="1">
        <f t="shared" si="38"/>
        <v>-0.65393380300504511</v>
      </c>
      <c r="I328" s="1">
        <f t="shared" si="39"/>
        <v>1</v>
      </c>
      <c r="J328" s="1">
        <f t="shared" si="42"/>
        <v>0</v>
      </c>
      <c r="K328" s="1">
        <f t="shared" si="43"/>
        <v>0</v>
      </c>
      <c r="L328" s="6">
        <f t="shared" si="40"/>
        <v>0</v>
      </c>
      <c r="M328" s="6">
        <f t="shared" si="41"/>
        <v>0</v>
      </c>
      <c r="N328" s="3">
        <f t="shared" si="44"/>
        <v>104984600</v>
      </c>
      <c r="O328" s="3">
        <f t="shared" si="36"/>
        <v>104984600</v>
      </c>
      <c r="P328" s="7">
        <f t="shared" si="37"/>
        <v>4.9846000000000057E-2</v>
      </c>
    </row>
    <row r="329" spans="1:16" x14ac:dyDescent="0.25">
      <c r="A329" s="4">
        <v>44302</v>
      </c>
      <c r="B329" s="14">
        <v>231500</v>
      </c>
      <c r="C329" s="14">
        <v>231500</v>
      </c>
      <c r="D329" s="14">
        <v>111500</v>
      </c>
      <c r="E329" s="14">
        <v>111000</v>
      </c>
      <c r="F329" s="1">
        <v>-0.39538088030905938</v>
      </c>
      <c r="G329" s="1">
        <v>0.60461911969094062</v>
      </c>
      <c r="H329" s="1">
        <f t="shared" si="38"/>
        <v>-0.65393380300504511</v>
      </c>
      <c r="I329" s="1">
        <f t="shared" si="39"/>
        <v>1</v>
      </c>
      <c r="J329" s="1">
        <f t="shared" si="42"/>
        <v>-297</v>
      </c>
      <c r="K329" s="1">
        <f t="shared" si="43"/>
        <v>945</v>
      </c>
      <c r="L329" s="6">
        <f t="shared" si="40"/>
        <v>-68755500</v>
      </c>
      <c r="M329" s="6">
        <f t="shared" si="41"/>
        <v>105367500</v>
      </c>
      <c r="N329" s="3">
        <f t="shared" si="44"/>
        <v>68372600</v>
      </c>
      <c r="O329" s="3">
        <f t="shared" si="36"/>
        <v>104984600</v>
      </c>
      <c r="P329" s="7">
        <f t="shared" si="37"/>
        <v>4.9846000000000057E-2</v>
      </c>
    </row>
    <row r="330" spans="1:16" x14ac:dyDescent="0.25">
      <c r="A330" s="4">
        <v>44305</v>
      </c>
      <c r="B330" s="14">
        <v>230000</v>
      </c>
      <c r="C330" s="14">
        <v>232000</v>
      </c>
      <c r="D330" s="14">
        <v>111000</v>
      </c>
      <c r="E330" s="14">
        <v>111500</v>
      </c>
      <c r="F330" s="1">
        <v>0</v>
      </c>
      <c r="G330" s="1">
        <v>0</v>
      </c>
      <c r="H330" s="1">
        <f t="shared" si="38"/>
        <v>0</v>
      </c>
      <c r="I330" s="1">
        <f t="shared" si="39"/>
        <v>0</v>
      </c>
      <c r="J330" s="1">
        <f t="shared" si="42"/>
        <v>-297</v>
      </c>
      <c r="K330" s="1">
        <f t="shared" si="43"/>
        <v>945</v>
      </c>
      <c r="L330" s="6">
        <f t="shared" si="40"/>
        <v>-68310000</v>
      </c>
      <c r="M330" s="6">
        <f t="shared" si="41"/>
        <v>104895000</v>
      </c>
      <c r="N330" s="3">
        <f t="shared" si="44"/>
        <v>68372600</v>
      </c>
      <c r="O330" s="3">
        <f t="shared" si="36"/>
        <v>104957600</v>
      </c>
      <c r="P330" s="7">
        <f t="shared" si="37"/>
        <v>4.9576000000000064E-2</v>
      </c>
    </row>
    <row r="331" spans="1:16" x14ac:dyDescent="0.25">
      <c r="A331" s="4">
        <v>44306</v>
      </c>
      <c r="B331" s="14">
        <v>229000</v>
      </c>
      <c r="C331" s="14">
        <v>230000</v>
      </c>
      <c r="D331" s="14">
        <v>109500</v>
      </c>
      <c r="E331" s="14">
        <v>110500</v>
      </c>
      <c r="F331" s="1">
        <v>0</v>
      </c>
      <c r="G331" s="1">
        <v>0</v>
      </c>
      <c r="H331" s="1">
        <f t="shared" si="38"/>
        <v>0</v>
      </c>
      <c r="I331" s="1">
        <f t="shared" si="39"/>
        <v>0</v>
      </c>
      <c r="J331" s="1">
        <f t="shared" si="42"/>
        <v>0</v>
      </c>
      <c r="K331" s="1">
        <f t="shared" si="43"/>
        <v>0</v>
      </c>
      <c r="L331" s="6">
        <f t="shared" si="40"/>
        <v>0</v>
      </c>
      <c r="M331" s="6">
        <f t="shared" si="41"/>
        <v>0</v>
      </c>
      <c r="N331" s="3">
        <f t="shared" si="44"/>
        <v>103837100</v>
      </c>
      <c r="O331" s="3">
        <f t="shared" ref="O331:O394" si="45">SUM(L331:N331)</f>
        <v>103837100</v>
      </c>
      <c r="P331" s="7">
        <f t="shared" ref="P331:P394" si="46">O331/$O$10-1</f>
        <v>3.8370999999999933E-2</v>
      </c>
    </row>
    <row r="332" spans="1:16" x14ac:dyDescent="0.25">
      <c r="A332" s="4">
        <v>44307</v>
      </c>
      <c r="B332" s="14">
        <v>225500</v>
      </c>
      <c r="C332" s="14">
        <v>227500</v>
      </c>
      <c r="D332" s="14">
        <v>108000</v>
      </c>
      <c r="E332" s="14">
        <v>109500</v>
      </c>
      <c r="F332" s="1">
        <v>0</v>
      </c>
      <c r="G332" s="1">
        <v>0</v>
      </c>
      <c r="H332" s="1">
        <f t="shared" si="38"/>
        <v>0</v>
      </c>
      <c r="I332" s="1">
        <f t="shared" si="39"/>
        <v>0</v>
      </c>
      <c r="J332" s="1">
        <f t="shared" si="42"/>
        <v>0</v>
      </c>
      <c r="K332" s="1">
        <f t="shared" si="43"/>
        <v>0</v>
      </c>
      <c r="L332" s="6">
        <f t="shared" si="40"/>
        <v>0</v>
      </c>
      <c r="M332" s="6">
        <f t="shared" si="41"/>
        <v>0</v>
      </c>
      <c r="N332" s="3">
        <f t="shared" si="44"/>
        <v>103837100</v>
      </c>
      <c r="O332" s="3">
        <f t="shared" si="45"/>
        <v>103837100</v>
      </c>
      <c r="P332" s="7">
        <f t="shared" si="46"/>
        <v>3.8370999999999933E-2</v>
      </c>
    </row>
    <row r="333" spans="1:16" x14ac:dyDescent="0.25">
      <c r="A333" s="4">
        <v>44308</v>
      </c>
      <c r="B333" s="14">
        <v>226000</v>
      </c>
      <c r="C333" s="14">
        <v>226500</v>
      </c>
      <c r="D333" s="14">
        <v>110000</v>
      </c>
      <c r="E333" s="14">
        <v>108000</v>
      </c>
      <c r="F333" s="1">
        <v>-0.39606217704178481</v>
      </c>
      <c r="G333" s="1">
        <v>0.6039378229582153</v>
      </c>
      <c r="H333" s="1">
        <f t="shared" si="38"/>
        <v>-0.65579959059657567</v>
      </c>
      <c r="I333" s="1">
        <f t="shared" si="39"/>
        <v>1</v>
      </c>
      <c r="J333" s="1">
        <f t="shared" si="42"/>
        <v>0</v>
      </c>
      <c r="K333" s="1">
        <f t="shared" si="43"/>
        <v>0</v>
      </c>
      <c r="L333" s="6">
        <f t="shared" si="40"/>
        <v>0</v>
      </c>
      <c r="M333" s="6">
        <f t="shared" si="41"/>
        <v>0</v>
      </c>
      <c r="N333" s="3">
        <f t="shared" si="44"/>
        <v>103837100</v>
      </c>
      <c r="O333" s="3">
        <f t="shared" si="45"/>
        <v>103837100</v>
      </c>
      <c r="P333" s="7">
        <f t="shared" si="46"/>
        <v>3.8370999999999933E-2</v>
      </c>
    </row>
    <row r="334" spans="1:16" x14ac:dyDescent="0.25">
      <c r="A334" s="4">
        <v>44309</v>
      </c>
      <c r="B334" s="14">
        <v>221000</v>
      </c>
      <c r="C334" s="14">
        <v>225500</v>
      </c>
      <c r="D334" s="14">
        <v>107500</v>
      </c>
      <c r="E334" s="14">
        <v>109000</v>
      </c>
      <c r="F334" s="1">
        <v>0</v>
      </c>
      <c r="G334" s="1">
        <v>0</v>
      </c>
      <c r="H334" s="1">
        <f t="shared" si="38"/>
        <v>0</v>
      </c>
      <c r="I334" s="1">
        <f t="shared" si="39"/>
        <v>0</v>
      </c>
      <c r="J334" s="1">
        <f t="shared" si="42"/>
        <v>-301</v>
      </c>
      <c r="K334" s="1">
        <f t="shared" si="43"/>
        <v>943</v>
      </c>
      <c r="L334" s="6">
        <f t="shared" si="40"/>
        <v>-66521000</v>
      </c>
      <c r="M334" s="6">
        <f t="shared" si="41"/>
        <v>101372500</v>
      </c>
      <c r="N334" s="3">
        <f t="shared" si="44"/>
        <v>68985600</v>
      </c>
      <c r="O334" s="3">
        <f t="shared" si="45"/>
        <v>103837100</v>
      </c>
      <c r="P334" s="7">
        <f t="shared" si="46"/>
        <v>3.8370999999999933E-2</v>
      </c>
    </row>
    <row r="335" spans="1:16" x14ac:dyDescent="0.25">
      <c r="A335" s="4">
        <v>44312</v>
      </c>
      <c r="B335" s="14">
        <v>221500</v>
      </c>
      <c r="C335" s="14">
        <v>221500</v>
      </c>
      <c r="D335" s="14">
        <v>108000</v>
      </c>
      <c r="E335" s="14">
        <v>108000</v>
      </c>
      <c r="F335" s="1">
        <v>0</v>
      </c>
      <c r="G335" s="1">
        <v>0</v>
      </c>
      <c r="H335" s="1">
        <f t="shared" si="38"/>
        <v>0</v>
      </c>
      <c r="I335" s="1">
        <f t="shared" si="39"/>
        <v>0</v>
      </c>
      <c r="J335" s="1">
        <f t="shared" si="42"/>
        <v>0</v>
      </c>
      <c r="K335" s="1">
        <f t="shared" si="43"/>
        <v>0</v>
      </c>
      <c r="L335" s="6">
        <f t="shared" si="40"/>
        <v>0</v>
      </c>
      <c r="M335" s="6">
        <f t="shared" si="41"/>
        <v>0</v>
      </c>
      <c r="N335" s="3">
        <f t="shared" si="44"/>
        <v>104158100</v>
      </c>
      <c r="O335" s="3">
        <f t="shared" si="45"/>
        <v>104158100</v>
      </c>
      <c r="P335" s="7">
        <f t="shared" si="46"/>
        <v>4.158100000000009E-2</v>
      </c>
    </row>
    <row r="336" spans="1:16" x14ac:dyDescent="0.25">
      <c r="A336" s="4">
        <v>44313</v>
      </c>
      <c r="B336" s="14">
        <v>220000</v>
      </c>
      <c r="C336" s="14">
        <v>222000</v>
      </c>
      <c r="D336" s="14">
        <v>107500</v>
      </c>
      <c r="E336" s="14">
        <v>108000</v>
      </c>
      <c r="F336" s="1">
        <v>-0.39726035618935868</v>
      </c>
      <c r="G336" s="1">
        <v>0.60273964381064138</v>
      </c>
      <c r="H336" s="1">
        <f t="shared" si="38"/>
        <v>-0.65909113539935538</v>
      </c>
      <c r="I336" s="1">
        <f t="shared" si="39"/>
        <v>1</v>
      </c>
      <c r="J336" s="1">
        <f t="shared" si="42"/>
        <v>0</v>
      </c>
      <c r="K336" s="1">
        <f t="shared" si="43"/>
        <v>0</v>
      </c>
      <c r="L336" s="6">
        <f t="shared" si="40"/>
        <v>0</v>
      </c>
      <c r="M336" s="6">
        <f t="shared" si="41"/>
        <v>0</v>
      </c>
      <c r="N336" s="3">
        <f t="shared" si="44"/>
        <v>104158100</v>
      </c>
      <c r="O336" s="3">
        <f t="shared" si="45"/>
        <v>104158100</v>
      </c>
      <c r="P336" s="7">
        <f t="shared" si="46"/>
        <v>4.158100000000009E-2</v>
      </c>
    </row>
    <row r="337" spans="1:16" x14ac:dyDescent="0.25">
      <c r="A337" s="4">
        <v>44314</v>
      </c>
      <c r="B337" s="14">
        <v>221500</v>
      </c>
      <c r="C337" s="14">
        <v>220000</v>
      </c>
      <c r="D337" s="14">
        <v>107000</v>
      </c>
      <c r="E337" s="14">
        <v>106500</v>
      </c>
      <c r="F337" s="1">
        <v>-0.39726035618935868</v>
      </c>
      <c r="G337" s="1">
        <v>0.60273964381064138</v>
      </c>
      <c r="H337" s="1">
        <f t="shared" si="38"/>
        <v>-0.65909113539935538</v>
      </c>
      <c r="I337" s="1">
        <f t="shared" si="39"/>
        <v>1</v>
      </c>
      <c r="J337" s="1">
        <f t="shared" si="42"/>
        <v>-312</v>
      </c>
      <c r="K337" s="1">
        <f t="shared" si="43"/>
        <v>968</v>
      </c>
      <c r="L337" s="6">
        <f t="shared" si="40"/>
        <v>-69108000</v>
      </c>
      <c r="M337" s="6">
        <f t="shared" si="41"/>
        <v>103576000</v>
      </c>
      <c r="N337" s="3">
        <f t="shared" si="44"/>
        <v>69690100</v>
      </c>
      <c r="O337" s="3">
        <f t="shared" si="45"/>
        <v>104158100</v>
      </c>
      <c r="P337" s="7">
        <f t="shared" si="46"/>
        <v>4.158100000000009E-2</v>
      </c>
    </row>
    <row r="338" spans="1:16" x14ac:dyDescent="0.25">
      <c r="A338" s="4">
        <v>44315</v>
      </c>
      <c r="B338" s="14">
        <v>217500</v>
      </c>
      <c r="C338" s="14">
        <v>221000</v>
      </c>
      <c r="D338" s="14">
        <v>109500</v>
      </c>
      <c r="E338" s="14">
        <v>107000</v>
      </c>
      <c r="F338" s="1">
        <v>0</v>
      </c>
      <c r="G338" s="1">
        <v>0</v>
      </c>
      <c r="H338" s="1">
        <f t="shared" si="38"/>
        <v>0</v>
      </c>
      <c r="I338" s="1">
        <f t="shared" si="39"/>
        <v>0</v>
      </c>
      <c r="J338" s="1">
        <f t="shared" si="42"/>
        <v>-312</v>
      </c>
      <c r="K338" s="1">
        <f t="shared" si="43"/>
        <v>968</v>
      </c>
      <c r="L338" s="6">
        <f t="shared" si="40"/>
        <v>-67860000</v>
      </c>
      <c r="M338" s="6">
        <f t="shared" si="41"/>
        <v>105996000</v>
      </c>
      <c r="N338" s="3">
        <f t="shared" si="44"/>
        <v>69690100</v>
      </c>
      <c r="O338" s="3">
        <f t="shared" si="45"/>
        <v>107826100</v>
      </c>
      <c r="P338" s="7">
        <f t="shared" si="46"/>
        <v>7.8260999999999914E-2</v>
      </c>
    </row>
    <row r="339" spans="1:16" x14ac:dyDescent="0.25">
      <c r="A339" s="4">
        <v>44316</v>
      </c>
      <c r="B339" s="14">
        <v>212000</v>
      </c>
      <c r="C339" s="14">
        <v>216000</v>
      </c>
      <c r="D339" s="14">
        <v>106500</v>
      </c>
      <c r="E339" s="14">
        <v>108500</v>
      </c>
      <c r="F339" s="1">
        <v>-0.40483455424586318</v>
      </c>
      <c r="G339" s="1">
        <v>0.59516544575413677</v>
      </c>
      <c r="H339" s="1">
        <f t="shared" si="38"/>
        <v>-0.68020507093266402</v>
      </c>
      <c r="I339" s="1">
        <f t="shared" si="39"/>
        <v>1</v>
      </c>
      <c r="J339" s="1">
        <f t="shared" si="42"/>
        <v>0</v>
      </c>
      <c r="K339" s="1">
        <f t="shared" si="43"/>
        <v>0</v>
      </c>
      <c r="L339" s="6">
        <f t="shared" si="40"/>
        <v>0</v>
      </c>
      <c r="M339" s="6">
        <f t="shared" si="41"/>
        <v>0</v>
      </c>
      <c r="N339" s="3">
        <f t="shared" si="44"/>
        <v>106638100</v>
      </c>
      <c r="O339" s="3">
        <f t="shared" si="45"/>
        <v>106638100</v>
      </c>
      <c r="P339" s="7">
        <f t="shared" si="46"/>
        <v>6.6381000000000023E-2</v>
      </c>
    </row>
    <row r="340" spans="1:16" x14ac:dyDescent="0.25">
      <c r="A340" s="4">
        <v>44319</v>
      </c>
      <c r="B340" s="14">
        <v>218000</v>
      </c>
      <c r="C340" s="14">
        <v>212000</v>
      </c>
      <c r="D340" s="14">
        <v>108500</v>
      </c>
      <c r="E340" s="14">
        <v>106500</v>
      </c>
      <c r="F340" s="1">
        <v>-0.40483455424586318</v>
      </c>
      <c r="G340" s="1">
        <v>0.59516544575413677</v>
      </c>
      <c r="H340" s="1">
        <f t="shared" si="38"/>
        <v>-0.68020507093266402</v>
      </c>
      <c r="I340" s="1">
        <f t="shared" si="39"/>
        <v>1</v>
      </c>
      <c r="J340" s="1">
        <f t="shared" si="42"/>
        <v>-342</v>
      </c>
      <c r="K340" s="1">
        <f t="shared" si="43"/>
        <v>1001</v>
      </c>
      <c r="L340" s="6">
        <f t="shared" si="40"/>
        <v>-74556000</v>
      </c>
      <c r="M340" s="6">
        <f t="shared" si="41"/>
        <v>108608500</v>
      </c>
      <c r="N340" s="3">
        <f t="shared" si="44"/>
        <v>72585600</v>
      </c>
      <c r="O340" s="3">
        <f t="shared" si="45"/>
        <v>106638100</v>
      </c>
      <c r="P340" s="7">
        <f t="shared" si="46"/>
        <v>6.6381000000000023E-2</v>
      </c>
    </row>
    <row r="341" spans="1:16" x14ac:dyDescent="0.25">
      <c r="A341" s="4">
        <v>44320</v>
      </c>
      <c r="B341" s="14">
        <v>223500</v>
      </c>
      <c r="C341" s="14">
        <v>220000</v>
      </c>
      <c r="D341" s="14">
        <v>110000</v>
      </c>
      <c r="E341" s="14">
        <v>110000</v>
      </c>
      <c r="F341" s="1">
        <v>-0.40483455424586318</v>
      </c>
      <c r="G341" s="1">
        <v>0.59516544575413677</v>
      </c>
      <c r="H341" s="1">
        <f t="shared" si="38"/>
        <v>-0.68020507093266402</v>
      </c>
      <c r="I341" s="1">
        <f t="shared" si="39"/>
        <v>1</v>
      </c>
      <c r="J341" s="1">
        <f t="shared" si="42"/>
        <v>-342</v>
      </c>
      <c r="K341" s="1">
        <f t="shared" si="43"/>
        <v>1001</v>
      </c>
      <c r="L341" s="6">
        <f t="shared" si="40"/>
        <v>-76437000</v>
      </c>
      <c r="M341" s="6">
        <f t="shared" si="41"/>
        <v>110110000</v>
      </c>
      <c r="N341" s="3">
        <f t="shared" si="44"/>
        <v>72585600</v>
      </c>
      <c r="O341" s="3">
        <f t="shared" si="45"/>
        <v>106258600</v>
      </c>
      <c r="P341" s="7">
        <f t="shared" si="46"/>
        <v>6.258600000000003E-2</v>
      </c>
    </row>
    <row r="342" spans="1:16" x14ac:dyDescent="0.25">
      <c r="A342" s="4">
        <v>44322</v>
      </c>
      <c r="B342" s="14">
        <v>223500</v>
      </c>
      <c r="C342" s="14">
        <v>223000</v>
      </c>
      <c r="D342" s="14">
        <v>110000</v>
      </c>
      <c r="E342" s="14">
        <v>109500</v>
      </c>
      <c r="F342" s="1">
        <v>0</v>
      </c>
      <c r="G342" s="1">
        <v>0</v>
      </c>
      <c r="H342" s="1">
        <f t="shared" si="38"/>
        <v>0</v>
      </c>
      <c r="I342" s="1">
        <f t="shared" si="39"/>
        <v>0</v>
      </c>
      <c r="J342" s="1">
        <f t="shared" si="42"/>
        <v>-342</v>
      </c>
      <c r="K342" s="1">
        <f t="shared" si="43"/>
        <v>1001</v>
      </c>
      <c r="L342" s="6">
        <f t="shared" si="40"/>
        <v>-76437000</v>
      </c>
      <c r="M342" s="6">
        <f t="shared" si="41"/>
        <v>110110000</v>
      </c>
      <c r="N342" s="3">
        <f t="shared" si="44"/>
        <v>72585600</v>
      </c>
      <c r="O342" s="3">
        <f t="shared" si="45"/>
        <v>106258600</v>
      </c>
      <c r="P342" s="7">
        <f t="shared" si="46"/>
        <v>6.258600000000003E-2</v>
      </c>
    </row>
    <row r="343" spans="1:16" x14ac:dyDescent="0.25">
      <c r="A343" s="4">
        <v>44323</v>
      </c>
      <c r="B343" s="14">
        <v>224000</v>
      </c>
      <c r="C343" s="14">
        <v>223500</v>
      </c>
      <c r="D343" s="14">
        <v>113000</v>
      </c>
      <c r="E343" s="14">
        <v>110000</v>
      </c>
      <c r="F343" s="1">
        <v>-0.41248353157191592</v>
      </c>
      <c r="G343" s="1">
        <v>0.58751646842808403</v>
      </c>
      <c r="H343" s="1">
        <f t="shared" si="38"/>
        <v>-0.70207994794686623</v>
      </c>
      <c r="I343" s="1">
        <f t="shared" si="39"/>
        <v>1</v>
      </c>
      <c r="J343" s="1">
        <f t="shared" si="42"/>
        <v>0</v>
      </c>
      <c r="K343" s="1">
        <f t="shared" si="43"/>
        <v>0</v>
      </c>
      <c r="L343" s="6">
        <f t="shared" si="40"/>
        <v>0</v>
      </c>
      <c r="M343" s="6">
        <f t="shared" si="41"/>
        <v>0</v>
      </c>
      <c r="N343" s="3">
        <f t="shared" si="44"/>
        <v>109090600</v>
      </c>
      <c r="O343" s="3">
        <f t="shared" si="45"/>
        <v>109090600</v>
      </c>
      <c r="P343" s="7">
        <f t="shared" si="46"/>
        <v>9.0905999999999931E-2</v>
      </c>
    </row>
    <row r="344" spans="1:16" x14ac:dyDescent="0.25">
      <c r="A344" s="4">
        <v>44326</v>
      </c>
      <c r="B344" s="14">
        <v>229500</v>
      </c>
      <c r="C344" s="14">
        <v>226500</v>
      </c>
      <c r="D344" s="14">
        <v>115500</v>
      </c>
      <c r="E344" s="14">
        <v>113000</v>
      </c>
      <c r="F344" s="1">
        <v>-0.41248353157191592</v>
      </c>
      <c r="G344" s="1">
        <v>0.58751646842808403</v>
      </c>
      <c r="H344" s="1">
        <f t="shared" si="38"/>
        <v>-0.70207994794686623</v>
      </c>
      <c r="I344" s="1">
        <f t="shared" si="39"/>
        <v>1</v>
      </c>
      <c r="J344" s="1">
        <f t="shared" si="42"/>
        <v>-341</v>
      </c>
      <c r="K344" s="1">
        <f t="shared" si="43"/>
        <v>965</v>
      </c>
      <c r="L344" s="6">
        <f t="shared" si="40"/>
        <v>-78259500</v>
      </c>
      <c r="M344" s="6">
        <f t="shared" si="41"/>
        <v>111457500</v>
      </c>
      <c r="N344" s="3">
        <f t="shared" si="44"/>
        <v>75892600</v>
      </c>
      <c r="O344" s="3">
        <f t="shared" si="45"/>
        <v>109090600</v>
      </c>
      <c r="P344" s="7">
        <f t="shared" si="46"/>
        <v>9.0905999999999931E-2</v>
      </c>
    </row>
    <row r="345" spans="1:16" x14ac:dyDescent="0.25">
      <c r="A345" s="4">
        <v>44327</v>
      </c>
      <c r="B345" s="14">
        <v>226500</v>
      </c>
      <c r="C345" s="14">
        <v>227000</v>
      </c>
      <c r="D345" s="14">
        <v>113500</v>
      </c>
      <c r="E345" s="14">
        <v>114500</v>
      </c>
      <c r="F345" s="1">
        <v>-0.41248353157191592</v>
      </c>
      <c r="G345" s="1">
        <v>0.58751646842808403</v>
      </c>
      <c r="H345" s="1">
        <f t="shared" si="38"/>
        <v>-0.70207994794686623</v>
      </c>
      <c r="I345" s="1">
        <f t="shared" si="39"/>
        <v>1</v>
      </c>
      <c r="J345" s="1">
        <f t="shared" si="42"/>
        <v>-341</v>
      </c>
      <c r="K345" s="1">
        <f t="shared" si="43"/>
        <v>965</v>
      </c>
      <c r="L345" s="6">
        <f t="shared" si="40"/>
        <v>-77236500</v>
      </c>
      <c r="M345" s="6">
        <f t="shared" si="41"/>
        <v>109527500</v>
      </c>
      <c r="N345" s="3">
        <f t="shared" si="44"/>
        <v>75892600</v>
      </c>
      <c r="O345" s="3">
        <f t="shared" si="45"/>
        <v>108183600</v>
      </c>
      <c r="P345" s="7">
        <f t="shared" si="46"/>
        <v>8.183600000000002E-2</v>
      </c>
    </row>
    <row r="346" spans="1:16" x14ac:dyDescent="0.25">
      <c r="A346" s="4">
        <v>44328</v>
      </c>
      <c r="B346" s="14">
        <v>227500</v>
      </c>
      <c r="C346" s="14">
        <v>226500</v>
      </c>
      <c r="D346" s="14">
        <v>112000</v>
      </c>
      <c r="E346" s="14">
        <v>113000</v>
      </c>
      <c r="F346" s="1">
        <v>0</v>
      </c>
      <c r="G346" s="1">
        <v>0</v>
      </c>
      <c r="H346" s="1">
        <f t="shared" si="38"/>
        <v>0</v>
      </c>
      <c r="I346" s="1">
        <f t="shared" si="39"/>
        <v>0</v>
      </c>
      <c r="J346" s="1">
        <f t="shared" si="42"/>
        <v>-341</v>
      </c>
      <c r="K346" s="1">
        <f t="shared" si="43"/>
        <v>965</v>
      </c>
      <c r="L346" s="6">
        <f t="shared" si="40"/>
        <v>-77577500</v>
      </c>
      <c r="M346" s="6">
        <f t="shared" si="41"/>
        <v>108080000</v>
      </c>
      <c r="N346" s="3">
        <f t="shared" si="44"/>
        <v>75892600</v>
      </c>
      <c r="O346" s="3">
        <f t="shared" si="45"/>
        <v>106395100</v>
      </c>
      <c r="P346" s="7">
        <f t="shared" si="46"/>
        <v>6.3951000000000091E-2</v>
      </c>
    </row>
    <row r="347" spans="1:16" x14ac:dyDescent="0.25">
      <c r="A347" s="4">
        <v>44329</v>
      </c>
      <c r="B347" s="14">
        <v>229500</v>
      </c>
      <c r="C347" s="14">
        <v>224000</v>
      </c>
      <c r="D347" s="14">
        <v>111000</v>
      </c>
      <c r="E347" s="14">
        <v>110000</v>
      </c>
      <c r="F347" s="1">
        <v>0</v>
      </c>
      <c r="G347" s="1">
        <v>0</v>
      </c>
      <c r="H347" s="1">
        <f t="shared" si="38"/>
        <v>0</v>
      </c>
      <c r="I347" s="1">
        <f t="shared" si="39"/>
        <v>0</v>
      </c>
      <c r="J347" s="1">
        <f t="shared" si="42"/>
        <v>0</v>
      </c>
      <c r="K347" s="1">
        <f t="shared" si="43"/>
        <v>0</v>
      </c>
      <c r="L347" s="6">
        <f t="shared" si="40"/>
        <v>0</v>
      </c>
      <c r="M347" s="6">
        <f t="shared" si="41"/>
        <v>0</v>
      </c>
      <c r="N347" s="3">
        <f t="shared" si="44"/>
        <v>104748100</v>
      </c>
      <c r="O347" s="3">
        <f t="shared" si="45"/>
        <v>104748100</v>
      </c>
      <c r="P347" s="7">
        <f t="shared" si="46"/>
        <v>4.7481000000000106E-2</v>
      </c>
    </row>
    <row r="348" spans="1:16" x14ac:dyDescent="0.25">
      <c r="A348" s="4">
        <v>44330</v>
      </c>
      <c r="B348" s="14">
        <v>229000</v>
      </c>
      <c r="C348" s="14">
        <v>234000</v>
      </c>
      <c r="D348" s="14">
        <v>111500</v>
      </c>
      <c r="E348" s="14">
        <v>112500</v>
      </c>
      <c r="F348" s="1">
        <v>0</v>
      </c>
      <c r="G348" s="1">
        <v>0</v>
      </c>
      <c r="H348" s="1">
        <f t="shared" si="38"/>
        <v>0</v>
      </c>
      <c r="I348" s="1">
        <f t="shared" si="39"/>
        <v>0</v>
      </c>
      <c r="J348" s="1">
        <f t="shared" si="42"/>
        <v>0</v>
      </c>
      <c r="K348" s="1">
        <f t="shared" si="43"/>
        <v>0</v>
      </c>
      <c r="L348" s="6">
        <f t="shared" si="40"/>
        <v>0</v>
      </c>
      <c r="M348" s="6">
        <f t="shared" si="41"/>
        <v>0</v>
      </c>
      <c r="N348" s="3">
        <f t="shared" si="44"/>
        <v>104748100</v>
      </c>
      <c r="O348" s="3">
        <f t="shared" si="45"/>
        <v>104748100</v>
      </c>
      <c r="P348" s="7">
        <f t="shared" si="46"/>
        <v>4.7481000000000106E-2</v>
      </c>
    </row>
    <row r="349" spans="1:16" x14ac:dyDescent="0.25">
      <c r="A349" s="4">
        <v>44333</v>
      </c>
      <c r="B349" s="14">
        <v>227000</v>
      </c>
      <c r="C349" s="14">
        <v>232000</v>
      </c>
      <c r="D349" s="14">
        <v>111000</v>
      </c>
      <c r="E349" s="14">
        <v>113000</v>
      </c>
      <c r="F349" s="1">
        <v>0</v>
      </c>
      <c r="G349" s="1">
        <v>0</v>
      </c>
      <c r="H349" s="1">
        <f t="shared" si="38"/>
        <v>0</v>
      </c>
      <c r="I349" s="1">
        <f t="shared" si="39"/>
        <v>0</v>
      </c>
      <c r="J349" s="1">
        <f t="shared" si="42"/>
        <v>0</v>
      </c>
      <c r="K349" s="1">
        <f t="shared" si="43"/>
        <v>0</v>
      </c>
      <c r="L349" s="6">
        <f t="shared" si="40"/>
        <v>0</v>
      </c>
      <c r="M349" s="6">
        <f t="shared" si="41"/>
        <v>0</v>
      </c>
      <c r="N349" s="3">
        <f t="shared" si="44"/>
        <v>104748100</v>
      </c>
      <c r="O349" s="3">
        <f t="shared" si="45"/>
        <v>104748100</v>
      </c>
      <c r="P349" s="7">
        <f t="shared" si="46"/>
        <v>4.7481000000000106E-2</v>
      </c>
    </row>
    <row r="350" spans="1:16" x14ac:dyDescent="0.25">
      <c r="A350" s="4">
        <v>44334</v>
      </c>
      <c r="B350" s="14">
        <v>231000</v>
      </c>
      <c r="C350" s="14">
        <v>227500</v>
      </c>
      <c r="D350" s="14">
        <v>112000</v>
      </c>
      <c r="E350" s="14">
        <v>110500</v>
      </c>
      <c r="F350" s="1">
        <v>0</v>
      </c>
      <c r="G350" s="1">
        <v>0</v>
      </c>
      <c r="H350" s="1">
        <f t="shared" si="38"/>
        <v>0</v>
      </c>
      <c r="I350" s="1">
        <f t="shared" si="39"/>
        <v>0</v>
      </c>
      <c r="J350" s="1">
        <f t="shared" si="42"/>
        <v>0</v>
      </c>
      <c r="K350" s="1">
        <f t="shared" si="43"/>
        <v>0</v>
      </c>
      <c r="L350" s="6">
        <f t="shared" si="40"/>
        <v>0</v>
      </c>
      <c r="M350" s="6">
        <f t="shared" si="41"/>
        <v>0</v>
      </c>
      <c r="N350" s="3">
        <f t="shared" si="44"/>
        <v>104748100</v>
      </c>
      <c r="O350" s="3">
        <f t="shared" si="45"/>
        <v>104748100</v>
      </c>
      <c r="P350" s="7">
        <f t="shared" si="46"/>
        <v>4.7481000000000106E-2</v>
      </c>
    </row>
    <row r="351" spans="1:16" x14ac:dyDescent="0.25">
      <c r="A351" s="4">
        <v>44336</v>
      </c>
      <c r="B351" s="14">
        <v>224500</v>
      </c>
      <c r="C351" s="14">
        <v>228500</v>
      </c>
      <c r="D351" s="14">
        <v>111000</v>
      </c>
      <c r="E351" s="14">
        <v>111500</v>
      </c>
      <c r="F351" s="1">
        <v>0</v>
      </c>
      <c r="G351" s="1">
        <v>0</v>
      </c>
      <c r="H351" s="1">
        <f t="shared" si="38"/>
        <v>0</v>
      </c>
      <c r="I351" s="1">
        <f t="shared" si="39"/>
        <v>0</v>
      </c>
      <c r="J351" s="1">
        <f t="shared" si="42"/>
        <v>0</v>
      </c>
      <c r="K351" s="1">
        <f t="shared" si="43"/>
        <v>0</v>
      </c>
      <c r="L351" s="6">
        <f t="shared" si="40"/>
        <v>0</v>
      </c>
      <c r="M351" s="6">
        <f t="shared" si="41"/>
        <v>0</v>
      </c>
      <c r="N351" s="3">
        <f t="shared" si="44"/>
        <v>104748100</v>
      </c>
      <c r="O351" s="3">
        <f t="shared" si="45"/>
        <v>104748100</v>
      </c>
      <c r="P351" s="7">
        <f t="shared" si="46"/>
        <v>4.7481000000000106E-2</v>
      </c>
    </row>
    <row r="352" spans="1:16" x14ac:dyDescent="0.25">
      <c r="A352" s="4">
        <v>44337</v>
      </c>
      <c r="B352" s="14">
        <v>227500</v>
      </c>
      <c r="C352" s="14">
        <v>227000</v>
      </c>
      <c r="D352" s="14">
        <v>110500</v>
      </c>
      <c r="E352" s="14">
        <v>111500</v>
      </c>
      <c r="F352" s="1">
        <v>0</v>
      </c>
      <c r="G352" s="1">
        <v>0</v>
      </c>
      <c r="H352" s="1">
        <f t="shared" si="38"/>
        <v>0</v>
      </c>
      <c r="I352" s="1">
        <f t="shared" si="39"/>
        <v>0</v>
      </c>
      <c r="J352" s="1">
        <f t="shared" si="42"/>
        <v>0</v>
      </c>
      <c r="K352" s="1">
        <f t="shared" si="43"/>
        <v>0</v>
      </c>
      <c r="L352" s="6">
        <f t="shared" si="40"/>
        <v>0</v>
      </c>
      <c r="M352" s="6">
        <f t="shared" si="41"/>
        <v>0</v>
      </c>
      <c r="N352" s="3">
        <f t="shared" si="44"/>
        <v>104748100</v>
      </c>
      <c r="O352" s="3">
        <f t="shared" si="45"/>
        <v>104748100</v>
      </c>
      <c r="P352" s="7">
        <f t="shared" si="46"/>
        <v>4.7481000000000106E-2</v>
      </c>
    </row>
    <row r="353" spans="1:16" x14ac:dyDescent="0.25">
      <c r="A353" s="4">
        <v>44340</v>
      </c>
      <c r="B353" s="14">
        <v>228000</v>
      </c>
      <c r="C353" s="14">
        <v>227500</v>
      </c>
      <c r="D353" s="14">
        <v>110000</v>
      </c>
      <c r="E353" s="14">
        <v>111000</v>
      </c>
      <c r="F353" s="1">
        <v>0</v>
      </c>
      <c r="G353" s="1">
        <v>0</v>
      </c>
      <c r="H353" s="1">
        <f t="shared" si="38"/>
        <v>0</v>
      </c>
      <c r="I353" s="1">
        <f t="shared" si="39"/>
        <v>0</v>
      </c>
      <c r="J353" s="1">
        <f t="shared" si="42"/>
        <v>0</v>
      </c>
      <c r="K353" s="1">
        <f t="shared" si="43"/>
        <v>0</v>
      </c>
      <c r="L353" s="6">
        <f t="shared" si="40"/>
        <v>0</v>
      </c>
      <c r="M353" s="6">
        <f t="shared" si="41"/>
        <v>0</v>
      </c>
      <c r="N353" s="3">
        <f t="shared" si="44"/>
        <v>104748100</v>
      </c>
      <c r="O353" s="3">
        <f t="shared" si="45"/>
        <v>104748100</v>
      </c>
      <c r="P353" s="7">
        <f t="shared" si="46"/>
        <v>4.7481000000000106E-2</v>
      </c>
    </row>
    <row r="354" spans="1:16" x14ac:dyDescent="0.25">
      <c r="A354" s="4">
        <v>44341</v>
      </c>
      <c r="B354" s="14">
        <v>227500</v>
      </c>
      <c r="C354" s="14">
        <v>230000</v>
      </c>
      <c r="D354" s="14">
        <v>110000</v>
      </c>
      <c r="E354" s="14">
        <v>111000</v>
      </c>
      <c r="F354" s="1">
        <v>0</v>
      </c>
      <c r="G354" s="1">
        <v>0</v>
      </c>
      <c r="H354" s="1">
        <f t="shared" si="38"/>
        <v>0</v>
      </c>
      <c r="I354" s="1">
        <f t="shared" si="39"/>
        <v>0</v>
      </c>
      <c r="J354" s="1">
        <f t="shared" si="42"/>
        <v>0</v>
      </c>
      <c r="K354" s="1">
        <f t="shared" si="43"/>
        <v>0</v>
      </c>
      <c r="L354" s="6">
        <f t="shared" si="40"/>
        <v>0</v>
      </c>
      <c r="M354" s="6">
        <f t="shared" si="41"/>
        <v>0</v>
      </c>
      <c r="N354" s="3">
        <f t="shared" si="44"/>
        <v>104748100</v>
      </c>
      <c r="O354" s="3">
        <f t="shared" si="45"/>
        <v>104748100</v>
      </c>
      <c r="P354" s="7">
        <f t="shared" si="46"/>
        <v>4.7481000000000106E-2</v>
      </c>
    </row>
    <row r="355" spans="1:16" x14ac:dyDescent="0.25">
      <c r="A355" s="4">
        <v>44342</v>
      </c>
      <c r="B355" s="14">
        <v>223500</v>
      </c>
      <c r="C355" s="14">
        <v>227500</v>
      </c>
      <c r="D355" s="14">
        <v>109500</v>
      </c>
      <c r="E355" s="14">
        <v>110000</v>
      </c>
      <c r="F355" s="1">
        <v>0</v>
      </c>
      <c r="G355" s="1">
        <v>0</v>
      </c>
      <c r="H355" s="1">
        <f t="shared" ref="H355:H418" si="47">IFERROR(IF(ABS($F355)&gt;ABS($G355), SIGN($F355), SIGN($F355)*ABS($F355/$G355)), 0)</f>
        <v>0</v>
      </c>
      <c r="I355" s="1">
        <f t="shared" ref="I355:I418" si="48">IFERROR(IF(ABS($F355)&lt;ABS($G355), SIGN($G355), SIGN($G355)*ABS($G355/$F355)), 0)</f>
        <v>0</v>
      </c>
      <c r="J355" s="1">
        <f t="shared" si="42"/>
        <v>0</v>
      </c>
      <c r="K355" s="1">
        <f t="shared" si="43"/>
        <v>0</v>
      </c>
      <c r="L355" s="6">
        <f t="shared" ref="L355:L418" si="49">B355*J355</f>
        <v>0</v>
      </c>
      <c r="M355" s="6">
        <f t="shared" ref="M355:M418" si="50">D355*K355</f>
        <v>0</v>
      </c>
      <c r="N355" s="3">
        <f t="shared" si="44"/>
        <v>104748100</v>
      </c>
      <c r="O355" s="3">
        <f t="shared" si="45"/>
        <v>104748100</v>
      </c>
      <c r="P355" s="7">
        <f t="shared" si="46"/>
        <v>4.7481000000000106E-2</v>
      </c>
    </row>
    <row r="356" spans="1:16" x14ac:dyDescent="0.25">
      <c r="A356" s="4">
        <v>44343</v>
      </c>
      <c r="B356" s="14">
        <v>220500</v>
      </c>
      <c r="C356" s="14">
        <v>223000</v>
      </c>
      <c r="D356" s="14">
        <v>105500</v>
      </c>
      <c r="E356" s="14">
        <v>109500</v>
      </c>
      <c r="F356" s="1">
        <v>0</v>
      </c>
      <c r="G356" s="1">
        <v>0</v>
      </c>
      <c r="H356" s="1">
        <f t="shared" si="47"/>
        <v>0</v>
      </c>
      <c r="I356" s="1">
        <f t="shared" si="48"/>
        <v>0</v>
      </c>
      <c r="J356" s="1">
        <f t="shared" ref="J356:J419" si="51">IF(H354=H355, J355, QUOTIENT($O355*H355, B355))</f>
        <v>0</v>
      </c>
      <c r="K356" s="1">
        <f t="shared" ref="K356:K419" si="52">IF(I354=I355, K355, QUOTIENT($O355*I355, D355))</f>
        <v>0</v>
      </c>
      <c r="L356" s="6">
        <f t="shared" si="49"/>
        <v>0</v>
      </c>
      <c r="M356" s="6">
        <f t="shared" si="50"/>
        <v>0</v>
      </c>
      <c r="N356" s="3">
        <f t="shared" ref="N356:N419" si="53">IF(H354=H355, N355, N355 - (J356-J355)*B356 - (K356-K355)*D356)</f>
        <v>104748100</v>
      </c>
      <c r="O356" s="3">
        <f t="shared" si="45"/>
        <v>104748100</v>
      </c>
      <c r="P356" s="7">
        <f t="shared" si="46"/>
        <v>4.7481000000000106E-2</v>
      </c>
    </row>
    <row r="357" spans="1:16" x14ac:dyDescent="0.25">
      <c r="A357" s="4">
        <v>44344</v>
      </c>
      <c r="B357" s="14">
        <v>232000</v>
      </c>
      <c r="C357" s="14">
        <v>223500</v>
      </c>
      <c r="D357" s="14">
        <v>110000</v>
      </c>
      <c r="E357" s="14">
        <v>106500</v>
      </c>
      <c r="F357" s="1">
        <v>0</v>
      </c>
      <c r="G357" s="1">
        <v>0</v>
      </c>
      <c r="H357" s="1">
        <f t="shared" si="47"/>
        <v>0</v>
      </c>
      <c r="I357" s="1">
        <f t="shared" si="48"/>
        <v>0</v>
      </c>
      <c r="J357" s="1">
        <f t="shared" si="51"/>
        <v>0</v>
      </c>
      <c r="K357" s="1">
        <f t="shared" si="52"/>
        <v>0</v>
      </c>
      <c r="L357" s="6">
        <f t="shared" si="49"/>
        <v>0</v>
      </c>
      <c r="M357" s="6">
        <f t="shared" si="50"/>
        <v>0</v>
      </c>
      <c r="N357" s="3">
        <f t="shared" si="53"/>
        <v>104748100</v>
      </c>
      <c r="O357" s="3">
        <f t="shared" si="45"/>
        <v>104748100</v>
      </c>
      <c r="P357" s="7">
        <f t="shared" si="46"/>
        <v>4.7481000000000106E-2</v>
      </c>
    </row>
    <row r="358" spans="1:16" x14ac:dyDescent="0.25">
      <c r="A358" s="4">
        <v>44347</v>
      </c>
      <c r="B358" s="14">
        <v>235000</v>
      </c>
      <c r="C358" s="14">
        <v>233000</v>
      </c>
      <c r="D358" s="14">
        <v>111000</v>
      </c>
      <c r="E358" s="14">
        <v>110000</v>
      </c>
      <c r="F358" s="1">
        <v>0</v>
      </c>
      <c r="G358" s="1">
        <v>0</v>
      </c>
      <c r="H358" s="1">
        <f t="shared" si="47"/>
        <v>0</v>
      </c>
      <c r="I358" s="1">
        <f t="shared" si="48"/>
        <v>0</v>
      </c>
      <c r="J358" s="1">
        <f t="shared" si="51"/>
        <v>0</v>
      </c>
      <c r="K358" s="1">
        <f t="shared" si="52"/>
        <v>0</v>
      </c>
      <c r="L358" s="6">
        <f t="shared" si="49"/>
        <v>0</v>
      </c>
      <c r="M358" s="6">
        <f t="shared" si="50"/>
        <v>0</v>
      </c>
      <c r="N358" s="3">
        <f t="shared" si="53"/>
        <v>104748100</v>
      </c>
      <c r="O358" s="3">
        <f t="shared" si="45"/>
        <v>104748100</v>
      </c>
      <c r="P358" s="7">
        <f t="shared" si="46"/>
        <v>4.7481000000000106E-2</v>
      </c>
    </row>
    <row r="359" spans="1:16" x14ac:dyDescent="0.25">
      <c r="A359" s="4">
        <v>44348</v>
      </c>
      <c r="B359" s="14">
        <v>237000</v>
      </c>
      <c r="C359" s="14">
        <v>235000</v>
      </c>
      <c r="D359" s="14">
        <v>112500</v>
      </c>
      <c r="E359" s="14">
        <v>111500</v>
      </c>
      <c r="F359" s="1">
        <v>0</v>
      </c>
      <c r="G359" s="1">
        <v>0</v>
      </c>
      <c r="H359" s="1">
        <f t="shared" si="47"/>
        <v>0</v>
      </c>
      <c r="I359" s="1">
        <f t="shared" si="48"/>
        <v>0</v>
      </c>
      <c r="J359" s="1">
        <f t="shared" si="51"/>
        <v>0</v>
      </c>
      <c r="K359" s="1">
        <f t="shared" si="52"/>
        <v>0</v>
      </c>
      <c r="L359" s="6">
        <f t="shared" si="49"/>
        <v>0</v>
      </c>
      <c r="M359" s="6">
        <f t="shared" si="50"/>
        <v>0</v>
      </c>
      <c r="N359" s="3">
        <f t="shared" si="53"/>
        <v>104748100</v>
      </c>
      <c r="O359" s="3">
        <f t="shared" si="45"/>
        <v>104748100</v>
      </c>
      <c r="P359" s="7">
        <f t="shared" si="46"/>
        <v>4.7481000000000106E-2</v>
      </c>
    </row>
    <row r="360" spans="1:16" x14ac:dyDescent="0.25">
      <c r="A360" s="4">
        <v>44349</v>
      </c>
      <c r="B360" s="14">
        <v>238000</v>
      </c>
      <c r="C360" s="14">
        <v>238500</v>
      </c>
      <c r="D360" s="14">
        <v>113000</v>
      </c>
      <c r="E360" s="14">
        <v>112500</v>
      </c>
      <c r="F360" s="1">
        <v>0</v>
      </c>
      <c r="G360" s="1">
        <v>0</v>
      </c>
      <c r="H360" s="1">
        <f t="shared" si="47"/>
        <v>0</v>
      </c>
      <c r="I360" s="1">
        <f t="shared" si="48"/>
        <v>0</v>
      </c>
      <c r="J360" s="1">
        <f t="shared" si="51"/>
        <v>0</v>
      </c>
      <c r="K360" s="1">
        <f t="shared" si="52"/>
        <v>0</v>
      </c>
      <c r="L360" s="6">
        <f t="shared" si="49"/>
        <v>0</v>
      </c>
      <c r="M360" s="6">
        <f t="shared" si="50"/>
        <v>0</v>
      </c>
      <c r="N360" s="3">
        <f t="shared" si="53"/>
        <v>104748100</v>
      </c>
      <c r="O360" s="3">
        <f t="shared" si="45"/>
        <v>104748100</v>
      </c>
      <c r="P360" s="7">
        <f t="shared" si="46"/>
        <v>4.7481000000000106E-2</v>
      </c>
    </row>
    <row r="361" spans="1:16" x14ac:dyDescent="0.25">
      <c r="A361" s="4">
        <v>44350</v>
      </c>
      <c r="B361" s="14">
        <v>238500</v>
      </c>
      <c r="C361" s="14">
        <v>238500</v>
      </c>
      <c r="D361" s="14">
        <v>113500</v>
      </c>
      <c r="E361" s="14">
        <v>113000</v>
      </c>
      <c r="F361" s="1">
        <v>-0.39720491658395929</v>
      </c>
      <c r="G361" s="1">
        <v>0.6027950834160406</v>
      </c>
      <c r="H361" s="1">
        <f t="shared" si="47"/>
        <v>-0.6589385472970325</v>
      </c>
      <c r="I361" s="1">
        <f t="shared" si="48"/>
        <v>1</v>
      </c>
      <c r="J361" s="1">
        <f t="shared" si="51"/>
        <v>0</v>
      </c>
      <c r="K361" s="1">
        <f t="shared" si="52"/>
        <v>0</v>
      </c>
      <c r="L361" s="6">
        <f t="shared" si="49"/>
        <v>0</v>
      </c>
      <c r="M361" s="6">
        <f t="shared" si="50"/>
        <v>0</v>
      </c>
      <c r="N361" s="3">
        <f t="shared" si="53"/>
        <v>104748100</v>
      </c>
      <c r="O361" s="3">
        <f t="shared" si="45"/>
        <v>104748100</v>
      </c>
      <c r="P361" s="7">
        <f t="shared" si="46"/>
        <v>4.7481000000000106E-2</v>
      </c>
    </row>
    <row r="362" spans="1:16" x14ac:dyDescent="0.25">
      <c r="A362" s="4">
        <v>44351</v>
      </c>
      <c r="B362" s="14">
        <v>241500</v>
      </c>
      <c r="C362" s="14">
        <v>241500</v>
      </c>
      <c r="D362" s="14">
        <v>114500</v>
      </c>
      <c r="E362" s="14">
        <v>114000</v>
      </c>
      <c r="F362" s="1">
        <v>-0.39720491658395929</v>
      </c>
      <c r="G362" s="1">
        <v>0.6027950834160406</v>
      </c>
      <c r="H362" s="1">
        <f t="shared" si="47"/>
        <v>-0.6589385472970325</v>
      </c>
      <c r="I362" s="1">
        <f t="shared" si="48"/>
        <v>1</v>
      </c>
      <c r="J362" s="1">
        <f t="shared" si="51"/>
        <v>-289</v>
      </c>
      <c r="K362" s="1">
        <f t="shared" si="52"/>
        <v>922</v>
      </c>
      <c r="L362" s="6">
        <f t="shared" si="49"/>
        <v>-69793500</v>
      </c>
      <c r="M362" s="6">
        <f t="shared" si="50"/>
        <v>105569000</v>
      </c>
      <c r="N362" s="3">
        <f t="shared" si="53"/>
        <v>68972600</v>
      </c>
      <c r="O362" s="3">
        <f t="shared" si="45"/>
        <v>104748100</v>
      </c>
      <c r="P362" s="7">
        <f t="shared" si="46"/>
        <v>4.7481000000000106E-2</v>
      </c>
    </row>
    <row r="363" spans="1:16" x14ac:dyDescent="0.25">
      <c r="A363" s="4">
        <v>44354</v>
      </c>
      <c r="B363" s="14">
        <v>241500</v>
      </c>
      <c r="C363" s="14">
        <v>244500</v>
      </c>
      <c r="D363" s="14">
        <v>115000</v>
      </c>
      <c r="E363" s="14">
        <v>116000</v>
      </c>
      <c r="F363" s="1">
        <v>-0.39720491658395929</v>
      </c>
      <c r="G363" s="1">
        <v>0.6027950834160406</v>
      </c>
      <c r="H363" s="1">
        <f t="shared" si="47"/>
        <v>-0.6589385472970325</v>
      </c>
      <c r="I363" s="1">
        <f t="shared" si="48"/>
        <v>1</v>
      </c>
      <c r="J363" s="1">
        <f t="shared" si="51"/>
        <v>-289</v>
      </c>
      <c r="K363" s="1">
        <f t="shared" si="52"/>
        <v>922</v>
      </c>
      <c r="L363" s="6">
        <f t="shared" si="49"/>
        <v>-69793500</v>
      </c>
      <c r="M363" s="6">
        <f t="shared" si="50"/>
        <v>106030000</v>
      </c>
      <c r="N363" s="3">
        <f t="shared" si="53"/>
        <v>68972600</v>
      </c>
      <c r="O363" s="3">
        <f t="shared" si="45"/>
        <v>105209100</v>
      </c>
      <c r="P363" s="7">
        <f t="shared" si="46"/>
        <v>5.2091000000000109E-2</v>
      </c>
    </row>
    <row r="364" spans="1:16" x14ac:dyDescent="0.25">
      <c r="A364" s="4">
        <v>44355</v>
      </c>
      <c r="B364" s="14">
        <v>243500</v>
      </c>
      <c r="C364" s="14">
        <v>241500</v>
      </c>
      <c r="D364" s="14">
        <v>117000</v>
      </c>
      <c r="E364" s="14">
        <v>115000</v>
      </c>
      <c r="F364" s="1">
        <v>0</v>
      </c>
      <c r="G364" s="1">
        <v>0</v>
      </c>
      <c r="H364" s="1">
        <f t="shared" si="47"/>
        <v>0</v>
      </c>
      <c r="I364" s="1">
        <f t="shared" si="48"/>
        <v>0</v>
      </c>
      <c r="J364" s="1">
        <f t="shared" si="51"/>
        <v>-289</v>
      </c>
      <c r="K364" s="1">
        <f t="shared" si="52"/>
        <v>922</v>
      </c>
      <c r="L364" s="6">
        <f t="shared" si="49"/>
        <v>-70371500</v>
      </c>
      <c r="M364" s="6">
        <f t="shared" si="50"/>
        <v>107874000</v>
      </c>
      <c r="N364" s="3">
        <f t="shared" si="53"/>
        <v>68972600</v>
      </c>
      <c r="O364" s="3">
        <f t="shared" si="45"/>
        <v>106475100</v>
      </c>
      <c r="P364" s="7">
        <f t="shared" si="46"/>
        <v>6.4751000000000003E-2</v>
      </c>
    </row>
    <row r="365" spans="1:16" x14ac:dyDescent="0.25">
      <c r="A365" s="4">
        <v>44356</v>
      </c>
      <c r="B365" s="14">
        <v>239500</v>
      </c>
      <c r="C365" s="14">
        <v>243000</v>
      </c>
      <c r="D365" s="14">
        <v>115500</v>
      </c>
      <c r="E365" s="14">
        <v>117000</v>
      </c>
      <c r="F365" s="1">
        <v>-0.40523157419618061</v>
      </c>
      <c r="G365" s="1">
        <v>0.59476842580381928</v>
      </c>
      <c r="H365" s="1">
        <f t="shared" si="47"/>
        <v>-0.68132664179090729</v>
      </c>
      <c r="I365" s="1">
        <f t="shared" si="48"/>
        <v>1</v>
      </c>
      <c r="J365" s="1">
        <f t="shared" si="51"/>
        <v>0</v>
      </c>
      <c r="K365" s="1">
        <f t="shared" si="52"/>
        <v>0</v>
      </c>
      <c r="L365" s="6">
        <f t="shared" si="49"/>
        <v>0</v>
      </c>
      <c r="M365" s="6">
        <f t="shared" si="50"/>
        <v>0</v>
      </c>
      <c r="N365" s="3">
        <f t="shared" si="53"/>
        <v>106248100</v>
      </c>
      <c r="O365" s="3">
        <f t="shared" si="45"/>
        <v>106248100</v>
      </c>
      <c r="P365" s="7">
        <f t="shared" si="46"/>
        <v>6.2481000000000009E-2</v>
      </c>
    </row>
    <row r="366" spans="1:16" x14ac:dyDescent="0.25">
      <c r="A366" s="4">
        <v>44357</v>
      </c>
      <c r="B366" s="14">
        <v>236000</v>
      </c>
      <c r="C366" s="14">
        <v>239000</v>
      </c>
      <c r="D366" s="14">
        <v>115500</v>
      </c>
      <c r="E366" s="14">
        <v>115000</v>
      </c>
      <c r="F366" s="1">
        <v>-0.40523157419618061</v>
      </c>
      <c r="G366" s="1">
        <v>0.59476842580381928</v>
      </c>
      <c r="H366" s="1">
        <f t="shared" si="47"/>
        <v>-0.68132664179090729</v>
      </c>
      <c r="I366" s="1">
        <f t="shared" si="48"/>
        <v>1</v>
      </c>
      <c r="J366" s="1">
        <f t="shared" si="51"/>
        <v>-302</v>
      </c>
      <c r="K366" s="1">
        <f t="shared" si="52"/>
        <v>919</v>
      </c>
      <c r="L366" s="6">
        <f t="shared" si="49"/>
        <v>-71272000</v>
      </c>
      <c r="M366" s="6">
        <f t="shared" si="50"/>
        <v>106144500</v>
      </c>
      <c r="N366" s="3">
        <f t="shared" si="53"/>
        <v>71375600</v>
      </c>
      <c r="O366" s="3">
        <f t="shared" si="45"/>
        <v>106248100</v>
      </c>
      <c r="P366" s="7">
        <f t="shared" si="46"/>
        <v>6.2481000000000009E-2</v>
      </c>
    </row>
    <row r="367" spans="1:16" x14ac:dyDescent="0.25">
      <c r="A367" s="4">
        <v>44358</v>
      </c>
      <c r="B367" s="14">
        <v>238500</v>
      </c>
      <c r="C367" s="14">
        <v>237500</v>
      </c>
      <c r="D367" s="14">
        <v>116000</v>
      </c>
      <c r="E367" s="14">
        <v>115500</v>
      </c>
      <c r="F367" s="1">
        <v>0</v>
      </c>
      <c r="G367" s="1">
        <v>0</v>
      </c>
      <c r="H367" s="1">
        <f t="shared" si="47"/>
        <v>0</v>
      </c>
      <c r="I367" s="1">
        <f t="shared" si="48"/>
        <v>0</v>
      </c>
      <c r="J367" s="1">
        <f t="shared" si="51"/>
        <v>-302</v>
      </c>
      <c r="K367" s="1">
        <f t="shared" si="52"/>
        <v>919</v>
      </c>
      <c r="L367" s="6">
        <f t="shared" si="49"/>
        <v>-72027000</v>
      </c>
      <c r="M367" s="6">
        <f t="shared" si="50"/>
        <v>106604000</v>
      </c>
      <c r="N367" s="3">
        <f t="shared" si="53"/>
        <v>71375600</v>
      </c>
      <c r="O367" s="3">
        <f t="shared" si="45"/>
        <v>105952600</v>
      </c>
      <c r="P367" s="7">
        <f t="shared" si="46"/>
        <v>5.9525999999999968E-2</v>
      </c>
    </row>
    <row r="368" spans="1:16" x14ac:dyDescent="0.25">
      <c r="A368" s="4">
        <v>44361</v>
      </c>
      <c r="B368" s="14">
        <v>238000</v>
      </c>
      <c r="C368" s="14">
        <v>238500</v>
      </c>
      <c r="D368" s="14">
        <v>116000</v>
      </c>
      <c r="E368" s="14">
        <v>116500</v>
      </c>
      <c r="F368" s="1">
        <v>-0.40829189802612281</v>
      </c>
      <c r="G368" s="1">
        <v>0.59170810197387724</v>
      </c>
      <c r="H368" s="1">
        <f t="shared" si="47"/>
        <v>-0.69002249025170204</v>
      </c>
      <c r="I368" s="1">
        <f t="shared" si="48"/>
        <v>1</v>
      </c>
      <c r="J368" s="1">
        <f t="shared" si="51"/>
        <v>0</v>
      </c>
      <c r="K368" s="1">
        <f t="shared" si="52"/>
        <v>0</v>
      </c>
      <c r="L368" s="6">
        <f t="shared" si="49"/>
        <v>0</v>
      </c>
      <c r="M368" s="6">
        <f t="shared" si="50"/>
        <v>0</v>
      </c>
      <c r="N368" s="3">
        <f t="shared" si="53"/>
        <v>106103600</v>
      </c>
      <c r="O368" s="3">
        <f t="shared" si="45"/>
        <v>106103600</v>
      </c>
      <c r="P368" s="7">
        <f t="shared" si="46"/>
        <v>6.103600000000009E-2</v>
      </c>
    </row>
    <row r="369" spans="1:16" x14ac:dyDescent="0.25">
      <c r="A369" s="4">
        <v>44362</v>
      </c>
      <c r="B369" s="14">
        <v>237000</v>
      </c>
      <c r="C369" s="14">
        <v>238000</v>
      </c>
      <c r="D369" s="14">
        <v>115500</v>
      </c>
      <c r="E369" s="14">
        <v>116000</v>
      </c>
      <c r="F369" s="1">
        <v>-0.40829189802612281</v>
      </c>
      <c r="G369" s="1">
        <v>0.59170810197387724</v>
      </c>
      <c r="H369" s="1">
        <f t="shared" si="47"/>
        <v>-0.69002249025170204</v>
      </c>
      <c r="I369" s="1">
        <f t="shared" si="48"/>
        <v>1</v>
      </c>
      <c r="J369" s="1">
        <f t="shared" si="51"/>
        <v>-307</v>
      </c>
      <c r="K369" s="1">
        <f t="shared" si="52"/>
        <v>914</v>
      </c>
      <c r="L369" s="6">
        <f t="shared" si="49"/>
        <v>-72759000</v>
      </c>
      <c r="M369" s="6">
        <f t="shared" si="50"/>
        <v>105567000</v>
      </c>
      <c r="N369" s="3">
        <f t="shared" si="53"/>
        <v>73295600</v>
      </c>
      <c r="O369" s="3">
        <f t="shared" si="45"/>
        <v>106103600</v>
      </c>
      <c r="P369" s="7">
        <f t="shared" si="46"/>
        <v>6.103600000000009E-2</v>
      </c>
    </row>
    <row r="370" spans="1:16" x14ac:dyDescent="0.25">
      <c r="A370" s="4">
        <v>44363</v>
      </c>
      <c r="B370" s="14">
        <v>239500</v>
      </c>
      <c r="C370" s="14">
        <v>237000</v>
      </c>
      <c r="D370" s="14">
        <v>116500</v>
      </c>
      <c r="E370" s="14">
        <v>115500</v>
      </c>
      <c r="F370" s="1">
        <v>0</v>
      </c>
      <c r="G370" s="1">
        <v>0</v>
      </c>
      <c r="H370" s="1">
        <f t="shared" si="47"/>
        <v>0</v>
      </c>
      <c r="I370" s="1">
        <f t="shared" si="48"/>
        <v>0</v>
      </c>
      <c r="J370" s="1">
        <f t="shared" si="51"/>
        <v>-307</v>
      </c>
      <c r="K370" s="1">
        <f t="shared" si="52"/>
        <v>914</v>
      </c>
      <c r="L370" s="6">
        <f t="shared" si="49"/>
        <v>-73526500</v>
      </c>
      <c r="M370" s="6">
        <f t="shared" si="50"/>
        <v>106481000</v>
      </c>
      <c r="N370" s="3">
        <f t="shared" si="53"/>
        <v>73295600</v>
      </c>
      <c r="O370" s="3">
        <f t="shared" si="45"/>
        <v>106250100</v>
      </c>
      <c r="P370" s="7">
        <f t="shared" si="46"/>
        <v>6.2500999999999918E-2</v>
      </c>
    </row>
    <row r="371" spans="1:16" x14ac:dyDescent="0.25">
      <c r="A371" s="4">
        <v>44364</v>
      </c>
      <c r="B371" s="14">
        <v>236500</v>
      </c>
      <c r="C371" s="14">
        <v>239000</v>
      </c>
      <c r="D371" s="14">
        <v>117000</v>
      </c>
      <c r="E371" s="14">
        <v>116000</v>
      </c>
      <c r="F371" s="1">
        <v>-0.41014883824407988</v>
      </c>
      <c r="G371" s="1">
        <v>0.58985116175592012</v>
      </c>
      <c r="H371" s="1">
        <f t="shared" si="47"/>
        <v>-0.69534293536544578</v>
      </c>
      <c r="I371" s="1">
        <f t="shared" si="48"/>
        <v>1</v>
      </c>
      <c r="J371" s="1">
        <f t="shared" si="51"/>
        <v>0</v>
      </c>
      <c r="K371" s="1">
        <f t="shared" si="52"/>
        <v>0</v>
      </c>
      <c r="L371" s="6">
        <f t="shared" si="49"/>
        <v>0</v>
      </c>
      <c r="M371" s="6">
        <f t="shared" si="50"/>
        <v>0</v>
      </c>
      <c r="N371" s="3">
        <f t="shared" si="53"/>
        <v>107628100</v>
      </c>
      <c r="O371" s="3">
        <f t="shared" si="45"/>
        <v>107628100</v>
      </c>
      <c r="P371" s="7">
        <f t="shared" si="46"/>
        <v>7.6281000000000043E-2</v>
      </c>
    </row>
    <row r="372" spans="1:16" x14ac:dyDescent="0.25">
      <c r="A372" s="4">
        <v>44365</v>
      </c>
      <c r="B372" s="14">
        <v>235000</v>
      </c>
      <c r="C372" s="14">
        <v>237000</v>
      </c>
      <c r="D372" s="14">
        <v>114000</v>
      </c>
      <c r="E372" s="14">
        <v>116500</v>
      </c>
      <c r="F372" s="1">
        <v>0</v>
      </c>
      <c r="G372" s="1">
        <v>0</v>
      </c>
      <c r="H372" s="1">
        <f t="shared" si="47"/>
        <v>0</v>
      </c>
      <c r="I372" s="1">
        <f t="shared" si="48"/>
        <v>0</v>
      </c>
      <c r="J372" s="1">
        <f t="shared" si="51"/>
        <v>-316</v>
      </c>
      <c r="K372" s="1">
        <f t="shared" si="52"/>
        <v>919</v>
      </c>
      <c r="L372" s="6">
        <f t="shared" si="49"/>
        <v>-74260000</v>
      </c>
      <c r="M372" s="6">
        <f t="shared" si="50"/>
        <v>104766000</v>
      </c>
      <c r="N372" s="3">
        <f t="shared" si="53"/>
        <v>77122100</v>
      </c>
      <c r="O372" s="3">
        <f t="shared" si="45"/>
        <v>107628100</v>
      </c>
      <c r="P372" s="7">
        <f t="shared" si="46"/>
        <v>7.6281000000000043E-2</v>
      </c>
    </row>
    <row r="373" spans="1:16" x14ac:dyDescent="0.25">
      <c r="A373" s="4">
        <v>44368</v>
      </c>
      <c r="B373" s="14">
        <v>233000</v>
      </c>
      <c r="C373" s="14">
        <v>234000</v>
      </c>
      <c r="D373" s="14">
        <v>113500</v>
      </c>
      <c r="E373" s="14">
        <v>113500</v>
      </c>
      <c r="F373" s="1">
        <v>0</v>
      </c>
      <c r="G373" s="1">
        <v>0</v>
      </c>
      <c r="H373" s="1">
        <f t="shared" si="47"/>
        <v>0</v>
      </c>
      <c r="I373" s="1">
        <f t="shared" si="48"/>
        <v>0</v>
      </c>
      <c r="J373" s="1">
        <f t="shared" si="51"/>
        <v>0</v>
      </c>
      <c r="K373" s="1">
        <f t="shared" si="52"/>
        <v>0</v>
      </c>
      <c r="L373" s="6">
        <f t="shared" si="49"/>
        <v>0</v>
      </c>
      <c r="M373" s="6">
        <f t="shared" si="50"/>
        <v>0</v>
      </c>
      <c r="N373" s="3">
        <f t="shared" si="53"/>
        <v>107800600</v>
      </c>
      <c r="O373" s="3">
        <f t="shared" si="45"/>
        <v>107800600</v>
      </c>
      <c r="P373" s="7">
        <f t="shared" si="46"/>
        <v>7.800600000000002E-2</v>
      </c>
    </row>
    <row r="374" spans="1:16" x14ac:dyDescent="0.25">
      <c r="A374" s="4">
        <v>44369</v>
      </c>
      <c r="B374" s="14">
        <v>241000</v>
      </c>
      <c r="C374" s="14">
        <v>235500</v>
      </c>
      <c r="D374" s="14">
        <v>116000</v>
      </c>
      <c r="E374" s="14">
        <v>114000</v>
      </c>
      <c r="F374" s="1">
        <v>0</v>
      </c>
      <c r="G374" s="1">
        <v>0</v>
      </c>
      <c r="H374" s="1">
        <f t="shared" si="47"/>
        <v>0</v>
      </c>
      <c r="I374" s="1">
        <f t="shared" si="48"/>
        <v>0</v>
      </c>
      <c r="J374" s="1">
        <f t="shared" si="51"/>
        <v>0</v>
      </c>
      <c r="K374" s="1">
        <f t="shared" si="52"/>
        <v>0</v>
      </c>
      <c r="L374" s="6">
        <f t="shared" si="49"/>
        <v>0</v>
      </c>
      <c r="M374" s="6">
        <f t="shared" si="50"/>
        <v>0</v>
      </c>
      <c r="N374" s="3">
        <f t="shared" si="53"/>
        <v>107800600</v>
      </c>
      <c r="O374" s="3">
        <f t="shared" si="45"/>
        <v>107800600</v>
      </c>
      <c r="P374" s="7">
        <f t="shared" si="46"/>
        <v>7.800600000000002E-2</v>
      </c>
    </row>
    <row r="375" spans="1:16" x14ac:dyDescent="0.25">
      <c r="A375" s="4">
        <v>44370</v>
      </c>
      <c r="B375" s="14">
        <v>242500</v>
      </c>
      <c r="C375" s="14">
        <v>242000</v>
      </c>
      <c r="D375" s="14">
        <v>116500</v>
      </c>
      <c r="E375" s="14">
        <v>117000</v>
      </c>
      <c r="F375" s="1">
        <v>0</v>
      </c>
      <c r="G375" s="1">
        <v>0</v>
      </c>
      <c r="H375" s="1">
        <f t="shared" si="47"/>
        <v>0</v>
      </c>
      <c r="I375" s="1">
        <f t="shared" si="48"/>
        <v>0</v>
      </c>
      <c r="J375" s="1">
        <f t="shared" si="51"/>
        <v>0</v>
      </c>
      <c r="K375" s="1">
        <f t="shared" si="52"/>
        <v>0</v>
      </c>
      <c r="L375" s="6">
        <f t="shared" si="49"/>
        <v>0</v>
      </c>
      <c r="M375" s="6">
        <f t="shared" si="50"/>
        <v>0</v>
      </c>
      <c r="N375" s="3">
        <f t="shared" si="53"/>
        <v>107800600</v>
      </c>
      <c r="O375" s="3">
        <f t="shared" si="45"/>
        <v>107800600</v>
      </c>
      <c r="P375" s="7">
        <f t="shared" si="46"/>
        <v>7.800600000000002E-2</v>
      </c>
    </row>
    <row r="376" spans="1:16" x14ac:dyDescent="0.25">
      <c r="A376" s="4">
        <v>44371</v>
      </c>
      <c r="B376" s="14">
        <v>242500</v>
      </c>
      <c r="C376" s="14">
        <v>243500</v>
      </c>
      <c r="D376" s="14">
        <v>117000</v>
      </c>
      <c r="E376" s="14">
        <v>117000</v>
      </c>
      <c r="F376" s="1">
        <v>0</v>
      </c>
      <c r="G376" s="1">
        <v>0</v>
      </c>
      <c r="H376" s="1">
        <f t="shared" si="47"/>
        <v>0</v>
      </c>
      <c r="I376" s="1">
        <f t="shared" si="48"/>
        <v>0</v>
      </c>
      <c r="J376" s="1">
        <f t="shared" si="51"/>
        <v>0</v>
      </c>
      <c r="K376" s="1">
        <f t="shared" si="52"/>
        <v>0</v>
      </c>
      <c r="L376" s="6">
        <f t="shared" si="49"/>
        <v>0</v>
      </c>
      <c r="M376" s="6">
        <f t="shared" si="50"/>
        <v>0</v>
      </c>
      <c r="N376" s="3">
        <f t="shared" si="53"/>
        <v>107800600</v>
      </c>
      <c r="O376" s="3">
        <f t="shared" si="45"/>
        <v>107800600</v>
      </c>
      <c r="P376" s="7">
        <f t="shared" si="46"/>
        <v>7.800600000000002E-2</v>
      </c>
    </row>
    <row r="377" spans="1:16" x14ac:dyDescent="0.25">
      <c r="A377" s="4">
        <v>44372</v>
      </c>
      <c r="B377" s="14">
        <v>243000</v>
      </c>
      <c r="C377" s="14">
        <v>243500</v>
      </c>
      <c r="D377" s="14">
        <v>117500</v>
      </c>
      <c r="E377" s="14">
        <v>117500</v>
      </c>
      <c r="F377" s="1">
        <v>-0.40754964093042512</v>
      </c>
      <c r="G377" s="1">
        <v>0.59245035906957499</v>
      </c>
      <c r="H377" s="1">
        <f t="shared" si="47"/>
        <v>-0.68790512941956727</v>
      </c>
      <c r="I377" s="1">
        <f t="shared" si="48"/>
        <v>1</v>
      </c>
      <c r="J377" s="1">
        <f t="shared" si="51"/>
        <v>0</v>
      </c>
      <c r="K377" s="1">
        <f t="shared" si="52"/>
        <v>0</v>
      </c>
      <c r="L377" s="6">
        <f t="shared" si="49"/>
        <v>0</v>
      </c>
      <c r="M377" s="6">
        <f t="shared" si="50"/>
        <v>0</v>
      </c>
      <c r="N377" s="3">
        <f t="shared" si="53"/>
        <v>107800600</v>
      </c>
      <c r="O377" s="3">
        <f t="shared" si="45"/>
        <v>107800600</v>
      </c>
      <c r="P377" s="7">
        <f t="shared" si="46"/>
        <v>7.800600000000002E-2</v>
      </c>
    </row>
    <row r="378" spans="1:16" x14ac:dyDescent="0.25">
      <c r="A378" s="4">
        <v>44375</v>
      </c>
      <c r="B378" s="14">
        <v>241000</v>
      </c>
      <c r="C378" s="14">
        <v>244000</v>
      </c>
      <c r="D378" s="14">
        <v>117500</v>
      </c>
      <c r="E378" s="14">
        <v>117500</v>
      </c>
      <c r="F378" s="1">
        <v>-0.40754964093042512</v>
      </c>
      <c r="G378" s="1">
        <v>0.59245035906957499</v>
      </c>
      <c r="H378" s="1">
        <f t="shared" si="47"/>
        <v>-0.68790512941956727</v>
      </c>
      <c r="I378" s="1">
        <f t="shared" si="48"/>
        <v>1</v>
      </c>
      <c r="J378" s="1">
        <f t="shared" si="51"/>
        <v>-305</v>
      </c>
      <c r="K378" s="1">
        <f t="shared" si="52"/>
        <v>917</v>
      </c>
      <c r="L378" s="6">
        <f t="shared" si="49"/>
        <v>-73505000</v>
      </c>
      <c r="M378" s="6">
        <f t="shared" si="50"/>
        <v>107747500</v>
      </c>
      <c r="N378" s="3">
        <f t="shared" si="53"/>
        <v>73558100</v>
      </c>
      <c r="O378" s="3">
        <f t="shared" si="45"/>
        <v>107800600</v>
      </c>
      <c r="P378" s="7">
        <f t="shared" si="46"/>
        <v>7.800600000000002E-2</v>
      </c>
    </row>
    <row r="379" spans="1:16" x14ac:dyDescent="0.25">
      <c r="A379" s="4">
        <v>44376</v>
      </c>
      <c r="B379" s="14">
        <v>239500</v>
      </c>
      <c r="C379" s="14">
        <v>240500</v>
      </c>
      <c r="D379" s="14">
        <v>115500</v>
      </c>
      <c r="E379" s="14">
        <v>117000</v>
      </c>
      <c r="F379" s="1">
        <v>-0.40754964093042512</v>
      </c>
      <c r="G379" s="1">
        <v>0.59245035906957499</v>
      </c>
      <c r="H379" s="1">
        <f t="shared" si="47"/>
        <v>-0.68790512941956727</v>
      </c>
      <c r="I379" s="1">
        <f t="shared" si="48"/>
        <v>1</v>
      </c>
      <c r="J379" s="1">
        <f t="shared" si="51"/>
        <v>-305</v>
      </c>
      <c r="K379" s="1">
        <f t="shared" si="52"/>
        <v>917</v>
      </c>
      <c r="L379" s="6">
        <f t="shared" si="49"/>
        <v>-73047500</v>
      </c>
      <c r="M379" s="6">
        <f t="shared" si="50"/>
        <v>105913500</v>
      </c>
      <c r="N379" s="3">
        <f t="shared" si="53"/>
        <v>73558100</v>
      </c>
      <c r="O379" s="3">
        <f t="shared" si="45"/>
        <v>106424100</v>
      </c>
      <c r="P379" s="7">
        <f t="shared" si="46"/>
        <v>6.4240999999999993E-2</v>
      </c>
    </row>
    <row r="380" spans="1:16" x14ac:dyDescent="0.25">
      <c r="A380" s="4">
        <v>44377</v>
      </c>
      <c r="B380" s="14">
        <v>239500</v>
      </c>
      <c r="C380" s="14">
        <v>240000</v>
      </c>
      <c r="D380" s="14">
        <v>115500</v>
      </c>
      <c r="E380" s="14">
        <v>116500</v>
      </c>
      <c r="F380" s="1">
        <v>-0.40754964093042512</v>
      </c>
      <c r="G380" s="1">
        <v>0.59245035906957499</v>
      </c>
      <c r="H380" s="1">
        <f t="shared" si="47"/>
        <v>-0.68790512941956727</v>
      </c>
      <c r="I380" s="1">
        <f t="shared" si="48"/>
        <v>1</v>
      </c>
      <c r="J380" s="1">
        <f t="shared" si="51"/>
        <v>-305</v>
      </c>
      <c r="K380" s="1">
        <f t="shared" si="52"/>
        <v>917</v>
      </c>
      <c r="L380" s="6">
        <f t="shared" si="49"/>
        <v>-73047500</v>
      </c>
      <c r="M380" s="6">
        <f t="shared" si="50"/>
        <v>105913500</v>
      </c>
      <c r="N380" s="3">
        <f t="shared" si="53"/>
        <v>73558100</v>
      </c>
      <c r="O380" s="3">
        <f t="shared" si="45"/>
        <v>106424100</v>
      </c>
      <c r="P380" s="7">
        <f t="shared" si="46"/>
        <v>6.4240999999999993E-2</v>
      </c>
    </row>
    <row r="381" spans="1:16" x14ac:dyDescent="0.25">
      <c r="A381" s="4">
        <v>44378</v>
      </c>
      <c r="B381" s="14">
        <v>242000</v>
      </c>
      <c r="C381" s="14">
        <v>238500</v>
      </c>
      <c r="D381" s="14">
        <v>115000</v>
      </c>
      <c r="E381" s="14">
        <v>115500</v>
      </c>
      <c r="F381" s="1">
        <v>0</v>
      </c>
      <c r="G381" s="1">
        <v>0</v>
      </c>
      <c r="H381" s="1">
        <f t="shared" si="47"/>
        <v>0</v>
      </c>
      <c r="I381" s="1">
        <f t="shared" si="48"/>
        <v>0</v>
      </c>
      <c r="J381" s="1">
        <f t="shared" si="51"/>
        <v>-305</v>
      </c>
      <c r="K381" s="1">
        <f t="shared" si="52"/>
        <v>917</v>
      </c>
      <c r="L381" s="6">
        <f t="shared" si="49"/>
        <v>-73810000</v>
      </c>
      <c r="M381" s="6">
        <f t="shared" si="50"/>
        <v>105455000</v>
      </c>
      <c r="N381" s="3">
        <f t="shared" si="53"/>
        <v>73558100</v>
      </c>
      <c r="O381" s="3">
        <f t="shared" si="45"/>
        <v>105203100</v>
      </c>
      <c r="P381" s="7">
        <f t="shared" si="46"/>
        <v>5.2030999999999938E-2</v>
      </c>
    </row>
    <row r="382" spans="1:16" x14ac:dyDescent="0.25">
      <c r="A382" s="4">
        <v>44379</v>
      </c>
      <c r="B382" s="14">
        <v>239000</v>
      </c>
      <c r="C382" s="14">
        <v>243500</v>
      </c>
      <c r="D382" s="14">
        <v>114000</v>
      </c>
      <c r="E382" s="14">
        <v>115000</v>
      </c>
      <c r="F382" s="1">
        <v>0</v>
      </c>
      <c r="G382" s="1">
        <v>0</v>
      </c>
      <c r="H382" s="1">
        <f t="shared" si="47"/>
        <v>0</v>
      </c>
      <c r="I382" s="1">
        <f t="shared" si="48"/>
        <v>0</v>
      </c>
      <c r="J382" s="1">
        <f t="shared" si="51"/>
        <v>0</v>
      </c>
      <c r="K382" s="1">
        <f t="shared" si="52"/>
        <v>0</v>
      </c>
      <c r="L382" s="6">
        <f t="shared" si="49"/>
        <v>0</v>
      </c>
      <c r="M382" s="6">
        <f t="shared" si="50"/>
        <v>0</v>
      </c>
      <c r="N382" s="3">
        <f t="shared" si="53"/>
        <v>105201100</v>
      </c>
      <c r="O382" s="3">
        <f t="shared" si="45"/>
        <v>105201100</v>
      </c>
      <c r="P382" s="7">
        <f t="shared" si="46"/>
        <v>5.2011000000000029E-2</v>
      </c>
    </row>
    <row r="383" spans="1:16" x14ac:dyDescent="0.25">
      <c r="A383" s="4">
        <v>44382</v>
      </c>
      <c r="B383" s="14">
        <v>236000</v>
      </c>
      <c r="C383" s="14">
        <v>239000</v>
      </c>
      <c r="D383" s="14">
        <v>114000</v>
      </c>
      <c r="E383" s="14">
        <v>114000</v>
      </c>
      <c r="F383" s="1">
        <v>0</v>
      </c>
      <c r="G383" s="1">
        <v>0</v>
      </c>
      <c r="H383" s="1">
        <f t="shared" si="47"/>
        <v>0</v>
      </c>
      <c r="I383" s="1">
        <f t="shared" si="48"/>
        <v>0</v>
      </c>
      <c r="J383" s="1">
        <f t="shared" si="51"/>
        <v>0</v>
      </c>
      <c r="K383" s="1">
        <f t="shared" si="52"/>
        <v>0</v>
      </c>
      <c r="L383" s="6">
        <f t="shared" si="49"/>
        <v>0</v>
      </c>
      <c r="M383" s="6">
        <f t="shared" si="50"/>
        <v>0</v>
      </c>
      <c r="N383" s="3">
        <f t="shared" si="53"/>
        <v>105201100</v>
      </c>
      <c r="O383" s="3">
        <f t="shared" si="45"/>
        <v>105201100</v>
      </c>
      <c r="P383" s="7">
        <f t="shared" si="46"/>
        <v>5.2011000000000029E-2</v>
      </c>
    </row>
    <row r="384" spans="1:16" x14ac:dyDescent="0.25">
      <c r="A384" s="4">
        <v>44383</v>
      </c>
      <c r="B384" s="14">
        <v>236000</v>
      </c>
      <c r="C384" s="14">
        <v>236500</v>
      </c>
      <c r="D384" s="14">
        <v>114500</v>
      </c>
      <c r="E384" s="14">
        <v>114500</v>
      </c>
      <c r="F384" s="1">
        <v>-0.40458410180274018</v>
      </c>
      <c r="G384" s="1">
        <v>0.59541589819725993</v>
      </c>
      <c r="H384" s="1">
        <f t="shared" si="47"/>
        <v>-0.67949831878473355</v>
      </c>
      <c r="I384" s="1">
        <f t="shared" si="48"/>
        <v>1</v>
      </c>
      <c r="J384" s="1">
        <f t="shared" si="51"/>
        <v>0</v>
      </c>
      <c r="K384" s="1">
        <f t="shared" si="52"/>
        <v>0</v>
      </c>
      <c r="L384" s="6">
        <f t="shared" si="49"/>
        <v>0</v>
      </c>
      <c r="M384" s="6">
        <f t="shared" si="50"/>
        <v>0</v>
      </c>
      <c r="N384" s="3">
        <f t="shared" si="53"/>
        <v>105201100</v>
      </c>
      <c r="O384" s="3">
        <f t="shared" si="45"/>
        <v>105201100</v>
      </c>
      <c r="P384" s="7">
        <f t="shared" si="46"/>
        <v>5.2011000000000029E-2</v>
      </c>
    </row>
    <row r="385" spans="1:16" x14ac:dyDescent="0.25">
      <c r="A385" s="4">
        <v>44384</v>
      </c>
      <c r="B385" s="14">
        <v>232000</v>
      </c>
      <c r="C385" s="14">
        <v>235000</v>
      </c>
      <c r="D385" s="14">
        <v>114000</v>
      </c>
      <c r="E385" s="14">
        <v>113500</v>
      </c>
      <c r="F385" s="1">
        <v>-0.40458410180274018</v>
      </c>
      <c r="G385" s="1">
        <v>0.59541589819725993</v>
      </c>
      <c r="H385" s="1">
        <f t="shared" si="47"/>
        <v>-0.67949831878473355</v>
      </c>
      <c r="I385" s="1">
        <f t="shared" si="48"/>
        <v>1</v>
      </c>
      <c r="J385" s="1">
        <f t="shared" si="51"/>
        <v>-302</v>
      </c>
      <c r="K385" s="1">
        <f t="shared" si="52"/>
        <v>918</v>
      </c>
      <c r="L385" s="6">
        <f t="shared" si="49"/>
        <v>-70064000</v>
      </c>
      <c r="M385" s="6">
        <f t="shared" si="50"/>
        <v>104652000</v>
      </c>
      <c r="N385" s="3">
        <f t="shared" si="53"/>
        <v>70613100</v>
      </c>
      <c r="O385" s="3">
        <f t="shared" si="45"/>
        <v>105201100</v>
      </c>
      <c r="P385" s="7">
        <f t="shared" si="46"/>
        <v>5.2011000000000029E-2</v>
      </c>
    </row>
    <row r="386" spans="1:16" x14ac:dyDescent="0.25">
      <c r="A386" s="4">
        <v>44385</v>
      </c>
      <c r="B386" s="14">
        <v>229500</v>
      </c>
      <c r="C386" s="14">
        <v>232000</v>
      </c>
      <c r="D386" s="14">
        <v>112500</v>
      </c>
      <c r="E386" s="14">
        <v>113500</v>
      </c>
      <c r="F386" s="1">
        <v>-0.40458410180274018</v>
      </c>
      <c r="G386" s="1">
        <v>0.59541589819725993</v>
      </c>
      <c r="H386" s="1">
        <f t="shared" si="47"/>
        <v>-0.67949831878473355</v>
      </c>
      <c r="I386" s="1">
        <f t="shared" si="48"/>
        <v>1</v>
      </c>
      <c r="J386" s="1">
        <f t="shared" si="51"/>
        <v>-302</v>
      </c>
      <c r="K386" s="1">
        <f t="shared" si="52"/>
        <v>918</v>
      </c>
      <c r="L386" s="6">
        <f t="shared" si="49"/>
        <v>-69309000</v>
      </c>
      <c r="M386" s="6">
        <f t="shared" si="50"/>
        <v>103275000</v>
      </c>
      <c r="N386" s="3">
        <f t="shared" si="53"/>
        <v>70613100</v>
      </c>
      <c r="O386" s="3">
        <f t="shared" si="45"/>
        <v>104579100</v>
      </c>
      <c r="P386" s="7">
        <f t="shared" si="46"/>
        <v>4.5790999999999915E-2</v>
      </c>
    </row>
    <row r="387" spans="1:16" x14ac:dyDescent="0.25">
      <c r="A387" s="4">
        <v>44386</v>
      </c>
      <c r="B387" s="14">
        <v>226000</v>
      </c>
      <c r="C387" s="14">
        <v>227500</v>
      </c>
      <c r="D387" s="14">
        <v>110500</v>
      </c>
      <c r="E387" s="14">
        <v>111000</v>
      </c>
      <c r="F387" s="1">
        <v>0</v>
      </c>
      <c r="G387" s="1">
        <v>0</v>
      </c>
      <c r="H387" s="1">
        <f t="shared" si="47"/>
        <v>0</v>
      </c>
      <c r="I387" s="1">
        <f t="shared" si="48"/>
        <v>0</v>
      </c>
      <c r="J387" s="1">
        <f t="shared" si="51"/>
        <v>-302</v>
      </c>
      <c r="K387" s="1">
        <f t="shared" si="52"/>
        <v>918</v>
      </c>
      <c r="L387" s="6">
        <f t="shared" si="49"/>
        <v>-68252000</v>
      </c>
      <c r="M387" s="6">
        <f t="shared" si="50"/>
        <v>101439000</v>
      </c>
      <c r="N387" s="3">
        <f t="shared" si="53"/>
        <v>70613100</v>
      </c>
      <c r="O387" s="3">
        <f t="shared" si="45"/>
        <v>103800100</v>
      </c>
      <c r="P387" s="7">
        <f t="shared" si="46"/>
        <v>3.8000999999999951E-2</v>
      </c>
    </row>
    <row r="388" spans="1:16" x14ac:dyDescent="0.25">
      <c r="A388" s="4">
        <v>44389</v>
      </c>
      <c r="B388" s="14">
        <v>230000</v>
      </c>
      <c r="C388" s="14">
        <v>229000</v>
      </c>
      <c r="D388" s="14">
        <v>112000</v>
      </c>
      <c r="E388" s="14">
        <v>112000</v>
      </c>
      <c r="F388" s="1">
        <v>0</v>
      </c>
      <c r="G388" s="1">
        <v>0</v>
      </c>
      <c r="H388" s="1">
        <f t="shared" si="47"/>
        <v>0</v>
      </c>
      <c r="I388" s="1">
        <f t="shared" si="48"/>
        <v>0</v>
      </c>
      <c r="J388" s="1">
        <f t="shared" si="51"/>
        <v>0</v>
      </c>
      <c r="K388" s="1">
        <f t="shared" si="52"/>
        <v>0</v>
      </c>
      <c r="L388" s="6">
        <f t="shared" si="49"/>
        <v>0</v>
      </c>
      <c r="M388" s="6">
        <f t="shared" si="50"/>
        <v>0</v>
      </c>
      <c r="N388" s="3">
        <f t="shared" si="53"/>
        <v>103969100</v>
      </c>
      <c r="O388" s="3">
        <f t="shared" si="45"/>
        <v>103969100</v>
      </c>
      <c r="P388" s="7">
        <f t="shared" si="46"/>
        <v>3.9690999999999921E-2</v>
      </c>
    </row>
    <row r="389" spans="1:16" x14ac:dyDescent="0.25">
      <c r="A389" s="4">
        <v>44390</v>
      </c>
      <c r="B389" s="14">
        <v>230000</v>
      </c>
      <c r="C389" s="14">
        <v>230000</v>
      </c>
      <c r="D389" s="14">
        <v>112500</v>
      </c>
      <c r="E389" s="14">
        <v>113000</v>
      </c>
      <c r="F389" s="1">
        <v>0</v>
      </c>
      <c r="G389" s="1">
        <v>0</v>
      </c>
      <c r="H389" s="1">
        <f t="shared" si="47"/>
        <v>0</v>
      </c>
      <c r="I389" s="1">
        <f t="shared" si="48"/>
        <v>0</v>
      </c>
      <c r="J389" s="1">
        <f t="shared" si="51"/>
        <v>0</v>
      </c>
      <c r="K389" s="1">
        <f t="shared" si="52"/>
        <v>0</v>
      </c>
      <c r="L389" s="6">
        <f t="shared" si="49"/>
        <v>0</v>
      </c>
      <c r="M389" s="6">
        <f t="shared" si="50"/>
        <v>0</v>
      </c>
      <c r="N389" s="3">
        <f t="shared" si="53"/>
        <v>103969100</v>
      </c>
      <c r="O389" s="3">
        <f t="shared" si="45"/>
        <v>103969100</v>
      </c>
      <c r="P389" s="7">
        <f t="shared" si="46"/>
        <v>3.9690999999999921E-2</v>
      </c>
    </row>
    <row r="390" spans="1:16" x14ac:dyDescent="0.25">
      <c r="A390" s="4">
        <v>44391</v>
      </c>
      <c r="B390" s="14">
        <v>230000</v>
      </c>
      <c r="C390" s="14">
        <v>230500</v>
      </c>
      <c r="D390" s="14">
        <v>112500</v>
      </c>
      <c r="E390" s="14">
        <v>112500</v>
      </c>
      <c r="F390" s="1">
        <v>0</v>
      </c>
      <c r="G390" s="1">
        <v>0</v>
      </c>
      <c r="H390" s="1">
        <f t="shared" si="47"/>
        <v>0</v>
      </c>
      <c r="I390" s="1">
        <f t="shared" si="48"/>
        <v>0</v>
      </c>
      <c r="J390" s="1">
        <f t="shared" si="51"/>
        <v>0</v>
      </c>
      <c r="K390" s="1">
        <f t="shared" si="52"/>
        <v>0</v>
      </c>
      <c r="L390" s="6">
        <f t="shared" si="49"/>
        <v>0</v>
      </c>
      <c r="M390" s="6">
        <f t="shared" si="50"/>
        <v>0</v>
      </c>
      <c r="N390" s="3">
        <f t="shared" si="53"/>
        <v>103969100</v>
      </c>
      <c r="O390" s="3">
        <f t="shared" si="45"/>
        <v>103969100</v>
      </c>
      <c r="P390" s="7">
        <f t="shared" si="46"/>
        <v>3.9690999999999921E-2</v>
      </c>
    </row>
    <row r="391" spans="1:16" x14ac:dyDescent="0.25">
      <c r="A391" s="4">
        <v>44392</v>
      </c>
      <c r="B391" s="14">
        <v>231500</v>
      </c>
      <c r="C391" s="14">
        <v>230000</v>
      </c>
      <c r="D391" s="14">
        <v>114000</v>
      </c>
      <c r="E391" s="14">
        <v>113000</v>
      </c>
      <c r="F391" s="1">
        <v>-0.40866730770930648</v>
      </c>
      <c r="G391" s="1">
        <v>0.59133269229069352</v>
      </c>
      <c r="H391" s="1">
        <f t="shared" si="47"/>
        <v>-0.69109540709852979</v>
      </c>
      <c r="I391" s="1">
        <f t="shared" si="48"/>
        <v>1</v>
      </c>
      <c r="J391" s="1">
        <f t="shared" si="51"/>
        <v>0</v>
      </c>
      <c r="K391" s="1">
        <f t="shared" si="52"/>
        <v>0</v>
      </c>
      <c r="L391" s="6">
        <f t="shared" si="49"/>
        <v>0</v>
      </c>
      <c r="M391" s="6">
        <f t="shared" si="50"/>
        <v>0</v>
      </c>
      <c r="N391" s="3">
        <f t="shared" si="53"/>
        <v>103969100</v>
      </c>
      <c r="O391" s="3">
        <f t="shared" si="45"/>
        <v>103969100</v>
      </c>
      <c r="P391" s="7">
        <f t="shared" si="46"/>
        <v>3.9690999999999921E-2</v>
      </c>
    </row>
    <row r="392" spans="1:16" x14ac:dyDescent="0.25">
      <c r="A392" s="4">
        <v>44393</v>
      </c>
      <c r="B392" s="14">
        <v>230000</v>
      </c>
      <c r="C392" s="14">
        <v>230000</v>
      </c>
      <c r="D392" s="14">
        <v>114000</v>
      </c>
      <c r="E392" s="14">
        <v>114000</v>
      </c>
      <c r="F392" s="1">
        <v>-0.40866730770930648</v>
      </c>
      <c r="G392" s="1">
        <v>0.59133269229069352</v>
      </c>
      <c r="H392" s="1">
        <f t="shared" si="47"/>
        <v>-0.69109540709852979</v>
      </c>
      <c r="I392" s="1">
        <f t="shared" si="48"/>
        <v>1</v>
      </c>
      <c r="J392" s="1">
        <f t="shared" si="51"/>
        <v>-310</v>
      </c>
      <c r="K392" s="1">
        <f t="shared" si="52"/>
        <v>912</v>
      </c>
      <c r="L392" s="6">
        <f t="shared" si="49"/>
        <v>-71300000</v>
      </c>
      <c r="M392" s="6">
        <f t="shared" si="50"/>
        <v>103968000</v>
      </c>
      <c r="N392" s="3">
        <f t="shared" si="53"/>
        <v>71301100</v>
      </c>
      <c r="O392" s="3">
        <f t="shared" si="45"/>
        <v>103969100</v>
      </c>
      <c r="P392" s="7">
        <f t="shared" si="46"/>
        <v>3.9690999999999921E-2</v>
      </c>
    </row>
    <row r="393" spans="1:16" x14ac:dyDescent="0.25">
      <c r="A393" s="4">
        <v>44396</v>
      </c>
      <c r="B393" s="14">
        <v>227500</v>
      </c>
      <c r="C393" s="14">
        <v>228000</v>
      </c>
      <c r="D393" s="14">
        <v>113000</v>
      </c>
      <c r="E393" s="14">
        <v>113500</v>
      </c>
      <c r="F393" s="1">
        <v>0</v>
      </c>
      <c r="G393" s="1">
        <v>0</v>
      </c>
      <c r="H393" s="1">
        <f t="shared" si="47"/>
        <v>0</v>
      </c>
      <c r="I393" s="1">
        <f t="shared" si="48"/>
        <v>0</v>
      </c>
      <c r="J393" s="1">
        <f t="shared" si="51"/>
        <v>-310</v>
      </c>
      <c r="K393" s="1">
        <f t="shared" si="52"/>
        <v>912</v>
      </c>
      <c r="L393" s="6">
        <f t="shared" si="49"/>
        <v>-70525000</v>
      </c>
      <c r="M393" s="6">
        <f t="shared" si="50"/>
        <v>103056000</v>
      </c>
      <c r="N393" s="3">
        <f t="shared" si="53"/>
        <v>71301100</v>
      </c>
      <c r="O393" s="3">
        <f t="shared" si="45"/>
        <v>103832100</v>
      </c>
      <c r="P393" s="7">
        <f t="shared" si="46"/>
        <v>3.8321000000000049E-2</v>
      </c>
    </row>
    <row r="394" spans="1:16" x14ac:dyDescent="0.25">
      <c r="A394" s="4">
        <v>44397</v>
      </c>
      <c r="B394" s="14">
        <v>227000</v>
      </c>
      <c r="C394" s="14">
        <v>225500</v>
      </c>
      <c r="D394" s="14">
        <v>113000</v>
      </c>
      <c r="E394" s="14">
        <v>110500</v>
      </c>
      <c r="F394" s="1">
        <v>0</v>
      </c>
      <c r="G394" s="1">
        <v>0</v>
      </c>
      <c r="H394" s="1">
        <f t="shared" si="47"/>
        <v>0</v>
      </c>
      <c r="I394" s="1">
        <f t="shared" si="48"/>
        <v>0</v>
      </c>
      <c r="J394" s="1">
        <f t="shared" si="51"/>
        <v>0</v>
      </c>
      <c r="K394" s="1">
        <f t="shared" si="52"/>
        <v>0</v>
      </c>
      <c r="L394" s="6">
        <f t="shared" si="49"/>
        <v>0</v>
      </c>
      <c r="M394" s="6">
        <f t="shared" si="50"/>
        <v>0</v>
      </c>
      <c r="N394" s="3">
        <f t="shared" si="53"/>
        <v>103987100</v>
      </c>
      <c r="O394" s="3">
        <f t="shared" si="45"/>
        <v>103987100</v>
      </c>
      <c r="P394" s="7">
        <f t="shared" si="46"/>
        <v>3.987099999999999E-2</v>
      </c>
    </row>
    <row r="395" spans="1:16" x14ac:dyDescent="0.25">
      <c r="A395" s="4">
        <v>44398</v>
      </c>
      <c r="B395" s="14">
        <v>228000</v>
      </c>
      <c r="C395" s="14">
        <v>231500</v>
      </c>
      <c r="D395" s="14">
        <v>112000</v>
      </c>
      <c r="E395" s="14">
        <v>114000</v>
      </c>
      <c r="F395" s="1">
        <v>0</v>
      </c>
      <c r="G395" s="1">
        <v>0</v>
      </c>
      <c r="H395" s="1">
        <f t="shared" si="47"/>
        <v>0</v>
      </c>
      <c r="I395" s="1">
        <f t="shared" si="48"/>
        <v>0</v>
      </c>
      <c r="J395" s="1">
        <f t="shared" si="51"/>
        <v>0</v>
      </c>
      <c r="K395" s="1">
        <f t="shared" si="52"/>
        <v>0</v>
      </c>
      <c r="L395" s="6">
        <f t="shared" si="49"/>
        <v>0</v>
      </c>
      <c r="M395" s="6">
        <f t="shared" si="50"/>
        <v>0</v>
      </c>
      <c r="N395" s="3">
        <f t="shared" si="53"/>
        <v>103987100</v>
      </c>
      <c r="O395" s="3">
        <f t="shared" ref="O395:O458" si="54">SUM(L395:N395)</f>
        <v>103987100</v>
      </c>
      <c r="P395" s="7">
        <f t="shared" ref="P395:P458" si="55">O395/$O$10-1</f>
        <v>3.987099999999999E-2</v>
      </c>
    </row>
    <row r="396" spans="1:16" x14ac:dyDescent="0.25">
      <c r="A396" s="4">
        <v>44399</v>
      </c>
      <c r="B396" s="14">
        <v>228500</v>
      </c>
      <c r="C396" s="14">
        <v>228500</v>
      </c>
      <c r="D396" s="14">
        <v>112000</v>
      </c>
      <c r="E396" s="14">
        <v>113000</v>
      </c>
      <c r="F396" s="1">
        <v>0</v>
      </c>
      <c r="G396" s="1">
        <v>0</v>
      </c>
      <c r="H396" s="1">
        <f t="shared" si="47"/>
        <v>0</v>
      </c>
      <c r="I396" s="1">
        <f t="shared" si="48"/>
        <v>0</v>
      </c>
      <c r="J396" s="1">
        <f t="shared" si="51"/>
        <v>0</v>
      </c>
      <c r="K396" s="1">
        <f t="shared" si="52"/>
        <v>0</v>
      </c>
      <c r="L396" s="6">
        <f t="shared" si="49"/>
        <v>0</v>
      </c>
      <c r="M396" s="6">
        <f t="shared" si="50"/>
        <v>0</v>
      </c>
      <c r="N396" s="3">
        <f t="shared" si="53"/>
        <v>103987100</v>
      </c>
      <c r="O396" s="3">
        <f t="shared" si="54"/>
        <v>103987100</v>
      </c>
      <c r="P396" s="7">
        <f t="shared" si="55"/>
        <v>3.987099999999999E-2</v>
      </c>
    </row>
    <row r="397" spans="1:16" x14ac:dyDescent="0.25">
      <c r="A397" s="4">
        <v>44400</v>
      </c>
      <c r="B397" s="14">
        <v>225500</v>
      </c>
      <c r="C397" s="14">
        <v>229000</v>
      </c>
      <c r="D397" s="14">
        <v>110000</v>
      </c>
      <c r="E397" s="14">
        <v>112000</v>
      </c>
      <c r="F397" s="1">
        <v>0</v>
      </c>
      <c r="G397" s="1">
        <v>0</v>
      </c>
      <c r="H397" s="1">
        <f t="shared" si="47"/>
        <v>0</v>
      </c>
      <c r="I397" s="1">
        <f t="shared" si="48"/>
        <v>0</v>
      </c>
      <c r="J397" s="1">
        <f t="shared" si="51"/>
        <v>0</v>
      </c>
      <c r="K397" s="1">
        <f t="shared" si="52"/>
        <v>0</v>
      </c>
      <c r="L397" s="6">
        <f t="shared" si="49"/>
        <v>0</v>
      </c>
      <c r="M397" s="6">
        <f t="shared" si="50"/>
        <v>0</v>
      </c>
      <c r="N397" s="3">
        <f t="shared" si="53"/>
        <v>103987100</v>
      </c>
      <c r="O397" s="3">
        <f t="shared" si="54"/>
        <v>103987100</v>
      </c>
      <c r="P397" s="7">
        <f t="shared" si="55"/>
        <v>3.987099999999999E-2</v>
      </c>
    </row>
    <row r="398" spans="1:16" x14ac:dyDescent="0.25">
      <c r="A398" s="4">
        <v>44403</v>
      </c>
      <c r="B398" s="14">
        <v>224500</v>
      </c>
      <c r="C398" s="14">
        <v>225500</v>
      </c>
      <c r="D398" s="14">
        <v>109500</v>
      </c>
      <c r="E398" s="14">
        <v>110000</v>
      </c>
      <c r="F398" s="1">
        <v>0</v>
      </c>
      <c r="G398" s="1">
        <v>0</v>
      </c>
      <c r="H398" s="1">
        <f t="shared" si="47"/>
        <v>0</v>
      </c>
      <c r="I398" s="1">
        <f t="shared" si="48"/>
        <v>0</v>
      </c>
      <c r="J398" s="1">
        <f t="shared" si="51"/>
        <v>0</v>
      </c>
      <c r="K398" s="1">
        <f t="shared" si="52"/>
        <v>0</v>
      </c>
      <c r="L398" s="6">
        <f t="shared" si="49"/>
        <v>0</v>
      </c>
      <c r="M398" s="6">
        <f t="shared" si="50"/>
        <v>0</v>
      </c>
      <c r="N398" s="3">
        <f t="shared" si="53"/>
        <v>103987100</v>
      </c>
      <c r="O398" s="3">
        <f t="shared" si="54"/>
        <v>103987100</v>
      </c>
      <c r="P398" s="7">
        <f t="shared" si="55"/>
        <v>3.987099999999999E-2</v>
      </c>
    </row>
    <row r="399" spans="1:16" x14ac:dyDescent="0.25">
      <c r="A399" s="4">
        <v>44404</v>
      </c>
      <c r="B399" s="14">
        <v>225000</v>
      </c>
      <c r="C399" s="14">
        <v>225500</v>
      </c>
      <c r="D399" s="14">
        <v>109500</v>
      </c>
      <c r="E399" s="14">
        <v>109500</v>
      </c>
      <c r="F399" s="1">
        <v>0</v>
      </c>
      <c r="G399" s="1">
        <v>0</v>
      </c>
      <c r="H399" s="1">
        <f t="shared" si="47"/>
        <v>0</v>
      </c>
      <c r="I399" s="1">
        <f t="shared" si="48"/>
        <v>0</v>
      </c>
      <c r="J399" s="1">
        <f t="shared" si="51"/>
        <v>0</v>
      </c>
      <c r="K399" s="1">
        <f t="shared" si="52"/>
        <v>0</v>
      </c>
      <c r="L399" s="6">
        <f t="shared" si="49"/>
        <v>0</v>
      </c>
      <c r="M399" s="6">
        <f t="shared" si="50"/>
        <v>0</v>
      </c>
      <c r="N399" s="3">
        <f t="shared" si="53"/>
        <v>103987100</v>
      </c>
      <c r="O399" s="3">
        <f t="shared" si="54"/>
        <v>103987100</v>
      </c>
      <c r="P399" s="7">
        <f t="shared" si="55"/>
        <v>3.987099999999999E-2</v>
      </c>
    </row>
    <row r="400" spans="1:16" x14ac:dyDescent="0.25">
      <c r="A400" s="4">
        <v>44405</v>
      </c>
      <c r="B400" s="14">
        <v>222500</v>
      </c>
      <c r="C400" s="14">
        <v>225000</v>
      </c>
      <c r="D400" s="14">
        <v>108000</v>
      </c>
      <c r="E400" s="14">
        <v>109000</v>
      </c>
      <c r="F400" s="1">
        <v>0</v>
      </c>
      <c r="G400" s="1">
        <v>0</v>
      </c>
      <c r="H400" s="1">
        <f t="shared" si="47"/>
        <v>0</v>
      </c>
      <c r="I400" s="1">
        <f t="shared" si="48"/>
        <v>0</v>
      </c>
      <c r="J400" s="1">
        <f t="shared" si="51"/>
        <v>0</v>
      </c>
      <c r="K400" s="1">
        <f t="shared" si="52"/>
        <v>0</v>
      </c>
      <c r="L400" s="6">
        <f t="shared" si="49"/>
        <v>0</v>
      </c>
      <c r="M400" s="6">
        <f t="shared" si="50"/>
        <v>0</v>
      </c>
      <c r="N400" s="3">
        <f t="shared" si="53"/>
        <v>103987100</v>
      </c>
      <c r="O400" s="3">
        <f t="shared" si="54"/>
        <v>103987100</v>
      </c>
      <c r="P400" s="7">
        <f t="shared" si="55"/>
        <v>3.987099999999999E-2</v>
      </c>
    </row>
    <row r="401" spans="1:16" x14ac:dyDescent="0.25">
      <c r="A401" s="4">
        <v>44406</v>
      </c>
      <c r="B401" s="14">
        <v>222000</v>
      </c>
      <c r="C401" s="14">
        <v>223000</v>
      </c>
      <c r="D401" s="14">
        <v>108000</v>
      </c>
      <c r="E401" s="14">
        <v>108000</v>
      </c>
      <c r="F401" s="1">
        <v>0</v>
      </c>
      <c r="G401" s="1">
        <v>0</v>
      </c>
      <c r="H401" s="1">
        <f t="shared" si="47"/>
        <v>0</v>
      </c>
      <c r="I401" s="1">
        <f t="shared" si="48"/>
        <v>0</v>
      </c>
      <c r="J401" s="1">
        <f t="shared" si="51"/>
        <v>0</v>
      </c>
      <c r="K401" s="1">
        <f t="shared" si="52"/>
        <v>0</v>
      </c>
      <c r="L401" s="6">
        <f t="shared" si="49"/>
        <v>0</v>
      </c>
      <c r="M401" s="6">
        <f t="shared" si="50"/>
        <v>0</v>
      </c>
      <c r="N401" s="3">
        <f t="shared" si="53"/>
        <v>103987100</v>
      </c>
      <c r="O401" s="3">
        <f t="shared" si="54"/>
        <v>103987100</v>
      </c>
      <c r="P401" s="7">
        <f t="shared" si="55"/>
        <v>3.987099999999999E-2</v>
      </c>
    </row>
    <row r="402" spans="1:16" x14ac:dyDescent="0.25">
      <c r="A402" s="4">
        <v>44407</v>
      </c>
      <c r="B402" s="14">
        <v>218000</v>
      </c>
      <c r="C402" s="14">
        <v>222000</v>
      </c>
      <c r="D402" s="14">
        <v>106000</v>
      </c>
      <c r="E402" s="14">
        <v>108000</v>
      </c>
      <c r="F402" s="1">
        <v>0</v>
      </c>
      <c r="G402" s="1">
        <v>0</v>
      </c>
      <c r="H402" s="1">
        <f t="shared" si="47"/>
        <v>0</v>
      </c>
      <c r="I402" s="1">
        <f t="shared" si="48"/>
        <v>0</v>
      </c>
      <c r="J402" s="1">
        <f t="shared" si="51"/>
        <v>0</v>
      </c>
      <c r="K402" s="1">
        <f t="shared" si="52"/>
        <v>0</v>
      </c>
      <c r="L402" s="6">
        <f t="shared" si="49"/>
        <v>0</v>
      </c>
      <c r="M402" s="6">
        <f t="shared" si="50"/>
        <v>0</v>
      </c>
      <c r="N402" s="3">
        <f t="shared" si="53"/>
        <v>103987100</v>
      </c>
      <c r="O402" s="3">
        <f t="shared" si="54"/>
        <v>103987100</v>
      </c>
      <c r="P402" s="7">
        <f t="shared" si="55"/>
        <v>3.987099999999999E-2</v>
      </c>
    </row>
    <row r="403" spans="1:16" x14ac:dyDescent="0.25">
      <c r="A403" s="4">
        <v>44410</v>
      </c>
      <c r="B403" s="14">
        <v>220000</v>
      </c>
      <c r="C403" s="14">
        <v>218000</v>
      </c>
      <c r="D403" s="14">
        <v>106000</v>
      </c>
      <c r="E403" s="14">
        <v>105500</v>
      </c>
      <c r="F403" s="1">
        <v>0</v>
      </c>
      <c r="G403" s="1">
        <v>0</v>
      </c>
      <c r="H403" s="1">
        <f t="shared" si="47"/>
        <v>0</v>
      </c>
      <c r="I403" s="1">
        <f t="shared" si="48"/>
        <v>0</v>
      </c>
      <c r="J403" s="1">
        <f t="shared" si="51"/>
        <v>0</v>
      </c>
      <c r="K403" s="1">
        <f t="shared" si="52"/>
        <v>0</v>
      </c>
      <c r="L403" s="6">
        <f t="shared" si="49"/>
        <v>0</v>
      </c>
      <c r="M403" s="6">
        <f t="shared" si="50"/>
        <v>0</v>
      </c>
      <c r="N403" s="3">
        <f t="shared" si="53"/>
        <v>103987100</v>
      </c>
      <c r="O403" s="3">
        <f t="shared" si="54"/>
        <v>103987100</v>
      </c>
      <c r="P403" s="7">
        <f t="shared" si="55"/>
        <v>3.987099999999999E-2</v>
      </c>
    </row>
    <row r="404" spans="1:16" x14ac:dyDescent="0.25">
      <c r="A404" s="4">
        <v>44411</v>
      </c>
      <c r="B404" s="14">
        <v>223500</v>
      </c>
      <c r="C404" s="14">
        <v>219000</v>
      </c>
      <c r="D404" s="14">
        <v>108500</v>
      </c>
      <c r="E404" s="14">
        <v>105500</v>
      </c>
      <c r="F404" s="1">
        <v>0</v>
      </c>
      <c r="G404" s="1">
        <v>0</v>
      </c>
      <c r="H404" s="1">
        <f t="shared" si="47"/>
        <v>0</v>
      </c>
      <c r="I404" s="1">
        <f t="shared" si="48"/>
        <v>0</v>
      </c>
      <c r="J404" s="1">
        <f t="shared" si="51"/>
        <v>0</v>
      </c>
      <c r="K404" s="1">
        <f t="shared" si="52"/>
        <v>0</v>
      </c>
      <c r="L404" s="6">
        <f t="shared" si="49"/>
        <v>0</v>
      </c>
      <c r="M404" s="6">
        <f t="shared" si="50"/>
        <v>0</v>
      </c>
      <c r="N404" s="3">
        <f t="shared" si="53"/>
        <v>103987100</v>
      </c>
      <c r="O404" s="3">
        <f t="shared" si="54"/>
        <v>103987100</v>
      </c>
      <c r="P404" s="7">
        <f t="shared" si="55"/>
        <v>3.987099999999999E-2</v>
      </c>
    </row>
    <row r="405" spans="1:16" x14ac:dyDescent="0.25">
      <c r="A405" s="4">
        <v>44412</v>
      </c>
      <c r="B405" s="14">
        <v>225000</v>
      </c>
      <c r="C405" s="14">
        <v>224000</v>
      </c>
      <c r="D405" s="14">
        <v>109000</v>
      </c>
      <c r="E405" s="14">
        <v>109000</v>
      </c>
      <c r="F405" s="1">
        <v>0</v>
      </c>
      <c r="G405" s="1">
        <v>0</v>
      </c>
      <c r="H405" s="1">
        <f t="shared" si="47"/>
        <v>0</v>
      </c>
      <c r="I405" s="1">
        <f t="shared" si="48"/>
        <v>0</v>
      </c>
      <c r="J405" s="1">
        <f t="shared" si="51"/>
        <v>0</v>
      </c>
      <c r="K405" s="1">
        <f t="shared" si="52"/>
        <v>0</v>
      </c>
      <c r="L405" s="6">
        <f t="shared" si="49"/>
        <v>0</v>
      </c>
      <c r="M405" s="6">
        <f t="shared" si="50"/>
        <v>0</v>
      </c>
      <c r="N405" s="3">
        <f t="shared" si="53"/>
        <v>103987100</v>
      </c>
      <c r="O405" s="3">
        <f t="shared" si="54"/>
        <v>103987100</v>
      </c>
      <c r="P405" s="7">
        <f t="shared" si="55"/>
        <v>3.987099999999999E-2</v>
      </c>
    </row>
    <row r="406" spans="1:16" x14ac:dyDescent="0.25">
      <c r="A406" s="4">
        <v>44413</v>
      </c>
      <c r="B406" s="14">
        <v>223000</v>
      </c>
      <c r="C406" s="14">
        <v>223000</v>
      </c>
      <c r="D406" s="14">
        <v>107500</v>
      </c>
      <c r="E406" s="14">
        <v>108500</v>
      </c>
      <c r="F406" s="1">
        <v>0</v>
      </c>
      <c r="G406" s="1">
        <v>0</v>
      </c>
      <c r="H406" s="1">
        <f t="shared" si="47"/>
        <v>0</v>
      </c>
      <c r="I406" s="1">
        <f t="shared" si="48"/>
        <v>0</v>
      </c>
      <c r="J406" s="1">
        <f t="shared" si="51"/>
        <v>0</v>
      </c>
      <c r="K406" s="1">
        <f t="shared" si="52"/>
        <v>0</v>
      </c>
      <c r="L406" s="6">
        <f t="shared" si="49"/>
        <v>0</v>
      </c>
      <c r="M406" s="6">
        <f t="shared" si="50"/>
        <v>0</v>
      </c>
      <c r="N406" s="3">
        <f t="shared" si="53"/>
        <v>103987100</v>
      </c>
      <c r="O406" s="3">
        <f t="shared" si="54"/>
        <v>103987100</v>
      </c>
      <c r="P406" s="7">
        <f t="shared" si="55"/>
        <v>3.987099999999999E-2</v>
      </c>
    </row>
    <row r="407" spans="1:16" x14ac:dyDescent="0.25">
      <c r="A407" s="4">
        <v>44414</v>
      </c>
      <c r="B407" s="14">
        <v>222500</v>
      </c>
      <c r="C407" s="14">
        <v>224500</v>
      </c>
      <c r="D407" s="14">
        <v>106000</v>
      </c>
      <c r="E407" s="14">
        <v>107000</v>
      </c>
      <c r="F407" s="1">
        <v>0</v>
      </c>
      <c r="G407" s="1">
        <v>0</v>
      </c>
      <c r="H407" s="1">
        <f t="shared" si="47"/>
        <v>0</v>
      </c>
      <c r="I407" s="1">
        <f t="shared" si="48"/>
        <v>0</v>
      </c>
      <c r="J407" s="1">
        <f t="shared" si="51"/>
        <v>0</v>
      </c>
      <c r="K407" s="1">
        <f t="shared" si="52"/>
        <v>0</v>
      </c>
      <c r="L407" s="6">
        <f t="shared" si="49"/>
        <v>0</v>
      </c>
      <c r="M407" s="6">
        <f t="shared" si="50"/>
        <v>0</v>
      </c>
      <c r="N407" s="3">
        <f t="shared" si="53"/>
        <v>103987100</v>
      </c>
      <c r="O407" s="3">
        <f t="shared" si="54"/>
        <v>103987100</v>
      </c>
      <c r="P407" s="7">
        <f t="shared" si="55"/>
        <v>3.987099999999999E-2</v>
      </c>
    </row>
    <row r="408" spans="1:16" x14ac:dyDescent="0.25">
      <c r="A408" s="4">
        <v>44417</v>
      </c>
      <c r="B408" s="14">
        <v>221000</v>
      </c>
      <c r="C408" s="14">
        <v>220500</v>
      </c>
      <c r="D408" s="14">
        <v>105000</v>
      </c>
      <c r="E408" s="14">
        <v>106000</v>
      </c>
      <c r="F408" s="1">
        <v>0</v>
      </c>
      <c r="G408" s="1">
        <v>0</v>
      </c>
      <c r="H408" s="1">
        <f t="shared" si="47"/>
        <v>0</v>
      </c>
      <c r="I408" s="1">
        <f t="shared" si="48"/>
        <v>0</v>
      </c>
      <c r="J408" s="1">
        <f t="shared" si="51"/>
        <v>0</v>
      </c>
      <c r="K408" s="1">
        <f t="shared" si="52"/>
        <v>0</v>
      </c>
      <c r="L408" s="6">
        <f t="shared" si="49"/>
        <v>0</v>
      </c>
      <c r="M408" s="6">
        <f t="shared" si="50"/>
        <v>0</v>
      </c>
      <c r="N408" s="3">
        <f t="shared" si="53"/>
        <v>103987100</v>
      </c>
      <c r="O408" s="3">
        <f t="shared" si="54"/>
        <v>103987100</v>
      </c>
      <c r="P408" s="7">
        <f t="shared" si="55"/>
        <v>3.987099999999999E-2</v>
      </c>
    </row>
    <row r="409" spans="1:16" x14ac:dyDescent="0.25">
      <c r="A409" s="4">
        <v>44418</v>
      </c>
      <c r="B409" s="14">
        <v>219000</v>
      </c>
      <c r="C409" s="14">
        <v>220500</v>
      </c>
      <c r="D409" s="14">
        <v>104500</v>
      </c>
      <c r="E409" s="14">
        <v>106000</v>
      </c>
      <c r="F409" s="1">
        <v>0</v>
      </c>
      <c r="G409" s="1">
        <v>0</v>
      </c>
      <c r="H409" s="1">
        <f t="shared" si="47"/>
        <v>0</v>
      </c>
      <c r="I409" s="1">
        <f t="shared" si="48"/>
        <v>0</v>
      </c>
      <c r="J409" s="1">
        <f t="shared" si="51"/>
        <v>0</v>
      </c>
      <c r="K409" s="1">
        <f t="shared" si="52"/>
        <v>0</v>
      </c>
      <c r="L409" s="6">
        <f t="shared" si="49"/>
        <v>0</v>
      </c>
      <c r="M409" s="6">
        <f t="shared" si="50"/>
        <v>0</v>
      </c>
      <c r="N409" s="3">
        <f t="shared" si="53"/>
        <v>103987100</v>
      </c>
      <c r="O409" s="3">
        <f t="shared" si="54"/>
        <v>103987100</v>
      </c>
      <c r="P409" s="7">
        <f t="shared" si="55"/>
        <v>3.987099999999999E-2</v>
      </c>
    </row>
    <row r="410" spans="1:16" x14ac:dyDescent="0.25">
      <c r="A410" s="4">
        <v>44419</v>
      </c>
      <c r="B410" s="14">
        <v>218500</v>
      </c>
      <c r="C410" s="14">
        <v>219000</v>
      </c>
      <c r="D410" s="14">
        <v>104000</v>
      </c>
      <c r="E410" s="14">
        <v>104500</v>
      </c>
      <c r="F410" s="1">
        <v>0</v>
      </c>
      <c r="G410" s="1">
        <v>0</v>
      </c>
      <c r="H410" s="1">
        <f t="shared" si="47"/>
        <v>0</v>
      </c>
      <c r="I410" s="1">
        <f t="shared" si="48"/>
        <v>0</v>
      </c>
      <c r="J410" s="1">
        <f t="shared" si="51"/>
        <v>0</v>
      </c>
      <c r="K410" s="1">
        <f t="shared" si="52"/>
        <v>0</v>
      </c>
      <c r="L410" s="6">
        <f t="shared" si="49"/>
        <v>0</v>
      </c>
      <c r="M410" s="6">
        <f t="shared" si="50"/>
        <v>0</v>
      </c>
      <c r="N410" s="3">
        <f t="shared" si="53"/>
        <v>103987100</v>
      </c>
      <c r="O410" s="3">
        <f t="shared" si="54"/>
        <v>103987100</v>
      </c>
      <c r="P410" s="7">
        <f t="shared" si="55"/>
        <v>3.987099999999999E-2</v>
      </c>
    </row>
    <row r="411" spans="1:16" x14ac:dyDescent="0.25">
      <c r="A411" s="4">
        <v>44420</v>
      </c>
      <c r="B411" s="14">
        <v>219000</v>
      </c>
      <c r="C411" s="14">
        <v>220000</v>
      </c>
      <c r="D411" s="14">
        <v>104500</v>
      </c>
      <c r="E411" s="14">
        <v>104000</v>
      </c>
      <c r="F411" s="1">
        <v>0</v>
      </c>
      <c r="G411" s="1">
        <v>0</v>
      </c>
      <c r="H411" s="1">
        <f t="shared" si="47"/>
        <v>0</v>
      </c>
      <c r="I411" s="1">
        <f t="shared" si="48"/>
        <v>0</v>
      </c>
      <c r="J411" s="1">
        <f t="shared" si="51"/>
        <v>0</v>
      </c>
      <c r="K411" s="1">
        <f t="shared" si="52"/>
        <v>0</v>
      </c>
      <c r="L411" s="6">
        <f t="shared" si="49"/>
        <v>0</v>
      </c>
      <c r="M411" s="6">
        <f t="shared" si="50"/>
        <v>0</v>
      </c>
      <c r="N411" s="3">
        <f t="shared" si="53"/>
        <v>103987100</v>
      </c>
      <c r="O411" s="3">
        <f t="shared" si="54"/>
        <v>103987100</v>
      </c>
      <c r="P411" s="7">
        <f t="shared" si="55"/>
        <v>3.987099999999999E-2</v>
      </c>
    </row>
    <row r="412" spans="1:16" x14ac:dyDescent="0.25">
      <c r="A412" s="4">
        <v>44421</v>
      </c>
      <c r="B412" s="14">
        <v>217000</v>
      </c>
      <c r="C412" s="14">
        <v>221500</v>
      </c>
      <c r="D412" s="14">
        <v>103000</v>
      </c>
      <c r="E412" s="14">
        <v>105000</v>
      </c>
      <c r="F412" s="1">
        <v>0</v>
      </c>
      <c r="G412" s="1">
        <v>0</v>
      </c>
      <c r="H412" s="1">
        <f t="shared" si="47"/>
        <v>0</v>
      </c>
      <c r="I412" s="1">
        <f t="shared" si="48"/>
        <v>0</v>
      </c>
      <c r="J412" s="1">
        <f t="shared" si="51"/>
        <v>0</v>
      </c>
      <c r="K412" s="1">
        <f t="shared" si="52"/>
        <v>0</v>
      </c>
      <c r="L412" s="6">
        <f t="shared" si="49"/>
        <v>0</v>
      </c>
      <c r="M412" s="6">
        <f t="shared" si="50"/>
        <v>0</v>
      </c>
      <c r="N412" s="3">
        <f t="shared" si="53"/>
        <v>103987100</v>
      </c>
      <c r="O412" s="3">
        <f t="shared" si="54"/>
        <v>103987100</v>
      </c>
      <c r="P412" s="7">
        <f t="shared" si="55"/>
        <v>3.987099999999999E-2</v>
      </c>
    </row>
    <row r="413" spans="1:16" x14ac:dyDescent="0.25">
      <c r="A413" s="4">
        <v>44425</v>
      </c>
      <c r="B413" s="14">
        <v>213000</v>
      </c>
      <c r="C413" s="14">
        <v>216000</v>
      </c>
      <c r="D413" s="14">
        <v>100500</v>
      </c>
      <c r="E413" s="14">
        <v>102000</v>
      </c>
      <c r="F413" s="1">
        <v>0</v>
      </c>
      <c r="G413" s="1">
        <v>0</v>
      </c>
      <c r="H413" s="1">
        <f t="shared" si="47"/>
        <v>0</v>
      </c>
      <c r="I413" s="1">
        <f t="shared" si="48"/>
        <v>0</v>
      </c>
      <c r="J413" s="1">
        <f t="shared" si="51"/>
        <v>0</v>
      </c>
      <c r="K413" s="1">
        <f t="shared" si="52"/>
        <v>0</v>
      </c>
      <c r="L413" s="6">
        <f t="shared" si="49"/>
        <v>0</v>
      </c>
      <c r="M413" s="6">
        <f t="shared" si="50"/>
        <v>0</v>
      </c>
      <c r="N413" s="3">
        <f t="shared" si="53"/>
        <v>103987100</v>
      </c>
      <c r="O413" s="3">
        <f t="shared" si="54"/>
        <v>103987100</v>
      </c>
      <c r="P413" s="7">
        <f t="shared" si="55"/>
        <v>3.987099999999999E-2</v>
      </c>
    </row>
    <row r="414" spans="1:16" x14ac:dyDescent="0.25">
      <c r="A414" s="4">
        <v>44426</v>
      </c>
      <c r="B414" s="14">
        <v>212500</v>
      </c>
      <c r="C414" s="14">
        <v>211000</v>
      </c>
      <c r="D414" s="14">
        <v>100500</v>
      </c>
      <c r="E414" s="14">
        <v>100500</v>
      </c>
      <c r="F414" s="1">
        <v>0</v>
      </c>
      <c r="G414" s="1">
        <v>0</v>
      </c>
      <c r="H414" s="1">
        <f t="shared" si="47"/>
        <v>0</v>
      </c>
      <c r="I414" s="1">
        <f t="shared" si="48"/>
        <v>0</v>
      </c>
      <c r="J414" s="1">
        <f t="shared" si="51"/>
        <v>0</v>
      </c>
      <c r="K414" s="1">
        <f t="shared" si="52"/>
        <v>0</v>
      </c>
      <c r="L414" s="6">
        <f t="shared" si="49"/>
        <v>0</v>
      </c>
      <c r="M414" s="6">
        <f t="shared" si="50"/>
        <v>0</v>
      </c>
      <c r="N414" s="3">
        <f t="shared" si="53"/>
        <v>103987100</v>
      </c>
      <c r="O414" s="3">
        <f t="shared" si="54"/>
        <v>103987100</v>
      </c>
      <c r="P414" s="7">
        <f t="shared" si="55"/>
        <v>3.987099999999999E-2</v>
      </c>
    </row>
    <row r="415" spans="1:16" x14ac:dyDescent="0.25">
      <c r="A415" s="4">
        <v>44427</v>
      </c>
      <c r="B415" s="14">
        <v>206500</v>
      </c>
      <c r="C415" s="14">
        <v>212500</v>
      </c>
      <c r="D415" s="14">
        <v>99500</v>
      </c>
      <c r="E415" s="14">
        <v>100000</v>
      </c>
      <c r="F415" s="1">
        <v>0</v>
      </c>
      <c r="G415" s="1">
        <v>0</v>
      </c>
      <c r="H415" s="1">
        <f t="shared" si="47"/>
        <v>0</v>
      </c>
      <c r="I415" s="1">
        <f t="shared" si="48"/>
        <v>0</v>
      </c>
      <c r="J415" s="1">
        <f t="shared" si="51"/>
        <v>0</v>
      </c>
      <c r="K415" s="1">
        <f t="shared" si="52"/>
        <v>0</v>
      </c>
      <c r="L415" s="6">
        <f t="shared" si="49"/>
        <v>0</v>
      </c>
      <c r="M415" s="6">
        <f t="shared" si="50"/>
        <v>0</v>
      </c>
      <c r="N415" s="3">
        <f t="shared" si="53"/>
        <v>103987100</v>
      </c>
      <c r="O415" s="3">
        <f t="shared" si="54"/>
        <v>103987100</v>
      </c>
      <c r="P415" s="7">
        <f t="shared" si="55"/>
        <v>3.987099999999999E-2</v>
      </c>
    </row>
    <row r="416" spans="1:16" x14ac:dyDescent="0.25">
      <c r="A416" s="4">
        <v>44428</v>
      </c>
      <c r="B416" s="14">
        <v>201500</v>
      </c>
      <c r="C416" s="14">
        <v>207000</v>
      </c>
      <c r="D416" s="14">
        <v>96500</v>
      </c>
      <c r="E416" s="14">
        <v>99600</v>
      </c>
      <c r="F416" s="1">
        <v>0</v>
      </c>
      <c r="G416" s="1">
        <v>0</v>
      </c>
      <c r="H416" s="1">
        <f t="shared" si="47"/>
        <v>0</v>
      </c>
      <c r="I416" s="1">
        <f t="shared" si="48"/>
        <v>0</v>
      </c>
      <c r="J416" s="1">
        <f t="shared" si="51"/>
        <v>0</v>
      </c>
      <c r="K416" s="1">
        <f t="shared" si="52"/>
        <v>0</v>
      </c>
      <c r="L416" s="6">
        <f t="shared" si="49"/>
        <v>0</v>
      </c>
      <c r="M416" s="6">
        <f t="shared" si="50"/>
        <v>0</v>
      </c>
      <c r="N416" s="3">
        <f t="shared" si="53"/>
        <v>103987100</v>
      </c>
      <c r="O416" s="3">
        <f t="shared" si="54"/>
        <v>103987100</v>
      </c>
      <c r="P416" s="7">
        <f t="shared" si="55"/>
        <v>3.987099999999999E-2</v>
      </c>
    </row>
    <row r="417" spans="1:16" x14ac:dyDescent="0.25">
      <c r="A417" s="4">
        <v>44431</v>
      </c>
      <c r="B417" s="14">
        <v>204000</v>
      </c>
      <c r="C417" s="14">
        <v>203000</v>
      </c>
      <c r="D417" s="14">
        <v>97400</v>
      </c>
      <c r="E417" s="14">
        <v>96700</v>
      </c>
      <c r="F417" s="1">
        <v>0</v>
      </c>
      <c r="G417" s="1">
        <v>0</v>
      </c>
      <c r="H417" s="1">
        <f t="shared" si="47"/>
        <v>0</v>
      </c>
      <c r="I417" s="1">
        <f t="shared" si="48"/>
        <v>0</v>
      </c>
      <c r="J417" s="1">
        <f t="shared" si="51"/>
        <v>0</v>
      </c>
      <c r="K417" s="1">
        <f t="shared" si="52"/>
        <v>0</v>
      </c>
      <c r="L417" s="6">
        <f t="shared" si="49"/>
        <v>0</v>
      </c>
      <c r="M417" s="6">
        <f t="shared" si="50"/>
        <v>0</v>
      </c>
      <c r="N417" s="3">
        <f t="shared" si="53"/>
        <v>103987100</v>
      </c>
      <c r="O417" s="3">
        <f t="shared" si="54"/>
        <v>103987100</v>
      </c>
      <c r="P417" s="7">
        <f t="shared" si="55"/>
        <v>3.987099999999999E-2</v>
      </c>
    </row>
    <row r="418" spans="1:16" x14ac:dyDescent="0.25">
      <c r="A418" s="4">
        <v>44432</v>
      </c>
      <c r="B418" s="14">
        <v>209500</v>
      </c>
      <c r="C418" s="14">
        <v>206000</v>
      </c>
      <c r="D418" s="14">
        <v>98400</v>
      </c>
      <c r="E418" s="14">
        <v>98300</v>
      </c>
      <c r="F418" s="1">
        <v>0</v>
      </c>
      <c r="G418" s="1">
        <v>0</v>
      </c>
      <c r="H418" s="1">
        <f t="shared" si="47"/>
        <v>0</v>
      </c>
      <c r="I418" s="1">
        <f t="shared" si="48"/>
        <v>0</v>
      </c>
      <c r="J418" s="1">
        <f t="shared" si="51"/>
        <v>0</v>
      </c>
      <c r="K418" s="1">
        <f t="shared" si="52"/>
        <v>0</v>
      </c>
      <c r="L418" s="6">
        <f t="shared" si="49"/>
        <v>0</v>
      </c>
      <c r="M418" s="6">
        <f t="shared" si="50"/>
        <v>0</v>
      </c>
      <c r="N418" s="3">
        <f t="shared" si="53"/>
        <v>103987100</v>
      </c>
      <c r="O418" s="3">
        <f t="shared" si="54"/>
        <v>103987100</v>
      </c>
      <c r="P418" s="7">
        <f t="shared" si="55"/>
        <v>3.987099999999999E-2</v>
      </c>
    </row>
    <row r="419" spans="1:16" x14ac:dyDescent="0.25">
      <c r="A419" s="4">
        <v>44433</v>
      </c>
      <c r="B419" s="14">
        <v>209500</v>
      </c>
      <c r="C419" s="14">
        <v>210000</v>
      </c>
      <c r="D419" s="14">
        <v>98600</v>
      </c>
      <c r="E419" s="14">
        <v>98900</v>
      </c>
      <c r="F419" s="1">
        <v>0</v>
      </c>
      <c r="G419" s="1">
        <v>0</v>
      </c>
      <c r="H419" s="1">
        <f t="shared" ref="H419:H482" si="56">IFERROR(IF(ABS($F419)&gt;ABS($G419), SIGN($F419), SIGN($F419)*ABS($F419/$G419)), 0)</f>
        <v>0</v>
      </c>
      <c r="I419" s="1">
        <f t="shared" ref="I419:I482" si="57">IFERROR(IF(ABS($F419)&lt;ABS($G419), SIGN($G419), SIGN($G419)*ABS($G419/$F419)), 0)</f>
        <v>0</v>
      </c>
      <c r="J419" s="1">
        <f t="shared" si="51"/>
        <v>0</v>
      </c>
      <c r="K419" s="1">
        <f t="shared" si="52"/>
        <v>0</v>
      </c>
      <c r="L419" s="6">
        <f t="shared" ref="L419:L482" si="58">B419*J419</f>
        <v>0</v>
      </c>
      <c r="M419" s="6">
        <f t="shared" ref="M419:M482" si="59">D419*K419</f>
        <v>0</v>
      </c>
      <c r="N419" s="3">
        <f t="shared" si="53"/>
        <v>103987100</v>
      </c>
      <c r="O419" s="3">
        <f t="shared" si="54"/>
        <v>103987100</v>
      </c>
      <c r="P419" s="7">
        <f t="shared" si="55"/>
        <v>3.987099999999999E-2</v>
      </c>
    </row>
    <row r="420" spans="1:16" x14ac:dyDescent="0.25">
      <c r="A420" s="4">
        <v>44434</v>
      </c>
      <c r="B420" s="14">
        <v>210000</v>
      </c>
      <c r="C420" s="14">
        <v>209500</v>
      </c>
      <c r="D420" s="14">
        <v>99000</v>
      </c>
      <c r="E420" s="14">
        <v>99100</v>
      </c>
      <c r="F420" s="1">
        <v>0</v>
      </c>
      <c r="G420" s="1">
        <v>0</v>
      </c>
      <c r="H420" s="1">
        <f t="shared" si="56"/>
        <v>0</v>
      </c>
      <c r="I420" s="1">
        <f t="shared" si="57"/>
        <v>0</v>
      </c>
      <c r="J420" s="1">
        <f t="shared" ref="J420:J483" si="60">IF(H418=H419, J419, QUOTIENT($O419*H419, B419))</f>
        <v>0</v>
      </c>
      <c r="K420" s="1">
        <f t="shared" ref="K420:K483" si="61">IF(I418=I419, K419, QUOTIENT($O419*I419, D419))</f>
        <v>0</v>
      </c>
      <c r="L420" s="6">
        <f t="shared" si="58"/>
        <v>0</v>
      </c>
      <c r="M420" s="6">
        <f t="shared" si="59"/>
        <v>0</v>
      </c>
      <c r="N420" s="3">
        <f t="shared" ref="N420:N483" si="62">IF(H418=H419, N419, N419 - (J420-J419)*B420 - (K420-K419)*D420)</f>
        <v>103987100</v>
      </c>
      <c r="O420" s="3">
        <f t="shared" si="54"/>
        <v>103987100</v>
      </c>
      <c r="P420" s="7">
        <f t="shared" si="55"/>
        <v>3.987099999999999E-2</v>
      </c>
    </row>
    <row r="421" spans="1:16" x14ac:dyDescent="0.25">
      <c r="A421" s="4">
        <v>44435</v>
      </c>
      <c r="B421" s="14">
        <v>208500</v>
      </c>
      <c r="C421" s="14">
        <v>209000</v>
      </c>
      <c r="D421" s="14">
        <v>98900</v>
      </c>
      <c r="E421" s="14">
        <v>98800</v>
      </c>
      <c r="F421" s="1">
        <v>-0.36574826429820539</v>
      </c>
      <c r="G421" s="1">
        <v>0.63425173570179461</v>
      </c>
      <c r="H421" s="1">
        <f t="shared" si="56"/>
        <v>-0.57666103805535163</v>
      </c>
      <c r="I421" s="1">
        <f t="shared" si="57"/>
        <v>1</v>
      </c>
      <c r="J421" s="1">
        <f t="shared" si="60"/>
        <v>0</v>
      </c>
      <c r="K421" s="1">
        <f t="shared" si="61"/>
        <v>0</v>
      </c>
      <c r="L421" s="6">
        <f t="shared" si="58"/>
        <v>0</v>
      </c>
      <c r="M421" s="6">
        <f t="shared" si="59"/>
        <v>0</v>
      </c>
      <c r="N421" s="3">
        <f t="shared" si="62"/>
        <v>103987100</v>
      </c>
      <c r="O421" s="3">
        <f t="shared" si="54"/>
        <v>103987100</v>
      </c>
      <c r="P421" s="7">
        <f t="shared" si="55"/>
        <v>3.987099999999999E-2</v>
      </c>
    </row>
    <row r="422" spans="1:16" x14ac:dyDescent="0.25">
      <c r="A422" s="4">
        <v>44438</v>
      </c>
      <c r="B422" s="14">
        <v>210000</v>
      </c>
      <c r="C422" s="14">
        <v>211000</v>
      </c>
      <c r="D422" s="14">
        <v>99800</v>
      </c>
      <c r="E422" s="14">
        <v>99600</v>
      </c>
      <c r="F422" s="1">
        <v>-0.36574826429820539</v>
      </c>
      <c r="G422" s="1">
        <v>0.63425173570179461</v>
      </c>
      <c r="H422" s="1">
        <f t="shared" si="56"/>
        <v>-0.57666103805535163</v>
      </c>
      <c r="I422" s="1">
        <f t="shared" si="57"/>
        <v>1</v>
      </c>
      <c r="J422" s="1">
        <f t="shared" si="60"/>
        <v>-287</v>
      </c>
      <c r="K422" s="1">
        <f t="shared" si="61"/>
        <v>1051</v>
      </c>
      <c r="L422" s="6">
        <f t="shared" si="58"/>
        <v>-60270000</v>
      </c>
      <c r="M422" s="6">
        <f t="shared" si="59"/>
        <v>104889800</v>
      </c>
      <c r="N422" s="3">
        <f t="shared" si="62"/>
        <v>59367300</v>
      </c>
      <c r="O422" s="3">
        <f t="shared" si="54"/>
        <v>103987100</v>
      </c>
      <c r="P422" s="7">
        <f t="shared" si="55"/>
        <v>3.987099999999999E-2</v>
      </c>
    </row>
    <row r="423" spans="1:16" x14ac:dyDescent="0.25">
      <c r="A423" s="4">
        <v>44439</v>
      </c>
      <c r="B423" s="14">
        <v>212500</v>
      </c>
      <c r="C423" s="14">
        <v>210000</v>
      </c>
      <c r="D423" s="14">
        <v>102500</v>
      </c>
      <c r="E423" s="14">
        <v>100500</v>
      </c>
      <c r="F423" s="1">
        <v>0</v>
      </c>
      <c r="G423" s="1">
        <v>0</v>
      </c>
      <c r="H423" s="1">
        <f t="shared" si="56"/>
        <v>0</v>
      </c>
      <c r="I423" s="1">
        <f t="shared" si="57"/>
        <v>0</v>
      </c>
      <c r="J423" s="1">
        <f t="shared" si="60"/>
        <v>-287</v>
      </c>
      <c r="K423" s="1">
        <f t="shared" si="61"/>
        <v>1051</v>
      </c>
      <c r="L423" s="6">
        <f t="shared" si="58"/>
        <v>-60987500</v>
      </c>
      <c r="M423" s="6">
        <f t="shared" si="59"/>
        <v>107727500</v>
      </c>
      <c r="N423" s="3">
        <f t="shared" si="62"/>
        <v>59367300</v>
      </c>
      <c r="O423" s="3">
        <f t="shared" si="54"/>
        <v>106107300</v>
      </c>
      <c r="P423" s="7">
        <f t="shared" si="55"/>
        <v>6.1072999999999933E-2</v>
      </c>
    </row>
    <row r="424" spans="1:16" x14ac:dyDescent="0.25">
      <c r="A424" s="4">
        <v>44440</v>
      </c>
      <c r="B424" s="14">
        <v>215000</v>
      </c>
      <c r="C424" s="14">
        <v>214000</v>
      </c>
      <c r="D424" s="14">
        <v>101500</v>
      </c>
      <c r="E424" s="14">
        <v>102500</v>
      </c>
      <c r="F424" s="1">
        <v>-0.37053997232105979</v>
      </c>
      <c r="G424" s="1">
        <v>0.62946002767894027</v>
      </c>
      <c r="H424" s="1">
        <f t="shared" si="56"/>
        <v>-0.58866322884295341</v>
      </c>
      <c r="I424" s="1">
        <f t="shared" si="57"/>
        <v>1</v>
      </c>
      <c r="J424" s="1">
        <f t="shared" si="60"/>
        <v>0</v>
      </c>
      <c r="K424" s="1">
        <f t="shared" si="61"/>
        <v>0</v>
      </c>
      <c r="L424" s="6">
        <f t="shared" si="58"/>
        <v>0</v>
      </c>
      <c r="M424" s="6">
        <f t="shared" si="59"/>
        <v>0</v>
      </c>
      <c r="N424" s="3">
        <f t="shared" si="62"/>
        <v>104338800</v>
      </c>
      <c r="O424" s="3">
        <f t="shared" si="54"/>
        <v>104338800</v>
      </c>
      <c r="P424" s="7">
        <f t="shared" si="55"/>
        <v>4.3387999999999982E-2</v>
      </c>
    </row>
    <row r="425" spans="1:16" x14ac:dyDescent="0.25">
      <c r="A425" s="4">
        <v>44441</v>
      </c>
      <c r="B425" s="14">
        <v>211500</v>
      </c>
      <c r="C425" s="14">
        <v>214000</v>
      </c>
      <c r="D425" s="14">
        <v>99800</v>
      </c>
      <c r="E425" s="14">
        <v>101500</v>
      </c>
      <c r="F425" s="1">
        <v>-0.37053997232105979</v>
      </c>
      <c r="G425" s="1">
        <v>0.62946002767894027</v>
      </c>
      <c r="H425" s="1">
        <f t="shared" si="56"/>
        <v>-0.58866322884295341</v>
      </c>
      <c r="I425" s="1">
        <f t="shared" si="57"/>
        <v>1</v>
      </c>
      <c r="J425" s="1">
        <f t="shared" si="60"/>
        <v>-285</v>
      </c>
      <c r="K425" s="1">
        <f t="shared" si="61"/>
        <v>1027</v>
      </c>
      <c r="L425" s="6">
        <f t="shared" si="58"/>
        <v>-60277500</v>
      </c>
      <c r="M425" s="6">
        <f t="shared" si="59"/>
        <v>102494600</v>
      </c>
      <c r="N425" s="3">
        <f t="shared" si="62"/>
        <v>62121700</v>
      </c>
      <c r="O425" s="3">
        <f t="shared" si="54"/>
        <v>104338800</v>
      </c>
      <c r="P425" s="7">
        <f t="shared" si="55"/>
        <v>4.3387999999999982E-2</v>
      </c>
    </row>
    <row r="426" spans="1:16" x14ac:dyDescent="0.25">
      <c r="A426" s="4">
        <v>44442</v>
      </c>
      <c r="B426" s="14">
        <v>214500</v>
      </c>
      <c r="C426" s="14">
        <v>213000</v>
      </c>
      <c r="D426" s="14">
        <v>101500</v>
      </c>
      <c r="E426" s="14">
        <v>100500</v>
      </c>
      <c r="F426" s="1">
        <v>0</v>
      </c>
      <c r="G426" s="1">
        <v>0</v>
      </c>
      <c r="H426" s="1">
        <f t="shared" si="56"/>
        <v>0</v>
      </c>
      <c r="I426" s="1">
        <f t="shared" si="57"/>
        <v>0</v>
      </c>
      <c r="J426" s="1">
        <f t="shared" si="60"/>
        <v>-285</v>
      </c>
      <c r="K426" s="1">
        <f t="shared" si="61"/>
        <v>1027</v>
      </c>
      <c r="L426" s="6">
        <f t="shared" si="58"/>
        <v>-61132500</v>
      </c>
      <c r="M426" s="6">
        <f t="shared" si="59"/>
        <v>104240500</v>
      </c>
      <c r="N426" s="3">
        <f t="shared" si="62"/>
        <v>62121700</v>
      </c>
      <c r="O426" s="3">
        <f t="shared" si="54"/>
        <v>105229700</v>
      </c>
      <c r="P426" s="7">
        <f t="shared" si="55"/>
        <v>5.2297000000000038E-2</v>
      </c>
    </row>
    <row r="427" spans="1:16" x14ac:dyDescent="0.25">
      <c r="A427" s="4">
        <v>44445</v>
      </c>
      <c r="B427" s="14">
        <v>215000</v>
      </c>
      <c r="C427" s="14">
        <v>214500</v>
      </c>
      <c r="D427" s="14">
        <v>101500</v>
      </c>
      <c r="E427" s="14">
        <v>102000</v>
      </c>
      <c r="F427" s="1">
        <v>0</v>
      </c>
      <c r="G427" s="1">
        <v>0</v>
      </c>
      <c r="H427" s="1">
        <f t="shared" si="56"/>
        <v>0</v>
      </c>
      <c r="I427" s="1">
        <f t="shared" si="57"/>
        <v>0</v>
      </c>
      <c r="J427" s="1">
        <f t="shared" si="60"/>
        <v>0</v>
      </c>
      <c r="K427" s="1">
        <f t="shared" si="61"/>
        <v>0</v>
      </c>
      <c r="L427" s="6">
        <f t="shared" si="58"/>
        <v>0</v>
      </c>
      <c r="M427" s="6">
        <f t="shared" si="59"/>
        <v>0</v>
      </c>
      <c r="N427" s="3">
        <f t="shared" si="62"/>
        <v>105087200</v>
      </c>
      <c r="O427" s="3">
        <f t="shared" si="54"/>
        <v>105087200</v>
      </c>
      <c r="P427" s="7">
        <f t="shared" si="55"/>
        <v>5.0872000000000028E-2</v>
      </c>
    </row>
    <row r="428" spans="1:16" x14ac:dyDescent="0.25">
      <c r="A428" s="4">
        <v>44446</v>
      </c>
      <c r="B428" s="14">
        <v>212500</v>
      </c>
      <c r="C428" s="14">
        <v>214500</v>
      </c>
      <c r="D428" s="14">
        <v>101000</v>
      </c>
      <c r="E428" s="14">
        <v>101500</v>
      </c>
      <c r="F428" s="1">
        <v>0</v>
      </c>
      <c r="G428" s="1">
        <v>0</v>
      </c>
      <c r="H428" s="1">
        <f t="shared" si="56"/>
        <v>0</v>
      </c>
      <c r="I428" s="1">
        <f t="shared" si="57"/>
        <v>0</v>
      </c>
      <c r="J428" s="1">
        <f t="shared" si="60"/>
        <v>0</v>
      </c>
      <c r="K428" s="1">
        <f t="shared" si="61"/>
        <v>0</v>
      </c>
      <c r="L428" s="6">
        <f t="shared" si="58"/>
        <v>0</v>
      </c>
      <c r="M428" s="6">
        <f t="shared" si="59"/>
        <v>0</v>
      </c>
      <c r="N428" s="3">
        <f t="shared" si="62"/>
        <v>105087200</v>
      </c>
      <c r="O428" s="3">
        <f t="shared" si="54"/>
        <v>105087200</v>
      </c>
      <c r="P428" s="7">
        <f t="shared" si="55"/>
        <v>5.0872000000000028E-2</v>
      </c>
    </row>
    <row r="429" spans="1:16" x14ac:dyDescent="0.25">
      <c r="A429" s="4">
        <v>44447</v>
      </c>
      <c r="B429" s="14">
        <v>213000</v>
      </c>
      <c r="C429" s="14">
        <v>210500</v>
      </c>
      <c r="D429" s="14">
        <v>101000</v>
      </c>
      <c r="E429" s="14">
        <v>100000</v>
      </c>
      <c r="F429" s="1">
        <v>-0.37134863481074709</v>
      </c>
      <c r="G429" s="1">
        <v>0.6286513651892528</v>
      </c>
      <c r="H429" s="1">
        <f t="shared" si="56"/>
        <v>-0.59070679771601897</v>
      </c>
      <c r="I429" s="1">
        <f t="shared" si="57"/>
        <v>1</v>
      </c>
      <c r="J429" s="1">
        <f t="shared" si="60"/>
        <v>0</v>
      </c>
      <c r="K429" s="1">
        <f t="shared" si="61"/>
        <v>0</v>
      </c>
      <c r="L429" s="6">
        <f t="shared" si="58"/>
        <v>0</v>
      </c>
      <c r="M429" s="6">
        <f t="shared" si="59"/>
        <v>0</v>
      </c>
      <c r="N429" s="3">
        <f t="shared" si="62"/>
        <v>105087200</v>
      </c>
      <c r="O429" s="3">
        <f t="shared" si="54"/>
        <v>105087200</v>
      </c>
      <c r="P429" s="7">
        <f t="shared" si="55"/>
        <v>5.0872000000000028E-2</v>
      </c>
    </row>
    <row r="430" spans="1:16" x14ac:dyDescent="0.25">
      <c r="A430" s="4">
        <v>44448</v>
      </c>
      <c r="B430" s="14">
        <v>208500</v>
      </c>
      <c r="C430" s="14">
        <v>212500</v>
      </c>
      <c r="D430" s="14">
        <v>99800</v>
      </c>
      <c r="E430" s="14">
        <v>101000</v>
      </c>
      <c r="F430" s="1">
        <v>-0.37134863481074709</v>
      </c>
      <c r="G430" s="1">
        <v>0.6286513651892528</v>
      </c>
      <c r="H430" s="1">
        <f t="shared" si="56"/>
        <v>-0.59070679771601897</v>
      </c>
      <c r="I430" s="1">
        <f t="shared" si="57"/>
        <v>1</v>
      </c>
      <c r="J430" s="1">
        <f t="shared" si="60"/>
        <v>-291</v>
      </c>
      <c r="K430" s="1">
        <f t="shared" si="61"/>
        <v>1040</v>
      </c>
      <c r="L430" s="6">
        <f t="shared" si="58"/>
        <v>-60673500</v>
      </c>
      <c r="M430" s="6">
        <f t="shared" si="59"/>
        <v>103792000</v>
      </c>
      <c r="N430" s="3">
        <f t="shared" si="62"/>
        <v>61968700</v>
      </c>
      <c r="O430" s="3">
        <f t="shared" si="54"/>
        <v>105087200</v>
      </c>
      <c r="P430" s="7">
        <f t="shared" si="55"/>
        <v>5.0872000000000028E-2</v>
      </c>
    </row>
    <row r="431" spans="1:16" x14ac:dyDescent="0.25">
      <c r="A431" s="4">
        <v>44449</v>
      </c>
      <c r="B431" s="14">
        <v>206500</v>
      </c>
      <c r="C431" s="14">
        <v>208500</v>
      </c>
      <c r="D431" s="14">
        <v>100000</v>
      </c>
      <c r="E431" s="14">
        <v>99800</v>
      </c>
      <c r="F431" s="1">
        <v>-0.37134863481074709</v>
      </c>
      <c r="G431" s="1">
        <v>0.6286513651892528</v>
      </c>
      <c r="H431" s="1">
        <f t="shared" si="56"/>
        <v>-0.59070679771601897</v>
      </c>
      <c r="I431" s="1">
        <f t="shared" si="57"/>
        <v>1</v>
      </c>
      <c r="J431" s="1">
        <f t="shared" si="60"/>
        <v>-291</v>
      </c>
      <c r="K431" s="1">
        <f t="shared" si="61"/>
        <v>1040</v>
      </c>
      <c r="L431" s="6">
        <f t="shared" si="58"/>
        <v>-60091500</v>
      </c>
      <c r="M431" s="6">
        <f t="shared" si="59"/>
        <v>104000000</v>
      </c>
      <c r="N431" s="3">
        <f t="shared" si="62"/>
        <v>61968700</v>
      </c>
      <c r="O431" s="3">
        <f t="shared" si="54"/>
        <v>105877200</v>
      </c>
      <c r="P431" s="7">
        <f t="shared" si="55"/>
        <v>5.8772000000000046E-2</v>
      </c>
    </row>
    <row r="432" spans="1:16" x14ac:dyDescent="0.25">
      <c r="A432" s="4">
        <v>44452</v>
      </c>
      <c r="B432" s="14">
        <v>205000</v>
      </c>
      <c r="C432" s="14">
        <v>206500</v>
      </c>
      <c r="D432" s="14">
        <v>100500</v>
      </c>
      <c r="E432" s="14">
        <v>100000</v>
      </c>
      <c r="F432" s="1">
        <v>0</v>
      </c>
      <c r="G432" s="1">
        <v>0</v>
      </c>
      <c r="H432" s="1">
        <f t="shared" si="56"/>
        <v>0</v>
      </c>
      <c r="I432" s="1">
        <f t="shared" si="57"/>
        <v>0</v>
      </c>
      <c r="J432" s="1">
        <f t="shared" si="60"/>
        <v>-291</v>
      </c>
      <c r="K432" s="1">
        <f t="shared" si="61"/>
        <v>1040</v>
      </c>
      <c r="L432" s="6">
        <f t="shared" si="58"/>
        <v>-59655000</v>
      </c>
      <c r="M432" s="6">
        <f t="shared" si="59"/>
        <v>104520000</v>
      </c>
      <c r="N432" s="3">
        <f t="shared" si="62"/>
        <v>61968700</v>
      </c>
      <c r="O432" s="3">
        <f t="shared" si="54"/>
        <v>106833700</v>
      </c>
      <c r="P432" s="7">
        <f t="shared" si="55"/>
        <v>6.8337000000000092E-2</v>
      </c>
    </row>
    <row r="433" spans="1:16" x14ac:dyDescent="0.25">
      <c r="A433" s="4">
        <v>44453</v>
      </c>
      <c r="B433" s="14">
        <v>209000</v>
      </c>
      <c r="C433" s="14">
        <v>206500</v>
      </c>
      <c r="D433" s="14">
        <v>101000</v>
      </c>
      <c r="E433" s="14">
        <v>100000</v>
      </c>
      <c r="F433" s="1">
        <v>-0.37952576405651961</v>
      </c>
      <c r="G433" s="1">
        <v>0.62047423594348039</v>
      </c>
      <c r="H433" s="1">
        <f t="shared" si="56"/>
        <v>-0.61167046441407924</v>
      </c>
      <c r="I433" s="1">
        <f t="shared" si="57"/>
        <v>1</v>
      </c>
      <c r="J433" s="1">
        <f t="shared" si="60"/>
        <v>0</v>
      </c>
      <c r="K433" s="1">
        <f t="shared" si="61"/>
        <v>0</v>
      </c>
      <c r="L433" s="6">
        <f t="shared" si="58"/>
        <v>0</v>
      </c>
      <c r="M433" s="6">
        <f t="shared" si="59"/>
        <v>0</v>
      </c>
      <c r="N433" s="3">
        <f t="shared" si="62"/>
        <v>106189700</v>
      </c>
      <c r="O433" s="3">
        <f t="shared" si="54"/>
        <v>106189700</v>
      </c>
      <c r="P433" s="7">
        <f t="shared" si="55"/>
        <v>6.1897000000000091E-2</v>
      </c>
    </row>
    <row r="434" spans="1:16" x14ac:dyDescent="0.25">
      <c r="A434" s="4">
        <v>44454</v>
      </c>
      <c r="B434" s="14">
        <v>209500</v>
      </c>
      <c r="C434" s="14">
        <v>208000</v>
      </c>
      <c r="D434" s="14">
        <v>102500</v>
      </c>
      <c r="E434" s="14">
        <v>100500</v>
      </c>
      <c r="F434" s="1">
        <v>-0.37952576405651961</v>
      </c>
      <c r="G434" s="1">
        <v>0.62047423594348039</v>
      </c>
      <c r="H434" s="1">
        <f t="shared" si="56"/>
        <v>-0.61167046441407924</v>
      </c>
      <c r="I434" s="1">
        <f t="shared" si="57"/>
        <v>1</v>
      </c>
      <c r="J434" s="1">
        <f t="shared" si="60"/>
        <v>-310</v>
      </c>
      <c r="K434" s="1">
        <f t="shared" si="61"/>
        <v>1051</v>
      </c>
      <c r="L434" s="6">
        <f t="shared" si="58"/>
        <v>-64945000</v>
      </c>
      <c r="M434" s="6">
        <f t="shared" si="59"/>
        <v>107727500</v>
      </c>
      <c r="N434" s="3">
        <f t="shared" si="62"/>
        <v>63407200</v>
      </c>
      <c r="O434" s="3">
        <f t="shared" si="54"/>
        <v>106189700</v>
      </c>
      <c r="P434" s="7">
        <f t="shared" si="55"/>
        <v>6.1897000000000091E-2</v>
      </c>
    </row>
    <row r="435" spans="1:16" x14ac:dyDescent="0.25">
      <c r="A435" s="4">
        <v>44455</v>
      </c>
      <c r="B435" s="14">
        <v>208000</v>
      </c>
      <c r="C435" s="14">
        <v>210000</v>
      </c>
      <c r="D435" s="14">
        <v>102500</v>
      </c>
      <c r="E435" s="14">
        <v>103000</v>
      </c>
      <c r="F435" s="1">
        <v>0</v>
      </c>
      <c r="G435" s="1">
        <v>0</v>
      </c>
      <c r="H435" s="1">
        <f t="shared" si="56"/>
        <v>0</v>
      </c>
      <c r="I435" s="1">
        <f t="shared" si="57"/>
        <v>0</v>
      </c>
      <c r="J435" s="1">
        <f t="shared" si="60"/>
        <v>-310</v>
      </c>
      <c r="K435" s="1">
        <f t="shared" si="61"/>
        <v>1051</v>
      </c>
      <c r="L435" s="6">
        <f t="shared" si="58"/>
        <v>-64480000</v>
      </c>
      <c r="M435" s="6">
        <f t="shared" si="59"/>
        <v>107727500</v>
      </c>
      <c r="N435" s="3">
        <f t="shared" si="62"/>
        <v>63407200</v>
      </c>
      <c r="O435" s="3">
        <f t="shared" si="54"/>
        <v>106654700</v>
      </c>
      <c r="P435" s="7">
        <f t="shared" si="55"/>
        <v>6.6546999999999912E-2</v>
      </c>
    </row>
    <row r="436" spans="1:16" x14ac:dyDescent="0.25">
      <c r="A436" s="4">
        <v>44456</v>
      </c>
      <c r="B436" s="14">
        <v>209000</v>
      </c>
      <c r="C436" s="14">
        <v>208000</v>
      </c>
      <c r="D436" s="14">
        <v>99600</v>
      </c>
      <c r="E436" s="14">
        <v>102500</v>
      </c>
      <c r="F436" s="1">
        <v>0</v>
      </c>
      <c r="G436" s="1">
        <v>0</v>
      </c>
      <c r="H436" s="1">
        <f t="shared" si="56"/>
        <v>0</v>
      </c>
      <c r="I436" s="1">
        <f t="shared" si="57"/>
        <v>0</v>
      </c>
      <c r="J436" s="1">
        <f t="shared" si="60"/>
        <v>0</v>
      </c>
      <c r="K436" s="1">
        <f t="shared" si="61"/>
        <v>0</v>
      </c>
      <c r="L436" s="6">
        <f t="shared" si="58"/>
        <v>0</v>
      </c>
      <c r="M436" s="6">
        <f t="shared" si="59"/>
        <v>0</v>
      </c>
      <c r="N436" s="3">
        <f t="shared" si="62"/>
        <v>103296800</v>
      </c>
      <c r="O436" s="3">
        <f t="shared" si="54"/>
        <v>103296800</v>
      </c>
      <c r="P436" s="7">
        <f t="shared" si="55"/>
        <v>3.2968000000000108E-2</v>
      </c>
    </row>
    <row r="437" spans="1:16" x14ac:dyDescent="0.25">
      <c r="A437" s="4">
        <v>44462</v>
      </c>
      <c r="B437" s="14">
        <v>208500</v>
      </c>
      <c r="C437" s="14">
        <v>205000</v>
      </c>
      <c r="D437" s="14">
        <v>100000</v>
      </c>
      <c r="E437" s="14">
        <v>98700</v>
      </c>
      <c r="F437" s="1">
        <v>0</v>
      </c>
      <c r="G437" s="1">
        <v>0</v>
      </c>
      <c r="H437" s="1">
        <f t="shared" si="56"/>
        <v>0</v>
      </c>
      <c r="I437" s="1">
        <f t="shared" si="57"/>
        <v>0</v>
      </c>
      <c r="J437" s="1">
        <f t="shared" si="60"/>
        <v>0</v>
      </c>
      <c r="K437" s="1">
        <f t="shared" si="61"/>
        <v>0</v>
      </c>
      <c r="L437" s="6">
        <f t="shared" si="58"/>
        <v>0</v>
      </c>
      <c r="M437" s="6">
        <f t="shared" si="59"/>
        <v>0</v>
      </c>
      <c r="N437" s="3">
        <f t="shared" si="62"/>
        <v>103296800</v>
      </c>
      <c r="O437" s="3">
        <f t="shared" si="54"/>
        <v>103296800</v>
      </c>
      <c r="P437" s="7">
        <f t="shared" si="55"/>
        <v>3.2968000000000108E-2</v>
      </c>
    </row>
    <row r="438" spans="1:16" x14ac:dyDescent="0.25">
      <c r="A438" s="4">
        <v>44463</v>
      </c>
      <c r="B438" s="14">
        <v>207000</v>
      </c>
      <c r="C438" s="14">
        <v>209500</v>
      </c>
      <c r="D438" s="14">
        <v>99500</v>
      </c>
      <c r="E438" s="14">
        <v>100000</v>
      </c>
      <c r="F438" s="1">
        <v>0</v>
      </c>
      <c r="G438" s="1">
        <v>0</v>
      </c>
      <c r="H438" s="1">
        <f t="shared" si="56"/>
        <v>0</v>
      </c>
      <c r="I438" s="1">
        <f t="shared" si="57"/>
        <v>0</v>
      </c>
      <c r="J438" s="1">
        <f t="shared" si="60"/>
        <v>0</v>
      </c>
      <c r="K438" s="1">
        <f t="shared" si="61"/>
        <v>0</v>
      </c>
      <c r="L438" s="6">
        <f t="shared" si="58"/>
        <v>0</v>
      </c>
      <c r="M438" s="6">
        <f t="shared" si="59"/>
        <v>0</v>
      </c>
      <c r="N438" s="3">
        <f t="shared" si="62"/>
        <v>103296800</v>
      </c>
      <c r="O438" s="3">
        <f t="shared" si="54"/>
        <v>103296800</v>
      </c>
      <c r="P438" s="7">
        <f t="shared" si="55"/>
        <v>3.2968000000000108E-2</v>
      </c>
    </row>
    <row r="439" spans="1:16" x14ac:dyDescent="0.25">
      <c r="A439" s="4">
        <v>44466</v>
      </c>
      <c r="B439" s="14">
        <v>204000</v>
      </c>
      <c r="C439" s="14">
        <v>205000</v>
      </c>
      <c r="D439" s="14">
        <v>99500</v>
      </c>
      <c r="E439" s="14">
        <v>99500</v>
      </c>
      <c r="F439" s="1">
        <v>0</v>
      </c>
      <c r="G439" s="1">
        <v>0</v>
      </c>
      <c r="H439" s="1">
        <f t="shared" si="56"/>
        <v>0</v>
      </c>
      <c r="I439" s="1">
        <f t="shared" si="57"/>
        <v>0</v>
      </c>
      <c r="J439" s="1">
        <f t="shared" si="60"/>
        <v>0</v>
      </c>
      <c r="K439" s="1">
        <f t="shared" si="61"/>
        <v>0</v>
      </c>
      <c r="L439" s="6">
        <f t="shared" si="58"/>
        <v>0</v>
      </c>
      <c r="M439" s="6">
        <f t="shared" si="59"/>
        <v>0</v>
      </c>
      <c r="N439" s="3">
        <f t="shared" si="62"/>
        <v>103296800</v>
      </c>
      <c r="O439" s="3">
        <f t="shared" si="54"/>
        <v>103296800</v>
      </c>
      <c r="P439" s="7">
        <f t="shared" si="55"/>
        <v>3.2968000000000108E-2</v>
      </c>
    </row>
    <row r="440" spans="1:16" x14ac:dyDescent="0.25">
      <c r="A440" s="4">
        <v>44467</v>
      </c>
      <c r="B440" s="14">
        <v>201500</v>
      </c>
      <c r="C440" s="14">
        <v>204000</v>
      </c>
      <c r="D440" s="14">
        <v>98700</v>
      </c>
      <c r="E440" s="14">
        <v>99500</v>
      </c>
      <c r="F440" s="1">
        <v>0</v>
      </c>
      <c r="G440" s="1">
        <v>0</v>
      </c>
      <c r="H440" s="1">
        <f t="shared" si="56"/>
        <v>0</v>
      </c>
      <c r="I440" s="1">
        <f t="shared" si="57"/>
        <v>0</v>
      </c>
      <c r="J440" s="1">
        <f t="shared" si="60"/>
        <v>0</v>
      </c>
      <c r="K440" s="1">
        <f t="shared" si="61"/>
        <v>0</v>
      </c>
      <c r="L440" s="6">
        <f t="shared" si="58"/>
        <v>0</v>
      </c>
      <c r="M440" s="6">
        <f t="shared" si="59"/>
        <v>0</v>
      </c>
      <c r="N440" s="3">
        <f t="shared" si="62"/>
        <v>103296800</v>
      </c>
      <c r="O440" s="3">
        <f t="shared" si="54"/>
        <v>103296800</v>
      </c>
      <c r="P440" s="7">
        <f t="shared" si="55"/>
        <v>3.2968000000000108E-2</v>
      </c>
    </row>
    <row r="441" spans="1:16" x14ac:dyDescent="0.25">
      <c r="A441" s="4">
        <v>44468</v>
      </c>
      <c r="B441" s="14">
        <v>201500</v>
      </c>
      <c r="C441" s="14">
        <v>197500</v>
      </c>
      <c r="D441" s="14">
        <v>97200</v>
      </c>
      <c r="E441" s="14">
        <v>97100</v>
      </c>
      <c r="F441" s="1">
        <v>0</v>
      </c>
      <c r="G441" s="1">
        <v>0</v>
      </c>
      <c r="H441" s="1">
        <f t="shared" si="56"/>
        <v>0</v>
      </c>
      <c r="I441" s="1">
        <f t="shared" si="57"/>
        <v>0</v>
      </c>
      <c r="J441" s="1">
        <f t="shared" si="60"/>
        <v>0</v>
      </c>
      <c r="K441" s="1">
        <f t="shared" si="61"/>
        <v>0</v>
      </c>
      <c r="L441" s="6">
        <f t="shared" si="58"/>
        <v>0</v>
      </c>
      <c r="M441" s="6">
        <f t="shared" si="59"/>
        <v>0</v>
      </c>
      <c r="N441" s="3">
        <f t="shared" si="62"/>
        <v>103296800</v>
      </c>
      <c r="O441" s="3">
        <f t="shared" si="54"/>
        <v>103296800</v>
      </c>
      <c r="P441" s="7">
        <f t="shared" si="55"/>
        <v>3.2968000000000108E-2</v>
      </c>
    </row>
    <row r="442" spans="1:16" x14ac:dyDescent="0.25">
      <c r="A442" s="4">
        <v>44469</v>
      </c>
      <c r="B442" s="14">
        <v>200000</v>
      </c>
      <c r="C442" s="14">
        <v>200000</v>
      </c>
      <c r="D442" s="14">
        <v>96500</v>
      </c>
      <c r="E442" s="14">
        <v>97200</v>
      </c>
      <c r="F442" s="1">
        <v>0</v>
      </c>
      <c r="G442" s="1">
        <v>0</v>
      </c>
      <c r="H442" s="1">
        <f t="shared" si="56"/>
        <v>0</v>
      </c>
      <c r="I442" s="1">
        <f t="shared" si="57"/>
        <v>0</v>
      </c>
      <c r="J442" s="1">
        <f t="shared" si="60"/>
        <v>0</v>
      </c>
      <c r="K442" s="1">
        <f t="shared" si="61"/>
        <v>0</v>
      </c>
      <c r="L442" s="6">
        <f t="shared" si="58"/>
        <v>0</v>
      </c>
      <c r="M442" s="6">
        <f t="shared" si="59"/>
        <v>0</v>
      </c>
      <c r="N442" s="3">
        <f t="shared" si="62"/>
        <v>103296800</v>
      </c>
      <c r="O442" s="3">
        <f t="shared" si="54"/>
        <v>103296800</v>
      </c>
      <c r="P442" s="7">
        <f t="shared" si="55"/>
        <v>3.2968000000000108E-2</v>
      </c>
    </row>
    <row r="443" spans="1:16" x14ac:dyDescent="0.25">
      <c r="A443" s="4">
        <v>44470</v>
      </c>
      <c r="B443" s="14">
        <v>193500</v>
      </c>
      <c r="C443" s="14">
        <v>198000</v>
      </c>
      <c r="D443" s="14">
        <v>93700</v>
      </c>
      <c r="E443" s="14">
        <v>96000</v>
      </c>
      <c r="F443" s="1">
        <v>0</v>
      </c>
      <c r="G443" s="1">
        <v>0</v>
      </c>
      <c r="H443" s="1">
        <f t="shared" si="56"/>
        <v>0</v>
      </c>
      <c r="I443" s="1">
        <f t="shared" si="57"/>
        <v>0</v>
      </c>
      <c r="J443" s="1">
        <f t="shared" si="60"/>
        <v>0</v>
      </c>
      <c r="K443" s="1">
        <f t="shared" si="61"/>
        <v>0</v>
      </c>
      <c r="L443" s="6">
        <f t="shared" si="58"/>
        <v>0</v>
      </c>
      <c r="M443" s="6">
        <f t="shared" si="59"/>
        <v>0</v>
      </c>
      <c r="N443" s="3">
        <f t="shared" si="62"/>
        <v>103296800</v>
      </c>
      <c r="O443" s="3">
        <f t="shared" si="54"/>
        <v>103296800</v>
      </c>
      <c r="P443" s="7">
        <f t="shared" si="55"/>
        <v>3.2968000000000108E-2</v>
      </c>
    </row>
    <row r="444" spans="1:16" x14ac:dyDescent="0.25">
      <c r="A444" s="4">
        <v>44474</v>
      </c>
      <c r="B444" s="14">
        <v>193500</v>
      </c>
      <c r="C444" s="14">
        <v>191000</v>
      </c>
      <c r="D444" s="14">
        <v>92100</v>
      </c>
      <c r="E444" s="14">
        <v>93000</v>
      </c>
      <c r="F444" s="1">
        <v>0</v>
      </c>
      <c r="G444" s="1">
        <v>0</v>
      </c>
      <c r="H444" s="1">
        <f t="shared" si="56"/>
        <v>0</v>
      </c>
      <c r="I444" s="1">
        <f t="shared" si="57"/>
        <v>0</v>
      </c>
      <c r="J444" s="1">
        <f t="shared" si="60"/>
        <v>0</v>
      </c>
      <c r="K444" s="1">
        <f t="shared" si="61"/>
        <v>0</v>
      </c>
      <c r="L444" s="6">
        <f t="shared" si="58"/>
        <v>0</v>
      </c>
      <c r="M444" s="6">
        <f t="shared" si="59"/>
        <v>0</v>
      </c>
      <c r="N444" s="3">
        <f t="shared" si="62"/>
        <v>103296800</v>
      </c>
      <c r="O444" s="3">
        <f t="shared" si="54"/>
        <v>103296800</v>
      </c>
      <c r="P444" s="7">
        <f t="shared" si="55"/>
        <v>3.2968000000000108E-2</v>
      </c>
    </row>
    <row r="445" spans="1:16" x14ac:dyDescent="0.25">
      <c r="A445" s="4">
        <v>44475</v>
      </c>
      <c r="B445" s="14">
        <v>194000</v>
      </c>
      <c r="C445" s="14">
        <v>195000</v>
      </c>
      <c r="D445" s="14">
        <v>93500</v>
      </c>
      <c r="E445" s="14">
        <v>92300</v>
      </c>
      <c r="F445" s="1">
        <v>0</v>
      </c>
      <c r="G445" s="1">
        <v>0</v>
      </c>
      <c r="H445" s="1">
        <f t="shared" si="56"/>
        <v>0</v>
      </c>
      <c r="I445" s="1">
        <f t="shared" si="57"/>
        <v>0</v>
      </c>
      <c r="J445" s="1">
        <f t="shared" si="60"/>
        <v>0</v>
      </c>
      <c r="K445" s="1">
        <f t="shared" si="61"/>
        <v>0</v>
      </c>
      <c r="L445" s="6">
        <f t="shared" si="58"/>
        <v>0</v>
      </c>
      <c r="M445" s="6">
        <f t="shared" si="59"/>
        <v>0</v>
      </c>
      <c r="N445" s="3">
        <f t="shared" si="62"/>
        <v>103296800</v>
      </c>
      <c r="O445" s="3">
        <f t="shared" si="54"/>
        <v>103296800</v>
      </c>
      <c r="P445" s="7">
        <f t="shared" si="55"/>
        <v>3.2968000000000108E-2</v>
      </c>
    </row>
    <row r="446" spans="1:16" x14ac:dyDescent="0.25">
      <c r="A446" s="4">
        <v>44476</v>
      </c>
      <c r="B446" s="14">
        <v>201000</v>
      </c>
      <c r="C446" s="14">
        <v>194500</v>
      </c>
      <c r="D446" s="14">
        <v>96100</v>
      </c>
      <c r="E446" s="14">
        <v>93500</v>
      </c>
      <c r="F446" s="1">
        <v>0</v>
      </c>
      <c r="G446" s="1">
        <v>0</v>
      </c>
      <c r="H446" s="1">
        <f t="shared" si="56"/>
        <v>0</v>
      </c>
      <c r="I446" s="1">
        <f t="shared" si="57"/>
        <v>0</v>
      </c>
      <c r="J446" s="1">
        <f t="shared" si="60"/>
        <v>0</v>
      </c>
      <c r="K446" s="1">
        <f t="shared" si="61"/>
        <v>0</v>
      </c>
      <c r="L446" s="6">
        <f t="shared" si="58"/>
        <v>0</v>
      </c>
      <c r="M446" s="6">
        <f t="shared" si="59"/>
        <v>0</v>
      </c>
      <c r="N446" s="3">
        <f t="shared" si="62"/>
        <v>103296800</v>
      </c>
      <c r="O446" s="3">
        <f t="shared" si="54"/>
        <v>103296800</v>
      </c>
      <c r="P446" s="7">
        <f t="shared" si="55"/>
        <v>3.2968000000000108E-2</v>
      </c>
    </row>
    <row r="447" spans="1:16" x14ac:dyDescent="0.25">
      <c r="A447" s="4">
        <v>44477</v>
      </c>
      <c r="B447" s="14">
        <v>205000</v>
      </c>
      <c r="C447" s="14">
        <v>203500</v>
      </c>
      <c r="D447" s="14">
        <v>97400</v>
      </c>
      <c r="E447" s="14">
        <v>96600</v>
      </c>
      <c r="F447" s="1">
        <v>0</v>
      </c>
      <c r="G447" s="1">
        <v>0</v>
      </c>
      <c r="H447" s="1">
        <f t="shared" si="56"/>
        <v>0</v>
      </c>
      <c r="I447" s="1">
        <f t="shared" si="57"/>
        <v>0</v>
      </c>
      <c r="J447" s="1">
        <f t="shared" si="60"/>
        <v>0</v>
      </c>
      <c r="K447" s="1">
        <f t="shared" si="61"/>
        <v>0</v>
      </c>
      <c r="L447" s="6">
        <f t="shared" si="58"/>
        <v>0</v>
      </c>
      <c r="M447" s="6">
        <f t="shared" si="59"/>
        <v>0</v>
      </c>
      <c r="N447" s="3">
        <f t="shared" si="62"/>
        <v>103296800</v>
      </c>
      <c r="O447" s="3">
        <f t="shared" si="54"/>
        <v>103296800</v>
      </c>
      <c r="P447" s="7">
        <f t="shared" si="55"/>
        <v>3.2968000000000108E-2</v>
      </c>
    </row>
    <row r="448" spans="1:16" x14ac:dyDescent="0.25">
      <c r="A448" s="4">
        <v>44481</v>
      </c>
      <c r="B448" s="14">
        <v>204500</v>
      </c>
      <c r="C448" s="14">
        <v>205000</v>
      </c>
      <c r="D448" s="14">
        <v>96800</v>
      </c>
      <c r="E448" s="14">
        <v>97100</v>
      </c>
      <c r="F448" s="1">
        <v>-0.35902189440374449</v>
      </c>
      <c r="G448" s="1">
        <v>0.64097810559625545</v>
      </c>
      <c r="H448" s="1">
        <f t="shared" si="56"/>
        <v>-0.56011569080003509</v>
      </c>
      <c r="I448" s="1">
        <f t="shared" si="57"/>
        <v>1</v>
      </c>
      <c r="J448" s="1">
        <f t="shared" si="60"/>
        <v>0</v>
      </c>
      <c r="K448" s="1">
        <f t="shared" si="61"/>
        <v>0</v>
      </c>
      <c r="L448" s="6">
        <f t="shared" si="58"/>
        <v>0</v>
      </c>
      <c r="M448" s="6">
        <f t="shared" si="59"/>
        <v>0</v>
      </c>
      <c r="N448" s="3">
        <f t="shared" si="62"/>
        <v>103296800</v>
      </c>
      <c r="O448" s="3">
        <f t="shared" si="54"/>
        <v>103296800</v>
      </c>
      <c r="P448" s="7">
        <f t="shared" si="55"/>
        <v>3.2968000000000108E-2</v>
      </c>
    </row>
    <row r="449" spans="1:16" x14ac:dyDescent="0.25">
      <c r="A449" s="4">
        <v>44482</v>
      </c>
      <c r="B449" s="14">
        <v>211000</v>
      </c>
      <c r="C449" s="14">
        <v>206500</v>
      </c>
      <c r="D449" s="14">
        <v>98900</v>
      </c>
      <c r="E449" s="14">
        <v>96900</v>
      </c>
      <c r="F449" s="1">
        <v>-0.35902189440374449</v>
      </c>
      <c r="G449" s="1">
        <v>0.64097810559625545</v>
      </c>
      <c r="H449" s="1">
        <f t="shared" si="56"/>
        <v>-0.56011569080003509</v>
      </c>
      <c r="I449" s="1">
        <f t="shared" si="57"/>
        <v>1</v>
      </c>
      <c r="J449" s="1">
        <f t="shared" si="60"/>
        <v>-282</v>
      </c>
      <c r="K449" s="1">
        <f t="shared" si="61"/>
        <v>1067</v>
      </c>
      <c r="L449" s="6">
        <f t="shared" si="58"/>
        <v>-59502000</v>
      </c>
      <c r="M449" s="6">
        <f t="shared" si="59"/>
        <v>105526300</v>
      </c>
      <c r="N449" s="3">
        <f t="shared" si="62"/>
        <v>57272500</v>
      </c>
      <c r="O449" s="3">
        <f t="shared" si="54"/>
        <v>103296800</v>
      </c>
      <c r="P449" s="7">
        <f t="shared" si="55"/>
        <v>3.2968000000000108E-2</v>
      </c>
    </row>
    <row r="450" spans="1:16" x14ac:dyDescent="0.25">
      <c r="A450" s="4">
        <v>44483</v>
      </c>
      <c r="B450" s="14">
        <v>209000</v>
      </c>
      <c r="C450" s="14">
        <v>211500</v>
      </c>
      <c r="D450" s="14">
        <v>99100</v>
      </c>
      <c r="E450" s="14">
        <v>99500</v>
      </c>
      <c r="F450" s="1">
        <v>0</v>
      </c>
      <c r="G450" s="1">
        <v>0</v>
      </c>
      <c r="H450" s="1">
        <f t="shared" si="56"/>
        <v>0</v>
      </c>
      <c r="I450" s="1">
        <f t="shared" si="57"/>
        <v>0</v>
      </c>
      <c r="J450" s="1">
        <f t="shared" si="60"/>
        <v>-282</v>
      </c>
      <c r="K450" s="1">
        <f t="shared" si="61"/>
        <v>1067</v>
      </c>
      <c r="L450" s="6">
        <f t="shared" si="58"/>
        <v>-58938000</v>
      </c>
      <c r="M450" s="6">
        <f t="shared" si="59"/>
        <v>105739700</v>
      </c>
      <c r="N450" s="3">
        <f t="shared" si="62"/>
        <v>57272500</v>
      </c>
      <c r="O450" s="3">
        <f t="shared" si="54"/>
        <v>104074200</v>
      </c>
      <c r="P450" s="7">
        <f t="shared" si="55"/>
        <v>4.0742000000000056E-2</v>
      </c>
    </row>
    <row r="451" spans="1:16" x14ac:dyDescent="0.25">
      <c r="A451" s="4">
        <v>44484</v>
      </c>
      <c r="B451" s="14">
        <v>208500</v>
      </c>
      <c r="C451" s="14">
        <v>210500</v>
      </c>
      <c r="D451" s="14">
        <v>99900</v>
      </c>
      <c r="E451" s="14">
        <v>99800</v>
      </c>
      <c r="F451" s="1">
        <v>-0.36635226311816621</v>
      </c>
      <c r="G451" s="1">
        <v>0.63364773688183385</v>
      </c>
      <c r="H451" s="1">
        <f t="shared" si="56"/>
        <v>-0.57816392578150344</v>
      </c>
      <c r="I451" s="1">
        <f t="shared" si="57"/>
        <v>1</v>
      </c>
      <c r="J451" s="1">
        <f t="shared" si="60"/>
        <v>0</v>
      </c>
      <c r="K451" s="1">
        <f t="shared" si="61"/>
        <v>0</v>
      </c>
      <c r="L451" s="6">
        <f t="shared" si="58"/>
        <v>0</v>
      </c>
      <c r="M451" s="6">
        <f t="shared" si="59"/>
        <v>0</v>
      </c>
      <c r="N451" s="3">
        <f t="shared" si="62"/>
        <v>105068800</v>
      </c>
      <c r="O451" s="3">
        <f t="shared" si="54"/>
        <v>105068800</v>
      </c>
      <c r="P451" s="7">
        <f t="shared" si="55"/>
        <v>5.0688000000000066E-2</v>
      </c>
    </row>
    <row r="452" spans="1:16" x14ac:dyDescent="0.25">
      <c r="A452" s="4">
        <v>44487</v>
      </c>
      <c r="B452" s="14">
        <v>209500</v>
      </c>
      <c r="C452" s="14">
        <v>208000</v>
      </c>
      <c r="D452" s="14">
        <v>99800</v>
      </c>
      <c r="E452" s="14">
        <v>100000</v>
      </c>
      <c r="F452" s="1">
        <v>-0.36635226311816621</v>
      </c>
      <c r="G452" s="1">
        <v>0.63364773688183385</v>
      </c>
      <c r="H452" s="1">
        <f t="shared" si="56"/>
        <v>-0.57816392578150344</v>
      </c>
      <c r="I452" s="1">
        <f t="shared" si="57"/>
        <v>1</v>
      </c>
      <c r="J452" s="1">
        <f t="shared" si="60"/>
        <v>-291</v>
      </c>
      <c r="K452" s="1">
        <f t="shared" si="61"/>
        <v>1051</v>
      </c>
      <c r="L452" s="6">
        <f t="shared" si="58"/>
        <v>-60964500</v>
      </c>
      <c r="M452" s="6">
        <f t="shared" si="59"/>
        <v>104889800</v>
      </c>
      <c r="N452" s="3">
        <f t="shared" si="62"/>
        <v>61143500</v>
      </c>
      <c r="O452" s="3">
        <f t="shared" si="54"/>
        <v>105068800</v>
      </c>
      <c r="P452" s="7">
        <f t="shared" si="55"/>
        <v>5.0688000000000066E-2</v>
      </c>
    </row>
    <row r="453" spans="1:16" x14ac:dyDescent="0.25">
      <c r="A453" s="4">
        <v>44488</v>
      </c>
      <c r="B453" s="14">
        <v>209000</v>
      </c>
      <c r="C453" s="14">
        <v>210500</v>
      </c>
      <c r="D453" s="14">
        <v>99900</v>
      </c>
      <c r="E453" s="14">
        <v>99800</v>
      </c>
      <c r="F453" s="1">
        <v>0</v>
      </c>
      <c r="G453" s="1">
        <v>0</v>
      </c>
      <c r="H453" s="1">
        <f t="shared" si="56"/>
        <v>0</v>
      </c>
      <c r="I453" s="1">
        <f t="shared" si="57"/>
        <v>0</v>
      </c>
      <c r="J453" s="1">
        <f t="shared" si="60"/>
        <v>-291</v>
      </c>
      <c r="K453" s="1">
        <f t="shared" si="61"/>
        <v>1051</v>
      </c>
      <c r="L453" s="6">
        <f t="shared" si="58"/>
        <v>-60819000</v>
      </c>
      <c r="M453" s="6">
        <f t="shared" si="59"/>
        <v>104994900</v>
      </c>
      <c r="N453" s="3">
        <f t="shared" si="62"/>
        <v>61143500</v>
      </c>
      <c r="O453" s="3">
        <f t="shared" si="54"/>
        <v>105319400</v>
      </c>
      <c r="P453" s="7">
        <f t="shared" si="55"/>
        <v>5.3193999999999964E-2</v>
      </c>
    </row>
    <row r="454" spans="1:16" x14ac:dyDescent="0.25">
      <c r="A454" s="4">
        <v>44489</v>
      </c>
      <c r="B454" s="14">
        <v>209000</v>
      </c>
      <c r="C454" s="14">
        <v>210000</v>
      </c>
      <c r="D454" s="14">
        <v>99500</v>
      </c>
      <c r="E454" s="14">
        <v>100500</v>
      </c>
      <c r="F454" s="1">
        <v>0</v>
      </c>
      <c r="G454" s="1">
        <v>0</v>
      </c>
      <c r="H454" s="1">
        <f t="shared" si="56"/>
        <v>0</v>
      </c>
      <c r="I454" s="1">
        <f t="shared" si="57"/>
        <v>0</v>
      </c>
      <c r="J454" s="1">
        <f t="shared" si="60"/>
        <v>0</v>
      </c>
      <c r="K454" s="1">
        <f t="shared" si="61"/>
        <v>0</v>
      </c>
      <c r="L454" s="6">
        <f t="shared" si="58"/>
        <v>0</v>
      </c>
      <c r="M454" s="6">
        <f t="shared" si="59"/>
        <v>0</v>
      </c>
      <c r="N454" s="3">
        <f t="shared" si="62"/>
        <v>104899000</v>
      </c>
      <c r="O454" s="3">
        <f t="shared" si="54"/>
        <v>104899000</v>
      </c>
      <c r="P454" s="7">
        <f t="shared" si="55"/>
        <v>4.8990000000000089E-2</v>
      </c>
    </row>
    <row r="455" spans="1:16" x14ac:dyDescent="0.25">
      <c r="A455" s="4">
        <v>44490</v>
      </c>
      <c r="B455" s="14">
        <v>207500</v>
      </c>
      <c r="C455" s="14">
        <v>209500</v>
      </c>
      <c r="D455" s="14">
        <v>98400</v>
      </c>
      <c r="E455" s="14">
        <v>100000</v>
      </c>
      <c r="F455" s="1">
        <v>0</v>
      </c>
      <c r="G455" s="1">
        <v>0</v>
      </c>
      <c r="H455" s="1">
        <f t="shared" si="56"/>
        <v>0</v>
      </c>
      <c r="I455" s="1">
        <f t="shared" si="57"/>
        <v>0</v>
      </c>
      <c r="J455" s="1">
        <f t="shared" si="60"/>
        <v>0</v>
      </c>
      <c r="K455" s="1">
        <f t="shared" si="61"/>
        <v>0</v>
      </c>
      <c r="L455" s="6">
        <f t="shared" si="58"/>
        <v>0</v>
      </c>
      <c r="M455" s="6">
        <f t="shared" si="59"/>
        <v>0</v>
      </c>
      <c r="N455" s="3">
        <f t="shared" si="62"/>
        <v>104899000</v>
      </c>
      <c r="O455" s="3">
        <f t="shared" si="54"/>
        <v>104899000</v>
      </c>
      <c r="P455" s="7">
        <f t="shared" si="55"/>
        <v>4.8990000000000089E-2</v>
      </c>
    </row>
    <row r="456" spans="1:16" x14ac:dyDescent="0.25">
      <c r="A456" s="4">
        <v>44491</v>
      </c>
      <c r="B456" s="14">
        <v>207500</v>
      </c>
      <c r="C456" s="14">
        <v>207000</v>
      </c>
      <c r="D456" s="14">
        <v>98100</v>
      </c>
      <c r="E456" s="14">
        <v>98500</v>
      </c>
      <c r="F456" s="1">
        <v>0</v>
      </c>
      <c r="G456" s="1">
        <v>0</v>
      </c>
      <c r="H456" s="1">
        <f t="shared" si="56"/>
        <v>0</v>
      </c>
      <c r="I456" s="1">
        <f t="shared" si="57"/>
        <v>0</v>
      </c>
      <c r="J456" s="1">
        <f t="shared" si="60"/>
        <v>0</v>
      </c>
      <c r="K456" s="1">
        <f t="shared" si="61"/>
        <v>0</v>
      </c>
      <c r="L456" s="6">
        <f t="shared" si="58"/>
        <v>0</v>
      </c>
      <c r="M456" s="6">
        <f t="shared" si="59"/>
        <v>0</v>
      </c>
      <c r="N456" s="3">
        <f t="shared" si="62"/>
        <v>104899000</v>
      </c>
      <c r="O456" s="3">
        <f t="shared" si="54"/>
        <v>104899000</v>
      </c>
      <c r="P456" s="7">
        <f t="shared" si="55"/>
        <v>4.8990000000000089E-2</v>
      </c>
    </row>
    <row r="457" spans="1:16" x14ac:dyDescent="0.25">
      <c r="A457" s="4">
        <v>44494</v>
      </c>
      <c r="B457" s="14">
        <v>211000</v>
      </c>
      <c r="C457" s="14">
        <v>207500</v>
      </c>
      <c r="D457" s="14">
        <v>98200</v>
      </c>
      <c r="E457" s="14">
        <v>98100</v>
      </c>
      <c r="F457" s="1">
        <v>0</v>
      </c>
      <c r="G457" s="1">
        <v>0</v>
      </c>
      <c r="H457" s="1">
        <f t="shared" si="56"/>
        <v>0</v>
      </c>
      <c r="I457" s="1">
        <f t="shared" si="57"/>
        <v>0</v>
      </c>
      <c r="J457" s="1">
        <f t="shared" si="60"/>
        <v>0</v>
      </c>
      <c r="K457" s="1">
        <f t="shared" si="61"/>
        <v>0</v>
      </c>
      <c r="L457" s="6">
        <f t="shared" si="58"/>
        <v>0</v>
      </c>
      <c r="M457" s="6">
        <f t="shared" si="59"/>
        <v>0</v>
      </c>
      <c r="N457" s="3">
        <f t="shared" si="62"/>
        <v>104899000</v>
      </c>
      <c r="O457" s="3">
        <f t="shared" si="54"/>
        <v>104899000</v>
      </c>
      <c r="P457" s="7">
        <f t="shared" si="55"/>
        <v>4.8990000000000089E-2</v>
      </c>
    </row>
    <row r="458" spans="1:16" x14ac:dyDescent="0.25">
      <c r="A458" s="4">
        <v>44495</v>
      </c>
      <c r="B458" s="14">
        <v>213500</v>
      </c>
      <c r="C458" s="14">
        <v>213000</v>
      </c>
      <c r="D458" s="14">
        <v>99300</v>
      </c>
      <c r="E458" s="14">
        <v>98800</v>
      </c>
      <c r="F458" s="1">
        <v>0</v>
      </c>
      <c r="G458" s="1">
        <v>0</v>
      </c>
      <c r="H458" s="1">
        <f t="shared" si="56"/>
        <v>0</v>
      </c>
      <c r="I458" s="1">
        <f t="shared" si="57"/>
        <v>0</v>
      </c>
      <c r="J458" s="1">
        <f t="shared" si="60"/>
        <v>0</v>
      </c>
      <c r="K458" s="1">
        <f t="shared" si="61"/>
        <v>0</v>
      </c>
      <c r="L458" s="6">
        <f t="shared" si="58"/>
        <v>0</v>
      </c>
      <c r="M458" s="6">
        <f t="shared" si="59"/>
        <v>0</v>
      </c>
      <c r="N458" s="3">
        <f t="shared" si="62"/>
        <v>104899000</v>
      </c>
      <c r="O458" s="3">
        <f t="shared" si="54"/>
        <v>104899000</v>
      </c>
      <c r="P458" s="7">
        <f t="shared" si="55"/>
        <v>4.8990000000000089E-2</v>
      </c>
    </row>
    <row r="459" spans="1:16" x14ac:dyDescent="0.25">
      <c r="A459" s="4">
        <v>44496</v>
      </c>
      <c r="B459" s="14">
        <v>213500</v>
      </c>
      <c r="C459" s="14">
        <v>214500</v>
      </c>
      <c r="D459" s="14">
        <v>99800</v>
      </c>
      <c r="E459" s="14">
        <v>99400</v>
      </c>
      <c r="F459" s="1">
        <v>0</v>
      </c>
      <c r="G459" s="1">
        <v>0</v>
      </c>
      <c r="H459" s="1">
        <f t="shared" si="56"/>
        <v>0</v>
      </c>
      <c r="I459" s="1">
        <f t="shared" si="57"/>
        <v>0</v>
      </c>
      <c r="J459" s="1">
        <f t="shared" si="60"/>
        <v>0</v>
      </c>
      <c r="K459" s="1">
        <f t="shared" si="61"/>
        <v>0</v>
      </c>
      <c r="L459" s="6">
        <f t="shared" si="58"/>
        <v>0</v>
      </c>
      <c r="M459" s="6">
        <f t="shared" si="59"/>
        <v>0</v>
      </c>
      <c r="N459" s="3">
        <f t="shared" si="62"/>
        <v>104899000</v>
      </c>
      <c r="O459" s="3">
        <f t="shared" ref="O459:O522" si="63">SUM(L459:N459)</f>
        <v>104899000</v>
      </c>
      <c r="P459" s="7">
        <f t="shared" ref="P459:P522" si="64">O459/$O$10-1</f>
        <v>4.8990000000000089E-2</v>
      </c>
    </row>
    <row r="460" spans="1:16" x14ac:dyDescent="0.25">
      <c r="A460" s="4">
        <v>44497</v>
      </c>
      <c r="B460" s="14">
        <v>210000</v>
      </c>
      <c r="C460" s="14">
        <v>213000</v>
      </c>
      <c r="D460" s="14">
        <v>98400</v>
      </c>
      <c r="E460" s="14">
        <v>99600</v>
      </c>
      <c r="F460" s="1">
        <v>0</v>
      </c>
      <c r="G460" s="1">
        <v>0</v>
      </c>
      <c r="H460" s="1">
        <f t="shared" si="56"/>
        <v>0</v>
      </c>
      <c r="I460" s="1">
        <f t="shared" si="57"/>
        <v>0</v>
      </c>
      <c r="J460" s="1">
        <f t="shared" si="60"/>
        <v>0</v>
      </c>
      <c r="K460" s="1">
        <f t="shared" si="61"/>
        <v>0</v>
      </c>
      <c r="L460" s="6">
        <f t="shared" si="58"/>
        <v>0</v>
      </c>
      <c r="M460" s="6">
        <f t="shared" si="59"/>
        <v>0</v>
      </c>
      <c r="N460" s="3">
        <f t="shared" si="62"/>
        <v>104899000</v>
      </c>
      <c r="O460" s="3">
        <f t="shared" si="63"/>
        <v>104899000</v>
      </c>
      <c r="P460" s="7">
        <f t="shared" si="64"/>
        <v>4.8990000000000089E-2</v>
      </c>
    </row>
    <row r="461" spans="1:16" x14ac:dyDescent="0.25">
      <c r="A461" s="4">
        <v>44498</v>
      </c>
      <c r="B461" s="14">
        <v>208000</v>
      </c>
      <c r="C461" s="14">
        <v>211500</v>
      </c>
      <c r="D461" s="14">
        <v>97500</v>
      </c>
      <c r="E461" s="14">
        <v>99100</v>
      </c>
      <c r="F461" s="1">
        <v>0</v>
      </c>
      <c r="G461" s="1">
        <v>0</v>
      </c>
      <c r="H461" s="1">
        <f t="shared" si="56"/>
        <v>0</v>
      </c>
      <c r="I461" s="1">
        <f t="shared" si="57"/>
        <v>0</v>
      </c>
      <c r="J461" s="1">
        <f t="shared" si="60"/>
        <v>0</v>
      </c>
      <c r="K461" s="1">
        <f t="shared" si="61"/>
        <v>0</v>
      </c>
      <c r="L461" s="6">
        <f t="shared" si="58"/>
        <v>0</v>
      </c>
      <c r="M461" s="6">
        <f t="shared" si="59"/>
        <v>0</v>
      </c>
      <c r="N461" s="3">
        <f t="shared" si="62"/>
        <v>104899000</v>
      </c>
      <c r="O461" s="3">
        <f t="shared" si="63"/>
        <v>104899000</v>
      </c>
      <c r="P461" s="7">
        <f t="shared" si="64"/>
        <v>4.8990000000000089E-2</v>
      </c>
    </row>
    <row r="462" spans="1:16" x14ac:dyDescent="0.25">
      <c r="A462" s="4">
        <v>44501</v>
      </c>
      <c r="B462" s="14">
        <v>208000</v>
      </c>
      <c r="C462" s="14">
        <v>208000</v>
      </c>
      <c r="D462" s="14">
        <v>96400</v>
      </c>
      <c r="E462" s="14">
        <v>97000</v>
      </c>
      <c r="F462" s="1">
        <v>0</v>
      </c>
      <c r="G462" s="1">
        <v>0</v>
      </c>
      <c r="H462" s="1">
        <f t="shared" si="56"/>
        <v>0</v>
      </c>
      <c r="I462" s="1">
        <f t="shared" si="57"/>
        <v>0</v>
      </c>
      <c r="J462" s="1">
        <f t="shared" si="60"/>
        <v>0</v>
      </c>
      <c r="K462" s="1">
        <f t="shared" si="61"/>
        <v>0</v>
      </c>
      <c r="L462" s="6">
        <f t="shared" si="58"/>
        <v>0</v>
      </c>
      <c r="M462" s="6">
        <f t="shared" si="59"/>
        <v>0</v>
      </c>
      <c r="N462" s="3">
        <f t="shared" si="62"/>
        <v>104899000</v>
      </c>
      <c r="O462" s="3">
        <f t="shared" si="63"/>
        <v>104899000</v>
      </c>
      <c r="P462" s="7">
        <f t="shared" si="64"/>
        <v>4.8990000000000089E-2</v>
      </c>
    </row>
    <row r="463" spans="1:16" x14ac:dyDescent="0.25">
      <c r="A463" s="4">
        <v>44502</v>
      </c>
      <c r="B463" s="14">
        <v>210000</v>
      </c>
      <c r="C463" s="14">
        <v>208000</v>
      </c>
      <c r="D463" s="14">
        <v>97800</v>
      </c>
      <c r="E463" s="14">
        <v>96900</v>
      </c>
      <c r="F463" s="1">
        <v>0</v>
      </c>
      <c r="G463" s="1">
        <v>0</v>
      </c>
      <c r="H463" s="1">
        <f t="shared" si="56"/>
        <v>0</v>
      </c>
      <c r="I463" s="1">
        <f t="shared" si="57"/>
        <v>0</v>
      </c>
      <c r="J463" s="1">
        <f t="shared" si="60"/>
        <v>0</v>
      </c>
      <c r="K463" s="1">
        <f t="shared" si="61"/>
        <v>0</v>
      </c>
      <c r="L463" s="6">
        <f t="shared" si="58"/>
        <v>0</v>
      </c>
      <c r="M463" s="6">
        <f t="shared" si="59"/>
        <v>0</v>
      </c>
      <c r="N463" s="3">
        <f t="shared" si="62"/>
        <v>104899000</v>
      </c>
      <c r="O463" s="3">
        <f t="shared" si="63"/>
        <v>104899000</v>
      </c>
      <c r="P463" s="7">
        <f t="shared" si="64"/>
        <v>4.8990000000000089E-2</v>
      </c>
    </row>
    <row r="464" spans="1:16" x14ac:dyDescent="0.25">
      <c r="A464" s="4">
        <v>44503</v>
      </c>
      <c r="B464" s="14">
        <v>208500</v>
      </c>
      <c r="C464" s="14">
        <v>211000</v>
      </c>
      <c r="D464" s="14">
        <v>96900</v>
      </c>
      <c r="E464" s="14">
        <v>98100</v>
      </c>
      <c r="F464" s="1">
        <v>0</v>
      </c>
      <c r="G464" s="1">
        <v>0</v>
      </c>
      <c r="H464" s="1">
        <f t="shared" si="56"/>
        <v>0</v>
      </c>
      <c r="I464" s="1">
        <f t="shared" si="57"/>
        <v>0</v>
      </c>
      <c r="J464" s="1">
        <f t="shared" si="60"/>
        <v>0</v>
      </c>
      <c r="K464" s="1">
        <f t="shared" si="61"/>
        <v>0</v>
      </c>
      <c r="L464" s="6">
        <f t="shared" si="58"/>
        <v>0</v>
      </c>
      <c r="M464" s="6">
        <f t="shared" si="59"/>
        <v>0</v>
      </c>
      <c r="N464" s="3">
        <f t="shared" si="62"/>
        <v>104899000</v>
      </c>
      <c r="O464" s="3">
        <f t="shared" si="63"/>
        <v>104899000</v>
      </c>
      <c r="P464" s="7">
        <f t="shared" si="64"/>
        <v>4.8990000000000089E-2</v>
      </c>
    </row>
    <row r="465" spans="1:16" x14ac:dyDescent="0.25">
      <c r="A465" s="4">
        <v>44504</v>
      </c>
      <c r="B465" s="14">
        <v>214000</v>
      </c>
      <c r="C465" s="14">
        <v>211000</v>
      </c>
      <c r="D465" s="14">
        <v>100500</v>
      </c>
      <c r="E465" s="14">
        <v>97400</v>
      </c>
      <c r="F465" s="1">
        <v>-0.36024180041175458</v>
      </c>
      <c r="G465" s="1">
        <v>0.63975819958824542</v>
      </c>
      <c r="H465" s="1">
        <f t="shared" si="56"/>
        <v>-0.56309055615638792</v>
      </c>
      <c r="I465" s="1">
        <f t="shared" si="57"/>
        <v>1</v>
      </c>
      <c r="J465" s="1">
        <f t="shared" si="60"/>
        <v>0</v>
      </c>
      <c r="K465" s="1">
        <f t="shared" si="61"/>
        <v>0</v>
      </c>
      <c r="L465" s="6">
        <f t="shared" si="58"/>
        <v>0</v>
      </c>
      <c r="M465" s="6">
        <f t="shared" si="59"/>
        <v>0</v>
      </c>
      <c r="N465" s="3">
        <f t="shared" si="62"/>
        <v>104899000</v>
      </c>
      <c r="O465" s="3">
        <f t="shared" si="63"/>
        <v>104899000</v>
      </c>
      <c r="P465" s="7">
        <f t="shared" si="64"/>
        <v>4.8990000000000089E-2</v>
      </c>
    </row>
    <row r="466" spans="1:16" x14ac:dyDescent="0.25">
      <c r="A466" s="4">
        <v>44505</v>
      </c>
      <c r="B466" s="14">
        <v>215000</v>
      </c>
      <c r="C466" s="14">
        <v>216500</v>
      </c>
      <c r="D466" s="14">
        <v>101000</v>
      </c>
      <c r="E466" s="14">
        <v>101000</v>
      </c>
      <c r="F466" s="1">
        <v>-0.36024180041175458</v>
      </c>
      <c r="G466" s="1">
        <v>0.63975819958824542</v>
      </c>
      <c r="H466" s="1">
        <f t="shared" si="56"/>
        <v>-0.56309055615638792</v>
      </c>
      <c r="I466" s="1">
        <f t="shared" si="57"/>
        <v>1</v>
      </c>
      <c r="J466" s="1">
        <f t="shared" si="60"/>
        <v>-276</v>
      </c>
      <c r="K466" s="1">
        <f t="shared" si="61"/>
        <v>1043</v>
      </c>
      <c r="L466" s="6">
        <f t="shared" si="58"/>
        <v>-59340000</v>
      </c>
      <c r="M466" s="6">
        <f t="shared" si="59"/>
        <v>105343000</v>
      </c>
      <c r="N466" s="3">
        <f t="shared" si="62"/>
        <v>58896000</v>
      </c>
      <c r="O466" s="3">
        <f t="shared" si="63"/>
        <v>104899000</v>
      </c>
      <c r="P466" s="7">
        <f t="shared" si="64"/>
        <v>4.8990000000000089E-2</v>
      </c>
    </row>
    <row r="467" spans="1:16" x14ac:dyDescent="0.25">
      <c r="A467" s="4">
        <v>44508</v>
      </c>
      <c r="B467" s="14">
        <v>215000</v>
      </c>
      <c r="C467" s="14">
        <v>214500</v>
      </c>
      <c r="D467" s="14">
        <v>100500</v>
      </c>
      <c r="E467" s="14">
        <v>101000</v>
      </c>
      <c r="F467" s="1">
        <v>-0.36024180041175458</v>
      </c>
      <c r="G467" s="1">
        <v>0.63975819958824542</v>
      </c>
      <c r="H467" s="1">
        <f t="shared" si="56"/>
        <v>-0.56309055615638792</v>
      </c>
      <c r="I467" s="1">
        <f t="shared" si="57"/>
        <v>1</v>
      </c>
      <c r="J467" s="1">
        <f t="shared" si="60"/>
        <v>-276</v>
      </c>
      <c r="K467" s="1">
        <f t="shared" si="61"/>
        <v>1043</v>
      </c>
      <c r="L467" s="6">
        <f t="shared" si="58"/>
        <v>-59340000</v>
      </c>
      <c r="M467" s="6">
        <f t="shared" si="59"/>
        <v>104821500</v>
      </c>
      <c r="N467" s="3">
        <f t="shared" si="62"/>
        <v>58896000</v>
      </c>
      <c r="O467" s="3">
        <f t="shared" si="63"/>
        <v>104377500</v>
      </c>
      <c r="P467" s="7">
        <f t="shared" si="64"/>
        <v>4.3774999999999897E-2</v>
      </c>
    </row>
    <row r="468" spans="1:16" x14ac:dyDescent="0.25">
      <c r="A468" s="4">
        <v>44509</v>
      </c>
      <c r="B468" s="14">
        <v>213000</v>
      </c>
      <c r="C468" s="14">
        <v>216000</v>
      </c>
      <c r="D468" s="14">
        <v>99100</v>
      </c>
      <c r="E468" s="14">
        <v>101000</v>
      </c>
      <c r="F468" s="1">
        <v>-0.36024180041175458</v>
      </c>
      <c r="G468" s="1">
        <v>0.63975819958824542</v>
      </c>
      <c r="H468" s="1">
        <f t="shared" si="56"/>
        <v>-0.56309055615638792</v>
      </c>
      <c r="I468" s="1">
        <f t="shared" si="57"/>
        <v>1</v>
      </c>
      <c r="J468" s="1">
        <f t="shared" si="60"/>
        <v>-276</v>
      </c>
      <c r="K468" s="1">
        <f t="shared" si="61"/>
        <v>1043</v>
      </c>
      <c r="L468" s="6">
        <f t="shared" si="58"/>
        <v>-58788000</v>
      </c>
      <c r="M468" s="6">
        <f t="shared" si="59"/>
        <v>103361300</v>
      </c>
      <c r="N468" s="3">
        <f t="shared" si="62"/>
        <v>58896000</v>
      </c>
      <c r="O468" s="3">
        <f t="shared" si="63"/>
        <v>103469300</v>
      </c>
      <c r="P468" s="7">
        <f t="shared" si="64"/>
        <v>3.4693000000000085E-2</v>
      </c>
    </row>
    <row r="469" spans="1:16" x14ac:dyDescent="0.25">
      <c r="A469" s="4">
        <v>44510</v>
      </c>
      <c r="B469" s="14">
        <v>208500</v>
      </c>
      <c r="C469" s="14">
        <v>211000</v>
      </c>
      <c r="D469" s="14">
        <v>97700</v>
      </c>
      <c r="E469" s="14">
        <v>99000</v>
      </c>
      <c r="F469" s="1">
        <v>0</v>
      </c>
      <c r="G469" s="1">
        <v>0</v>
      </c>
      <c r="H469" s="1">
        <f t="shared" si="56"/>
        <v>0</v>
      </c>
      <c r="I469" s="1">
        <f t="shared" si="57"/>
        <v>0</v>
      </c>
      <c r="J469" s="1">
        <f t="shared" si="60"/>
        <v>-276</v>
      </c>
      <c r="K469" s="1">
        <f t="shared" si="61"/>
        <v>1043</v>
      </c>
      <c r="L469" s="6">
        <f t="shared" si="58"/>
        <v>-57546000</v>
      </c>
      <c r="M469" s="6">
        <f t="shared" si="59"/>
        <v>101901100</v>
      </c>
      <c r="N469" s="3">
        <f t="shared" si="62"/>
        <v>58896000</v>
      </c>
      <c r="O469" s="3">
        <f t="shared" si="63"/>
        <v>103251100</v>
      </c>
      <c r="P469" s="7">
        <f t="shared" si="64"/>
        <v>3.2510999999999957E-2</v>
      </c>
    </row>
    <row r="470" spans="1:16" x14ac:dyDescent="0.25">
      <c r="A470" s="4">
        <v>44511</v>
      </c>
      <c r="B470" s="14">
        <v>205000</v>
      </c>
      <c r="C470" s="14">
        <v>205500</v>
      </c>
      <c r="D470" s="14">
        <v>97700</v>
      </c>
      <c r="E470" s="14">
        <v>97300</v>
      </c>
      <c r="F470" s="1">
        <v>0</v>
      </c>
      <c r="G470" s="1">
        <v>0</v>
      </c>
      <c r="H470" s="1">
        <f t="shared" si="56"/>
        <v>0</v>
      </c>
      <c r="I470" s="1">
        <f t="shared" si="57"/>
        <v>0</v>
      </c>
      <c r="J470" s="1">
        <f t="shared" si="60"/>
        <v>0</v>
      </c>
      <c r="K470" s="1">
        <f t="shared" si="61"/>
        <v>0</v>
      </c>
      <c r="L470" s="6">
        <f t="shared" si="58"/>
        <v>0</v>
      </c>
      <c r="M470" s="6">
        <f t="shared" si="59"/>
        <v>0</v>
      </c>
      <c r="N470" s="3">
        <f t="shared" si="62"/>
        <v>104217100</v>
      </c>
      <c r="O470" s="3">
        <f t="shared" si="63"/>
        <v>104217100</v>
      </c>
      <c r="P470" s="7">
        <f t="shared" si="64"/>
        <v>4.2170999999999959E-2</v>
      </c>
    </row>
    <row r="471" spans="1:16" x14ac:dyDescent="0.25">
      <c r="A471" s="4">
        <v>44512</v>
      </c>
      <c r="B471" s="14">
        <v>208000</v>
      </c>
      <c r="C471" s="14">
        <v>205000</v>
      </c>
      <c r="D471" s="14">
        <v>98300</v>
      </c>
      <c r="E471" s="14">
        <v>97600</v>
      </c>
      <c r="F471" s="1">
        <v>0</v>
      </c>
      <c r="G471" s="1">
        <v>0</v>
      </c>
      <c r="H471" s="1">
        <f t="shared" si="56"/>
        <v>0</v>
      </c>
      <c r="I471" s="1">
        <f t="shared" si="57"/>
        <v>0</v>
      </c>
      <c r="J471" s="1">
        <f t="shared" si="60"/>
        <v>0</v>
      </c>
      <c r="K471" s="1">
        <f t="shared" si="61"/>
        <v>0</v>
      </c>
      <c r="L471" s="6">
        <f t="shared" si="58"/>
        <v>0</v>
      </c>
      <c r="M471" s="6">
        <f t="shared" si="59"/>
        <v>0</v>
      </c>
      <c r="N471" s="3">
        <f t="shared" si="62"/>
        <v>104217100</v>
      </c>
      <c r="O471" s="3">
        <f t="shared" si="63"/>
        <v>104217100</v>
      </c>
      <c r="P471" s="7">
        <f t="shared" si="64"/>
        <v>4.2170999999999959E-2</v>
      </c>
    </row>
    <row r="472" spans="1:16" x14ac:dyDescent="0.25">
      <c r="A472" s="4">
        <v>44515</v>
      </c>
      <c r="B472" s="14">
        <v>209000</v>
      </c>
      <c r="C472" s="14">
        <v>208000</v>
      </c>
      <c r="D472" s="14">
        <v>98600</v>
      </c>
      <c r="E472" s="14">
        <v>98700</v>
      </c>
      <c r="F472" s="1">
        <v>0</v>
      </c>
      <c r="G472" s="1">
        <v>0</v>
      </c>
      <c r="H472" s="1">
        <f t="shared" si="56"/>
        <v>0</v>
      </c>
      <c r="I472" s="1">
        <f t="shared" si="57"/>
        <v>0</v>
      </c>
      <c r="J472" s="1">
        <f t="shared" si="60"/>
        <v>0</v>
      </c>
      <c r="K472" s="1">
        <f t="shared" si="61"/>
        <v>0</v>
      </c>
      <c r="L472" s="6">
        <f t="shared" si="58"/>
        <v>0</v>
      </c>
      <c r="M472" s="6">
        <f t="shared" si="59"/>
        <v>0</v>
      </c>
      <c r="N472" s="3">
        <f t="shared" si="62"/>
        <v>104217100</v>
      </c>
      <c r="O472" s="3">
        <f t="shared" si="63"/>
        <v>104217100</v>
      </c>
      <c r="P472" s="7">
        <f t="shared" si="64"/>
        <v>4.2170999999999959E-2</v>
      </c>
    </row>
    <row r="473" spans="1:16" x14ac:dyDescent="0.25">
      <c r="A473" s="4">
        <v>44516</v>
      </c>
      <c r="B473" s="14">
        <v>206500</v>
      </c>
      <c r="C473" s="14">
        <v>208000</v>
      </c>
      <c r="D473" s="14">
        <v>97300</v>
      </c>
      <c r="E473" s="14">
        <v>98500</v>
      </c>
      <c r="F473" s="1">
        <v>0</v>
      </c>
      <c r="G473" s="1">
        <v>0</v>
      </c>
      <c r="H473" s="1">
        <f t="shared" si="56"/>
        <v>0</v>
      </c>
      <c r="I473" s="1">
        <f t="shared" si="57"/>
        <v>0</v>
      </c>
      <c r="J473" s="1">
        <f t="shared" si="60"/>
        <v>0</v>
      </c>
      <c r="K473" s="1">
        <f t="shared" si="61"/>
        <v>0</v>
      </c>
      <c r="L473" s="6">
        <f t="shared" si="58"/>
        <v>0</v>
      </c>
      <c r="M473" s="6">
        <f t="shared" si="59"/>
        <v>0</v>
      </c>
      <c r="N473" s="3">
        <f t="shared" si="62"/>
        <v>104217100</v>
      </c>
      <c r="O473" s="3">
        <f t="shared" si="63"/>
        <v>104217100</v>
      </c>
      <c r="P473" s="7">
        <f t="shared" si="64"/>
        <v>4.2170999999999959E-2</v>
      </c>
    </row>
    <row r="474" spans="1:16" x14ac:dyDescent="0.25">
      <c r="A474" s="4">
        <v>44517</v>
      </c>
      <c r="B474" s="14">
        <v>207000</v>
      </c>
      <c r="C474" s="14">
        <v>206500</v>
      </c>
      <c r="D474" s="14">
        <v>97000</v>
      </c>
      <c r="E474" s="14">
        <v>97900</v>
      </c>
      <c r="F474" s="1">
        <v>0</v>
      </c>
      <c r="G474" s="1">
        <v>0</v>
      </c>
      <c r="H474" s="1">
        <f t="shared" si="56"/>
        <v>0</v>
      </c>
      <c r="I474" s="1">
        <f t="shared" si="57"/>
        <v>0</v>
      </c>
      <c r="J474" s="1">
        <f t="shared" si="60"/>
        <v>0</v>
      </c>
      <c r="K474" s="1">
        <f t="shared" si="61"/>
        <v>0</v>
      </c>
      <c r="L474" s="6">
        <f t="shared" si="58"/>
        <v>0</v>
      </c>
      <c r="M474" s="6">
        <f t="shared" si="59"/>
        <v>0</v>
      </c>
      <c r="N474" s="3">
        <f t="shared" si="62"/>
        <v>104217100</v>
      </c>
      <c r="O474" s="3">
        <f t="shared" si="63"/>
        <v>104217100</v>
      </c>
      <c r="P474" s="7">
        <f t="shared" si="64"/>
        <v>4.2170999999999959E-2</v>
      </c>
    </row>
    <row r="475" spans="1:16" x14ac:dyDescent="0.25">
      <c r="A475" s="4">
        <v>44518</v>
      </c>
      <c r="B475" s="14">
        <v>205000</v>
      </c>
      <c r="C475" s="14">
        <v>205500</v>
      </c>
      <c r="D475" s="14">
        <v>96000</v>
      </c>
      <c r="E475" s="14">
        <v>97000</v>
      </c>
      <c r="F475" s="1">
        <v>0</v>
      </c>
      <c r="G475" s="1">
        <v>0</v>
      </c>
      <c r="H475" s="1">
        <f t="shared" si="56"/>
        <v>0</v>
      </c>
      <c r="I475" s="1">
        <f t="shared" si="57"/>
        <v>0</v>
      </c>
      <c r="J475" s="1">
        <f t="shared" si="60"/>
        <v>0</v>
      </c>
      <c r="K475" s="1">
        <f t="shared" si="61"/>
        <v>0</v>
      </c>
      <c r="L475" s="6">
        <f t="shared" si="58"/>
        <v>0</v>
      </c>
      <c r="M475" s="6">
        <f t="shared" si="59"/>
        <v>0</v>
      </c>
      <c r="N475" s="3">
        <f t="shared" si="62"/>
        <v>104217100</v>
      </c>
      <c r="O475" s="3">
        <f t="shared" si="63"/>
        <v>104217100</v>
      </c>
      <c r="P475" s="7">
        <f t="shared" si="64"/>
        <v>4.2170999999999959E-2</v>
      </c>
    </row>
    <row r="476" spans="1:16" x14ac:dyDescent="0.25">
      <c r="A476" s="4">
        <v>44519</v>
      </c>
      <c r="B476" s="14">
        <v>209500</v>
      </c>
      <c r="C476" s="14">
        <v>211500</v>
      </c>
      <c r="D476" s="14">
        <v>98400</v>
      </c>
      <c r="E476" s="14">
        <v>98200</v>
      </c>
      <c r="F476" s="1">
        <v>0</v>
      </c>
      <c r="G476" s="1">
        <v>0</v>
      </c>
      <c r="H476" s="1">
        <f t="shared" si="56"/>
        <v>0</v>
      </c>
      <c r="I476" s="1">
        <f t="shared" si="57"/>
        <v>0</v>
      </c>
      <c r="J476" s="1">
        <f t="shared" si="60"/>
        <v>0</v>
      </c>
      <c r="K476" s="1">
        <f t="shared" si="61"/>
        <v>0</v>
      </c>
      <c r="L476" s="6">
        <f t="shared" si="58"/>
        <v>0</v>
      </c>
      <c r="M476" s="6">
        <f t="shared" si="59"/>
        <v>0</v>
      </c>
      <c r="N476" s="3">
        <f t="shared" si="62"/>
        <v>104217100</v>
      </c>
      <c r="O476" s="3">
        <f t="shared" si="63"/>
        <v>104217100</v>
      </c>
      <c r="P476" s="7">
        <f t="shared" si="64"/>
        <v>4.2170999999999959E-2</v>
      </c>
    </row>
    <row r="477" spans="1:16" x14ac:dyDescent="0.25">
      <c r="A477" s="4">
        <v>44522</v>
      </c>
      <c r="B477" s="14">
        <v>218500</v>
      </c>
      <c r="C477" s="14">
        <v>209500</v>
      </c>
      <c r="D477" s="14">
        <v>100000</v>
      </c>
      <c r="E477" s="14">
        <v>98500</v>
      </c>
      <c r="F477" s="1">
        <v>0</v>
      </c>
      <c r="G477" s="1">
        <v>0</v>
      </c>
      <c r="H477" s="1">
        <f t="shared" si="56"/>
        <v>0</v>
      </c>
      <c r="I477" s="1">
        <f t="shared" si="57"/>
        <v>0</v>
      </c>
      <c r="J477" s="1">
        <f t="shared" si="60"/>
        <v>0</v>
      </c>
      <c r="K477" s="1">
        <f t="shared" si="61"/>
        <v>0</v>
      </c>
      <c r="L477" s="6">
        <f t="shared" si="58"/>
        <v>0</v>
      </c>
      <c r="M477" s="6">
        <f t="shared" si="59"/>
        <v>0</v>
      </c>
      <c r="N477" s="3">
        <f t="shared" si="62"/>
        <v>104217100</v>
      </c>
      <c r="O477" s="3">
        <f t="shared" si="63"/>
        <v>104217100</v>
      </c>
      <c r="P477" s="7">
        <f t="shared" si="64"/>
        <v>4.2170999999999959E-2</v>
      </c>
    </row>
    <row r="478" spans="1:16" x14ac:dyDescent="0.25">
      <c r="A478" s="4">
        <v>44523</v>
      </c>
      <c r="B478" s="14">
        <v>215000</v>
      </c>
      <c r="C478" s="14">
        <v>219000</v>
      </c>
      <c r="D478" s="14">
        <v>98800</v>
      </c>
      <c r="E478" s="14">
        <v>100500</v>
      </c>
      <c r="F478" s="1">
        <v>0</v>
      </c>
      <c r="G478" s="1">
        <v>0</v>
      </c>
      <c r="H478" s="1">
        <f t="shared" si="56"/>
        <v>0</v>
      </c>
      <c r="I478" s="1">
        <f t="shared" si="57"/>
        <v>0</v>
      </c>
      <c r="J478" s="1">
        <f t="shared" si="60"/>
        <v>0</v>
      </c>
      <c r="K478" s="1">
        <f t="shared" si="61"/>
        <v>0</v>
      </c>
      <c r="L478" s="6">
        <f t="shared" si="58"/>
        <v>0</v>
      </c>
      <c r="M478" s="6">
        <f t="shared" si="59"/>
        <v>0</v>
      </c>
      <c r="N478" s="3">
        <f t="shared" si="62"/>
        <v>104217100</v>
      </c>
      <c r="O478" s="3">
        <f t="shared" si="63"/>
        <v>104217100</v>
      </c>
      <c r="P478" s="7">
        <f t="shared" si="64"/>
        <v>4.2170999999999959E-2</v>
      </c>
    </row>
    <row r="479" spans="1:16" x14ac:dyDescent="0.25">
      <c r="A479" s="4">
        <v>44524</v>
      </c>
      <c r="B479" s="14">
        <v>212000</v>
      </c>
      <c r="C479" s="14">
        <v>215500</v>
      </c>
      <c r="D479" s="14">
        <v>98100</v>
      </c>
      <c r="E479" s="14">
        <v>98900</v>
      </c>
      <c r="F479" s="1">
        <v>0</v>
      </c>
      <c r="G479" s="1">
        <v>0</v>
      </c>
      <c r="H479" s="1">
        <f t="shared" si="56"/>
        <v>0</v>
      </c>
      <c r="I479" s="1">
        <f t="shared" si="57"/>
        <v>0</v>
      </c>
      <c r="J479" s="1">
        <f t="shared" si="60"/>
        <v>0</v>
      </c>
      <c r="K479" s="1">
        <f t="shared" si="61"/>
        <v>0</v>
      </c>
      <c r="L479" s="6">
        <f t="shared" si="58"/>
        <v>0</v>
      </c>
      <c r="M479" s="6">
        <f t="shared" si="59"/>
        <v>0</v>
      </c>
      <c r="N479" s="3">
        <f t="shared" si="62"/>
        <v>104217100</v>
      </c>
      <c r="O479" s="3">
        <f t="shared" si="63"/>
        <v>104217100</v>
      </c>
      <c r="P479" s="7">
        <f t="shared" si="64"/>
        <v>4.2170999999999959E-2</v>
      </c>
    </row>
    <row r="480" spans="1:16" x14ac:dyDescent="0.25">
      <c r="A480" s="4">
        <v>44525</v>
      </c>
      <c r="B480" s="14">
        <v>210000</v>
      </c>
      <c r="C480" s="14">
        <v>212500</v>
      </c>
      <c r="D480" s="14">
        <v>97400</v>
      </c>
      <c r="E480" s="14">
        <v>98400</v>
      </c>
      <c r="F480" s="1">
        <v>0</v>
      </c>
      <c r="G480" s="1">
        <v>0</v>
      </c>
      <c r="H480" s="1">
        <f t="shared" si="56"/>
        <v>0</v>
      </c>
      <c r="I480" s="1">
        <f t="shared" si="57"/>
        <v>0</v>
      </c>
      <c r="J480" s="1">
        <f t="shared" si="60"/>
        <v>0</v>
      </c>
      <c r="K480" s="1">
        <f t="shared" si="61"/>
        <v>0</v>
      </c>
      <c r="L480" s="6">
        <f t="shared" si="58"/>
        <v>0</v>
      </c>
      <c r="M480" s="6">
        <f t="shared" si="59"/>
        <v>0</v>
      </c>
      <c r="N480" s="3">
        <f t="shared" si="62"/>
        <v>104217100</v>
      </c>
      <c r="O480" s="3">
        <f t="shared" si="63"/>
        <v>104217100</v>
      </c>
      <c r="P480" s="7">
        <f t="shared" si="64"/>
        <v>4.2170999999999959E-2</v>
      </c>
    </row>
    <row r="481" spans="1:16" x14ac:dyDescent="0.25">
      <c r="A481" s="4">
        <v>44526</v>
      </c>
      <c r="B481" s="14">
        <v>205500</v>
      </c>
      <c r="C481" s="14">
        <v>209500</v>
      </c>
      <c r="D481" s="14">
        <v>95200</v>
      </c>
      <c r="E481" s="14">
        <v>97100</v>
      </c>
      <c r="F481" s="1">
        <v>0</v>
      </c>
      <c r="G481" s="1">
        <v>0</v>
      </c>
      <c r="H481" s="1">
        <f t="shared" si="56"/>
        <v>0</v>
      </c>
      <c r="I481" s="1">
        <f t="shared" si="57"/>
        <v>0</v>
      </c>
      <c r="J481" s="1">
        <f t="shared" si="60"/>
        <v>0</v>
      </c>
      <c r="K481" s="1">
        <f t="shared" si="61"/>
        <v>0</v>
      </c>
      <c r="L481" s="6">
        <f t="shared" si="58"/>
        <v>0</v>
      </c>
      <c r="M481" s="6">
        <f t="shared" si="59"/>
        <v>0</v>
      </c>
      <c r="N481" s="3">
        <f t="shared" si="62"/>
        <v>104217100</v>
      </c>
      <c r="O481" s="3">
        <f t="shared" si="63"/>
        <v>104217100</v>
      </c>
      <c r="P481" s="7">
        <f t="shared" si="64"/>
        <v>4.2170999999999959E-2</v>
      </c>
    </row>
    <row r="482" spans="1:16" x14ac:dyDescent="0.25">
      <c r="A482" s="4">
        <v>44529</v>
      </c>
      <c r="B482" s="14">
        <v>200500</v>
      </c>
      <c r="C482" s="14">
        <v>199500</v>
      </c>
      <c r="D482" s="14">
        <v>93000</v>
      </c>
      <c r="E482" s="14">
        <v>92500</v>
      </c>
      <c r="F482" s="1">
        <v>0</v>
      </c>
      <c r="G482" s="1">
        <v>0</v>
      </c>
      <c r="H482" s="1">
        <f t="shared" si="56"/>
        <v>0</v>
      </c>
      <c r="I482" s="1">
        <f t="shared" si="57"/>
        <v>0</v>
      </c>
      <c r="J482" s="1">
        <f t="shared" si="60"/>
        <v>0</v>
      </c>
      <c r="K482" s="1">
        <f t="shared" si="61"/>
        <v>0</v>
      </c>
      <c r="L482" s="6">
        <f t="shared" si="58"/>
        <v>0</v>
      </c>
      <c r="M482" s="6">
        <f t="shared" si="59"/>
        <v>0</v>
      </c>
      <c r="N482" s="3">
        <f t="shared" si="62"/>
        <v>104217100</v>
      </c>
      <c r="O482" s="3">
        <f t="shared" si="63"/>
        <v>104217100</v>
      </c>
      <c r="P482" s="7">
        <f t="shared" si="64"/>
        <v>4.2170999999999959E-2</v>
      </c>
    </row>
    <row r="483" spans="1:16" x14ac:dyDescent="0.25">
      <c r="A483" s="4">
        <v>44530</v>
      </c>
      <c r="B483" s="14">
        <v>195500</v>
      </c>
      <c r="C483" s="14">
        <v>202000</v>
      </c>
      <c r="D483" s="14">
        <v>90800</v>
      </c>
      <c r="E483" s="14">
        <v>93600</v>
      </c>
      <c r="F483" s="1">
        <v>0</v>
      </c>
      <c r="G483" s="1">
        <v>0</v>
      </c>
      <c r="H483" s="1">
        <f t="shared" ref="H483:H546" si="65">IFERROR(IF(ABS($F483)&gt;ABS($G483), SIGN($F483), SIGN($F483)*ABS($F483/$G483)), 0)</f>
        <v>0</v>
      </c>
      <c r="I483" s="1">
        <f t="shared" ref="I483:I546" si="66">IFERROR(IF(ABS($F483)&lt;ABS($G483), SIGN($G483), SIGN($G483)*ABS($G483/$F483)), 0)</f>
        <v>0</v>
      </c>
      <c r="J483" s="1">
        <f t="shared" si="60"/>
        <v>0</v>
      </c>
      <c r="K483" s="1">
        <f t="shared" si="61"/>
        <v>0</v>
      </c>
      <c r="L483" s="6">
        <f t="shared" ref="L483:L546" si="67">B483*J483</f>
        <v>0</v>
      </c>
      <c r="M483" s="6">
        <f t="shared" ref="M483:M546" si="68">D483*K483</f>
        <v>0</v>
      </c>
      <c r="N483" s="3">
        <f t="shared" si="62"/>
        <v>104217100</v>
      </c>
      <c r="O483" s="3">
        <f t="shared" si="63"/>
        <v>104217100</v>
      </c>
      <c r="P483" s="7">
        <f t="shared" si="64"/>
        <v>4.2170999999999959E-2</v>
      </c>
    </row>
    <row r="484" spans="1:16" x14ac:dyDescent="0.25">
      <c r="A484" s="4">
        <v>44531</v>
      </c>
      <c r="B484" s="14">
        <v>201000</v>
      </c>
      <c r="C484" s="14">
        <v>198500</v>
      </c>
      <c r="D484" s="14">
        <v>93200</v>
      </c>
      <c r="E484" s="14">
        <v>90800</v>
      </c>
      <c r="F484" s="1">
        <v>0</v>
      </c>
      <c r="G484" s="1">
        <v>0</v>
      </c>
      <c r="H484" s="1">
        <f t="shared" si="65"/>
        <v>0</v>
      </c>
      <c r="I484" s="1">
        <f t="shared" si="66"/>
        <v>0</v>
      </c>
      <c r="J484" s="1">
        <f t="shared" ref="J484:J547" si="69">IF(H482=H483, J483, QUOTIENT($O483*H483, B483))</f>
        <v>0</v>
      </c>
      <c r="K484" s="1">
        <f t="shared" ref="K484:K547" si="70">IF(I482=I483, K483, QUOTIENT($O483*I483, D483))</f>
        <v>0</v>
      </c>
      <c r="L484" s="6">
        <f t="shared" si="67"/>
        <v>0</v>
      </c>
      <c r="M484" s="6">
        <f t="shared" si="68"/>
        <v>0</v>
      </c>
      <c r="N484" s="3">
        <f t="shared" ref="N484:N547" si="71">IF(H482=H483, N483, N483 - (J484-J483)*B484 - (K484-K483)*D484)</f>
        <v>104217100</v>
      </c>
      <c r="O484" s="3">
        <f t="shared" si="63"/>
        <v>104217100</v>
      </c>
      <c r="P484" s="7">
        <f t="shared" si="64"/>
        <v>4.2170999999999959E-2</v>
      </c>
    </row>
    <row r="485" spans="1:16" x14ac:dyDescent="0.25">
      <c r="A485" s="4">
        <v>44532</v>
      </c>
      <c r="B485" s="14">
        <v>205500</v>
      </c>
      <c r="C485" s="14">
        <v>198500</v>
      </c>
      <c r="D485" s="14">
        <v>95800</v>
      </c>
      <c r="E485" s="14">
        <v>92600</v>
      </c>
      <c r="F485" s="1">
        <v>0</v>
      </c>
      <c r="G485" s="1">
        <v>0</v>
      </c>
      <c r="H485" s="1">
        <f t="shared" si="65"/>
        <v>0</v>
      </c>
      <c r="I485" s="1">
        <f t="shared" si="66"/>
        <v>0</v>
      </c>
      <c r="J485" s="1">
        <f t="shared" si="69"/>
        <v>0</v>
      </c>
      <c r="K485" s="1">
        <f t="shared" si="70"/>
        <v>0</v>
      </c>
      <c r="L485" s="6">
        <f t="shared" si="67"/>
        <v>0</v>
      </c>
      <c r="M485" s="6">
        <f t="shared" si="68"/>
        <v>0</v>
      </c>
      <c r="N485" s="3">
        <f t="shared" si="71"/>
        <v>104217100</v>
      </c>
      <c r="O485" s="3">
        <f t="shared" si="63"/>
        <v>104217100</v>
      </c>
      <c r="P485" s="7">
        <f t="shared" si="64"/>
        <v>4.2170999999999959E-2</v>
      </c>
    </row>
    <row r="486" spans="1:16" x14ac:dyDescent="0.25">
      <c r="A486" s="4">
        <v>44533</v>
      </c>
      <c r="B486" s="14">
        <v>206000</v>
      </c>
      <c r="C486" s="14">
        <v>205500</v>
      </c>
      <c r="D486" s="14">
        <v>95500</v>
      </c>
      <c r="E486" s="14">
        <v>95900</v>
      </c>
      <c r="F486" s="1">
        <v>-0.34364894106721888</v>
      </c>
      <c r="G486" s="1">
        <v>0.65635105893278101</v>
      </c>
      <c r="H486" s="1">
        <f t="shared" si="65"/>
        <v>-0.5235749015564749</v>
      </c>
      <c r="I486" s="1">
        <f t="shared" si="66"/>
        <v>1</v>
      </c>
      <c r="J486" s="1">
        <f t="shared" si="69"/>
        <v>0</v>
      </c>
      <c r="K486" s="1">
        <f t="shared" si="70"/>
        <v>0</v>
      </c>
      <c r="L486" s="6">
        <f t="shared" si="67"/>
        <v>0</v>
      </c>
      <c r="M486" s="6">
        <f t="shared" si="68"/>
        <v>0</v>
      </c>
      <c r="N486" s="3">
        <f t="shared" si="71"/>
        <v>104217100</v>
      </c>
      <c r="O486" s="3">
        <f t="shared" si="63"/>
        <v>104217100</v>
      </c>
      <c r="P486" s="7">
        <f t="shared" si="64"/>
        <v>4.2170999999999959E-2</v>
      </c>
    </row>
    <row r="487" spans="1:16" x14ac:dyDescent="0.25">
      <c r="A487" s="4">
        <v>44536</v>
      </c>
      <c r="B487" s="14">
        <v>206500</v>
      </c>
      <c r="C487" s="14">
        <v>204500</v>
      </c>
      <c r="D487" s="14">
        <v>96300</v>
      </c>
      <c r="E487" s="14">
        <v>95200</v>
      </c>
      <c r="F487" s="1">
        <v>-0.34364894106721888</v>
      </c>
      <c r="G487" s="1">
        <v>0.65635105893278101</v>
      </c>
      <c r="H487" s="1">
        <f t="shared" si="65"/>
        <v>-0.5235749015564749</v>
      </c>
      <c r="I487" s="1">
        <f t="shared" si="66"/>
        <v>1</v>
      </c>
      <c r="J487" s="1">
        <f t="shared" si="69"/>
        <v>-264</v>
      </c>
      <c r="K487" s="1">
        <f t="shared" si="70"/>
        <v>1091</v>
      </c>
      <c r="L487" s="6">
        <f t="shared" si="67"/>
        <v>-54516000</v>
      </c>
      <c r="M487" s="6">
        <f t="shared" si="68"/>
        <v>105063300</v>
      </c>
      <c r="N487" s="3">
        <f t="shared" si="71"/>
        <v>53669800</v>
      </c>
      <c r="O487" s="3">
        <f t="shared" si="63"/>
        <v>104217100</v>
      </c>
      <c r="P487" s="7">
        <f t="shared" si="64"/>
        <v>4.2170999999999959E-2</v>
      </c>
    </row>
    <row r="488" spans="1:16" x14ac:dyDescent="0.25">
      <c r="A488" s="4">
        <v>44537</v>
      </c>
      <c r="B488" s="14">
        <v>207500</v>
      </c>
      <c r="C488" s="14">
        <v>206000</v>
      </c>
      <c r="D488" s="14">
        <v>96800</v>
      </c>
      <c r="E488" s="14">
        <v>96500</v>
      </c>
      <c r="F488" s="1">
        <v>0</v>
      </c>
      <c r="G488" s="1">
        <v>0</v>
      </c>
      <c r="H488" s="1">
        <f t="shared" si="65"/>
        <v>0</v>
      </c>
      <c r="I488" s="1">
        <f t="shared" si="66"/>
        <v>0</v>
      </c>
      <c r="J488" s="1">
        <f t="shared" si="69"/>
        <v>-264</v>
      </c>
      <c r="K488" s="1">
        <f t="shared" si="70"/>
        <v>1091</v>
      </c>
      <c r="L488" s="6">
        <f t="shared" si="67"/>
        <v>-54780000</v>
      </c>
      <c r="M488" s="6">
        <f t="shared" si="68"/>
        <v>105608800</v>
      </c>
      <c r="N488" s="3">
        <f t="shared" si="71"/>
        <v>53669800</v>
      </c>
      <c r="O488" s="3">
        <f t="shared" si="63"/>
        <v>104498600</v>
      </c>
      <c r="P488" s="7">
        <f t="shared" si="64"/>
        <v>4.498599999999997E-2</v>
      </c>
    </row>
    <row r="489" spans="1:16" x14ac:dyDescent="0.25">
      <c r="A489" s="4">
        <v>44538</v>
      </c>
      <c r="B489" s="14">
        <v>207500</v>
      </c>
      <c r="C489" s="14">
        <v>210000</v>
      </c>
      <c r="D489" s="14">
        <v>96500</v>
      </c>
      <c r="E489" s="14">
        <v>97500</v>
      </c>
      <c r="F489" s="1">
        <v>-0.34922981895838451</v>
      </c>
      <c r="G489" s="1">
        <v>0.65077018104161555</v>
      </c>
      <c r="H489" s="1">
        <f t="shared" si="65"/>
        <v>-0.53664078215663036</v>
      </c>
      <c r="I489" s="1">
        <f t="shared" si="66"/>
        <v>1</v>
      </c>
      <c r="J489" s="1">
        <f t="shared" si="69"/>
        <v>0</v>
      </c>
      <c r="K489" s="1">
        <f t="shared" si="70"/>
        <v>0</v>
      </c>
      <c r="L489" s="6">
        <f t="shared" si="67"/>
        <v>0</v>
      </c>
      <c r="M489" s="6">
        <f t="shared" si="68"/>
        <v>0</v>
      </c>
      <c r="N489" s="3">
        <f t="shared" si="71"/>
        <v>104171300</v>
      </c>
      <c r="O489" s="3">
        <f t="shared" si="63"/>
        <v>104171300</v>
      </c>
      <c r="P489" s="7">
        <f t="shared" si="64"/>
        <v>4.1712999999999889E-2</v>
      </c>
    </row>
    <row r="490" spans="1:16" x14ac:dyDescent="0.25">
      <c r="A490" s="4">
        <v>44539</v>
      </c>
      <c r="B490" s="14">
        <v>207000</v>
      </c>
      <c r="C490" s="14">
        <v>207000</v>
      </c>
      <c r="D490" s="14">
        <v>96400</v>
      </c>
      <c r="E490" s="14">
        <v>96500</v>
      </c>
      <c r="F490" s="1">
        <v>-0.34922981895838451</v>
      </c>
      <c r="G490" s="1">
        <v>0.65077018104161555</v>
      </c>
      <c r="H490" s="1">
        <f t="shared" si="65"/>
        <v>-0.53664078215663036</v>
      </c>
      <c r="I490" s="1">
        <f t="shared" si="66"/>
        <v>1</v>
      </c>
      <c r="J490" s="1">
        <f t="shared" si="69"/>
        <v>-269</v>
      </c>
      <c r="K490" s="1">
        <f t="shared" si="70"/>
        <v>1079</v>
      </c>
      <c r="L490" s="6">
        <f t="shared" si="67"/>
        <v>-55683000</v>
      </c>
      <c r="M490" s="6">
        <f t="shared" si="68"/>
        <v>104015600</v>
      </c>
      <c r="N490" s="3">
        <f t="shared" si="71"/>
        <v>55838700</v>
      </c>
      <c r="O490" s="3">
        <f t="shared" si="63"/>
        <v>104171300</v>
      </c>
      <c r="P490" s="7">
        <f t="shared" si="64"/>
        <v>4.1712999999999889E-2</v>
      </c>
    </row>
    <row r="491" spans="1:16" x14ac:dyDescent="0.25">
      <c r="A491" s="4">
        <v>44540</v>
      </c>
      <c r="B491" s="14">
        <v>207500</v>
      </c>
      <c r="C491" s="14">
        <v>207000</v>
      </c>
      <c r="D491" s="14">
        <v>96600</v>
      </c>
      <c r="E491" s="14">
        <v>96400</v>
      </c>
      <c r="F491" s="1">
        <v>-0.34922981895838451</v>
      </c>
      <c r="G491" s="1">
        <v>0.65077018104161555</v>
      </c>
      <c r="H491" s="1">
        <f t="shared" si="65"/>
        <v>-0.53664078215663036</v>
      </c>
      <c r="I491" s="1">
        <f t="shared" si="66"/>
        <v>1</v>
      </c>
      <c r="J491" s="1">
        <f t="shared" si="69"/>
        <v>-269</v>
      </c>
      <c r="K491" s="1">
        <f t="shared" si="70"/>
        <v>1079</v>
      </c>
      <c r="L491" s="6">
        <f t="shared" si="67"/>
        <v>-55817500</v>
      </c>
      <c r="M491" s="6">
        <f t="shared" si="68"/>
        <v>104231400</v>
      </c>
      <c r="N491" s="3">
        <f t="shared" si="71"/>
        <v>55838700</v>
      </c>
      <c r="O491" s="3">
        <f t="shared" si="63"/>
        <v>104252600</v>
      </c>
      <c r="P491" s="7">
        <f t="shared" si="64"/>
        <v>4.2526000000000064E-2</v>
      </c>
    </row>
    <row r="492" spans="1:16" x14ac:dyDescent="0.25">
      <c r="A492" s="4">
        <v>44543</v>
      </c>
      <c r="B492" s="14">
        <v>209000</v>
      </c>
      <c r="C492" s="14">
        <v>210000</v>
      </c>
      <c r="D492" s="14">
        <v>98000</v>
      </c>
      <c r="E492" s="14">
        <v>97300</v>
      </c>
      <c r="F492" s="1">
        <v>0</v>
      </c>
      <c r="G492" s="1">
        <v>0</v>
      </c>
      <c r="H492" s="1">
        <f t="shared" si="65"/>
        <v>0</v>
      </c>
      <c r="I492" s="1">
        <f t="shared" si="66"/>
        <v>0</v>
      </c>
      <c r="J492" s="1">
        <f t="shared" si="69"/>
        <v>-269</v>
      </c>
      <c r="K492" s="1">
        <f t="shared" si="70"/>
        <v>1079</v>
      </c>
      <c r="L492" s="6">
        <f t="shared" si="67"/>
        <v>-56221000</v>
      </c>
      <c r="M492" s="6">
        <f t="shared" si="68"/>
        <v>105742000</v>
      </c>
      <c r="N492" s="3">
        <f t="shared" si="71"/>
        <v>55838700</v>
      </c>
      <c r="O492" s="3">
        <f t="shared" si="63"/>
        <v>105359700</v>
      </c>
      <c r="P492" s="7">
        <f t="shared" si="64"/>
        <v>5.3596999999999895E-2</v>
      </c>
    </row>
    <row r="493" spans="1:16" x14ac:dyDescent="0.25">
      <c r="A493" s="4">
        <v>44544</v>
      </c>
      <c r="B493" s="14">
        <v>211000</v>
      </c>
      <c r="C493" s="14">
        <v>208000</v>
      </c>
      <c r="D493" s="14">
        <v>99400</v>
      </c>
      <c r="E493" s="14">
        <v>97700</v>
      </c>
      <c r="F493" s="1">
        <v>-0.35984198566372522</v>
      </c>
      <c r="G493" s="1">
        <v>0.64015801433627484</v>
      </c>
      <c r="H493" s="1">
        <f t="shared" si="65"/>
        <v>-0.56211431803570344</v>
      </c>
      <c r="I493" s="1">
        <f t="shared" si="66"/>
        <v>1</v>
      </c>
      <c r="J493" s="1">
        <f t="shared" si="69"/>
        <v>0</v>
      </c>
      <c r="K493" s="1">
        <f t="shared" si="70"/>
        <v>0</v>
      </c>
      <c r="L493" s="6">
        <f t="shared" si="67"/>
        <v>0</v>
      </c>
      <c r="M493" s="6">
        <f t="shared" si="68"/>
        <v>0</v>
      </c>
      <c r="N493" s="3">
        <f t="shared" si="71"/>
        <v>106332300</v>
      </c>
      <c r="O493" s="3">
        <f t="shared" si="63"/>
        <v>106332300</v>
      </c>
      <c r="P493" s="7">
        <f t="shared" si="64"/>
        <v>6.3323000000000018E-2</v>
      </c>
    </row>
    <row r="494" spans="1:16" x14ac:dyDescent="0.25">
      <c r="A494" s="4">
        <v>44545</v>
      </c>
      <c r="B494" s="14">
        <v>209000</v>
      </c>
      <c r="C494" s="14">
        <v>210500</v>
      </c>
      <c r="D494" s="14">
        <v>98500</v>
      </c>
      <c r="E494" s="14">
        <v>99400</v>
      </c>
      <c r="F494" s="1">
        <v>-0.35984198566372522</v>
      </c>
      <c r="G494" s="1">
        <v>0.64015801433627484</v>
      </c>
      <c r="H494" s="1">
        <f t="shared" si="65"/>
        <v>-0.56211431803570344</v>
      </c>
      <c r="I494" s="1">
        <f t="shared" si="66"/>
        <v>1</v>
      </c>
      <c r="J494" s="1">
        <f t="shared" si="69"/>
        <v>-283</v>
      </c>
      <c r="K494" s="1">
        <f t="shared" si="70"/>
        <v>1069</v>
      </c>
      <c r="L494" s="6">
        <f t="shared" si="67"/>
        <v>-59147000</v>
      </c>
      <c r="M494" s="6">
        <f t="shared" si="68"/>
        <v>105296500</v>
      </c>
      <c r="N494" s="3">
        <f t="shared" si="71"/>
        <v>60182800</v>
      </c>
      <c r="O494" s="3">
        <f t="shared" si="63"/>
        <v>106332300</v>
      </c>
      <c r="P494" s="7">
        <f t="shared" si="64"/>
        <v>6.3323000000000018E-2</v>
      </c>
    </row>
    <row r="495" spans="1:16" x14ac:dyDescent="0.25">
      <c r="A495" s="4">
        <v>44546</v>
      </c>
      <c r="B495" s="14">
        <v>209500</v>
      </c>
      <c r="C495" s="14">
        <v>211500</v>
      </c>
      <c r="D495" s="14">
        <v>99000</v>
      </c>
      <c r="E495" s="14">
        <v>99100</v>
      </c>
      <c r="F495" s="1">
        <v>-0.35984198566372522</v>
      </c>
      <c r="G495" s="1">
        <v>0.64015801433627484</v>
      </c>
      <c r="H495" s="1">
        <f t="shared" si="65"/>
        <v>-0.56211431803570344</v>
      </c>
      <c r="I495" s="1">
        <f t="shared" si="66"/>
        <v>1</v>
      </c>
      <c r="J495" s="1">
        <f t="shared" si="69"/>
        <v>-283</v>
      </c>
      <c r="K495" s="1">
        <f t="shared" si="70"/>
        <v>1069</v>
      </c>
      <c r="L495" s="6">
        <f t="shared" si="67"/>
        <v>-59288500</v>
      </c>
      <c r="M495" s="6">
        <f t="shared" si="68"/>
        <v>105831000</v>
      </c>
      <c r="N495" s="3">
        <f t="shared" si="71"/>
        <v>60182800</v>
      </c>
      <c r="O495" s="3">
        <f t="shared" si="63"/>
        <v>106725300</v>
      </c>
      <c r="P495" s="7">
        <f t="shared" si="64"/>
        <v>6.7253000000000007E-2</v>
      </c>
    </row>
    <row r="496" spans="1:16" x14ac:dyDescent="0.25">
      <c r="A496" s="4">
        <v>44547</v>
      </c>
      <c r="B496" s="14">
        <v>209500</v>
      </c>
      <c r="C496" s="14">
        <v>208500</v>
      </c>
      <c r="D496" s="14">
        <v>100000</v>
      </c>
      <c r="E496" s="14">
        <v>98300</v>
      </c>
      <c r="F496" s="1">
        <v>0</v>
      </c>
      <c r="G496" s="1">
        <v>0</v>
      </c>
      <c r="H496" s="1">
        <f t="shared" si="65"/>
        <v>0</v>
      </c>
      <c r="I496" s="1">
        <f t="shared" si="66"/>
        <v>0</v>
      </c>
      <c r="J496" s="1">
        <f t="shared" si="69"/>
        <v>-283</v>
      </c>
      <c r="K496" s="1">
        <f t="shared" si="70"/>
        <v>1069</v>
      </c>
      <c r="L496" s="6">
        <f t="shared" si="67"/>
        <v>-59288500</v>
      </c>
      <c r="M496" s="6">
        <f t="shared" si="68"/>
        <v>106900000</v>
      </c>
      <c r="N496" s="3">
        <f t="shared" si="71"/>
        <v>60182800</v>
      </c>
      <c r="O496" s="3">
        <f t="shared" si="63"/>
        <v>107794300</v>
      </c>
      <c r="P496" s="7">
        <f t="shared" si="64"/>
        <v>7.7943000000000096E-2</v>
      </c>
    </row>
    <row r="497" spans="1:16" x14ac:dyDescent="0.25">
      <c r="A497" s="4">
        <v>44550</v>
      </c>
      <c r="B497" s="14">
        <v>205000</v>
      </c>
      <c r="C497" s="14">
        <v>209000</v>
      </c>
      <c r="D497" s="14">
        <v>98700</v>
      </c>
      <c r="E497" s="14">
        <v>100000</v>
      </c>
      <c r="F497" s="1">
        <v>-0.36912343142715309</v>
      </c>
      <c r="G497" s="1">
        <v>0.6308765685728468</v>
      </c>
      <c r="H497" s="1">
        <f t="shared" si="65"/>
        <v>-0.58509611834558206</v>
      </c>
      <c r="I497" s="1">
        <f t="shared" si="66"/>
        <v>1</v>
      </c>
      <c r="J497" s="1">
        <f t="shared" si="69"/>
        <v>0</v>
      </c>
      <c r="K497" s="1">
        <f t="shared" si="70"/>
        <v>0</v>
      </c>
      <c r="L497" s="6">
        <f t="shared" si="67"/>
        <v>0</v>
      </c>
      <c r="M497" s="6">
        <f t="shared" si="68"/>
        <v>0</v>
      </c>
      <c r="N497" s="3">
        <f t="shared" si="71"/>
        <v>107678100</v>
      </c>
      <c r="O497" s="3">
        <f t="shared" si="63"/>
        <v>107678100</v>
      </c>
      <c r="P497" s="7">
        <f t="shared" si="64"/>
        <v>7.6780999999999988E-2</v>
      </c>
    </row>
    <row r="498" spans="1:16" x14ac:dyDescent="0.25">
      <c r="A498" s="4">
        <v>44551</v>
      </c>
      <c r="B498" s="14">
        <v>205000</v>
      </c>
      <c r="C498" s="14">
        <v>206000</v>
      </c>
      <c r="D498" s="14">
        <v>99000</v>
      </c>
      <c r="E498" s="14">
        <v>98600</v>
      </c>
      <c r="F498" s="1">
        <v>-0.36912343142715309</v>
      </c>
      <c r="G498" s="1">
        <v>0.6308765685728468</v>
      </c>
      <c r="H498" s="1">
        <f t="shared" si="65"/>
        <v>-0.58509611834558206</v>
      </c>
      <c r="I498" s="1">
        <f t="shared" si="66"/>
        <v>1</v>
      </c>
      <c r="J498" s="1">
        <f t="shared" si="69"/>
        <v>-307</v>
      </c>
      <c r="K498" s="1">
        <f t="shared" si="70"/>
        <v>1090</v>
      </c>
      <c r="L498" s="6">
        <f t="shared" si="67"/>
        <v>-62935000</v>
      </c>
      <c r="M498" s="6">
        <f t="shared" si="68"/>
        <v>107910000</v>
      </c>
      <c r="N498" s="3">
        <f t="shared" si="71"/>
        <v>62703100</v>
      </c>
      <c r="O498" s="3">
        <f t="shared" si="63"/>
        <v>107678100</v>
      </c>
      <c r="P498" s="7">
        <f t="shared" si="64"/>
        <v>7.6780999999999988E-2</v>
      </c>
    </row>
    <row r="499" spans="1:16" x14ac:dyDescent="0.25">
      <c r="A499" s="4">
        <v>44552</v>
      </c>
      <c r="B499" s="14">
        <v>206500</v>
      </c>
      <c r="C499" s="14">
        <v>207000</v>
      </c>
      <c r="D499" s="14">
        <v>99400</v>
      </c>
      <c r="E499" s="14">
        <v>99400</v>
      </c>
      <c r="F499" s="1">
        <v>-0.36912343142715309</v>
      </c>
      <c r="G499" s="1">
        <v>0.6308765685728468</v>
      </c>
      <c r="H499" s="1">
        <f t="shared" si="65"/>
        <v>-0.58509611834558206</v>
      </c>
      <c r="I499" s="1">
        <f t="shared" si="66"/>
        <v>1</v>
      </c>
      <c r="J499" s="1">
        <f t="shared" si="69"/>
        <v>-307</v>
      </c>
      <c r="K499" s="1">
        <f t="shared" si="70"/>
        <v>1090</v>
      </c>
      <c r="L499" s="6">
        <f t="shared" si="67"/>
        <v>-63395500</v>
      </c>
      <c r="M499" s="6">
        <f t="shared" si="68"/>
        <v>108346000</v>
      </c>
      <c r="N499" s="3">
        <f t="shared" si="71"/>
        <v>62703100</v>
      </c>
      <c r="O499" s="3">
        <f t="shared" si="63"/>
        <v>107653600</v>
      </c>
      <c r="P499" s="7">
        <f t="shared" si="64"/>
        <v>7.6535999999999937E-2</v>
      </c>
    </row>
    <row r="500" spans="1:16" x14ac:dyDescent="0.25">
      <c r="A500" s="4">
        <v>44553</v>
      </c>
      <c r="B500" s="14">
        <v>209000</v>
      </c>
      <c r="C500" s="14">
        <v>208000</v>
      </c>
      <c r="D500" s="14">
        <v>99900</v>
      </c>
      <c r="E500" s="14">
        <v>100000</v>
      </c>
      <c r="F500" s="1">
        <v>0</v>
      </c>
      <c r="G500" s="1">
        <v>0</v>
      </c>
      <c r="H500" s="1">
        <f t="shared" si="65"/>
        <v>0</v>
      </c>
      <c r="I500" s="1">
        <f t="shared" si="66"/>
        <v>0</v>
      </c>
      <c r="J500" s="1">
        <f t="shared" si="69"/>
        <v>-307</v>
      </c>
      <c r="K500" s="1">
        <f t="shared" si="70"/>
        <v>1090</v>
      </c>
      <c r="L500" s="6">
        <f t="shared" si="67"/>
        <v>-64163000</v>
      </c>
      <c r="M500" s="6">
        <f t="shared" si="68"/>
        <v>108891000</v>
      </c>
      <c r="N500" s="3">
        <f t="shared" si="71"/>
        <v>62703100</v>
      </c>
      <c r="O500" s="3">
        <f t="shared" si="63"/>
        <v>107431100</v>
      </c>
      <c r="P500" s="7">
        <f t="shared" si="64"/>
        <v>7.4311000000000016E-2</v>
      </c>
    </row>
    <row r="501" spans="1:16" x14ac:dyDescent="0.25">
      <c r="A501" s="4">
        <v>44554</v>
      </c>
      <c r="B501" s="14">
        <v>215500</v>
      </c>
      <c r="C501" s="14">
        <v>210500</v>
      </c>
      <c r="D501" s="14">
        <v>102000</v>
      </c>
      <c r="E501" s="14">
        <v>100000</v>
      </c>
      <c r="F501" s="1">
        <v>-0.37252378713028222</v>
      </c>
      <c r="G501" s="1">
        <v>0.62747621286971778</v>
      </c>
      <c r="H501" s="1">
        <f t="shared" si="65"/>
        <v>-0.59368591109863944</v>
      </c>
      <c r="I501" s="1">
        <f t="shared" si="66"/>
        <v>1</v>
      </c>
      <c r="J501" s="1">
        <f t="shared" si="69"/>
        <v>0</v>
      </c>
      <c r="K501" s="1">
        <f t="shared" si="70"/>
        <v>0</v>
      </c>
      <c r="L501" s="6">
        <f t="shared" si="67"/>
        <v>0</v>
      </c>
      <c r="M501" s="6">
        <f t="shared" si="68"/>
        <v>0</v>
      </c>
      <c r="N501" s="3">
        <f t="shared" si="71"/>
        <v>107724600</v>
      </c>
      <c r="O501" s="3">
        <f t="shared" si="63"/>
        <v>107724600</v>
      </c>
      <c r="P501" s="7">
        <f t="shared" si="64"/>
        <v>7.7245999999999926E-2</v>
      </c>
    </row>
    <row r="502" spans="1:16" x14ac:dyDescent="0.25">
      <c r="A502" s="4">
        <v>44557</v>
      </c>
      <c r="B502" s="14">
        <v>213500</v>
      </c>
      <c r="C502" s="14">
        <v>216500</v>
      </c>
      <c r="D502" s="14">
        <v>102500</v>
      </c>
      <c r="E502" s="14">
        <v>102000</v>
      </c>
      <c r="F502" s="1">
        <v>0</v>
      </c>
      <c r="G502" s="1">
        <v>0</v>
      </c>
      <c r="H502" s="1">
        <f t="shared" si="65"/>
        <v>0</v>
      </c>
      <c r="I502" s="1">
        <f t="shared" si="66"/>
        <v>0</v>
      </c>
      <c r="J502" s="1">
        <f t="shared" si="69"/>
        <v>-296</v>
      </c>
      <c r="K502" s="1">
        <f t="shared" si="70"/>
        <v>1056</v>
      </c>
      <c r="L502" s="6">
        <f t="shared" si="67"/>
        <v>-63196000</v>
      </c>
      <c r="M502" s="6">
        <f t="shared" si="68"/>
        <v>108240000</v>
      </c>
      <c r="N502" s="3">
        <f t="shared" si="71"/>
        <v>62680600</v>
      </c>
      <c r="O502" s="3">
        <f t="shared" si="63"/>
        <v>107724600</v>
      </c>
      <c r="P502" s="7">
        <f t="shared" si="64"/>
        <v>7.7245999999999926E-2</v>
      </c>
    </row>
    <row r="503" spans="1:16" x14ac:dyDescent="0.25">
      <c r="A503" s="4">
        <v>44558</v>
      </c>
      <c r="B503" s="14">
        <v>214000</v>
      </c>
      <c r="C503" s="14">
        <v>215000</v>
      </c>
      <c r="D503" s="14">
        <v>103000</v>
      </c>
      <c r="E503" s="14">
        <v>102500</v>
      </c>
      <c r="F503" s="1">
        <v>0</v>
      </c>
      <c r="G503" s="1">
        <v>0</v>
      </c>
      <c r="H503" s="1">
        <f t="shared" si="65"/>
        <v>0</v>
      </c>
      <c r="I503" s="1">
        <f t="shared" si="66"/>
        <v>0</v>
      </c>
      <c r="J503" s="1">
        <f t="shared" si="69"/>
        <v>0</v>
      </c>
      <c r="K503" s="1">
        <f t="shared" si="70"/>
        <v>0</v>
      </c>
      <c r="L503" s="6">
        <f t="shared" si="67"/>
        <v>0</v>
      </c>
      <c r="M503" s="6">
        <f t="shared" si="68"/>
        <v>0</v>
      </c>
      <c r="N503" s="3">
        <f t="shared" si="71"/>
        <v>108104600</v>
      </c>
      <c r="O503" s="3">
        <f t="shared" si="63"/>
        <v>108104600</v>
      </c>
      <c r="P503" s="7">
        <f t="shared" si="64"/>
        <v>8.1045999999999951E-2</v>
      </c>
    </row>
    <row r="504" spans="1:16" x14ac:dyDescent="0.25">
      <c r="A504" s="4">
        <v>44559</v>
      </c>
      <c r="B504" s="14">
        <v>212000</v>
      </c>
      <c r="C504" s="14">
        <v>213000</v>
      </c>
      <c r="D504" s="14">
        <v>100000</v>
      </c>
      <c r="E504" s="14">
        <v>101500</v>
      </c>
      <c r="F504" s="1">
        <v>0</v>
      </c>
      <c r="G504" s="1">
        <v>0</v>
      </c>
      <c r="H504" s="1">
        <f t="shared" si="65"/>
        <v>0</v>
      </c>
      <c r="I504" s="1">
        <f t="shared" si="66"/>
        <v>0</v>
      </c>
      <c r="J504" s="1">
        <f t="shared" si="69"/>
        <v>0</v>
      </c>
      <c r="K504" s="1">
        <f t="shared" si="70"/>
        <v>0</v>
      </c>
      <c r="L504" s="6">
        <f t="shared" si="67"/>
        <v>0</v>
      </c>
      <c r="M504" s="6">
        <f t="shared" si="68"/>
        <v>0</v>
      </c>
      <c r="N504" s="3">
        <f t="shared" si="71"/>
        <v>108104600</v>
      </c>
      <c r="O504" s="3">
        <f t="shared" si="63"/>
        <v>108104600</v>
      </c>
      <c r="P504" s="7">
        <f t="shared" si="64"/>
        <v>8.1045999999999951E-2</v>
      </c>
    </row>
    <row r="505" spans="1:16" x14ac:dyDescent="0.25">
      <c r="A505" s="4">
        <v>44560</v>
      </c>
      <c r="B505" s="14">
        <v>209000</v>
      </c>
      <c r="C505" s="14">
        <v>211500</v>
      </c>
      <c r="D505" s="14">
        <v>98500</v>
      </c>
      <c r="E505" s="14">
        <v>100000</v>
      </c>
      <c r="F505" s="1">
        <v>0</v>
      </c>
      <c r="G505" s="1">
        <v>0</v>
      </c>
      <c r="H505" s="1">
        <f t="shared" si="65"/>
        <v>0</v>
      </c>
      <c r="I505" s="1">
        <f t="shared" si="66"/>
        <v>0</v>
      </c>
      <c r="J505" s="1">
        <f t="shared" si="69"/>
        <v>0</v>
      </c>
      <c r="K505" s="1">
        <f t="shared" si="70"/>
        <v>0</v>
      </c>
      <c r="L505" s="6">
        <f t="shared" si="67"/>
        <v>0</v>
      </c>
      <c r="M505" s="6">
        <f t="shared" si="68"/>
        <v>0</v>
      </c>
      <c r="N505" s="3">
        <f t="shared" si="71"/>
        <v>108104600</v>
      </c>
      <c r="O505" s="3">
        <f t="shared" si="63"/>
        <v>108104600</v>
      </c>
      <c r="P505" s="7">
        <f t="shared" si="64"/>
        <v>8.1045999999999951E-2</v>
      </c>
    </row>
    <row r="506" spans="1:16" x14ac:dyDescent="0.25">
      <c r="A506" s="4">
        <v>44564</v>
      </c>
      <c r="B506" s="14">
        <v>210500</v>
      </c>
      <c r="C506" s="14">
        <v>211500</v>
      </c>
      <c r="D506" s="14">
        <v>97800</v>
      </c>
      <c r="E506" s="14">
        <v>98500</v>
      </c>
      <c r="F506" s="1">
        <v>0</v>
      </c>
      <c r="G506" s="1">
        <v>0</v>
      </c>
      <c r="H506" s="1">
        <f t="shared" si="65"/>
        <v>0</v>
      </c>
      <c r="I506" s="1">
        <f t="shared" si="66"/>
        <v>0</v>
      </c>
      <c r="J506" s="1">
        <f t="shared" si="69"/>
        <v>0</v>
      </c>
      <c r="K506" s="1">
        <f t="shared" si="70"/>
        <v>0</v>
      </c>
      <c r="L506" s="6">
        <f t="shared" si="67"/>
        <v>0</v>
      </c>
      <c r="M506" s="6">
        <f t="shared" si="68"/>
        <v>0</v>
      </c>
      <c r="N506" s="3">
        <f t="shared" si="71"/>
        <v>108104600</v>
      </c>
      <c r="O506" s="3">
        <f t="shared" si="63"/>
        <v>108104600</v>
      </c>
      <c r="P506" s="7">
        <f t="shared" si="64"/>
        <v>8.1045999999999951E-2</v>
      </c>
    </row>
    <row r="507" spans="1:16" x14ac:dyDescent="0.25">
      <c r="A507" s="4">
        <v>44565</v>
      </c>
      <c r="B507" s="14">
        <v>210000</v>
      </c>
      <c r="C507" s="14">
        <v>212500</v>
      </c>
      <c r="D507" s="14">
        <v>97700</v>
      </c>
      <c r="E507" s="14">
        <v>98300</v>
      </c>
      <c r="F507" s="1">
        <v>0</v>
      </c>
      <c r="G507" s="1">
        <v>0</v>
      </c>
      <c r="H507" s="1">
        <f t="shared" si="65"/>
        <v>0</v>
      </c>
      <c r="I507" s="1">
        <f t="shared" si="66"/>
        <v>0</v>
      </c>
      <c r="J507" s="1">
        <f t="shared" si="69"/>
        <v>0</v>
      </c>
      <c r="K507" s="1">
        <f t="shared" si="70"/>
        <v>0</v>
      </c>
      <c r="L507" s="6">
        <f t="shared" si="67"/>
        <v>0</v>
      </c>
      <c r="M507" s="6">
        <f t="shared" si="68"/>
        <v>0</v>
      </c>
      <c r="N507" s="3">
        <f t="shared" si="71"/>
        <v>108104600</v>
      </c>
      <c r="O507" s="3">
        <f t="shared" si="63"/>
        <v>108104600</v>
      </c>
      <c r="P507" s="7">
        <f t="shared" si="64"/>
        <v>8.1045999999999951E-2</v>
      </c>
    </row>
    <row r="508" spans="1:16" x14ac:dyDescent="0.25">
      <c r="A508" s="4">
        <v>44566</v>
      </c>
      <c r="B508" s="14">
        <v>213500</v>
      </c>
      <c r="C508" s="14">
        <v>214000</v>
      </c>
      <c r="D508" s="14">
        <v>99400</v>
      </c>
      <c r="E508" s="14">
        <v>99200</v>
      </c>
      <c r="F508" s="1">
        <v>0</v>
      </c>
      <c r="G508" s="1">
        <v>0</v>
      </c>
      <c r="H508" s="1">
        <f t="shared" si="65"/>
        <v>0</v>
      </c>
      <c r="I508" s="1">
        <f t="shared" si="66"/>
        <v>0</v>
      </c>
      <c r="J508" s="1">
        <f t="shared" si="69"/>
        <v>0</v>
      </c>
      <c r="K508" s="1">
        <f t="shared" si="70"/>
        <v>0</v>
      </c>
      <c r="L508" s="6">
        <f t="shared" si="67"/>
        <v>0</v>
      </c>
      <c r="M508" s="6">
        <f t="shared" si="68"/>
        <v>0</v>
      </c>
      <c r="N508" s="3">
        <f t="shared" si="71"/>
        <v>108104600</v>
      </c>
      <c r="O508" s="3">
        <f t="shared" si="63"/>
        <v>108104600</v>
      </c>
      <c r="P508" s="7">
        <f t="shared" si="64"/>
        <v>8.1045999999999951E-2</v>
      </c>
    </row>
    <row r="509" spans="1:16" x14ac:dyDescent="0.25">
      <c r="A509" s="4">
        <v>44567</v>
      </c>
      <c r="B509" s="14">
        <v>214000</v>
      </c>
      <c r="C509" s="14">
        <v>210000</v>
      </c>
      <c r="D509" s="14">
        <v>99200</v>
      </c>
      <c r="E509" s="14">
        <v>98500</v>
      </c>
      <c r="F509" s="1">
        <v>0</v>
      </c>
      <c r="G509" s="1">
        <v>0</v>
      </c>
      <c r="H509" s="1">
        <f t="shared" si="65"/>
        <v>0</v>
      </c>
      <c r="I509" s="1">
        <f t="shared" si="66"/>
        <v>0</v>
      </c>
      <c r="J509" s="1">
        <f t="shared" si="69"/>
        <v>0</v>
      </c>
      <c r="K509" s="1">
        <f t="shared" si="70"/>
        <v>0</v>
      </c>
      <c r="L509" s="6">
        <f t="shared" si="67"/>
        <v>0</v>
      </c>
      <c r="M509" s="6">
        <f t="shared" si="68"/>
        <v>0</v>
      </c>
      <c r="N509" s="3">
        <f t="shared" si="71"/>
        <v>108104600</v>
      </c>
      <c r="O509" s="3">
        <f t="shared" si="63"/>
        <v>108104600</v>
      </c>
      <c r="P509" s="7">
        <f t="shared" si="64"/>
        <v>8.1045999999999951E-2</v>
      </c>
    </row>
    <row r="510" spans="1:16" x14ac:dyDescent="0.25">
      <c r="A510" s="4">
        <v>44568</v>
      </c>
      <c r="B510" s="14">
        <v>215000</v>
      </c>
      <c r="C510" s="14">
        <v>214500</v>
      </c>
      <c r="D510" s="14">
        <v>100000</v>
      </c>
      <c r="E510" s="14">
        <v>99200</v>
      </c>
      <c r="F510" s="1">
        <v>0</v>
      </c>
      <c r="G510" s="1">
        <v>0</v>
      </c>
      <c r="H510" s="1">
        <f t="shared" si="65"/>
        <v>0</v>
      </c>
      <c r="I510" s="1">
        <f t="shared" si="66"/>
        <v>0</v>
      </c>
      <c r="J510" s="1">
        <f t="shared" si="69"/>
        <v>0</v>
      </c>
      <c r="K510" s="1">
        <f t="shared" si="70"/>
        <v>0</v>
      </c>
      <c r="L510" s="6">
        <f t="shared" si="67"/>
        <v>0</v>
      </c>
      <c r="M510" s="6">
        <f t="shared" si="68"/>
        <v>0</v>
      </c>
      <c r="N510" s="3">
        <f t="shared" si="71"/>
        <v>108104600</v>
      </c>
      <c r="O510" s="3">
        <f t="shared" si="63"/>
        <v>108104600</v>
      </c>
      <c r="P510" s="7">
        <f t="shared" si="64"/>
        <v>8.1045999999999951E-2</v>
      </c>
    </row>
    <row r="511" spans="1:16" x14ac:dyDescent="0.25">
      <c r="A511" s="4">
        <v>44571</v>
      </c>
      <c r="B511" s="14">
        <v>209500</v>
      </c>
      <c r="C511" s="14">
        <v>214000</v>
      </c>
      <c r="D511" s="14">
        <v>98300</v>
      </c>
      <c r="E511" s="14">
        <v>99400</v>
      </c>
      <c r="F511" s="1">
        <v>-0.36060089734571599</v>
      </c>
      <c r="G511" s="1">
        <v>0.6393991026542839</v>
      </c>
      <c r="H511" s="1">
        <f t="shared" si="65"/>
        <v>-0.56396841323171043</v>
      </c>
      <c r="I511" s="1">
        <f t="shared" si="66"/>
        <v>1</v>
      </c>
      <c r="J511" s="1">
        <f t="shared" si="69"/>
        <v>0</v>
      </c>
      <c r="K511" s="1">
        <f t="shared" si="70"/>
        <v>0</v>
      </c>
      <c r="L511" s="6">
        <f t="shared" si="67"/>
        <v>0</v>
      </c>
      <c r="M511" s="6">
        <f t="shared" si="68"/>
        <v>0</v>
      </c>
      <c r="N511" s="3">
        <f t="shared" si="71"/>
        <v>108104600</v>
      </c>
      <c r="O511" s="3">
        <f t="shared" si="63"/>
        <v>108104600</v>
      </c>
      <c r="P511" s="7">
        <f t="shared" si="64"/>
        <v>8.1045999999999951E-2</v>
      </c>
    </row>
    <row r="512" spans="1:16" x14ac:dyDescent="0.25">
      <c r="A512" s="4">
        <v>44572</v>
      </c>
      <c r="B512" s="14">
        <v>210500</v>
      </c>
      <c r="C512" s="14">
        <v>209500</v>
      </c>
      <c r="D512" s="14">
        <v>98900</v>
      </c>
      <c r="E512" s="14">
        <v>98400</v>
      </c>
      <c r="F512" s="1">
        <v>-0.36060089734571599</v>
      </c>
      <c r="G512" s="1">
        <v>0.6393991026542839</v>
      </c>
      <c r="H512" s="1">
        <f t="shared" si="65"/>
        <v>-0.56396841323171043</v>
      </c>
      <c r="I512" s="1">
        <f t="shared" si="66"/>
        <v>1</v>
      </c>
      <c r="J512" s="1">
        <f t="shared" si="69"/>
        <v>-291</v>
      </c>
      <c r="K512" s="1">
        <f t="shared" si="70"/>
        <v>1099</v>
      </c>
      <c r="L512" s="6">
        <f t="shared" si="67"/>
        <v>-61255500</v>
      </c>
      <c r="M512" s="6">
        <f t="shared" si="68"/>
        <v>108691100</v>
      </c>
      <c r="N512" s="3">
        <f t="shared" si="71"/>
        <v>60669000</v>
      </c>
      <c r="O512" s="3">
        <f t="shared" si="63"/>
        <v>108104600</v>
      </c>
      <c r="P512" s="7">
        <f t="shared" si="64"/>
        <v>8.1045999999999951E-2</v>
      </c>
    </row>
    <row r="513" spans="1:16" x14ac:dyDescent="0.25">
      <c r="A513" s="4">
        <v>44573</v>
      </c>
      <c r="B513" s="14">
        <v>211500</v>
      </c>
      <c r="C513" s="14">
        <v>211500</v>
      </c>
      <c r="D513" s="14">
        <v>100000</v>
      </c>
      <c r="E513" s="14">
        <v>99400</v>
      </c>
      <c r="F513" s="1">
        <v>-0.36060089734571599</v>
      </c>
      <c r="G513" s="1">
        <v>0.6393991026542839</v>
      </c>
      <c r="H513" s="1">
        <f t="shared" si="65"/>
        <v>-0.56396841323171043</v>
      </c>
      <c r="I513" s="1">
        <f t="shared" si="66"/>
        <v>1</v>
      </c>
      <c r="J513" s="1">
        <f t="shared" si="69"/>
        <v>-291</v>
      </c>
      <c r="K513" s="1">
        <f t="shared" si="70"/>
        <v>1099</v>
      </c>
      <c r="L513" s="6">
        <f t="shared" si="67"/>
        <v>-61546500</v>
      </c>
      <c r="M513" s="6">
        <f t="shared" si="68"/>
        <v>109900000</v>
      </c>
      <c r="N513" s="3">
        <f t="shared" si="71"/>
        <v>60669000</v>
      </c>
      <c r="O513" s="3">
        <f t="shared" si="63"/>
        <v>109022500</v>
      </c>
      <c r="P513" s="7">
        <f t="shared" si="64"/>
        <v>9.0225E-2</v>
      </c>
    </row>
    <row r="514" spans="1:16" x14ac:dyDescent="0.25">
      <c r="A514" s="4">
        <v>44574</v>
      </c>
      <c r="B514" s="14">
        <v>210000</v>
      </c>
      <c r="C514" s="14">
        <v>211500</v>
      </c>
      <c r="D514" s="14">
        <v>100500</v>
      </c>
      <c r="E514" s="14">
        <v>100000</v>
      </c>
      <c r="F514" s="1">
        <v>0</v>
      </c>
      <c r="G514" s="1">
        <v>0</v>
      </c>
      <c r="H514" s="1">
        <f t="shared" si="65"/>
        <v>0</v>
      </c>
      <c r="I514" s="1">
        <f t="shared" si="66"/>
        <v>0</v>
      </c>
      <c r="J514" s="1">
        <f t="shared" si="69"/>
        <v>-291</v>
      </c>
      <c r="K514" s="1">
        <f t="shared" si="70"/>
        <v>1099</v>
      </c>
      <c r="L514" s="6">
        <f t="shared" si="67"/>
        <v>-61110000</v>
      </c>
      <c r="M514" s="6">
        <f t="shared" si="68"/>
        <v>110449500</v>
      </c>
      <c r="N514" s="3">
        <f t="shared" si="71"/>
        <v>60669000</v>
      </c>
      <c r="O514" s="3">
        <f t="shared" si="63"/>
        <v>110008500</v>
      </c>
      <c r="P514" s="7">
        <f t="shared" si="64"/>
        <v>0.10008499999999998</v>
      </c>
    </row>
    <row r="515" spans="1:16" x14ac:dyDescent="0.25">
      <c r="A515" s="4">
        <v>44575</v>
      </c>
      <c r="B515" s="14">
        <v>209000</v>
      </c>
      <c r="C515" s="14">
        <v>209500</v>
      </c>
      <c r="D515" s="14">
        <v>100500</v>
      </c>
      <c r="E515" s="14">
        <v>99100</v>
      </c>
      <c r="F515" s="1">
        <v>-0.37313066885696422</v>
      </c>
      <c r="G515" s="1">
        <v>0.62686933114303589</v>
      </c>
      <c r="H515" s="1">
        <f t="shared" si="65"/>
        <v>-0.59522878265012003</v>
      </c>
      <c r="I515" s="1">
        <f t="shared" si="66"/>
        <v>1</v>
      </c>
      <c r="J515" s="1">
        <f t="shared" si="69"/>
        <v>0</v>
      </c>
      <c r="K515" s="1">
        <f t="shared" si="70"/>
        <v>0</v>
      </c>
      <c r="L515" s="6">
        <f t="shared" si="67"/>
        <v>0</v>
      </c>
      <c r="M515" s="6">
        <f t="shared" si="68"/>
        <v>0</v>
      </c>
      <c r="N515" s="3">
        <f t="shared" si="71"/>
        <v>110299500</v>
      </c>
      <c r="O515" s="3">
        <f t="shared" si="63"/>
        <v>110299500</v>
      </c>
      <c r="P515" s="7">
        <f t="shared" si="64"/>
        <v>0.10299499999999995</v>
      </c>
    </row>
    <row r="516" spans="1:16" x14ac:dyDescent="0.25">
      <c r="A516" s="4">
        <v>44578</v>
      </c>
      <c r="B516" s="14">
        <v>205000</v>
      </c>
      <c r="C516" s="14">
        <v>208500</v>
      </c>
      <c r="D516" s="14">
        <v>99900</v>
      </c>
      <c r="E516" s="14">
        <v>100500</v>
      </c>
      <c r="F516" s="1">
        <v>-0.37313066885696422</v>
      </c>
      <c r="G516" s="1">
        <v>0.62686933114303589</v>
      </c>
      <c r="H516" s="1">
        <f t="shared" si="65"/>
        <v>-0.59522878265012003</v>
      </c>
      <c r="I516" s="1">
        <f t="shared" si="66"/>
        <v>1</v>
      </c>
      <c r="J516" s="1">
        <f t="shared" si="69"/>
        <v>-314</v>
      </c>
      <c r="K516" s="1">
        <f t="shared" si="70"/>
        <v>1097</v>
      </c>
      <c r="L516" s="6">
        <f t="shared" si="67"/>
        <v>-64370000</v>
      </c>
      <c r="M516" s="6">
        <f t="shared" si="68"/>
        <v>109590300</v>
      </c>
      <c r="N516" s="3">
        <f t="shared" si="71"/>
        <v>65079200</v>
      </c>
      <c r="O516" s="3">
        <f t="shared" si="63"/>
        <v>110299500</v>
      </c>
      <c r="P516" s="7">
        <f t="shared" si="64"/>
        <v>0.10299499999999995</v>
      </c>
    </row>
    <row r="517" spans="1:16" x14ac:dyDescent="0.25">
      <c r="A517" s="4">
        <v>44579</v>
      </c>
      <c r="B517" s="14">
        <v>202500</v>
      </c>
      <c r="C517" s="14">
        <v>206000</v>
      </c>
      <c r="D517" s="14">
        <v>99100</v>
      </c>
      <c r="E517" s="14">
        <v>99900</v>
      </c>
      <c r="F517" s="1">
        <v>0</v>
      </c>
      <c r="G517" s="1">
        <v>0</v>
      </c>
      <c r="H517" s="1">
        <f t="shared" si="65"/>
        <v>0</v>
      </c>
      <c r="I517" s="1">
        <f t="shared" si="66"/>
        <v>0</v>
      </c>
      <c r="J517" s="1">
        <f t="shared" si="69"/>
        <v>-314</v>
      </c>
      <c r="K517" s="1">
        <f t="shared" si="70"/>
        <v>1097</v>
      </c>
      <c r="L517" s="6">
        <f t="shared" si="67"/>
        <v>-63585000</v>
      </c>
      <c r="M517" s="6">
        <f t="shared" si="68"/>
        <v>108712700</v>
      </c>
      <c r="N517" s="3">
        <f t="shared" si="71"/>
        <v>65079200</v>
      </c>
      <c r="O517" s="3">
        <f t="shared" si="63"/>
        <v>110206900</v>
      </c>
      <c r="P517" s="7">
        <f t="shared" si="64"/>
        <v>0.10206899999999997</v>
      </c>
    </row>
    <row r="518" spans="1:16" x14ac:dyDescent="0.25">
      <c r="A518" s="4">
        <v>44580</v>
      </c>
      <c r="B518" s="14">
        <v>200500</v>
      </c>
      <c r="C518" s="14">
        <v>200500</v>
      </c>
      <c r="D518" s="14">
        <v>98500</v>
      </c>
      <c r="E518" s="14">
        <v>98200</v>
      </c>
      <c r="F518" s="1">
        <v>-0.37630578077748911</v>
      </c>
      <c r="G518" s="1">
        <v>0.623694219222511</v>
      </c>
      <c r="H518" s="1">
        <f t="shared" si="65"/>
        <v>-0.60334979735195704</v>
      </c>
      <c r="I518" s="1">
        <f t="shared" si="66"/>
        <v>1</v>
      </c>
      <c r="J518" s="1">
        <f t="shared" si="69"/>
        <v>0</v>
      </c>
      <c r="K518" s="1">
        <f t="shared" si="70"/>
        <v>0</v>
      </c>
      <c r="L518" s="6">
        <f t="shared" si="67"/>
        <v>0</v>
      </c>
      <c r="M518" s="6">
        <f t="shared" si="68"/>
        <v>0</v>
      </c>
      <c r="N518" s="3">
        <f t="shared" si="71"/>
        <v>110176700</v>
      </c>
      <c r="O518" s="3">
        <f t="shared" si="63"/>
        <v>110176700</v>
      </c>
      <c r="P518" s="7">
        <f t="shared" si="64"/>
        <v>0.10176699999999994</v>
      </c>
    </row>
    <row r="519" spans="1:16" x14ac:dyDescent="0.25">
      <c r="A519" s="4">
        <v>44581</v>
      </c>
      <c r="B519" s="14">
        <v>202000</v>
      </c>
      <c r="C519" s="14">
        <v>200500</v>
      </c>
      <c r="D519" s="14">
        <v>98800</v>
      </c>
      <c r="E519" s="14">
        <v>98200</v>
      </c>
      <c r="F519" s="1">
        <v>0</v>
      </c>
      <c r="G519" s="1">
        <v>0</v>
      </c>
      <c r="H519" s="1">
        <f t="shared" si="65"/>
        <v>0</v>
      </c>
      <c r="I519" s="1">
        <f t="shared" si="66"/>
        <v>0</v>
      </c>
      <c r="J519" s="1">
        <f t="shared" si="69"/>
        <v>-331</v>
      </c>
      <c r="K519" s="1">
        <f t="shared" si="70"/>
        <v>1118</v>
      </c>
      <c r="L519" s="6">
        <f t="shared" si="67"/>
        <v>-66862000</v>
      </c>
      <c r="M519" s="6">
        <f t="shared" si="68"/>
        <v>110458400</v>
      </c>
      <c r="N519" s="3">
        <f t="shared" si="71"/>
        <v>66580300</v>
      </c>
      <c r="O519" s="3">
        <f t="shared" si="63"/>
        <v>110176700</v>
      </c>
      <c r="P519" s="7">
        <f t="shared" si="64"/>
        <v>0.10176699999999994</v>
      </c>
    </row>
    <row r="520" spans="1:16" x14ac:dyDescent="0.25">
      <c r="A520" s="4">
        <v>44582</v>
      </c>
      <c r="B520" s="14">
        <v>200000</v>
      </c>
      <c r="C520" s="14">
        <v>199500</v>
      </c>
      <c r="D520" s="14">
        <v>98800</v>
      </c>
      <c r="E520" s="14">
        <v>97800</v>
      </c>
      <c r="F520" s="1">
        <v>0</v>
      </c>
      <c r="G520" s="1">
        <v>0</v>
      </c>
      <c r="H520" s="1">
        <f t="shared" si="65"/>
        <v>0</v>
      </c>
      <c r="I520" s="1">
        <f t="shared" si="66"/>
        <v>0</v>
      </c>
      <c r="J520" s="1">
        <f t="shared" si="69"/>
        <v>0</v>
      </c>
      <c r="K520" s="1">
        <f t="shared" si="70"/>
        <v>0</v>
      </c>
      <c r="L520" s="6">
        <f t="shared" si="67"/>
        <v>0</v>
      </c>
      <c r="M520" s="6">
        <f t="shared" si="68"/>
        <v>0</v>
      </c>
      <c r="N520" s="3">
        <f t="shared" si="71"/>
        <v>110838700</v>
      </c>
      <c r="O520" s="3">
        <f t="shared" si="63"/>
        <v>110838700</v>
      </c>
      <c r="P520" s="7">
        <f t="shared" si="64"/>
        <v>0.10838700000000001</v>
      </c>
    </row>
    <row r="521" spans="1:16" x14ac:dyDescent="0.25">
      <c r="A521" s="4">
        <v>44585</v>
      </c>
      <c r="B521" s="14">
        <v>197000</v>
      </c>
      <c r="C521" s="14">
        <v>197500</v>
      </c>
      <c r="D521" s="14">
        <v>96000</v>
      </c>
      <c r="E521" s="14">
        <v>98000</v>
      </c>
      <c r="F521" s="1">
        <v>0</v>
      </c>
      <c r="G521" s="1">
        <v>0</v>
      </c>
      <c r="H521" s="1">
        <f t="shared" si="65"/>
        <v>0</v>
      </c>
      <c r="I521" s="1">
        <f t="shared" si="66"/>
        <v>0</v>
      </c>
      <c r="J521" s="1">
        <f t="shared" si="69"/>
        <v>0</v>
      </c>
      <c r="K521" s="1">
        <f t="shared" si="70"/>
        <v>0</v>
      </c>
      <c r="L521" s="6">
        <f t="shared" si="67"/>
        <v>0</v>
      </c>
      <c r="M521" s="6">
        <f t="shared" si="68"/>
        <v>0</v>
      </c>
      <c r="N521" s="3">
        <f t="shared" si="71"/>
        <v>110838700</v>
      </c>
      <c r="O521" s="3">
        <f t="shared" si="63"/>
        <v>110838700</v>
      </c>
      <c r="P521" s="7">
        <f t="shared" si="64"/>
        <v>0.10838700000000001</v>
      </c>
    </row>
    <row r="522" spans="1:16" x14ac:dyDescent="0.25">
      <c r="A522" s="4">
        <v>44586</v>
      </c>
      <c r="B522" s="14">
        <v>194500</v>
      </c>
      <c r="C522" s="14">
        <v>196500</v>
      </c>
      <c r="D522" s="14">
        <v>96100</v>
      </c>
      <c r="E522" s="14">
        <v>96000</v>
      </c>
      <c r="F522" s="1">
        <v>0</v>
      </c>
      <c r="G522" s="1">
        <v>0</v>
      </c>
      <c r="H522" s="1">
        <f t="shared" si="65"/>
        <v>0</v>
      </c>
      <c r="I522" s="1">
        <f t="shared" si="66"/>
        <v>0</v>
      </c>
      <c r="J522" s="1">
        <f t="shared" si="69"/>
        <v>0</v>
      </c>
      <c r="K522" s="1">
        <f t="shared" si="70"/>
        <v>0</v>
      </c>
      <c r="L522" s="6">
        <f t="shared" si="67"/>
        <v>0</v>
      </c>
      <c r="M522" s="6">
        <f t="shared" si="68"/>
        <v>0</v>
      </c>
      <c r="N522" s="3">
        <f t="shared" si="71"/>
        <v>110838700</v>
      </c>
      <c r="O522" s="3">
        <f t="shared" si="63"/>
        <v>110838700</v>
      </c>
      <c r="P522" s="7">
        <f t="shared" si="64"/>
        <v>0.10838700000000001</v>
      </c>
    </row>
    <row r="523" spans="1:16" x14ac:dyDescent="0.25">
      <c r="A523" s="4">
        <v>44587</v>
      </c>
      <c r="B523" s="14">
        <v>190000</v>
      </c>
      <c r="C523" s="14">
        <v>193000</v>
      </c>
      <c r="D523" s="14">
        <v>93500</v>
      </c>
      <c r="E523" s="14">
        <v>94500</v>
      </c>
      <c r="F523" s="1">
        <v>0</v>
      </c>
      <c r="G523" s="1">
        <v>0</v>
      </c>
      <c r="H523" s="1">
        <f t="shared" si="65"/>
        <v>0</v>
      </c>
      <c r="I523" s="1">
        <f t="shared" si="66"/>
        <v>0</v>
      </c>
      <c r="J523" s="1">
        <f t="shared" si="69"/>
        <v>0</v>
      </c>
      <c r="K523" s="1">
        <f t="shared" si="70"/>
        <v>0</v>
      </c>
      <c r="L523" s="6">
        <f t="shared" si="67"/>
        <v>0</v>
      </c>
      <c r="M523" s="6">
        <f t="shared" si="68"/>
        <v>0</v>
      </c>
      <c r="N523" s="3">
        <f t="shared" si="71"/>
        <v>110838700</v>
      </c>
      <c r="O523" s="3">
        <f t="shared" ref="O523:O586" si="72">SUM(L523:N523)</f>
        <v>110838700</v>
      </c>
      <c r="P523" s="7">
        <f t="shared" ref="P523:P586" si="73">O523/$O$10-1</f>
        <v>0.10838700000000001</v>
      </c>
    </row>
    <row r="524" spans="1:16" x14ac:dyDescent="0.25">
      <c r="A524" s="4">
        <v>44588</v>
      </c>
      <c r="B524" s="14">
        <v>186500</v>
      </c>
      <c r="C524" s="14">
        <v>190000</v>
      </c>
      <c r="D524" s="14">
        <v>91900</v>
      </c>
      <c r="E524" s="14">
        <v>93100</v>
      </c>
      <c r="F524" s="1">
        <v>0</v>
      </c>
      <c r="G524" s="1">
        <v>0</v>
      </c>
      <c r="H524" s="1">
        <f t="shared" si="65"/>
        <v>0</v>
      </c>
      <c r="I524" s="1">
        <f t="shared" si="66"/>
        <v>0</v>
      </c>
      <c r="J524" s="1">
        <f t="shared" si="69"/>
        <v>0</v>
      </c>
      <c r="K524" s="1">
        <f t="shared" si="70"/>
        <v>0</v>
      </c>
      <c r="L524" s="6">
        <f t="shared" si="67"/>
        <v>0</v>
      </c>
      <c r="M524" s="6">
        <f t="shared" si="68"/>
        <v>0</v>
      </c>
      <c r="N524" s="3">
        <f t="shared" si="71"/>
        <v>110838700</v>
      </c>
      <c r="O524" s="3">
        <f t="shared" si="72"/>
        <v>110838700</v>
      </c>
      <c r="P524" s="7">
        <f t="shared" si="73"/>
        <v>0.10838700000000001</v>
      </c>
    </row>
    <row r="525" spans="1:16" x14ac:dyDescent="0.25">
      <c r="A525" s="4">
        <v>44589</v>
      </c>
      <c r="B525" s="14">
        <v>189500</v>
      </c>
      <c r="C525" s="14">
        <v>186500</v>
      </c>
      <c r="D525" s="14">
        <v>93200</v>
      </c>
      <c r="E525" s="14">
        <v>91500</v>
      </c>
      <c r="F525" s="1">
        <v>0</v>
      </c>
      <c r="G525" s="1">
        <v>0</v>
      </c>
      <c r="H525" s="1">
        <f t="shared" si="65"/>
        <v>0</v>
      </c>
      <c r="I525" s="1">
        <f t="shared" si="66"/>
        <v>0</v>
      </c>
      <c r="J525" s="1">
        <f t="shared" si="69"/>
        <v>0</v>
      </c>
      <c r="K525" s="1">
        <f t="shared" si="70"/>
        <v>0</v>
      </c>
      <c r="L525" s="6">
        <f t="shared" si="67"/>
        <v>0</v>
      </c>
      <c r="M525" s="6">
        <f t="shared" si="68"/>
        <v>0</v>
      </c>
      <c r="N525" s="3">
        <f t="shared" si="71"/>
        <v>110838700</v>
      </c>
      <c r="O525" s="3">
        <f t="shared" si="72"/>
        <v>110838700</v>
      </c>
      <c r="P525" s="7">
        <f t="shared" si="73"/>
        <v>0.10838700000000001</v>
      </c>
    </row>
    <row r="526" spans="1:16" x14ac:dyDescent="0.25">
      <c r="A526" s="4">
        <v>44595</v>
      </c>
      <c r="B526" s="14">
        <v>191500</v>
      </c>
      <c r="C526" s="14">
        <v>193000</v>
      </c>
      <c r="D526" s="14">
        <v>95200</v>
      </c>
      <c r="E526" s="14">
        <v>94000</v>
      </c>
      <c r="F526" s="1">
        <v>-0.37128587720573009</v>
      </c>
      <c r="G526" s="1">
        <v>0.62871412279426975</v>
      </c>
      <c r="H526" s="1">
        <f t="shared" si="65"/>
        <v>-0.59054801497949438</v>
      </c>
      <c r="I526" s="1">
        <f t="shared" si="66"/>
        <v>1</v>
      </c>
      <c r="J526" s="1">
        <f t="shared" si="69"/>
        <v>0</v>
      </c>
      <c r="K526" s="1">
        <f t="shared" si="70"/>
        <v>0</v>
      </c>
      <c r="L526" s="6">
        <f t="shared" si="67"/>
        <v>0</v>
      </c>
      <c r="M526" s="6">
        <f t="shared" si="68"/>
        <v>0</v>
      </c>
      <c r="N526" s="3">
        <f t="shared" si="71"/>
        <v>110838700</v>
      </c>
      <c r="O526" s="3">
        <f t="shared" si="72"/>
        <v>110838700</v>
      </c>
      <c r="P526" s="7">
        <f t="shared" si="73"/>
        <v>0.10838700000000001</v>
      </c>
    </row>
    <row r="527" spans="1:16" x14ac:dyDescent="0.25">
      <c r="A527" s="4">
        <v>44596</v>
      </c>
      <c r="B527" s="14">
        <v>190000</v>
      </c>
      <c r="C527" s="14">
        <v>190500</v>
      </c>
      <c r="D527" s="14">
        <v>95000</v>
      </c>
      <c r="E527" s="14">
        <v>94500</v>
      </c>
      <c r="F527" s="1">
        <v>-0.37128587720573009</v>
      </c>
      <c r="G527" s="1">
        <v>0.62871412279426975</v>
      </c>
      <c r="H527" s="1">
        <f t="shared" si="65"/>
        <v>-0.59054801497949438</v>
      </c>
      <c r="I527" s="1">
        <f t="shared" si="66"/>
        <v>1</v>
      </c>
      <c r="J527" s="1">
        <f t="shared" si="69"/>
        <v>-341</v>
      </c>
      <c r="K527" s="1">
        <f t="shared" si="70"/>
        <v>1164</v>
      </c>
      <c r="L527" s="6">
        <f t="shared" si="67"/>
        <v>-64790000</v>
      </c>
      <c r="M527" s="6">
        <f t="shared" si="68"/>
        <v>110580000</v>
      </c>
      <c r="N527" s="3">
        <f t="shared" si="71"/>
        <v>65048700</v>
      </c>
      <c r="O527" s="3">
        <f t="shared" si="72"/>
        <v>110838700</v>
      </c>
      <c r="P527" s="7">
        <f t="shared" si="73"/>
        <v>0.10838700000000001</v>
      </c>
    </row>
    <row r="528" spans="1:16" x14ac:dyDescent="0.25">
      <c r="A528" s="4">
        <v>44599</v>
      </c>
      <c r="B528" s="14">
        <v>186500</v>
      </c>
      <c r="C528" s="14">
        <v>189500</v>
      </c>
      <c r="D528" s="14">
        <v>95200</v>
      </c>
      <c r="E528" s="14">
        <v>95300</v>
      </c>
      <c r="F528" s="1">
        <v>-0.37128587720573009</v>
      </c>
      <c r="G528" s="1">
        <v>0.62871412279426975</v>
      </c>
      <c r="H528" s="1">
        <f t="shared" si="65"/>
        <v>-0.59054801497949438</v>
      </c>
      <c r="I528" s="1">
        <f t="shared" si="66"/>
        <v>1</v>
      </c>
      <c r="J528" s="1">
        <f t="shared" si="69"/>
        <v>-341</v>
      </c>
      <c r="K528" s="1">
        <f t="shared" si="70"/>
        <v>1164</v>
      </c>
      <c r="L528" s="6">
        <f t="shared" si="67"/>
        <v>-63596500</v>
      </c>
      <c r="M528" s="6">
        <f t="shared" si="68"/>
        <v>110812800</v>
      </c>
      <c r="N528" s="3">
        <f t="shared" si="71"/>
        <v>65048700</v>
      </c>
      <c r="O528" s="3">
        <f t="shared" si="72"/>
        <v>112265000</v>
      </c>
      <c r="P528" s="7">
        <f t="shared" si="73"/>
        <v>0.12264999999999993</v>
      </c>
    </row>
    <row r="529" spans="1:16" x14ac:dyDescent="0.25">
      <c r="A529" s="4">
        <v>44600</v>
      </c>
      <c r="B529" s="14">
        <v>184500</v>
      </c>
      <c r="C529" s="14">
        <v>186500</v>
      </c>
      <c r="D529" s="14">
        <v>93900</v>
      </c>
      <c r="E529" s="14">
        <v>94500</v>
      </c>
      <c r="F529" s="1">
        <v>0</v>
      </c>
      <c r="G529" s="1">
        <v>0</v>
      </c>
      <c r="H529" s="1">
        <f t="shared" si="65"/>
        <v>0</v>
      </c>
      <c r="I529" s="1">
        <f t="shared" si="66"/>
        <v>0</v>
      </c>
      <c r="J529" s="1">
        <f t="shared" si="69"/>
        <v>-341</v>
      </c>
      <c r="K529" s="1">
        <f t="shared" si="70"/>
        <v>1164</v>
      </c>
      <c r="L529" s="6">
        <f t="shared" si="67"/>
        <v>-62914500</v>
      </c>
      <c r="M529" s="6">
        <f t="shared" si="68"/>
        <v>109299600</v>
      </c>
      <c r="N529" s="3">
        <f t="shared" si="71"/>
        <v>65048700</v>
      </c>
      <c r="O529" s="3">
        <f t="shared" si="72"/>
        <v>111433800</v>
      </c>
      <c r="P529" s="7">
        <f t="shared" si="73"/>
        <v>0.11433800000000005</v>
      </c>
    </row>
    <row r="530" spans="1:16" x14ac:dyDescent="0.25">
      <c r="A530" s="4">
        <v>44601</v>
      </c>
      <c r="B530" s="14">
        <v>185000</v>
      </c>
      <c r="C530" s="14">
        <v>186000</v>
      </c>
      <c r="D530" s="14">
        <v>94000</v>
      </c>
      <c r="E530" s="14">
        <v>94200</v>
      </c>
      <c r="F530" s="1">
        <v>-0.38475019498504848</v>
      </c>
      <c r="G530" s="1">
        <v>0.61524980501495152</v>
      </c>
      <c r="H530" s="1">
        <f t="shared" si="65"/>
        <v>-0.62535606163369439</v>
      </c>
      <c r="I530" s="1">
        <f t="shared" si="66"/>
        <v>1</v>
      </c>
      <c r="J530" s="1">
        <f t="shared" si="69"/>
        <v>0</v>
      </c>
      <c r="K530" s="1">
        <f t="shared" si="70"/>
        <v>0</v>
      </c>
      <c r="L530" s="6">
        <f t="shared" si="67"/>
        <v>0</v>
      </c>
      <c r="M530" s="6">
        <f t="shared" si="68"/>
        <v>0</v>
      </c>
      <c r="N530" s="3">
        <f t="shared" si="71"/>
        <v>111379700</v>
      </c>
      <c r="O530" s="3">
        <f t="shared" si="72"/>
        <v>111379700</v>
      </c>
      <c r="P530" s="7">
        <f t="shared" si="73"/>
        <v>0.11379699999999993</v>
      </c>
    </row>
    <row r="531" spans="1:16" x14ac:dyDescent="0.25">
      <c r="A531" s="4">
        <v>44602</v>
      </c>
      <c r="B531" s="14">
        <v>185500</v>
      </c>
      <c r="C531" s="14">
        <v>186000</v>
      </c>
      <c r="D531" s="14">
        <v>95600</v>
      </c>
      <c r="E531" s="14">
        <v>94300</v>
      </c>
      <c r="F531" s="1">
        <v>-0.38475019498504848</v>
      </c>
      <c r="G531" s="1">
        <v>0.61524980501495152</v>
      </c>
      <c r="H531" s="1">
        <f t="shared" si="65"/>
        <v>-0.62535606163369439</v>
      </c>
      <c r="I531" s="1">
        <f t="shared" si="66"/>
        <v>1</v>
      </c>
      <c r="J531" s="1">
        <f t="shared" si="69"/>
        <v>-376</v>
      </c>
      <c r="K531" s="1">
        <f t="shared" si="70"/>
        <v>1184</v>
      </c>
      <c r="L531" s="6">
        <f t="shared" si="67"/>
        <v>-69748000</v>
      </c>
      <c r="M531" s="6">
        <f t="shared" si="68"/>
        <v>113190400</v>
      </c>
      <c r="N531" s="3">
        <f t="shared" si="71"/>
        <v>67937300</v>
      </c>
      <c r="O531" s="3">
        <f t="shared" si="72"/>
        <v>111379700</v>
      </c>
      <c r="P531" s="7">
        <f t="shared" si="73"/>
        <v>0.11379699999999993</v>
      </c>
    </row>
    <row r="532" spans="1:16" x14ac:dyDescent="0.25">
      <c r="A532" s="4">
        <v>44603</v>
      </c>
      <c r="B532" s="14">
        <v>183000</v>
      </c>
      <c r="C532" s="14">
        <v>183000</v>
      </c>
      <c r="D532" s="14">
        <v>95600</v>
      </c>
      <c r="E532" s="14">
        <v>94600</v>
      </c>
      <c r="F532" s="1">
        <v>0</v>
      </c>
      <c r="G532" s="1">
        <v>0</v>
      </c>
      <c r="H532" s="1">
        <f t="shared" si="65"/>
        <v>0</v>
      </c>
      <c r="I532" s="1">
        <f t="shared" si="66"/>
        <v>0</v>
      </c>
      <c r="J532" s="1">
        <f t="shared" si="69"/>
        <v>-376</v>
      </c>
      <c r="K532" s="1">
        <f t="shared" si="70"/>
        <v>1184</v>
      </c>
      <c r="L532" s="6">
        <f t="shared" si="67"/>
        <v>-68808000</v>
      </c>
      <c r="M532" s="6">
        <f t="shared" si="68"/>
        <v>113190400</v>
      </c>
      <c r="N532" s="3">
        <f t="shared" si="71"/>
        <v>67937300</v>
      </c>
      <c r="O532" s="3">
        <f t="shared" si="72"/>
        <v>112319700</v>
      </c>
      <c r="P532" s="7">
        <f t="shared" si="73"/>
        <v>0.123197</v>
      </c>
    </row>
    <row r="533" spans="1:16" x14ac:dyDescent="0.25">
      <c r="A533" s="4">
        <v>44606</v>
      </c>
      <c r="B533" s="14">
        <v>176500</v>
      </c>
      <c r="C533" s="14">
        <v>179500</v>
      </c>
      <c r="D533" s="14">
        <v>93700</v>
      </c>
      <c r="E533" s="14">
        <v>94700</v>
      </c>
      <c r="F533" s="1">
        <v>-0.39411285856677247</v>
      </c>
      <c r="G533" s="1">
        <v>0.60588714143322753</v>
      </c>
      <c r="H533" s="1">
        <f t="shared" si="65"/>
        <v>-0.65047239265467416</v>
      </c>
      <c r="I533" s="1">
        <f t="shared" si="66"/>
        <v>1</v>
      </c>
      <c r="J533" s="1">
        <f t="shared" si="69"/>
        <v>0</v>
      </c>
      <c r="K533" s="1">
        <f t="shared" si="70"/>
        <v>0</v>
      </c>
      <c r="L533" s="6">
        <f t="shared" si="67"/>
        <v>0</v>
      </c>
      <c r="M533" s="6">
        <f t="shared" si="68"/>
        <v>0</v>
      </c>
      <c r="N533" s="3">
        <f t="shared" si="71"/>
        <v>112514100</v>
      </c>
      <c r="O533" s="3">
        <f t="shared" si="72"/>
        <v>112514100</v>
      </c>
      <c r="P533" s="7">
        <f t="shared" si="73"/>
        <v>0.12514099999999995</v>
      </c>
    </row>
    <row r="534" spans="1:16" x14ac:dyDescent="0.25">
      <c r="A534" s="4">
        <v>44607</v>
      </c>
      <c r="B534" s="14">
        <v>180500</v>
      </c>
      <c r="C534" s="14">
        <v>177000</v>
      </c>
      <c r="D534" s="14">
        <v>94300</v>
      </c>
      <c r="E534" s="14">
        <v>93300</v>
      </c>
      <c r="F534" s="1">
        <v>-0.39411285856677247</v>
      </c>
      <c r="G534" s="1">
        <v>0.60588714143322753</v>
      </c>
      <c r="H534" s="1">
        <f t="shared" si="65"/>
        <v>-0.65047239265467416</v>
      </c>
      <c r="I534" s="1">
        <f t="shared" si="66"/>
        <v>1</v>
      </c>
      <c r="J534" s="1">
        <f t="shared" si="69"/>
        <v>-414</v>
      </c>
      <c r="K534" s="1">
        <f t="shared" si="70"/>
        <v>1200</v>
      </c>
      <c r="L534" s="6">
        <f t="shared" si="67"/>
        <v>-74727000</v>
      </c>
      <c r="M534" s="6">
        <f t="shared" si="68"/>
        <v>113160000</v>
      </c>
      <c r="N534" s="3">
        <f t="shared" si="71"/>
        <v>74081100</v>
      </c>
      <c r="O534" s="3">
        <f t="shared" si="72"/>
        <v>112514100</v>
      </c>
      <c r="P534" s="7">
        <f t="shared" si="73"/>
        <v>0.12514099999999995</v>
      </c>
    </row>
    <row r="535" spans="1:16" x14ac:dyDescent="0.25">
      <c r="A535" s="4">
        <v>44608</v>
      </c>
      <c r="B535" s="14">
        <v>182000</v>
      </c>
      <c r="C535" s="14">
        <v>184500</v>
      </c>
      <c r="D535" s="14">
        <v>95000</v>
      </c>
      <c r="E535" s="14">
        <v>94700</v>
      </c>
      <c r="F535" s="1">
        <v>0</v>
      </c>
      <c r="G535" s="1">
        <v>0</v>
      </c>
      <c r="H535" s="1">
        <f t="shared" si="65"/>
        <v>0</v>
      </c>
      <c r="I535" s="1">
        <f t="shared" si="66"/>
        <v>0</v>
      </c>
      <c r="J535" s="1">
        <f t="shared" si="69"/>
        <v>-414</v>
      </c>
      <c r="K535" s="1">
        <f t="shared" si="70"/>
        <v>1200</v>
      </c>
      <c r="L535" s="6">
        <f t="shared" si="67"/>
        <v>-75348000</v>
      </c>
      <c r="M535" s="6">
        <f t="shared" si="68"/>
        <v>114000000</v>
      </c>
      <c r="N535" s="3">
        <f t="shared" si="71"/>
        <v>74081100</v>
      </c>
      <c r="O535" s="3">
        <f t="shared" si="72"/>
        <v>112733100</v>
      </c>
      <c r="P535" s="7">
        <f t="shared" si="73"/>
        <v>0.12733100000000008</v>
      </c>
    </row>
    <row r="536" spans="1:16" x14ac:dyDescent="0.25">
      <c r="A536" s="4">
        <v>44609</v>
      </c>
      <c r="B536" s="14">
        <v>183500</v>
      </c>
      <c r="C536" s="14">
        <v>183000</v>
      </c>
      <c r="D536" s="14">
        <v>95500</v>
      </c>
      <c r="E536" s="14">
        <v>94800</v>
      </c>
      <c r="F536" s="1">
        <v>0</v>
      </c>
      <c r="G536" s="1">
        <v>0</v>
      </c>
      <c r="H536" s="1">
        <f t="shared" si="65"/>
        <v>0</v>
      </c>
      <c r="I536" s="1">
        <f t="shared" si="66"/>
        <v>0</v>
      </c>
      <c r="J536" s="1">
        <f t="shared" si="69"/>
        <v>0</v>
      </c>
      <c r="K536" s="1">
        <f t="shared" si="70"/>
        <v>0</v>
      </c>
      <c r="L536" s="6">
        <f t="shared" si="67"/>
        <v>0</v>
      </c>
      <c r="M536" s="6">
        <f t="shared" si="68"/>
        <v>0</v>
      </c>
      <c r="N536" s="3">
        <f t="shared" si="71"/>
        <v>112712100</v>
      </c>
      <c r="O536" s="3">
        <f t="shared" si="72"/>
        <v>112712100</v>
      </c>
      <c r="P536" s="7">
        <f t="shared" si="73"/>
        <v>0.12712100000000004</v>
      </c>
    </row>
    <row r="537" spans="1:16" x14ac:dyDescent="0.25">
      <c r="A537" s="4">
        <v>44610</v>
      </c>
      <c r="B537" s="14">
        <v>183500</v>
      </c>
      <c r="C537" s="14">
        <v>181000</v>
      </c>
      <c r="D537" s="14">
        <v>94300</v>
      </c>
      <c r="E537" s="14">
        <v>94600</v>
      </c>
      <c r="F537" s="1">
        <v>0</v>
      </c>
      <c r="G537" s="1">
        <v>0</v>
      </c>
      <c r="H537" s="1">
        <f t="shared" si="65"/>
        <v>0</v>
      </c>
      <c r="I537" s="1">
        <f t="shared" si="66"/>
        <v>0</v>
      </c>
      <c r="J537" s="1">
        <f t="shared" si="69"/>
        <v>0</v>
      </c>
      <c r="K537" s="1">
        <f t="shared" si="70"/>
        <v>0</v>
      </c>
      <c r="L537" s="6">
        <f t="shared" si="67"/>
        <v>0</v>
      </c>
      <c r="M537" s="6">
        <f t="shared" si="68"/>
        <v>0</v>
      </c>
      <c r="N537" s="3">
        <f t="shared" si="71"/>
        <v>112712100</v>
      </c>
      <c r="O537" s="3">
        <f t="shared" si="72"/>
        <v>112712100</v>
      </c>
      <c r="P537" s="7">
        <f t="shared" si="73"/>
        <v>0.12712100000000004</v>
      </c>
    </row>
    <row r="538" spans="1:16" x14ac:dyDescent="0.25">
      <c r="A538" s="4">
        <v>44613</v>
      </c>
      <c r="B538" s="14">
        <v>185000</v>
      </c>
      <c r="C538" s="14">
        <v>180500</v>
      </c>
      <c r="D538" s="14">
        <v>93700</v>
      </c>
      <c r="E538" s="14">
        <v>93500</v>
      </c>
      <c r="F538" s="1">
        <v>0</v>
      </c>
      <c r="G538" s="1">
        <v>0</v>
      </c>
      <c r="H538" s="1">
        <f t="shared" si="65"/>
        <v>0</v>
      </c>
      <c r="I538" s="1">
        <f t="shared" si="66"/>
        <v>0</v>
      </c>
      <c r="J538" s="1">
        <f t="shared" si="69"/>
        <v>0</v>
      </c>
      <c r="K538" s="1">
        <f t="shared" si="70"/>
        <v>0</v>
      </c>
      <c r="L538" s="6">
        <f t="shared" si="67"/>
        <v>0</v>
      </c>
      <c r="M538" s="6">
        <f t="shared" si="68"/>
        <v>0</v>
      </c>
      <c r="N538" s="3">
        <f t="shared" si="71"/>
        <v>112712100</v>
      </c>
      <c r="O538" s="3">
        <f t="shared" si="72"/>
        <v>112712100</v>
      </c>
      <c r="P538" s="7">
        <f t="shared" si="73"/>
        <v>0.12712100000000004</v>
      </c>
    </row>
    <row r="539" spans="1:16" x14ac:dyDescent="0.25">
      <c r="A539" s="4">
        <v>44614</v>
      </c>
      <c r="B539" s="14">
        <v>181500</v>
      </c>
      <c r="C539" s="14">
        <v>180500</v>
      </c>
      <c r="D539" s="14">
        <v>91900</v>
      </c>
      <c r="E539" s="14">
        <v>92600</v>
      </c>
      <c r="F539" s="1">
        <v>0</v>
      </c>
      <c r="G539" s="1">
        <v>0</v>
      </c>
      <c r="H539" s="1">
        <f t="shared" si="65"/>
        <v>0</v>
      </c>
      <c r="I539" s="1">
        <f t="shared" si="66"/>
        <v>0</v>
      </c>
      <c r="J539" s="1">
        <f t="shared" si="69"/>
        <v>0</v>
      </c>
      <c r="K539" s="1">
        <f t="shared" si="70"/>
        <v>0</v>
      </c>
      <c r="L539" s="6">
        <f t="shared" si="67"/>
        <v>0</v>
      </c>
      <c r="M539" s="6">
        <f t="shared" si="68"/>
        <v>0</v>
      </c>
      <c r="N539" s="3">
        <f t="shared" si="71"/>
        <v>112712100</v>
      </c>
      <c r="O539" s="3">
        <f t="shared" si="72"/>
        <v>112712100</v>
      </c>
      <c r="P539" s="7">
        <f t="shared" si="73"/>
        <v>0.12712100000000004</v>
      </c>
    </row>
    <row r="540" spans="1:16" x14ac:dyDescent="0.25">
      <c r="A540" s="4">
        <v>44615</v>
      </c>
      <c r="B540" s="14">
        <v>180500</v>
      </c>
      <c r="C540" s="14">
        <v>182500</v>
      </c>
      <c r="D540" s="14">
        <v>91200</v>
      </c>
      <c r="E540" s="14">
        <v>91900</v>
      </c>
      <c r="F540" s="1">
        <v>0</v>
      </c>
      <c r="G540" s="1">
        <v>0</v>
      </c>
      <c r="H540" s="1">
        <f t="shared" si="65"/>
        <v>0</v>
      </c>
      <c r="I540" s="1">
        <f t="shared" si="66"/>
        <v>0</v>
      </c>
      <c r="J540" s="1">
        <f t="shared" si="69"/>
        <v>0</v>
      </c>
      <c r="K540" s="1">
        <f t="shared" si="70"/>
        <v>0</v>
      </c>
      <c r="L540" s="6">
        <f t="shared" si="67"/>
        <v>0</v>
      </c>
      <c r="M540" s="6">
        <f t="shared" si="68"/>
        <v>0</v>
      </c>
      <c r="N540" s="3">
        <f t="shared" si="71"/>
        <v>112712100</v>
      </c>
      <c r="O540" s="3">
        <f t="shared" si="72"/>
        <v>112712100</v>
      </c>
      <c r="P540" s="7">
        <f t="shared" si="73"/>
        <v>0.12712100000000004</v>
      </c>
    </row>
    <row r="541" spans="1:16" x14ac:dyDescent="0.25">
      <c r="A541" s="4">
        <v>44616</v>
      </c>
      <c r="B541" s="14">
        <v>173000</v>
      </c>
      <c r="C541" s="14">
        <v>178500</v>
      </c>
      <c r="D541" s="14">
        <v>88700</v>
      </c>
      <c r="E541" s="14">
        <v>90800</v>
      </c>
      <c r="F541" s="1">
        <v>0</v>
      </c>
      <c r="G541" s="1">
        <v>0</v>
      </c>
      <c r="H541" s="1">
        <f t="shared" si="65"/>
        <v>0</v>
      </c>
      <c r="I541" s="1">
        <f t="shared" si="66"/>
        <v>0</v>
      </c>
      <c r="J541" s="1">
        <f t="shared" si="69"/>
        <v>0</v>
      </c>
      <c r="K541" s="1">
        <f t="shared" si="70"/>
        <v>0</v>
      </c>
      <c r="L541" s="6">
        <f t="shared" si="67"/>
        <v>0</v>
      </c>
      <c r="M541" s="6">
        <f t="shared" si="68"/>
        <v>0</v>
      </c>
      <c r="N541" s="3">
        <f t="shared" si="71"/>
        <v>112712100</v>
      </c>
      <c r="O541" s="3">
        <f t="shared" si="72"/>
        <v>112712100</v>
      </c>
      <c r="P541" s="7">
        <f t="shared" si="73"/>
        <v>0.12712100000000004</v>
      </c>
    </row>
    <row r="542" spans="1:16" x14ac:dyDescent="0.25">
      <c r="A542" s="4">
        <v>44617</v>
      </c>
      <c r="B542" s="14">
        <v>174000</v>
      </c>
      <c r="C542" s="14">
        <v>175000</v>
      </c>
      <c r="D542" s="14">
        <v>88700</v>
      </c>
      <c r="E542" s="14">
        <v>89200</v>
      </c>
      <c r="F542" s="1">
        <v>0</v>
      </c>
      <c r="G542" s="1">
        <v>0</v>
      </c>
      <c r="H542" s="1">
        <f t="shared" si="65"/>
        <v>0</v>
      </c>
      <c r="I542" s="1">
        <f t="shared" si="66"/>
        <v>0</v>
      </c>
      <c r="J542" s="1">
        <f t="shared" si="69"/>
        <v>0</v>
      </c>
      <c r="K542" s="1">
        <f t="shared" si="70"/>
        <v>0</v>
      </c>
      <c r="L542" s="6">
        <f t="shared" si="67"/>
        <v>0</v>
      </c>
      <c r="M542" s="6">
        <f t="shared" si="68"/>
        <v>0</v>
      </c>
      <c r="N542" s="3">
        <f t="shared" si="71"/>
        <v>112712100</v>
      </c>
      <c r="O542" s="3">
        <f t="shared" si="72"/>
        <v>112712100</v>
      </c>
      <c r="P542" s="7">
        <f t="shared" si="73"/>
        <v>0.12712100000000004</v>
      </c>
    </row>
    <row r="543" spans="1:16" x14ac:dyDescent="0.25">
      <c r="A543" s="4">
        <v>44620</v>
      </c>
      <c r="B543" s="14">
        <v>175000</v>
      </c>
      <c r="C543" s="14">
        <v>171000</v>
      </c>
      <c r="D543" s="14">
        <v>87500</v>
      </c>
      <c r="E543" s="14">
        <v>87400</v>
      </c>
      <c r="F543" s="1">
        <v>0</v>
      </c>
      <c r="G543" s="1">
        <v>0</v>
      </c>
      <c r="H543" s="1">
        <f t="shared" si="65"/>
        <v>0</v>
      </c>
      <c r="I543" s="1">
        <f t="shared" si="66"/>
        <v>0</v>
      </c>
      <c r="J543" s="1">
        <f t="shared" si="69"/>
        <v>0</v>
      </c>
      <c r="K543" s="1">
        <f t="shared" si="70"/>
        <v>0</v>
      </c>
      <c r="L543" s="6">
        <f t="shared" si="67"/>
        <v>0</v>
      </c>
      <c r="M543" s="6">
        <f t="shared" si="68"/>
        <v>0</v>
      </c>
      <c r="N543" s="3">
        <f t="shared" si="71"/>
        <v>112712100</v>
      </c>
      <c r="O543" s="3">
        <f t="shared" si="72"/>
        <v>112712100</v>
      </c>
      <c r="P543" s="7">
        <f t="shared" si="73"/>
        <v>0.12712100000000004</v>
      </c>
    </row>
    <row r="544" spans="1:16" x14ac:dyDescent="0.25">
      <c r="A544" s="4">
        <v>44622</v>
      </c>
      <c r="B544" s="14">
        <v>170500</v>
      </c>
      <c r="C544" s="14">
        <v>171500</v>
      </c>
      <c r="D544" s="14">
        <v>86000</v>
      </c>
      <c r="E544" s="14">
        <v>87000</v>
      </c>
      <c r="F544" s="1">
        <v>0</v>
      </c>
      <c r="G544" s="1">
        <v>0</v>
      </c>
      <c r="H544" s="1">
        <f t="shared" si="65"/>
        <v>0</v>
      </c>
      <c r="I544" s="1">
        <f t="shared" si="66"/>
        <v>0</v>
      </c>
      <c r="J544" s="1">
        <f t="shared" si="69"/>
        <v>0</v>
      </c>
      <c r="K544" s="1">
        <f t="shared" si="70"/>
        <v>0</v>
      </c>
      <c r="L544" s="6">
        <f t="shared" si="67"/>
        <v>0</v>
      </c>
      <c r="M544" s="6">
        <f t="shared" si="68"/>
        <v>0</v>
      </c>
      <c r="N544" s="3">
        <f t="shared" si="71"/>
        <v>112712100</v>
      </c>
      <c r="O544" s="3">
        <f t="shared" si="72"/>
        <v>112712100</v>
      </c>
      <c r="P544" s="7">
        <f t="shared" si="73"/>
        <v>0.12712100000000004</v>
      </c>
    </row>
    <row r="545" spans="1:16" x14ac:dyDescent="0.25">
      <c r="A545" s="4">
        <v>44623</v>
      </c>
      <c r="B545" s="14">
        <v>177500</v>
      </c>
      <c r="C545" s="14">
        <v>173500</v>
      </c>
      <c r="D545" s="14">
        <v>88200</v>
      </c>
      <c r="E545" s="14">
        <v>86800</v>
      </c>
      <c r="F545" s="1">
        <v>0</v>
      </c>
      <c r="G545" s="1">
        <v>0</v>
      </c>
      <c r="H545" s="1">
        <f t="shared" si="65"/>
        <v>0</v>
      </c>
      <c r="I545" s="1">
        <f t="shared" si="66"/>
        <v>0</v>
      </c>
      <c r="J545" s="1">
        <f t="shared" si="69"/>
        <v>0</v>
      </c>
      <c r="K545" s="1">
        <f t="shared" si="70"/>
        <v>0</v>
      </c>
      <c r="L545" s="6">
        <f t="shared" si="67"/>
        <v>0</v>
      </c>
      <c r="M545" s="6">
        <f t="shared" si="68"/>
        <v>0</v>
      </c>
      <c r="N545" s="3">
        <f t="shared" si="71"/>
        <v>112712100</v>
      </c>
      <c r="O545" s="3">
        <f t="shared" si="72"/>
        <v>112712100</v>
      </c>
      <c r="P545" s="7">
        <f t="shared" si="73"/>
        <v>0.12712100000000004</v>
      </c>
    </row>
    <row r="546" spans="1:16" x14ac:dyDescent="0.25">
      <c r="A546" s="4">
        <v>44624</v>
      </c>
      <c r="B546" s="14">
        <v>172500</v>
      </c>
      <c r="C546" s="14">
        <v>176500</v>
      </c>
      <c r="D546" s="14">
        <v>87100</v>
      </c>
      <c r="E546" s="14">
        <v>87400</v>
      </c>
      <c r="F546" s="1">
        <v>0</v>
      </c>
      <c r="G546" s="1">
        <v>0</v>
      </c>
      <c r="H546" s="1">
        <f t="shared" si="65"/>
        <v>0</v>
      </c>
      <c r="I546" s="1">
        <f t="shared" si="66"/>
        <v>0</v>
      </c>
      <c r="J546" s="1">
        <f t="shared" si="69"/>
        <v>0</v>
      </c>
      <c r="K546" s="1">
        <f t="shared" si="70"/>
        <v>0</v>
      </c>
      <c r="L546" s="6">
        <f t="shared" si="67"/>
        <v>0</v>
      </c>
      <c r="M546" s="6">
        <f t="shared" si="68"/>
        <v>0</v>
      </c>
      <c r="N546" s="3">
        <f t="shared" si="71"/>
        <v>112712100</v>
      </c>
      <c r="O546" s="3">
        <f t="shared" si="72"/>
        <v>112712100</v>
      </c>
      <c r="P546" s="7">
        <f t="shared" si="73"/>
        <v>0.12712100000000004</v>
      </c>
    </row>
    <row r="547" spans="1:16" x14ac:dyDescent="0.25">
      <c r="A547" s="4">
        <v>44627</v>
      </c>
      <c r="B547" s="14">
        <v>168000</v>
      </c>
      <c r="C547" s="14">
        <v>170000</v>
      </c>
      <c r="D547" s="14">
        <v>85100</v>
      </c>
      <c r="E547" s="14">
        <v>86400</v>
      </c>
      <c r="F547" s="1">
        <v>0</v>
      </c>
      <c r="G547" s="1">
        <v>0</v>
      </c>
      <c r="H547" s="1">
        <f t="shared" ref="H547:H610" si="74">IFERROR(IF(ABS($F547)&gt;ABS($G547), SIGN($F547), SIGN($F547)*ABS($F547/$G547)), 0)</f>
        <v>0</v>
      </c>
      <c r="I547" s="1">
        <f t="shared" ref="I547:I610" si="75">IFERROR(IF(ABS($F547)&lt;ABS($G547), SIGN($G547), SIGN($G547)*ABS($G547/$F547)), 0)</f>
        <v>0</v>
      </c>
      <c r="J547" s="1">
        <f t="shared" si="69"/>
        <v>0</v>
      </c>
      <c r="K547" s="1">
        <f t="shared" si="70"/>
        <v>0</v>
      </c>
      <c r="L547" s="6">
        <f t="shared" ref="L547:L610" si="76">B547*J547</f>
        <v>0</v>
      </c>
      <c r="M547" s="6">
        <f t="shared" ref="M547:M610" si="77">D547*K547</f>
        <v>0</v>
      </c>
      <c r="N547" s="3">
        <f t="shared" si="71"/>
        <v>112712100</v>
      </c>
      <c r="O547" s="3">
        <f t="shared" si="72"/>
        <v>112712100</v>
      </c>
      <c r="P547" s="7">
        <f t="shared" si="73"/>
        <v>0.12712100000000004</v>
      </c>
    </row>
    <row r="548" spans="1:16" x14ac:dyDescent="0.25">
      <c r="A548" s="4">
        <v>44628</v>
      </c>
      <c r="B548" s="14">
        <v>168000</v>
      </c>
      <c r="C548" s="14">
        <v>164000</v>
      </c>
      <c r="D548" s="14">
        <v>85000</v>
      </c>
      <c r="E548" s="14">
        <v>83600</v>
      </c>
      <c r="F548" s="1">
        <v>0</v>
      </c>
      <c r="G548" s="1">
        <v>0</v>
      </c>
      <c r="H548" s="1">
        <f t="shared" si="74"/>
        <v>0</v>
      </c>
      <c r="I548" s="1">
        <f t="shared" si="75"/>
        <v>0</v>
      </c>
      <c r="J548" s="1">
        <f t="shared" ref="J548:J611" si="78">IF(H546=H547, J547, QUOTIENT($O547*H547, B547))</f>
        <v>0</v>
      </c>
      <c r="K548" s="1">
        <f t="shared" ref="K548:K611" si="79">IF(I546=I547, K547, QUOTIENT($O547*I547, D547))</f>
        <v>0</v>
      </c>
      <c r="L548" s="6">
        <f t="shared" si="76"/>
        <v>0</v>
      </c>
      <c r="M548" s="6">
        <f t="shared" si="77"/>
        <v>0</v>
      </c>
      <c r="N548" s="3">
        <f t="shared" ref="N548:N611" si="80">IF(H546=H547, N547, N547 - (J548-J547)*B548 - (K548-K547)*D548)</f>
        <v>112712100</v>
      </c>
      <c r="O548" s="3">
        <f t="shared" si="72"/>
        <v>112712100</v>
      </c>
      <c r="P548" s="7">
        <f t="shared" si="73"/>
        <v>0.12712100000000004</v>
      </c>
    </row>
    <row r="549" spans="1:16" x14ac:dyDescent="0.25">
      <c r="A549" s="4">
        <v>44630</v>
      </c>
      <c r="B549" s="14">
        <v>169000</v>
      </c>
      <c r="C549" s="14">
        <v>171500</v>
      </c>
      <c r="D549" s="14">
        <v>85700</v>
      </c>
      <c r="E549" s="14">
        <v>85400</v>
      </c>
      <c r="F549" s="1">
        <v>0</v>
      </c>
      <c r="G549" s="1">
        <v>0</v>
      </c>
      <c r="H549" s="1">
        <f t="shared" si="74"/>
        <v>0</v>
      </c>
      <c r="I549" s="1">
        <f t="shared" si="75"/>
        <v>0</v>
      </c>
      <c r="J549" s="1">
        <f t="shared" si="78"/>
        <v>0</v>
      </c>
      <c r="K549" s="1">
        <f t="shared" si="79"/>
        <v>0</v>
      </c>
      <c r="L549" s="6">
        <f t="shared" si="76"/>
        <v>0</v>
      </c>
      <c r="M549" s="6">
        <f t="shared" si="77"/>
        <v>0</v>
      </c>
      <c r="N549" s="3">
        <f t="shared" si="80"/>
        <v>112712100</v>
      </c>
      <c r="O549" s="3">
        <f t="shared" si="72"/>
        <v>112712100</v>
      </c>
      <c r="P549" s="7">
        <f t="shared" si="73"/>
        <v>0.12712100000000004</v>
      </c>
    </row>
    <row r="550" spans="1:16" x14ac:dyDescent="0.25">
      <c r="A550" s="4">
        <v>44631</v>
      </c>
      <c r="B550" s="14">
        <v>169000</v>
      </c>
      <c r="C550" s="14">
        <v>169000</v>
      </c>
      <c r="D550" s="14">
        <v>85500</v>
      </c>
      <c r="E550" s="14">
        <v>85700</v>
      </c>
      <c r="F550" s="1">
        <v>0</v>
      </c>
      <c r="G550" s="1">
        <v>0</v>
      </c>
      <c r="H550" s="1">
        <f t="shared" si="74"/>
        <v>0</v>
      </c>
      <c r="I550" s="1">
        <f t="shared" si="75"/>
        <v>0</v>
      </c>
      <c r="J550" s="1">
        <f t="shared" si="78"/>
        <v>0</v>
      </c>
      <c r="K550" s="1">
        <f t="shared" si="79"/>
        <v>0</v>
      </c>
      <c r="L550" s="6">
        <f t="shared" si="76"/>
        <v>0</v>
      </c>
      <c r="M550" s="6">
        <f t="shared" si="77"/>
        <v>0</v>
      </c>
      <c r="N550" s="3">
        <f t="shared" si="80"/>
        <v>112712100</v>
      </c>
      <c r="O550" s="3">
        <f t="shared" si="72"/>
        <v>112712100</v>
      </c>
      <c r="P550" s="7">
        <f t="shared" si="73"/>
        <v>0.12712100000000004</v>
      </c>
    </row>
    <row r="551" spans="1:16" x14ac:dyDescent="0.25">
      <c r="A551" s="4">
        <v>44634</v>
      </c>
      <c r="B551" s="14">
        <v>164500</v>
      </c>
      <c r="C551" s="14">
        <v>166500</v>
      </c>
      <c r="D551" s="14">
        <v>83000</v>
      </c>
      <c r="E551" s="14">
        <v>85400</v>
      </c>
      <c r="F551" s="1">
        <v>0</v>
      </c>
      <c r="G551" s="1">
        <v>0</v>
      </c>
      <c r="H551" s="1">
        <f t="shared" si="74"/>
        <v>0</v>
      </c>
      <c r="I551" s="1">
        <f t="shared" si="75"/>
        <v>0</v>
      </c>
      <c r="J551" s="1">
        <f t="shared" si="78"/>
        <v>0</v>
      </c>
      <c r="K551" s="1">
        <f t="shared" si="79"/>
        <v>0</v>
      </c>
      <c r="L551" s="6">
        <f t="shared" si="76"/>
        <v>0</v>
      </c>
      <c r="M551" s="6">
        <f t="shared" si="77"/>
        <v>0</v>
      </c>
      <c r="N551" s="3">
        <f t="shared" si="80"/>
        <v>112712100</v>
      </c>
      <c r="O551" s="3">
        <f t="shared" si="72"/>
        <v>112712100</v>
      </c>
      <c r="P551" s="7">
        <f t="shared" si="73"/>
        <v>0.12712100000000004</v>
      </c>
    </row>
    <row r="552" spans="1:16" x14ac:dyDescent="0.25">
      <c r="A552" s="4">
        <v>44635</v>
      </c>
      <c r="B552" s="14">
        <v>163000</v>
      </c>
      <c r="C552" s="14">
        <v>164000</v>
      </c>
      <c r="D552" s="14">
        <v>82000</v>
      </c>
      <c r="E552" s="14">
        <v>83000</v>
      </c>
      <c r="F552" s="1">
        <v>0</v>
      </c>
      <c r="G552" s="1">
        <v>0</v>
      </c>
      <c r="H552" s="1">
        <f t="shared" si="74"/>
        <v>0</v>
      </c>
      <c r="I552" s="1">
        <f t="shared" si="75"/>
        <v>0</v>
      </c>
      <c r="J552" s="1">
        <f t="shared" si="78"/>
        <v>0</v>
      </c>
      <c r="K552" s="1">
        <f t="shared" si="79"/>
        <v>0</v>
      </c>
      <c r="L552" s="6">
        <f t="shared" si="76"/>
        <v>0</v>
      </c>
      <c r="M552" s="6">
        <f t="shared" si="77"/>
        <v>0</v>
      </c>
      <c r="N552" s="3">
        <f t="shared" si="80"/>
        <v>112712100</v>
      </c>
      <c r="O552" s="3">
        <f t="shared" si="72"/>
        <v>112712100</v>
      </c>
      <c r="P552" s="7">
        <f t="shared" si="73"/>
        <v>0.12712100000000004</v>
      </c>
    </row>
    <row r="553" spans="1:16" x14ac:dyDescent="0.25">
      <c r="A553" s="4">
        <v>44636</v>
      </c>
      <c r="B553" s="14">
        <v>168000</v>
      </c>
      <c r="C553" s="14">
        <v>165000</v>
      </c>
      <c r="D553" s="14">
        <v>82700</v>
      </c>
      <c r="E553" s="14">
        <v>82400</v>
      </c>
      <c r="F553" s="1">
        <v>0</v>
      </c>
      <c r="G553" s="1">
        <v>0</v>
      </c>
      <c r="H553" s="1">
        <f t="shared" si="74"/>
        <v>0</v>
      </c>
      <c r="I553" s="1">
        <f t="shared" si="75"/>
        <v>0</v>
      </c>
      <c r="J553" s="1">
        <f t="shared" si="78"/>
        <v>0</v>
      </c>
      <c r="K553" s="1">
        <f t="shared" si="79"/>
        <v>0</v>
      </c>
      <c r="L553" s="6">
        <f t="shared" si="76"/>
        <v>0</v>
      </c>
      <c r="M553" s="6">
        <f t="shared" si="77"/>
        <v>0</v>
      </c>
      <c r="N553" s="3">
        <f t="shared" si="80"/>
        <v>112712100</v>
      </c>
      <c r="O553" s="3">
        <f t="shared" si="72"/>
        <v>112712100</v>
      </c>
      <c r="P553" s="7">
        <f t="shared" si="73"/>
        <v>0.12712100000000004</v>
      </c>
    </row>
    <row r="554" spans="1:16" x14ac:dyDescent="0.25">
      <c r="A554" s="4">
        <v>44637</v>
      </c>
      <c r="B554" s="14">
        <v>168500</v>
      </c>
      <c r="C554" s="14">
        <v>172500</v>
      </c>
      <c r="D554" s="14">
        <v>82600</v>
      </c>
      <c r="E554" s="14">
        <v>83700</v>
      </c>
      <c r="F554" s="1">
        <v>0</v>
      </c>
      <c r="G554" s="1">
        <v>0</v>
      </c>
      <c r="H554" s="1">
        <f t="shared" si="74"/>
        <v>0</v>
      </c>
      <c r="I554" s="1">
        <f t="shared" si="75"/>
        <v>0</v>
      </c>
      <c r="J554" s="1">
        <f t="shared" si="78"/>
        <v>0</v>
      </c>
      <c r="K554" s="1">
        <f t="shared" si="79"/>
        <v>0</v>
      </c>
      <c r="L554" s="6">
        <f t="shared" si="76"/>
        <v>0</v>
      </c>
      <c r="M554" s="6">
        <f t="shared" si="77"/>
        <v>0</v>
      </c>
      <c r="N554" s="3">
        <f t="shared" si="80"/>
        <v>112712100</v>
      </c>
      <c r="O554" s="3">
        <f t="shared" si="72"/>
        <v>112712100</v>
      </c>
      <c r="P554" s="7">
        <f t="shared" si="73"/>
        <v>0.12712100000000004</v>
      </c>
    </row>
    <row r="555" spans="1:16" x14ac:dyDescent="0.25">
      <c r="A555" s="4">
        <v>44638</v>
      </c>
      <c r="B555" s="14">
        <v>171000</v>
      </c>
      <c r="C555" s="14">
        <v>171500</v>
      </c>
      <c r="D555" s="14">
        <v>82700</v>
      </c>
      <c r="E555" s="14">
        <v>83300</v>
      </c>
      <c r="F555" s="1">
        <v>0</v>
      </c>
      <c r="G555" s="1">
        <v>0</v>
      </c>
      <c r="H555" s="1">
        <f t="shared" si="74"/>
        <v>0</v>
      </c>
      <c r="I555" s="1">
        <f t="shared" si="75"/>
        <v>0</v>
      </c>
      <c r="J555" s="1">
        <f t="shared" si="78"/>
        <v>0</v>
      </c>
      <c r="K555" s="1">
        <f t="shared" si="79"/>
        <v>0</v>
      </c>
      <c r="L555" s="6">
        <f t="shared" si="76"/>
        <v>0</v>
      </c>
      <c r="M555" s="6">
        <f t="shared" si="77"/>
        <v>0</v>
      </c>
      <c r="N555" s="3">
        <f t="shared" si="80"/>
        <v>112712100</v>
      </c>
      <c r="O555" s="3">
        <f t="shared" si="72"/>
        <v>112712100</v>
      </c>
      <c r="P555" s="7">
        <f t="shared" si="73"/>
        <v>0.12712100000000004</v>
      </c>
    </row>
    <row r="556" spans="1:16" x14ac:dyDescent="0.25">
      <c r="A556" s="4">
        <v>44641</v>
      </c>
      <c r="B556" s="14">
        <v>168500</v>
      </c>
      <c r="C556" s="14">
        <v>171500</v>
      </c>
      <c r="D556" s="14">
        <v>82300</v>
      </c>
      <c r="E556" s="14">
        <v>83000</v>
      </c>
      <c r="F556" s="1">
        <v>0</v>
      </c>
      <c r="G556" s="1">
        <v>0</v>
      </c>
      <c r="H556" s="1">
        <f t="shared" si="74"/>
        <v>0</v>
      </c>
      <c r="I556" s="1">
        <f t="shared" si="75"/>
        <v>0</v>
      </c>
      <c r="J556" s="1">
        <f t="shared" si="78"/>
        <v>0</v>
      </c>
      <c r="K556" s="1">
        <f t="shared" si="79"/>
        <v>0</v>
      </c>
      <c r="L556" s="6">
        <f t="shared" si="76"/>
        <v>0</v>
      </c>
      <c r="M556" s="6">
        <f t="shared" si="77"/>
        <v>0</v>
      </c>
      <c r="N556" s="3">
        <f t="shared" si="80"/>
        <v>112712100</v>
      </c>
      <c r="O556" s="3">
        <f t="shared" si="72"/>
        <v>112712100</v>
      </c>
      <c r="P556" s="7">
        <f t="shared" si="73"/>
        <v>0.12712100000000004</v>
      </c>
    </row>
    <row r="557" spans="1:16" x14ac:dyDescent="0.25">
      <c r="A557" s="4">
        <v>44642</v>
      </c>
      <c r="B557" s="14">
        <v>173500</v>
      </c>
      <c r="C557" s="14">
        <v>169000</v>
      </c>
      <c r="D557" s="14">
        <v>83300</v>
      </c>
      <c r="E557" s="14">
        <v>82300</v>
      </c>
      <c r="F557" s="1">
        <v>0</v>
      </c>
      <c r="G557" s="1">
        <v>0</v>
      </c>
      <c r="H557" s="1">
        <f t="shared" si="74"/>
        <v>0</v>
      </c>
      <c r="I557" s="1">
        <f t="shared" si="75"/>
        <v>0</v>
      </c>
      <c r="J557" s="1">
        <f t="shared" si="78"/>
        <v>0</v>
      </c>
      <c r="K557" s="1">
        <f t="shared" si="79"/>
        <v>0</v>
      </c>
      <c r="L557" s="6">
        <f t="shared" si="76"/>
        <v>0</v>
      </c>
      <c r="M557" s="6">
        <f t="shared" si="77"/>
        <v>0</v>
      </c>
      <c r="N557" s="3">
        <f t="shared" si="80"/>
        <v>112712100</v>
      </c>
      <c r="O557" s="3">
        <f t="shared" si="72"/>
        <v>112712100</v>
      </c>
      <c r="P557" s="7">
        <f t="shared" si="73"/>
        <v>0.12712100000000004</v>
      </c>
    </row>
    <row r="558" spans="1:16" x14ac:dyDescent="0.25">
      <c r="A558" s="4">
        <v>44643</v>
      </c>
      <c r="B558" s="14">
        <v>176000</v>
      </c>
      <c r="C558" s="14">
        <v>175000</v>
      </c>
      <c r="D558" s="14">
        <v>83700</v>
      </c>
      <c r="E558" s="14">
        <v>83600</v>
      </c>
      <c r="F558" s="1">
        <v>0</v>
      </c>
      <c r="G558" s="1">
        <v>0</v>
      </c>
      <c r="H558" s="1">
        <f t="shared" si="74"/>
        <v>0</v>
      </c>
      <c r="I558" s="1">
        <f t="shared" si="75"/>
        <v>0</v>
      </c>
      <c r="J558" s="1">
        <f t="shared" si="78"/>
        <v>0</v>
      </c>
      <c r="K558" s="1">
        <f t="shared" si="79"/>
        <v>0</v>
      </c>
      <c r="L558" s="6">
        <f t="shared" si="76"/>
        <v>0</v>
      </c>
      <c r="M558" s="6">
        <f t="shared" si="77"/>
        <v>0</v>
      </c>
      <c r="N558" s="3">
        <f t="shared" si="80"/>
        <v>112712100</v>
      </c>
      <c r="O558" s="3">
        <f t="shared" si="72"/>
        <v>112712100</v>
      </c>
      <c r="P558" s="7">
        <f t="shared" si="73"/>
        <v>0.12712100000000004</v>
      </c>
    </row>
    <row r="559" spans="1:16" x14ac:dyDescent="0.25">
      <c r="A559" s="4">
        <v>44644</v>
      </c>
      <c r="B559" s="14">
        <v>176000</v>
      </c>
      <c r="C559" s="14">
        <v>174000</v>
      </c>
      <c r="D559" s="14">
        <v>83700</v>
      </c>
      <c r="E559" s="14">
        <v>83200</v>
      </c>
      <c r="F559" s="1">
        <v>0</v>
      </c>
      <c r="G559" s="1">
        <v>0</v>
      </c>
      <c r="H559" s="1">
        <f t="shared" si="74"/>
        <v>0</v>
      </c>
      <c r="I559" s="1">
        <f t="shared" si="75"/>
        <v>0</v>
      </c>
      <c r="J559" s="1">
        <f t="shared" si="78"/>
        <v>0</v>
      </c>
      <c r="K559" s="1">
        <f t="shared" si="79"/>
        <v>0</v>
      </c>
      <c r="L559" s="6">
        <f t="shared" si="76"/>
        <v>0</v>
      </c>
      <c r="M559" s="6">
        <f t="shared" si="77"/>
        <v>0</v>
      </c>
      <c r="N559" s="3">
        <f t="shared" si="80"/>
        <v>112712100</v>
      </c>
      <c r="O559" s="3">
        <f t="shared" si="72"/>
        <v>112712100</v>
      </c>
      <c r="P559" s="7">
        <f t="shared" si="73"/>
        <v>0.12712100000000004</v>
      </c>
    </row>
    <row r="560" spans="1:16" x14ac:dyDescent="0.25">
      <c r="A560" s="4">
        <v>44645</v>
      </c>
      <c r="B560" s="14">
        <v>174000</v>
      </c>
      <c r="C560" s="14">
        <v>176500</v>
      </c>
      <c r="D560" s="14">
        <v>83200</v>
      </c>
      <c r="E560" s="14">
        <v>83800</v>
      </c>
      <c r="F560" s="1">
        <v>0</v>
      </c>
      <c r="G560" s="1">
        <v>0</v>
      </c>
      <c r="H560" s="1">
        <f t="shared" si="74"/>
        <v>0</v>
      </c>
      <c r="I560" s="1">
        <f t="shared" si="75"/>
        <v>0</v>
      </c>
      <c r="J560" s="1">
        <f t="shared" si="78"/>
        <v>0</v>
      </c>
      <c r="K560" s="1">
        <f t="shared" si="79"/>
        <v>0</v>
      </c>
      <c r="L560" s="6">
        <f t="shared" si="76"/>
        <v>0</v>
      </c>
      <c r="M560" s="6">
        <f t="shared" si="77"/>
        <v>0</v>
      </c>
      <c r="N560" s="3">
        <f t="shared" si="80"/>
        <v>112712100</v>
      </c>
      <c r="O560" s="3">
        <f t="shared" si="72"/>
        <v>112712100</v>
      </c>
      <c r="P560" s="7">
        <f t="shared" si="73"/>
        <v>0.12712100000000004</v>
      </c>
    </row>
    <row r="561" spans="1:16" x14ac:dyDescent="0.25">
      <c r="A561" s="4">
        <v>44648</v>
      </c>
      <c r="B561" s="14">
        <v>174500</v>
      </c>
      <c r="C561" s="14">
        <v>172000</v>
      </c>
      <c r="D561" s="14">
        <v>83500</v>
      </c>
      <c r="E561" s="14">
        <v>83100</v>
      </c>
      <c r="F561" s="1">
        <v>-0.29191099610592808</v>
      </c>
      <c r="G561" s="1">
        <v>0.70808900389407192</v>
      </c>
      <c r="H561" s="1">
        <f t="shared" si="74"/>
        <v>-0.41225184193030784</v>
      </c>
      <c r="I561" s="1">
        <f t="shared" si="75"/>
        <v>1</v>
      </c>
      <c r="J561" s="1">
        <f t="shared" si="78"/>
        <v>0</v>
      </c>
      <c r="K561" s="1">
        <f t="shared" si="79"/>
        <v>0</v>
      </c>
      <c r="L561" s="6">
        <f t="shared" si="76"/>
        <v>0</v>
      </c>
      <c r="M561" s="6">
        <f t="shared" si="77"/>
        <v>0</v>
      </c>
      <c r="N561" s="3">
        <f t="shared" si="80"/>
        <v>112712100</v>
      </c>
      <c r="O561" s="3">
        <f t="shared" si="72"/>
        <v>112712100</v>
      </c>
      <c r="P561" s="7">
        <f t="shared" si="73"/>
        <v>0.12712100000000004</v>
      </c>
    </row>
    <row r="562" spans="1:16" x14ac:dyDescent="0.25">
      <c r="A562" s="4">
        <v>44649</v>
      </c>
      <c r="B562" s="14">
        <v>176500</v>
      </c>
      <c r="C562" s="14">
        <v>176000</v>
      </c>
      <c r="D562" s="14">
        <v>84400</v>
      </c>
      <c r="E562" s="14">
        <v>83800</v>
      </c>
      <c r="F562" s="1">
        <v>-0.29191099610592808</v>
      </c>
      <c r="G562" s="1">
        <v>0.70808900389407192</v>
      </c>
      <c r="H562" s="1">
        <f t="shared" si="74"/>
        <v>-0.41225184193030784</v>
      </c>
      <c r="I562" s="1">
        <f t="shared" si="75"/>
        <v>1</v>
      </c>
      <c r="J562" s="1">
        <f t="shared" si="78"/>
        <v>-266</v>
      </c>
      <c r="K562" s="1">
        <f t="shared" si="79"/>
        <v>1349</v>
      </c>
      <c r="L562" s="6">
        <f t="shared" si="76"/>
        <v>-46949000</v>
      </c>
      <c r="M562" s="6">
        <f t="shared" si="77"/>
        <v>113855600</v>
      </c>
      <c r="N562" s="3">
        <f t="shared" si="80"/>
        <v>45805500</v>
      </c>
      <c r="O562" s="3">
        <f t="shared" si="72"/>
        <v>112712100</v>
      </c>
      <c r="P562" s="7">
        <f t="shared" si="73"/>
        <v>0.12712100000000004</v>
      </c>
    </row>
    <row r="563" spans="1:16" x14ac:dyDescent="0.25">
      <c r="A563" s="4">
        <v>44650</v>
      </c>
      <c r="B563" s="14">
        <v>181000</v>
      </c>
      <c r="C563" s="14">
        <v>180000</v>
      </c>
      <c r="D563" s="14">
        <v>86500</v>
      </c>
      <c r="E563" s="14">
        <v>85200</v>
      </c>
      <c r="F563" s="1">
        <v>-0.29191099610592808</v>
      </c>
      <c r="G563" s="1">
        <v>0.70808900389407192</v>
      </c>
      <c r="H563" s="1">
        <f t="shared" si="74"/>
        <v>-0.41225184193030784</v>
      </c>
      <c r="I563" s="1">
        <f t="shared" si="75"/>
        <v>1</v>
      </c>
      <c r="J563" s="1">
        <f t="shared" si="78"/>
        <v>-266</v>
      </c>
      <c r="K563" s="1">
        <f t="shared" si="79"/>
        <v>1349</v>
      </c>
      <c r="L563" s="6">
        <f t="shared" si="76"/>
        <v>-48146000</v>
      </c>
      <c r="M563" s="6">
        <f t="shared" si="77"/>
        <v>116688500</v>
      </c>
      <c r="N563" s="3">
        <f t="shared" si="80"/>
        <v>45805500</v>
      </c>
      <c r="O563" s="3">
        <f t="shared" si="72"/>
        <v>114348000</v>
      </c>
      <c r="P563" s="7">
        <f t="shared" si="73"/>
        <v>0.14348000000000005</v>
      </c>
    </row>
    <row r="564" spans="1:16" x14ac:dyDescent="0.25">
      <c r="A564" s="4">
        <v>44651</v>
      </c>
      <c r="B564" s="14">
        <v>180500</v>
      </c>
      <c r="C564" s="14">
        <v>180500</v>
      </c>
      <c r="D564" s="14">
        <v>86200</v>
      </c>
      <c r="E564" s="14">
        <v>86400</v>
      </c>
      <c r="F564" s="1">
        <v>0</v>
      </c>
      <c r="G564" s="1">
        <v>0</v>
      </c>
      <c r="H564" s="1">
        <f t="shared" si="74"/>
        <v>0</v>
      </c>
      <c r="I564" s="1">
        <f t="shared" si="75"/>
        <v>0</v>
      </c>
      <c r="J564" s="1">
        <f t="shared" si="78"/>
        <v>-266</v>
      </c>
      <c r="K564" s="1">
        <f t="shared" si="79"/>
        <v>1349</v>
      </c>
      <c r="L564" s="6">
        <f t="shared" si="76"/>
        <v>-48013000</v>
      </c>
      <c r="M564" s="6">
        <f t="shared" si="77"/>
        <v>116283800</v>
      </c>
      <c r="N564" s="3">
        <f t="shared" si="80"/>
        <v>45805500</v>
      </c>
      <c r="O564" s="3">
        <f t="shared" si="72"/>
        <v>114076300</v>
      </c>
      <c r="P564" s="7">
        <f t="shared" si="73"/>
        <v>0.14076299999999997</v>
      </c>
    </row>
    <row r="565" spans="1:16" x14ac:dyDescent="0.25">
      <c r="A565" s="4">
        <v>44652</v>
      </c>
      <c r="B565" s="14">
        <v>178000</v>
      </c>
      <c r="C565" s="14">
        <v>178000</v>
      </c>
      <c r="D565" s="14">
        <v>85300</v>
      </c>
      <c r="E565" s="14">
        <v>85600</v>
      </c>
      <c r="F565" s="1">
        <v>-0.30446919367863501</v>
      </c>
      <c r="G565" s="1">
        <v>0.69553080632136499</v>
      </c>
      <c r="H565" s="1">
        <f t="shared" si="74"/>
        <v>-0.43775083851276203</v>
      </c>
      <c r="I565" s="1">
        <f t="shared" si="75"/>
        <v>1</v>
      </c>
      <c r="J565" s="1">
        <f t="shared" si="78"/>
        <v>0</v>
      </c>
      <c r="K565" s="1">
        <f t="shared" si="79"/>
        <v>0</v>
      </c>
      <c r="L565" s="6">
        <f t="shared" si="76"/>
        <v>0</v>
      </c>
      <c r="M565" s="6">
        <f t="shared" si="77"/>
        <v>0</v>
      </c>
      <c r="N565" s="3">
        <f t="shared" si="80"/>
        <v>113527200</v>
      </c>
      <c r="O565" s="3">
        <f t="shared" si="72"/>
        <v>113527200</v>
      </c>
      <c r="P565" s="7">
        <f t="shared" si="73"/>
        <v>0.13527200000000006</v>
      </c>
    </row>
    <row r="566" spans="1:16" x14ac:dyDescent="0.25">
      <c r="A566" s="4">
        <v>44655</v>
      </c>
      <c r="B566" s="14">
        <v>178000</v>
      </c>
      <c r="C566" s="14">
        <v>177000</v>
      </c>
      <c r="D566" s="14">
        <v>85600</v>
      </c>
      <c r="E566" s="14">
        <v>85000</v>
      </c>
      <c r="F566" s="1">
        <v>-0.30446919367863501</v>
      </c>
      <c r="G566" s="1">
        <v>0.69553080632136499</v>
      </c>
      <c r="H566" s="1">
        <f t="shared" si="74"/>
        <v>-0.43775083851276203</v>
      </c>
      <c r="I566" s="1">
        <f t="shared" si="75"/>
        <v>1</v>
      </c>
      <c r="J566" s="1">
        <f t="shared" si="78"/>
        <v>-279</v>
      </c>
      <c r="K566" s="1">
        <f t="shared" si="79"/>
        <v>1330</v>
      </c>
      <c r="L566" s="6">
        <f t="shared" si="76"/>
        <v>-49662000</v>
      </c>
      <c r="M566" s="6">
        <f t="shared" si="77"/>
        <v>113848000</v>
      </c>
      <c r="N566" s="3">
        <f t="shared" si="80"/>
        <v>49341200</v>
      </c>
      <c r="O566" s="3">
        <f t="shared" si="72"/>
        <v>113527200</v>
      </c>
      <c r="P566" s="7">
        <f t="shared" si="73"/>
        <v>0.13527200000000006</v>
      </c>
    </row>
    <row r="567" spans="1:16" x14ac:dyDescent="0.25">
      <c r="A567" s="4">
        <v>44656</v>
      </c>
      <c r="B567" s="14">
        <v>179000</v>
      </c>
      <c r="C567" s="14">
        <v>178500</v>
      </c>
      <c r="D567" s="14">
        <v>86000</v>
      </c>
      <c r="E567" s="14">
        <v>85600</v>
      </c>
      <c r="F567" s="1">
        <v>0</v>
      </c>
      <c r="G567" s="1">
        <v>0</v>
      </c>
      <c r="H567" s="1">
        <f t="shared" si="74"/>
        <v>0</v>
      </c>
      <c r="I567" s="1">
        <f t="shared" si="75"/>
        <v>0</v>
      </c>
      <c r="J567" s="1">
        <f t="shared" si="78"/>
        <v>-279</v>
      </c>
      <c r="K567" s="1">
        <f t="shared" si="79"/>
        <v>1330</v>
      </c>
      <c r="L567" s="6">
        <f t="shared" si="76"/>
        <v>-49941000</v>
      </c>
      <c r="M567" s="6">
        <f t="shared" si="77"/>
        <v>114380000</v>
      </c>
      <c r="N567" s="3">
        <f t="shared" si="80"/>
        <v>49341200</v>
      </c>
      <c r="O567" s="3">
        <f t="shared" si="72"/>
        <v>113780200</v>
      </c>
      <c r="P567" s="7">
        <f t="shared" si="73"/>
        <v>0.13780199999999998</v>
      </c>
    </row>
    <row r="568" spans="1:16" x14ac:dyDescent="0.25">
      <c r="A568" s="4">
        <v>44657</v>
      </c>
      <c r="B568" s="14">
        <v>180000</v>
      </c>
      <c r="C568" s="14">
        <v>177000</v>
      </c>
      <c r="D568" s="14">
        <v>86200</v>
      </c>
      <c r="E568" s="14">
        <v>84900</v>
      </c>
      <c r="F568" s="1">
        <v>0</v>
      </c>
      <c r="G568" s="1">
        <v>0</v>
      </c>
      <c r="H568" s="1">
        <f t="shared" si="74"/>
        <v>0</v>
      </c>
      <c r="I568" s="1">
        <f t="shared" si="75"/>
        <v>0</v>
      </c>
      <c r="J568" s="1">
        <f t="shared" si="78"/>
        <v>0</v>
      </c>
      <c r="K568" s="1">
        <f t="shared" si="79"/>
        <v>0</v>
      </c>
      <c r="L568" s="6">
        <f t="shared" si="76"/>
        <v>0</v>
      </c>
      <c r="M568" s="6">
        <f t="shared" si="77"/>
        <v>0</v>
      </c>
      <c r="N568" s="3">
        <f t="shared" si="80"/>
        <v>113767200</v>
      </c>
      <c r="O568" s="3">
        <f t="shared" si="72"/>
        <v>113767200</v>
      </c>
      <c r="P568" s="7">
        <f t="shared" si="73"/>
        <v>0.13767200000000002</v>
      </c>
    </row>
    <row r="569" spans="1:16" x14ac:dyDescent="0.25">
      <c r="A569" s="4">
        <v>44658</v>
      </c>
      <c r="B569" s="14">
        <v>178500</v>
      </c>
      <c r="C569" s="14">
        <v>180000</v>
      </c>
      <c r="D569" s="14">
        <v>85700</v>
      </c>
      <c r="E569" s="14">
        <v>85900</v>
      </c>
      <c r="F569" s="1">
        <v>0</v>
      </c>
      <c r="G569" s="1">
        <v>0</v>
      </c>
      <c r="H569" s="1">
        <f t="shared" si="74"/>
        <v>0</v>
      </c>
      <c r="I569" s="1">
        <f t="shared" si="75"/>
        <v>0</v>
      </c>
      <c r="J569" s="1">
        <f t="shared" si="78"/>
        <v>0</v>
      </c>
      <c r="K569" s="1">
        <f t="shared" si="79"/>
        <v>0</v>
      </c>
      <c r="L569" s="6">
        <f t="shared" si="76"/>
        <v>0</v>
      </c>
      <c r="M569" s="6">
        <f t="shared" si="77"/>
        <v>0</v>
      </c>
      <c r="N569" s="3">
        <f t="shared" si="80"/>
        <v>113767200</v>
      </c>
      <c r="O569" s="3">
        <f t="shared" si="72"/>
        <v>113767200</v>
      </c>
      <c r="P569" s="7">
        <f t="shared" si="73"/>
        <v>0.13767200000000002</v>
      </c>
    </row>
    <row r="570" spans="1:16" x14ac:dyDescent="0.25">
      <c r="A570" s="4">
        <v>44659</v>
      </c>
      <c r="B570" s="14">
        <v>176500</v>
      </c>
      <c r="C570" s="14">
        <v>178000</v>
      </c>
      <c r="D570" s="14">
        <v>85600</v>
      </c>
      <c r="E570" s="14">
        <v>85600</v>
      </c>
      <c r="F570" s="1">
        <v>-0.31319871170183688</v>
      </c>
      <c r="G570" s="1">
        <v>0.68680128829816312</v>
      </c>
      <c r="H570" s="1">
        <f t="shared" si="74"/>
        <v>-0.45602522452734101</v>
      </c>
      <c r="I570" s="1">
        <f t="shared" si="75"/>
        <v>1</v>
      </c>
      <c r="J570" s="1">
        <f t="shared" si="78"/>
        <v>0</v>
      </c>
      <c r="K570" s="1">
        <f t="shared" si="79"/>
        <v>0</v>
      </c>
      <c r="L570" s="6">
        <f t="shared" si="76"/>
        <v>0</v>
      </c>
      <c r="M570" s="6">
        <f t="shared" si="77"/>
        <v>0</v>
      </c>
      <c r="N570" s="3">
        <f t="shared" si="80"/>
        <v>113767200</v>
      </c>
      <c r="O570" s="3">
        <f t="shared" si="72"/>
        <v>113767200</v>
      </c>
      <c r="P570" s="7">
        <f t="shared" si="73"/>
        <v>0.13767200000000002</v>
      </c>
    </row>
    <row r="571" spans="1:16" x14ac:dyDescent="0.25">
      <c r="A571" s="4">
        <v>44662</v>
      </c>
      <c r="B571" s="14">
        <v>179500</v>
      </c>
      <c r="C571" s="14">
        <v>176000</v>
      </c>
      <c r="D571" s="14">
        <v>86800</v>
      </c>
      <c r="E571" s="14">
        <v>85300</v>
      </c>
      <c r="F571" s="1">
        <v>-0.31319871170183688</v>
      </c>
      <c r="G571" s="1">
        <v>0.68680128829816312</v>
      </c>
      <c r="H571" s="1">
        <f t="shared" si="74"/>
        <v>-0.45602522452734101</v>
      </c>
      <c r="I571" s="1">
        <f t="shared" si="75"/>
        <v>1</v>
      </c>
      <c r="J571" s="1">
        <f t="shared" si="78"/>
        <v>-293</v>
      </c>
      <c r="K571" s="1">
        <f t="shared" si="79"/>
        <v>1329</v>
      </c>
      <c r="L571" s="6">
        <f t="shared" si="76"/>
        <v>-52593500</v>
      </c>
      <c r="M571" s="6">
        <f t="shared" si="77"/>
        <v>115357200</v>
      </c>
      <c r="N571" s="3">
        <f t="shared" si="80"/>
        <v>51003500</v>
      </c>
      <c r="O571" s="3">
        <f t="shared" si="72"/>
        <v>113767200</v>
      </c>
      <c r="P571" s="7">
        <f t="shared" si="73"/>
        <v>0.13767200000000002</v>
      </c>
    </row>
    <row r="572" spans="1:16" x14ac:dyDescent="0.25">
      <c r="A572" s="4">
        <v>44663</v>
      </c>
      <c r="B572" s="14">
        <v>178000</v>
      </c>
      <c r="C572" s="14">
        <v>179000</v>
      </c>
      <c r="D572" s="14">
        <v>86200</v>
      </c>
      <c r="E572" s="14">
        <v>86300</v>
      </c>
      <c r="F572" s="1">
        <v>-0.31319871170183688</v>
      </c>
      <c r="G572" s="1">
        <v>0.68680128829816312</v>
      </c>
      <c r="H572" s="1">
        <f t="shared" si="74"/>
        <v>-0.45602522452734101</v>
      </c>
      <c r="I572" s="1">
        <f t="shared" si="75"/>
        <v>1</v>
      </c>
      <c r="J572" s="1">
        <f t="shared" si="78"/>
        <v>-293</v>
      </c>
      <c r="K572" s="1">
        <f t="shared" si="79"/>
        <v>1329</v>
      </c>
      <c r="L572" s="6">
        <f t="shared" si="76"/>
        <v>-52154000</v>
      </c>
      <c r="M572" s="6">
        <f t="shared" si="77"/>
        <v>114559800</v>
      </c>
      <c r="N572" s="3">
        <f t="shared" si="80"/>
        <v>51003500</v>
      </c>
      <c r="O572" s="3">
        <f t="shared" si="72"/>
        <v>113409300</v>
      </c>
      <c r="P572" s="7">
        <f t="shared" si="73"/>
        <v>0.13409300000000002</v>
      </c>
    </row>
    <row r="573" spans="1:16" x14ac:dyDescent="0.25">
      <c r="A573" s="4">
        <v>44664</v>
      </c>
      <c r="B573" s="14">
        <v>181000</v>
      </c>
      <c r="C573" s="14">
        <v>179500</v>
      </c>
      <c r="D573" s="14">
        <v>87000</v>
      </c>
      <c r="E573" s="14">
        <v>86200</v>
      </c>
      <c r="F573" s="1">
        <v>-0.31319871170183688</v>
      </c>
      <c r="G573" s="1">
        <v>0.68680128829816312</v>
      </c>
      <c r="H573" s="1">
        <f t="shared" si="74"/>
        <v>-0.45602522452734101</v>
      </c>
      <c r="I573" s="1">
        <f t="shared" si="75"/>
        <v>1</v>
      </c>
      <c r="J573" s="1">
        <f t="shared" si="78"/>
        <v>-293</v>
      </c>
      <c r="K573" s="1">
        <f t="shared" si="79"/>
        <v>1329</v>
      </c>
      <c r="L573" s="6">
        <f t="shared" si="76"/>
        <v>-53033000</v>
      </c>
      <c r="M573" s="6">
        <f t="shared" si="77"/>
        <v>115623000</v>
      </c>
      <c r="N573" s="3">
        <f t="shared" si="80"/>
        <v>51003500</v>
      </c>
      <c r="O573" s="3">
        <f t="shared" si="72"/>
        <v>113593500</v>
      </c>
      <c r="P573" s="7">
        <f t="shared" si="73"/>
        <v>0.13593499999999992</v>
      </c>
    </row>
    <row r="574" spans="1:16" x14ac:dyDescent="0.25">
      <c r="A574" s="4">
        <v>44665</v>
      </c>
      <c r="B574" s="14">
        <v>177500</v>
      </c>
      <c r="C574" s="14">
        <v>181000</v>
      </c>
      <c r="D574" s="14">
        <v>87800</v>
      </c>
      <c r="E574" s="14">
        <v>87200</v>
      </c>
      <c r="F574" s="1">
        <v>0</v>
      </c>
      <c r="G574" s="1">
        <v>0</v>
      </c>
      <c r="H574" s="1">
        <f t="shared" si="74"/>
        <v>0</v>
      </c>
      <c r="I574" s="1">
        <f t="shared" si="75"/>
        <v>0</v>
      </c>
      <c r="J574" s="1">
        <f t="shared" si="78"/>
        <v>-293</v>
      </c>
      <c r="K574" s="1">
        <f t="shared" si="79"/>
        <v>1329</v>
      </c>
      <c r="L574" s="6">
        <f t="shared" si="76"/>
        <v>-52007500</v>
      </c>
      <c r="M574" s="6">
        <f t="shared" si="77"/>
        <v>116686200</v>
      </c>
      <c r="N574" s="3">
        <f t="shared" si="80"/>
        <v>51003500</v>
      </c>
      <c r="O574" s="3">
        <f t="shared" si="72"/>
        <v>115682200</v>
      </c>
      <c r="P574" s="7">
        <f t="shared" si="73"/>
        <v>0.15682200000000002</v>
      </c>
    </row>
    <row r="575" spans="1:16" x14ac:dyDescent="0.25">
      <c r="A575" s="4">
        <v>44666</v>
      </c>
      <c r="B575" s="14">
        <v>177000</v>
      </c>
      <c r="C575" s="14">
        <v>176500</v>
      </c>
      <c r="D575" s="14">
        <v>88000</v>
      </c>
      <c r="E575" s="14">
        <v>87800</v>
      </c>
      <c r="F575" s="1">
        <v>-0.33868567785395232</v>
      </c>
      <c r="G575" s="1">
        <v>0.66131432214604757</v>
      </c>
      <c r="H575" s="1">
        <f t="shared" si="74"/>
        <v>-0.51214024331860075</v>
      </c>
      <c r="I575" s="1">
        <f t="shared" si="75"/>
        <v>1</v>
      </c>
      <c r="J575" s="1">
        <f t="shared" si="78"/>
        <v>0</v>
      </c>
      <c r="K575" s="1">
        <f t="shared" si="79"/>
        <v>0</v>
      </c>
      <c r="L575" s="6">
        <f t="shared" si="76"/>
        <v>0</v>
      </c>
      <c r="M575" s="6">
        <f t="shared" si="77"/>
        <v>0</v>
      </c>
      <c r="N575" s="3">
        <f t="shared" si="80"/>
        <v>116094500</v>
      </c>
      <c r="O575" s="3">
        <f t="shared" si="72"/>
        <v>116094500</v>
      </c>
      <c r="P575" s="7">
        <f t="shared" si="73"/>
        <v>0.16094499999999989</v>
      </c>
    </row>
    <row r="576" spans="1:16" x14ac:dyDescent="0.25">
      <c r="A576" s="4">
        <v>44669</v>
      </c>
      <c r="B576" s="14">
        <v>178500</v>
      </c>
      <c r="C576" s="14">
        <v>176000</v>
      </c>
      <c r="D576" s="14">
        <v>88900</v>
      </c>
      <c r="E576" s="14">
        <v>88200</v>
      </c>
      <c r="F576" s="1">
        <v>-0.33868567785395232</v>
      </c>
      <c r="G576" s="1">
        <v>0.66131432214604757</v>
      </c>
      <c r="H576" s="1">
        <f t="shared" si="74"/>
        <v>-0.51214024331860075</v>
      </c>
      <c r="I576" s="1">
        <f t="shared" si="75"/>
        <v>1</v>
      </c>
      <c r="J576" s="1">
        <f t="shared" si="78"/>
        <v>-335</v>
      </c>
      <c r="K576" s="1">
        <f t="shared" si="79"/>
        <v>1319</v>
      </c>
      <c r="L576" s="6">
        <f t="shared" si="76"/>
        <v>-59797500</v>
      </c>
      <c r="M576" s="6">
        <f t="shared" si="77"/>
        <v>117259100</v>
      </c>
      <c r="N576" s="3">
        <f t="shared" si="80"/>
        <v>58632900</v>
      </c>
      <c r="O576" s="3">
        <f t="shared" si="72"/>
        <v>116094500</v>
      </c>
      <c r="P576" s="7">
        <f t="shared" si="73"/>
        <v>0.16094499999999989</v>
      </c>
    </row>
    <row r="577" spans="1:16" x14ac:dyDescent="0.25">
      <c r="A577" s="4">
        <v>44670</v>
      </c>
      <c r="B577" s="14">
        <v>181000</v>
      </c>
      <c r="C577" s="14">
        <v>178500</v>
      </c>
      <c r="D577" s="14">
        <v>89700</v>
      </c>
      <c r="E577" s="14">
        <v>88900</v>
      </c>
      <c r="F577" s="1">
        <v>-0.33868567785395232</v>
      </c>
      <c r="G577" s="1">
        <v>0.66131432214604757</v>
      </c>
      <c r="H577" s="1">
        <f t="shared" si="74"/>
        <v>-0.51214024331860075</v>
      </c>
      <c r="I577" s="1">
        <f t="shared" si="75"/>
        <v>1</v>
      </c>
      <c r="J577" s="1">
        <f t="shared" si="78"/>
        <v>-335</v>
      </c>
      <c r="K577" s="1">
        <f t="shared" si="79"/>
        <v>1319</v>
      </c>
      <c r="L577" s="6">
        <f t="shared" si="76"/>
        <v>-60635000</v>
      </c>
      <c r="M577" s="6">
        <f t="shared" si="77"/>
        <v>118314300</v>
      </c>
      <c r="N577" s="3">
        <f t="shared" si="80"/>
        <v>58632900</v>
      </c>
      <c r="O577" s="3">
        <f t="shared" si="72"/>
        <v>116312200</v>
      </c>
      <c r="P577" s="7">
        <f t="shared" si="73"/>
        <v>0.16312199999999999</v>
      </c>
    </row>
    <row r="578" spans="1:16" x14ac:dyDescent="0.25">
      <c r="A578" s="4">
        <v>44671</v>
      </c>
      <c r="B578" s="14">
        <v>183000</v>
      </c>
      <c r="C578" s="14">
        <v>181000</v>
      </c>
      <c r="D578" s="14">
        <v>90900</v>
      </c>
      <c r="E578" s="14">
        <v>89900</v>
      </c>
      <c r="F578" s="1">
        <v>0</v>
      </c>
      <c r="G578" s="1">
        <v>0</v>
      </c>
      <c r="H578" s="1">
        <f t="shared" si="74"/>
        <v>0</v>
      </c>
      <c r="I578" s="1">
        <f t="shared" si="75"/>
        <v>0</v>
      </c>
      <c r="J578" s="1">
        <f t="shared" si="78"/>
        <v>-335</v>
      </c>
      <c r="K578" s="1">
        <f t="shared" si="79"/>
        <v>1319</v>
      </c>
      <c r="L578" s="6">
        <f t="shared" si="76"/>
        <v>-61305000</v>
      </c>
      <c r="M578" s="6">
        <f t="shared" si="77"/>
        <v>119897100</v>
      </c>
      <c r="N578" s="3">
        <f t="shared" si="80"/>
        <v>58632900</v>
      </c>
      <c r="O578" s="3">
        <f t="shared" si="72"/>
        <v>117225000</v>
      </c>
      <c r="P578" s="7">
        <f t="shared" si="73"/>
        <v>0.17225000000000001</v>
      </c>
    </row>
    <row r="579" spans="1:16" x14ac:dyDescent="0.25">
      <c r="A579" s="4">
        <v>44672</v>
      </c>
      <c r="B579" s="14">
        <v>183000</v>
      </c>
      <c r="C579" s="14">
        <v>184000</v>
      </c>
      <c r="D579" s="14">
        <v>91800</v>
      </c>
      <c r="E579" s="14">
        <v>90800</v>
      </c>
      <c r="F579" s="1">
        <v>-0.35980175981129409</v>
      </c>
      <c r="G579" s="1">
        <v>0.64019824018870586</v>
      </c>
      <c r="H579" s="1">
        <f t="shared" si="74"/>
        <v>-0.56201616503231611</v>
      </c>
      <c r="I579" s="1">
        <f t="shared" si="75"/>
        <v>1</v>
      </c>
      <c r="J579" s="1">
        <f t="shared" si="78"/>
        <v>0</v>
      </c>
      <c r="K579" s="1">
        <f t="shared" si="79"/>
        <v>0</v>
      </c>
      <c r="L579" s="6">
        <f t="shared" si="76"/>
        <v>0</v>
      </c>
      <c r="M579" s="6">
        <f t="shared" si="77"/>
        <v>0</v>
      </c>
      <c r="N579" s="3">
        <f t="shared" si="80"/>
        <v>118412100</v>
      </c>
      <c r="O579" s="3">
        <f t="shared" si="72"/>
        <v>118412100</v>
      </c>
      <c r="P579" s="7">
        <f t="shared" si="73"/>
        <v>0.18412099999999998</v>
      </c>
    </row>
    <row r="580" spans="1:16" x14ac:dyDescent="0.25">
      <c r="A580" s="4">
        <v>44673</v>
      </c>
      <c r="B580" s="14">
        <v>180000</v>
      </c>
      <c r="C580" s="14">
        <v>181500</v>
      </c>
      <c r="D580" s="14">
        <v>91700</v>
      </c>
      <c r="E580" s="14">
        <v>91100</v>
      </c>
      <c r="F580" s="1">
        <v>-0.35980175981129409</v>
      </c>
      <c r="G580" s="1">
        <v>0.64019824018870586</v>
      </c>
      <c r="H580" s="1">
        <f t="shared" si="74"/>
        <v>-0.56201616503231611</v>
      </c>
      <c r="I580" s="1">
        <f t="shared" si="75"/>
        <v>1</v>
      </c>
      <c r="J580" s="1">
        <f t="shared" si="78"/>
        <v>-363</v>
      </c>
      <c r="K580" s="1">
        <f t="shared" si="79"/>
        <v>1289</v>
      </c>
      <c r="L580" s="6">
        <f t="shared" si="76"/>
        <v>-65340000</v>
      </c>
      <c r="M580" s="6">
        <f t="shared" si="77"/>
        <v>118201300</v>
      </c>
      <c r="N580" s="3">
        <f t="shared" si="80"/>
        <v>65550800</v>
      </c>
      <c r="O580" s="3">
        <f t="shared" si="72"/>
        <v>118412100</v>
      </c>
      <c r="P580" s="7">
        <f t="shared" si="73"/>
        <v>0.18412099999999998</v>
      </c>
    </row>
    <row r="581" spans="1:16" x14ac:dyDescent="0.25">
      <c r="A581" s="4">
        <v>44676</v>
      </c>
      <c r="B581" s="14">
        <v>182000</v>
      </c>
      <c r="C581" s="14">
        <v>177000</v>
      </c>
      <c r="D581" s="14">
        <v>91200</v>
      </c>
      <c r="E581" s="14">
        <v>90100</v>
      </c>
      <c r="F581" s="1">
        <v>0</v>
      </c>
      <c r="G581" s="1">
        <v>0</v>
      </c>
      <c r="H581" s="1">
        <f t="shared" si="74"/>
        <v>0</v>
      </c>
      <c r="I581" s="1">
        <f t="shared" si="75"/>
        <v>0</v>
      </c>
      <c r="J581" s="1">
        <f t="shared" si="78"/>
        <v>-363</v>
      </c>
      <c r="K581" s="1">
        <f t="shared" si="79"/>
        <v>1289</v>
      </c>
      <c r="L581" s="6">
        <f t="shared" si="76"/>
        <v>-66066000</v>
      </c>
      <c r="M581" s="6">
        <f t="shared" si="77"/>
        <v>117556800</v>
      </c>
      <c r="N581" s="3">
        <f t="shared" si="80"/>
        <v>65550800</v>
      </c>
      <c r="O581" s="3">
        <f t="shared" si="72"/>
        <v>117041600</v>
      </c>
      <c r="P581" s="7">
        <f t="shared" si="73"/>
        <v>0.1704159999999999</v>
      </c>
    </row>
    <row r="582" spans="1:16" x14ac:dyDescent="0.25">
      <c r="A582" s="4">
        <v>44677</v>
      </c>
      <c r="B582" s="14">
        <v>187000</v>
      </c>
      <c r="C582" s="14">
        <v>187000</v>
      </c>
      <c r="D582" s="14">
        <v>93000</v>
      </c>
      <c r="E582" s="14">
        <v>92400</v>
      </c>
      <c r="F582" s="1">
        <v>-0.36567551584882152</v>
      </c>
      <c r="G582" s="1">
        <v>0.63432448415117848</v>
      </c>
      <c r="H582" s="1">
        <f t="shared" si="74"/>
        <v>-0.57648021633304969</v>
      </c>
      <c r="I582" s="1">
        <f t="shared" si="75"/>
        <v>1</v>
      </c>
      <c r="J582" s="1">
        <f t="shared" si="78"/>
        <v>0</v>
      </c>
      <c r="K582" s="1">
        <f t="shared" si="79"/>
        <v>0</v>
      </c>
      <c r="L582" s="6">
        <f t="shared" si="76"/>
        <v>0</v>
      </c>
      <c r="M582" s="6">
        <f t="shared" si="77"/>
        <v>0</v>
      </c>
      <c r="N582" s="3">
        <f t="shared" si="80"/>
        <v>117546800</v>
      </c>
      <c r="O582" s="3">
        <f t="shared" si="72"/>
        <v>117546800</v>
      </c>
      <c r="P582" s="7">
        <f t="shared" si="73"/>
        <v>0.17546799999999996</v>
      </c>
    </row>
    <row r="583" spans="1:16" x14ac:dyDescent="0.25">
      <c r="A583" s="4">
        <v>44678</v>
      </c>
      <c r="B583" s="14">
        <v>187000</v>
      </c>
      <c r="C583" s="14">
        <v>184000</v>
      </c>
      <c r="D583" s="14">
        <v>93100</v>
      </c>
      <c r="E583" s="14">
        <v>91600</v>
      </c>
      <c r="F583" s="1">
        <v>-0.36567551584882152</v>
      </c>
      <c r="G583" s="1">
        <v>0.63432448415117848</v>
      </c>
      <c r="H583" s="1">
        <f t="shared" si="74"/>
        <v>-0.57648021633304969</v>
      </c>
      <c r="I583" s="1">
        <f t="shared" si="75"/>
        <v>1</v>
      </c>
      <c r="J583" s="1">
        <f t="shared" si="78"/>
        <v>-362</v>
      </c>
      <c r="K583" s="1">
        <f t="shared" si="79"/>
        <v>1263</v>
      </c>
      <c r="L583" s="6">
        <f t="shared" si="76"/>
        <v>-67694000</v>
      </c>
      <c r="M583" s="6">
        <f t="shared" si="77"/>
        <v>117585300</v>
      </c>
      <c r="N583" s="3">
        <f t="shared" si="80"/>
        <v>67655500</v>
      </c>
      <c r="O583" s="3">
        <f t="shared" si="72"/>
        <v>117546800</v>
      </c>
      <c r="P583" s="7">
        <f t="shared" si="73"/>
        <v>0.17546799999999996</v>
      </c>
    </row>
    <row r="584" spans="1:16" x14ac:dyDescent="0.25">
      <c r="A584" s="4">
        <v>44679</v>
      </c>
      <c r="B584" s="14">
        <v>188500</v>
      </c>
      <c r="C584" s="14">
        <v>188000</v>
      </c>
      <c r="D584" s="14">
        <v>94000</v>
      </c>
      <c r="E584" s="14">
        <v>93700</v>
      </c>
      <c r="F584" s="1">
        <v>0</v>
      </c>
      <c r="G584" s="1">
        <v>0</v>
      </c>
      <c r="H584" s="1">
        <f t="shared" si="74"/>
        <v>0</v>
      </c>
      <c r="I584" s="1">
        <f t="shared" si="75"/>
        <v>0</v>
      </c>
      <c r="J584" s="1">
        <f t="shared" si="78"/>
        <v>-362</v>
      </c>
      <c r="K584" s="1">
        <f t="shared" si="79"/>
        <v>1263</v>
      </c>
      <c r="L584" s="6">
        <f t="shared" si="76"/>
        <v>-68237000</v>
      </c>
      <c r="M584" s="6">
        <f t="shared" si="77"/>
        <v>118722000</v>
      </c>
      <c r="N584" s="3">
        <f t="shared" si="80"/>
        <v>67655500</v>
      </c>
      <c r="O584" s="3">
        <f t="shared" si="72"/>
        <v>118140500</v>
      </c>
      <c r="P584" s="7">
        <f t="shared" si="73"/>
        <v>0.18140500000000004</v>
      </c>
    </row>
    <row r="585" spans="1:16" x14ac:dyDescent="0.25">
      <c r="A585" s="4">
        <v>44680</v>
      </c>
      <c r="B585" s="14">
        <v>186000</v>
      </c>
      <c r="C585" s="14">
        <v>187000</v>
      </c>
      <c r="D585" s="14">
        <v>94400</v>
      </c>
      <c r="E585" s="14">
        <v>94000</v>
      </c>
      <c r="F585" s="1">
        <v>-0.37467892992415341</v>
      </c>
      <c r="G585" s="1">
        <v>0.62532107007584659</v>
      </c>
      <c r="H585" s="1">
        <f t="shared" si="74"/>
        <v>-0.59917848262926399</v>
      </c>
      <c r="I585" s="1">
        <f t="shared" si="75"/>
        <v>1</v>
      </c>
      <c r="J585" s="1">
        <f t="shared" si="78"/>
        <v>0</v>
      </c>
      <c r="K585" s="1">
        <f t="shared" si="79"/>
        <v>0</v>
      </c>
      <c r="L585" s="6">
        <f t="shared" si="76"/>
        <v>0</v>
      </c>
      <c r="M585" s="6">
        <f t="shared" si="77"/>
        <v>0</v>
      </c>
      <c r="N585" s="3">
        <f t="shared" si="80"/>
        <v>119550700</v>
      </c>
      <c r="O585" s="3">
        <f t="shared" si="72"/>
        <v>119550700</v>
      </c>
      <c r="P585" s="7">
        <f t="shared" si="73"/>
        <v>0.1955070000000001</v>
      </c>
    </row>
    <row r="586" spans="1:16" x14ac:dyDescent="0.25">
      <c r="A586" s="4">
        <v>44683</v>
      </c>
      <c r="B586" s="14">
        <v>187000</v>
      </c>
      <c r="C586" s="14">
        <v>184000</v>
      </c>
      <c r="D586" s="14">
        <v>94700</v>
      </c>
      <c r="E586" s="14">
        <v>93600</v>
      </c>
      <c r="F586" s="1">
        <v>-0.37467892992415341</v>
      </c>
      <c r="G586" s="1">
        <v>0.62532107007584659</v>
      </c>
      <c r="H586" s="1">
        <f t="shared" si="74"/>
        <v>-0.59917848262926399</v>
      </c>
      <c r="I586" s="1">
        <f t="shared" si="75"/>
        <v>1</v>
      </c>
      <c r="J586" s="1">
        <f t="shared" si="78"/>
        <v>-385</v>
      </c>
      <c r="K586" s="1">
        <f t="shared" si="79"/>
        <v>1266</v>
      </c>
      <c r="L586" s="6">
        <f t="shared" si="76"/>
        <v>-71995000</v>
      </c>
      <c r="M586" s="6">
        <f t="shared" si="77"/>
        <v>119890200</v>
      </c>
      <c r="N586" s="3">
        <f t="shared" si="80"/>
        <v>71655500</v>
      </c>
      <c r="O586" s="3">
        <f t="shared" si="72"/>
        <v>119550700</v>
      </c>
      <c r="P586" s="7">
        <f t="shared" si="73"/>
        <v>0.1955070000000001</v>
      </c>
    </row>
    <row r="587" spans="1:16" x14ac:dyDescent="0.25">
      <c r="A587" s="4">
        <v>44684</v>
      </c>
      <c r="B587" s="14">
        <v>183500</v>
      </c>
      <c r="C587" s="14">
        <v>185500</v>
      </c>
      <c r="D587" s="14">
        <v>93700</v>
      </c>
      <c r="E587" s="14">
        <v>94700</v>
      </c>
      <c r="F587" s="1">
        <v>0</v>
      </c>
      <c r="G587" s="1">
        <v>0</v>
      </c>
      <c r="H587" s="1">
        <f t="shared" si="74"/>
        <v>0</v>
      </c>
      <c r="I587" s="1">
        <f t="shared" si="75"/>
        <v>0</v>
      </c>
      <c r="J587" s="1">
        <f t="shared" si="78"/>
        <v>-385</v>
      </c>
      <c r="K587" s="1">
        <f t="shared" si="79"/>
        <v>1266</v>
      </c>
      <c r="L587" s="6">
        <f t="shared" si="76"/>
        <v>-70647500</v>
      </c>
      <c r="M587" s="6">
        <f t="shared" si="77"/>
        <v>118624200</v>
      </c>
      <c r="N587" s="3">
        <f t="shared" si="80"/>
        <v>71655500</v>
      </c>
      <c r="O587" s="3">
        <f t="shared" ref="O587:O650" si="81">SUM(L587:N587)</f>
        <v>119632200</v>
      </c>
      <c r="P587" s="7">
        <f t="shared" ref="P587:P650" si="82">O587/$O$10-1</f>
        <v>0.19632200000000011</v>
      </c>
    </row>
    <row r="588" spans="1:16" x14ac:dyDescent="0.25">
      <c r="A588" s="4">
        <v>44685</v>
      </c>
      <c r="B588" s="14">
        <v>184000</v>
      </c>
      <c r="C588" s="14">
        <v>183500</v>
      </c>
      <c r="D588" s="14">
        <v>93800</v>
      </c>
      <c r="E588" s="14">
        <v>93600</v>
      </c>
      <c r="F588" s="1">
        <v>0</v>
      </c>
      <c r="G588" s="1">
        <v>0</v>
      </c>
      <c r="H588" s="1">
        <f t="shared" si="74"/>
        <v>0</v>
      </c>
      <c r="I588" s="1">
        <f t="shared" si="75"/>
        <v>0</v>
      </c>
      <c r="J588" s="1">
        <f t="shared" si="78"/>
        <v>0</v>
      </c>
      <c r="K588" s="1">
        <f t="shared" si="79"/>
        <v>0</v>
      </c>
      <c r="L588" s="6">
        <f t="shared" si="76"/>
        <v>0</v>
      </c>
      <c r="M588" s="6">
        <f t="shared" si="77"/>
        <v>0</v>
      </c>
      <c r="N588" s="3">
        <f t="shared" si="80"/>
        <v>119566300</v>
      </c>
      <c r="O588" s="3">
        <f t="shared" si="81"/>
        <v>119566300</v>
      </c>
      <c r="P588" s="7">
        <f t="shared" si="82"/>
        <v>0.19566299999999992</v>
      </c>
    </row>
    <row r="589" spans="1:16" x14ac:dyDescent="0.25">
      <c r="A589" s="4">
        <v>44687</v>
      </c>
      <c r="B589" s="14">
        <v>182500</v>
      </c>
      <c r="C589" s="14">
        <v>181500</v>
      </c>
      <c r="D589" s="14">
        <v>92800</v>
      </c>
      <c r="E589" s="14">
        <v>93000</v>
      </c>
      <c r="F589" s="1">
        <v>0</v>
      </c>
      <c r="G589" s="1">
        <v>0</v>
      </c>
      <c r="H589" s="1">
        <f t="shared" si="74"/>
        <v>0</v>
      </c>
      <c r="I589" s="1">
        <f t="shared" si="75"/>
        <v>0</v>
      </c>
      <c r="J589" s="1">
        <f t="shared" si="78"/>
        <v>0</v>
      </c>
      <c r="K589" s="1">
        <f t="shared" si="79"/>
        <v>0</v>
      </c>
      <c r="L589" s="6">
        <f t="shared" si="76"/>
        <v>0</v>
      </c>
      <c r="M589" s="6">
        <f t="shared" si="77"/>
        <v>0</v>
      </c>
      <c r="N589" s="3">
        <f t="shared" si="80"/>
        <v>119566300</v>
      </c>
      <c r="O589" s="3">
        <f t="shared" si="81"/>
        <v>119566300</v>
      </c>
      <c r="P589" s="7">
        <f t="shared" si="82"/>
        <v>0.19566299999999992</v>
      </c>
    </row>
    <row r="590" spans="1:16" x14ac:dyDescent="0.25">
      <c r="A590" s="4">
        <v>44690</v>
      </c>
      <c r="B590" s="14">
        <v>181500</v>
      </c>
      <c r="C590" s="14">
        <v>182000</v>
      </c>
      <c r="D590" s="14">
        <v>91300</v>
      </c>
      <c r="E590" s="14">
        <v>92700</v>
      </c>
      <c r="F590" s="1">
        <v>0</v>
      </c>
      <c r="G590" s="1">
        <v>0</v>
      </c>
      <c r="H590" s="1">
        <f t="shared" si="74"/>
        <v>0</v>
      </c>
      <c r="I590" s="1">
        <f t="shared" si="75"/>
        <v>0</v>
      </c>
      <c r="J590" s="1">
        <f t="shared" si="78"/>
        <v>0</v>
      </c>
      <c r="K590" s="1">
        <f t="shared" si="79"/>
        <v>0</v>
      </c>
      <c r="L590" s="6">
        <f t="shared" si="76"/>
        <v>0</v>
      </c>
      <c r="M590" s="6">
        <f t="shared" si="77"/>
        <v>0</v>
      </c>
      <c r="N590" s="3">
        <f t="shared" si="80"/>
        <v>119566300</v>
      </c>
      <c r="O590" s="3">
        <f t="shared" si="81"/>
        <v>119566300</v>
      </c>
      <c r="P590" s="7">
        <f t="shared" si="82"/>
        <v>0.19566299999999992</v>
      </c>
    </row>
    <row r="591" spans="1:16" x14ac:dyDescent="0.25">
      <c r="A591" s="4">
        <v>44691</v>
      </c>
      <c r="B591" s="14">
        <v>180500</v>
      </c>
      <c r="C591" s="14">
        <v>180500</v>
      </c>
      <c r="D591" s="14">
        <v>91700</v>
      </c>
      <c r="E591" s="14">
        <v>90100</v>
      </c>
      <c r="F591" s="1">
        <v>0</v>
      </c>
      <c r="G591" s="1">
        <v>0</v>
      </c>
      <c r="H591" s="1">
        <f t="shared" si="74"/>
        <v>0</v>
      </c>
      <c r="I591" s="1">
        <f t="shared" si="75"/>
        <v>0</v>
      </c>
      <c r="J591" s="1">
        <f t="shared" si="78"/>
        <v>0</v>
      </c>
      <c r="K591" s="1">
        <f t="shared" si="79"/>
        <v>0</v>
      </c>
      <c r="L591" s="6">
        <f t="shared" si="76"/>
        <v>0</v>
      </c>
      <c r="M591" s="6">
        <f t="shared" si="77"/>
        <v>0</v>
      </c>
      <c r="N591" s="3">
        <f t="shared" si="80"/>
        <v>119566300</v>
      </c>
      <c r="O591" s="3">
        <f t="shared" si="81"/>
        <v>119566300</v>
      </c>
      <c r="P591" s="7">
        <f t="shared" si="82"/>
        <v>0.19566299999999992</v>
      </c>
    </row>
    <row r="592" spans="1:16" x14ac:dyDescent="0.25">
      <c r="A592" s="4">
        <v>44692</v>
      </c>
      <c r="B592" s="14">
        <v>183000</v>
      </c>
      <c r="C592" s="14">
        <v>178500</v>
      </c>
      <c r="D592" s="14">
        <v>91600</v>
      </c>
      <c r="E592" s="14">
        <v>92000</v>
      </c>
      <c r="F592" s="1">
        <v>0</v>
      </c>
      <c r="G592" s="1">
        <v>0</v>
      </c>
      <c r="H592" s="1">
        <f t="shared" si="74"/>
        <v>0</v>
      </c>
      <c r="I592" s="1">
        <f t="shared" si="75"/>
        <v>0</v>
      </c>
      <c r="J592" s="1">
        <f t="shared" si="78"/>
        <v>0</v>
      </c>
      <c r="K592" s="1">
        <f t="shared" si="79"/>
        <v>0</v>
      </c>
      <c r="L592" s="6">
        <f t="shared" si="76"/>
        <v>0</v>
      </c>
      <c r="M592" s="6">
        <f t="shared" si="77"/>
        <v>0</v>
      </c>
      <c r="N592" s="3">
        <f t="shared" si="80"/>
        <v>119566300</v>
      </c>
      <c r="O592" s="3">
        <f t="shared" si="81"/>
        <v>119566300</v>
      </c>
      <c r="P592" s="7">
        <f t="shared" si="82"/>
        <v>0.19566299999999992</v>
      </c>
    </row>
    <row r="593" spans="1:16" x14ac:dyDescent="0.25">
      <c r="A593" s="4">
        <v>44693</v>
      </c>
      <c r="B593" s="14">
        <v>180500</v>
      </c>
      <c r="C593" s="14">
        <v>181000</v>
      </c>
      <c r="D593" s="14">
        <v>90800</v>
      </c>
      <c r="E593" s="14">
        <v>91200</v>
      </c>
      <c r="F593" s="1">
        <v>0</v>
      </c>
      <c r="G593" s="1">
        <v>0</v>
      </c>
      <c r="H593" s="1">
        <f t="shared" si="74"/>
        <v>0</v>
      </c>
      <c r="I593" s="1">
        <f t="shared" si="75"/>
        <v>0</v>
      </c>
      <c r="J593" s="1">
        <f t="shared" si="78"/>
        <v>0</v>
      </c>
      <c r="K593" s="1">
        <f t="shared" si="79"/>
        <v>0</v>
      </c>
      <c r="L593" s="6">
        <f t="shared" si="76"/>
        <v>0</v>
      </c>
      <c r="M593" s="6">
        <f t="shared" si="77"/>
        <v>0</v>
      </c>
      <c r="N593" s="3">
        <f t="shared" si="80"/>
        <v>119566300</v>
      </c>
      <c r="O593" s="3">
        <f t="shared" si="81"/>
        <v>119566300</v>
      </c>
      <c r="P593" s="7">
        <f t="shared" si="82"/>
        <v>0.19566299999999992</v>
      </c>
    </row>
    <row r="594" spans="1:16" x14ac:dyDescent="0.25">
      <c r="A594" s="4">
        <v>44694</v>
      </c>
      <c r="B594" s="14">
        <v>186500</v>
      </c>
      <c r="C594" s="14">
        <v>182000</v>
      </c>
      <c r="D594" s="14">
        <v>92000</v>
      </c>
      <c r="E594" s="14">
        <v>90800</v>
      </c>
      <c r="F594" s="1">
        <v>0</v>
      </c>
      <c r="G594" s="1">
        <v>0</v>
      </c>
      <c r="H594" s="1">
        <f t="shared" si="74"/>
        <v>0</v>
      </c>
      <c r="I594" s="1">
        <f t="shared" si="75"/>
        <v>0</v>
      </c>
      <c r="J594" s="1">
        <f t="shared" si="78"/>
        <v>0</v>
      </c>
      <c r="K594" s="1">
        <f t="shared" si="79"/>
        <v>0</v>
      </c>
      <c r="L594" s="6">
        <f t="shared" si="76"/>
        <v>0</v>
      </c>
      <c r="M594" s="6">
        <f t="shared" si="77"/>
        <v>0</v>
      </c>
      <c r="N594" s="3">
        <f t="shared" si="80"/>
        <v>119566300</v>
      </c>
      <c r="O594" s="3">
        <f t="shared" si="81"/>
        <v>119566300</v>
      </c>
      <c r="P594" s="7">
        <f t="shared" si="82"/>
        <v>0.19566299999999992</v>
      </c>
    </row>
    <row r="595" spans="1:16" x14ac:dyDescent="0.25">
      <c r="A595" s="4">
        <v>44697</v>
      </c>
      <c r="B595" s="14">
        <v>184000</v>
      </c>
      <c r="C595" s="14">
        <v>188500</v>
      </c>
      <c r="D595" s="14">
        <v>91800</v>
      </c>
      <c r="E595" s="14">
        <v>92300</v>
      </c>
      <c r="F595" s="1">
        <v>0</v>
      </c>
      <c r="G595" s="1">
        <v>0</v>
      </c>
      <c r="H595" s="1">
        <f t="shared" si="74"/>
        <v>0</v>
      </c>
      <c r="I595" s="1">
        <f t="shared" si="75"/>
        <v>0</v>
      </c>
      <c r="J595" s="1">
        <f t="shared" si="78"/>
        <v>0</v>
      </c>
      <c r="K595" s="1">
        <f t="shared" si="79"/>
        <v>0</v>
      </c>
      <c r="L595" s="6">
        <f t="shared" si="76"/>
        <v>0</v>
      </c>
      <c r="M595" s="6">
        <f t="shared" si="77"/>
        <v>0</v>
      </c>
      <c r="N595" s="3">
        <f t="shared" si="80"/>
        <v>119566300</v>
      </c>
      <c r="O595" s="3">
        <f t="shared" si="81"/>
        <v>119566300</v>
      </c>
      <c r="P595" s="7">
        <f t="shared" si="82"/>
        <v>0.19566299999999992</v>
      </c>
    </row>
    <row r="596" spans="1:16" x14ac:dyDescent="0.25">
      <c r="A596" s="4">
        <v>44698</v>
      </c>
      <c r="B596" s="14">
        <v>185500</v>
      </c>
      <c r="C596" s="14">
        <v>185500</v>
      </c>
      <c r="D596" s="14">
        <v>91800</v>
      </c>
      <c r="E596" s="14">
        <v>91700</v>
      </c>
      <c r="F596" s="1">
        <v>0</v>
      </c>
      <c r="G596" s="1">
        <v>0</v>
      </c>
      <c r="H596" s="1">
        <f t="shared" si="74"/>
        <v>0</v>
      </c>
      <c r="I596" s="1">
        <f t="shared" si="75"/>
        <v>0</v>
      </c>
      <c r="J596" s="1">
        <f t="shared" si="78"/>
        <v>0</v>
      </c>
      <c r="K596" s="1">
        <f t="shared" si="79"/>
        <v>0</v>
      </c>
      <c r="L596" s="6">
        <f t="shared" si="76"/>
        <v>0</v>
      </c>
      <c r="M596" s="6">
        <f t="shared" si="77"/>
        <v>0</v>
      </c>
      <c r="N596" s="3">
        <f t="shared" si="80"/>
        <v>119566300</v>
      </c>
      <c r="O596" s="3">
        <f t="shared" si="81"/>
        <v>119566300</v>
      </c>
      <c r="P596" s="7">
        <f t="shared" si="82"/>
        <v>0.19566299999999992</v>
      </c>
    </row>
    <row r="597" spans="1:16" x14ac:dyDescent="0.25">
      <c r="A597" s="4">
        <v>44699</v>
      </c>
      <c r="B597" s="14">
        <v>185500</v>
      </c>
      <c r="C597" s="14">
        <v>187000</v>
      </c>
      <c r="D597" s="14">
        <v>91700</v>
      </c>
      <c r="E597" s="14">
        <v>92000</v>
      </c>
      <c r="F597" s="1">
        <v>0</v>
      </c>
      <c r="G597" s="1">
        <v>0</v>
      </c>
      <c r="H597" s="1">
        <f t="shared" si="74"/>
        <v>0</v>
      </c>
      <c r="I597" s="1">
        <f t="shared" si="75"/>
        <v>0</v>
      </c>
      <c r="J597" s="1">
        <f t="shared" si="78"/>
        <v>0</v>
      </c>
      <c r="K597" s="1">
        <f t="shared" si="79"/>
        <v>0</v>
      </c>
      <c r="L597" s="6">
        <f t="shared" si="76"/>
        <v>0</v>
      </c>
      <c r="M597" s="6">
        <f t="shared" si="77"/>
        <v>0</v>
      </c>
      <c r="N597" s="3">
        <f t="shared" si="80"/>
        <v>119566300</v>
      </c>
      <c r="O597" s="3">
        <f t="shared" si="81"/>
        <v>119566300</v>
      </c>
      <c r="P597" s="7">
        <f t="shared" si="82"/>
        <v>0.19566299999999992</v>
      </c>
    </row>
    <row r="598" spans="1:16" x14ac:dyDescent="0.25">
      <c r="A598" s="4">
        <v>44700</v>
      </c>
      <c r="B598" s="14">
        <v>182000</v>
      </c>
      <c r="C598" s="14">
        <v>181500</v>
      </c>
      <c r="D598" s="14">
        <v>91000</v>
      </c>
      <c r="E598" s="14">
        <v>90500</v>
      </c>
      <c r="F598" s="1">
        <v>0</v>
      </c>
      <c r="G598" s="1">
        <v>0</v>
      </c>
      <c r="H598" s="1">
        <f t="shared" si="74"/>
        <v>0</v>
      </c>
      <c r="I598" s="1">
        <f t="shared" si="75"/>
        <v>0</v>
      </c>
      <c r="J598" s="1">
        <f t="shared" si="78"/>
        <v>0</v>
      </c>
      <c r="K598" s="1">
        <f t="shared" si="79"/>
        <v>0</v>
      </c>
      <c r="L598" s="6">
        <f t="shared" si="76"/>
        <v>0</v>
      </c>
      <c r="M598" s="6">
        <f t="shared" si="77"/>
        <v>0</v>
      </c>
      <c r="N598" s="3">
        <f t="shared" si="80"/>
        <v>119566300</v>
      </c>
      <c r="O598" s="3">
        <f t="shared" si="81"/>
        <v>119566300</v>
      </c>
      <c r="P598" s="7">
        <f t="shared" si="82"/>
        <v>0.19566299999999992</v>
      </c>
    </row>
    <row r="599" spans="1:16" x14ac:dyDescent="0.25">
      <c r="A599" s="4">
        <v>44701</v>
      </c>
      <c r="B599" s="14">
        <v>186500</v>
      </c>
      <c r="C599" s="14">
        <v>183500</v>
      </c>
      <c r="D599" s="14">
        <v>92700</v>
      </c>
      <c r="E599" s="14">
        <v>91600</v>
      </c>
      <c r="F599" s="1">
        <v>-0.36334651033655851</v>
      </c>
      <c r="G599" s="1">
        <v>0.6366534896634416</v>
      </c>
      <c r="H599" s="1">
        <f t="shared" si="74"/>
        <v>-0.57071313710796878</v>
      </c>
      <c r="I599" s="1">
        <f t="shared" si="75"/>
        <v>1</v>
      </c>
      <c r="J599" s="1">
        <f t="shared" si="78"/>
        <v>0</v>
      </c>
      <c r="K599" s="1">
        <f t="shared" si="79"/>
        <v>0</v>
      </c>
      <c r="L599" s="6">
        <f t="shared" si="76"/>
        <v>0</v>
      </c>
      <c r="M599" s="6">
        <f t="shared" si="77"/>
        <v>0</v>
      </c>
      <c r="N599" s="3">
        <f t="shared" si="80"/>
        <v>119566300</v>
      </c>
      <c r="O599" s="3">
        <f t="shared" si="81"/>
        <v>119566300</v>
      </c>
      <c r="P599" s="7">
        <f t="shared" si="82"/>
        <v>0.19566299999999992</v>
      </c>
    </row>
    <row r="600" spans="1:16" x14ac:dyDescent="0.25">
      <c r="A600" s="4">
        <v>44704</v>
      </c>
      <c r="B600" s="14">
        <v>188000</v>
      </c>
      <c r="C600" s="14">
        <v>188500</v>
      </c>
      <c r="D600" s="14">
        <v>93200</v>
      </c>
      <c r="E600" s="14">
        <v>93100</v>
      </c>
      <c r="F600" s="1">
        <v>-0.36334651033655851</v>
      </c>
      <c r="G600" s="1">
        <v>0.6366534896634416</v>
      </c>
      <c r="H600" s="1">
        <f t="shared" si="74"/>
        <v>-0.57071313710796878</v>
      </c>
      <c r="I600" s="1">
        <f t="shared" si="75"/>
        <v>1</v>
      </c>
      <c r="J600" s="1">
        <f t="shared" si="78"/>
        <v>-365</v>
      </c>
      <c r="K600" s="1">
        <f t="shared" si="79"/>
        <v>1289</v>
      </c>
      <c r="L600" s="6">
        <f t="shared" si="76"/>
        <v>-68620000</v>
      </c>
      <c r="M600" s="6">
        <f t="shared" si="77"/>
        <v>120134800</v>
      </c>
      <c r="N600" s="3">
        <f t="shared" si="80"/>
        <v>68051500</v>
      </c>
      <c r="O600" s="3">
        <f t="shared" si="81"/>
        <v>119566300</v>
      </c>
      <c r="P600" s="7">
        <f t="shared" si="82"/>
        <v>0.19566299999999992</v>
      </c>
    </row>
    <row r="601" spans="1:16" x14ac:dyDescent="0.25">
      <c r="A601" s="4">
        <v>44705</v>
      </c>
      <c r="B601" s="14">
        <v>185000</v>
      </c>
      <c r="C601" s="14">
        <v>187000</v>
      </c>
      <c r="D601" s="14">
        <v>93100</v>
      </c>
      <c r="E601" s="14">
        <v>93200</v>
      </c>
      <c r="F601" s="1">
        <v>-0.36334651033655851</v>
      </c>
      <c r="G601" s="1">
        <v>0.6366534896634416</v>
      </c>
      <c r="H601" s="1">
        <f t="shared" si="74"/>
        <v>-0.57071313710796878</v>
      </c>
      <c r="I601" s="1">
        <f t="shared" si="75"/>
        <v>1</v>
      </c>
      <c r="J601" s="1">
        <f t="shared" si="78"/>
        <v>-365</v>
      </c>
      <c r="K601" s="1">
        <f t="shared" si="79"/>
        <v>1289</v>
      </c>
      <c r="L601" s="6">
        <f t="shared" si="76"/>
        <v>-67525000</v>
      </c>
      <c r="M601" s="6">
        <f t="shared" si="77"/>
        <v>120005900</v>
      </c>
      <c r="N601" s="3">
        <f t="shared" si="80"/>
        <v>68051500</v>
      </c>
      <c r="O601" s="3">
        <f t="shared" si="81"/>
        <v>120532400</v>
      </c>
      <c r="P601" s="7">
        <f t="shared" si="82"/>
        <v>0.20532400000000006</v>
      </c>
    </row>
    <row r="602" spans="1:16" x14ac:dyDescent="0.25">
      <c r="A602" s="4">
        <v>44706</v>
      </c>
      <c r="B602" s="14">
        <v>183500</v>
      </c>
      <c r="C602" s="14">
        <v>186000</v>
      </c>
      <c r="D602" s="14">
        <v>92900</v>
      </c>
      <c r="E602" s="14">
        <v>93400</v>
      </c>
      <c r="F602" s="1">
        <v>0</v>
      </c>
      <c r="G602" s="1">
        <v>0</v>
      </c>
      <c r="H602" s="1">
        <f t="shared" si="74"/>
        <v>0</v>
      </c>
      <c r="I602" s="1">
        <f t="shared" si="75"/>
        <v>0</v>
      </c>
      <c r="J602" s="1">
        <f t="shared" si="78"/>
        <v>-365</v>
      </c>
      <c r="K602" s="1">
        <f t="shared" si="79"/>
        <v>1289</v>
      </c>
      <c r="L602" s="6">
        <f t="shared" si="76"/>
        <v>-66977500</v>
      </c>
      <c r="M602" s="6">
        <f t="shared" si="77"/>
        <v>119748100</v>
      </c>
      <c r="N602" s="3">
        <f t="shared" si="80"/>
        <v>68051500</v>
      </c>
      <c r="O602" s="3">
        <f t="shared" si="81"/>
        <v>120822100</v>
      </c>
      <c r="P602" s="7">
        <f t="shared" si="82"/>
        <v>0.20822099999999999</v>
      </c>
    </row>
    <row r="603" spans="1:16" x14ac:dyDescent="0.25">
      <c r="A603" s="4">
        <v>44707</v>
      </c>
      <c r="B603" s="14">
        <v>184000</v>
      </c>
      <c r="C603" s="14">
        <v>183500</v>
      </c>
      <c r="D603" s="14">
        <v>93300</v>
      </c>
      <c r="E603" s="14">
        <v>92400</v>
      </c>
      <c r="F603" s="1">
        <v>-0.36968109323579867</v>
      </c>
      <c r="G603" s="1">
        <v>0.63031890676420133</v>
      </c>
      <c r="H603" s="1">
        <f t="shared" si="74"/>
        <v>-0.58649849983651881</v>
      </c>
      <c r="I603" s="1">
        <f t="shared" si="75"/>
        <v>1</v>
      </c>
      <c r="J603" s="1">
        <f t="shared" si="78"/>
        <v>0</v>
      </c>
      <c r="K603" s="1">
        <f t="shared" si="79"/>
        <v>0</v>
      </c>
      <c r="L603" s="6">
        <f t="shared" si="76"/>
        <v>0</v>
      </c>
      <c r="M603" s="6">
        <f t="shared" si="77"/>
        <v>0</v>
      </c>
      <c r="N603" s="3">
        <f t="shared" si="80"/>
        <v>121155200</v>
      </c>
      <c r="O603" s="3">
        <f t="shared" si="81"/>
        <v>121155200</v>
      </c>
      <c r="P603" s="7">
        <f t="shared" si="82"/>
        <v>0.21155199999999996</v>
      </c>
    </row>
    <row r="604" spans="1:16" x14ac:dyDescent="0.25">
      <c r="A604" s="4">
        <v>44708</v>
      </c>
      <c r="B604" s="14">
        <v>185500</v>
      </c>
      <c r="C604" s="14">
        <v>186500</v>
      </c>
      <c r="D604" s="14">
        <v>93100</v>
      </c>
      <c r="E604" s="14">
        <v>93300</v>
      </c>
      <c r="F604" s="1">
        <v>0</v>
      </c>
      <c r="G604" s="1">
        <v>0</v>
      </c>
      <c r="H604" s="1">
        <f t="shared" si="74"/>
        <v>0</v>
      </c>
      <c r="I604" s="1">
        <f t="shared" si="75"/>
        <v>0</v>
      </c>
      <c r="J604" s="1">
        <f t="shared" si="78"/>
        <v>-386</v>
      </c>
      <c r="K604" s="1">
        <f t="shared" si="79"/>
        <v>1298</v>
      </c>
      <c r="L604" s="6">
        <f t="shared" si="76"/>
        <v>-71603000</v>
      </c>
      <c r="M604" s="6">
        <f t="shared" si="77"/>
        <v>120843800</v>
      </c>
      <c r="N604" s="3">
        <f t="shared" si="80"/>
        <v>71914400</v>
      </c>
      <c r="O604" s="3">
        <f t="shared" si="81"/>
        <v>121155200</v>
      </c>
      <c r="P604" s="7">
        <f t="shared" si="82"/>
        <v>0.21155199999999996</v>
      </c>
    </row>
    <row r="605" spans="1:16" x14ac:dyDescent="0.25">
      <c r="A605" s="4">
        <v>44711</v>
      </c>
      <c r="B605" s="14">
        <v>187500</v>
      </c>
      <c r="C605" s="14">
        <v>187500</v>
      </c>
      <c r="D605" s="14">
        <v>93600</v>
      </c>
      <c r="E605" s="14">
        <v>93500</v>
      </c>
      <c r="F605" s="1">
        <v>0</v>
      </c>
      <c r="G605" s="1">
        <v>0</v>
      </c>
      <c r="H605" s="1">
        <f t="shared" si="74"/>
        <v>0</v>
      </c>
      <c r="I605" s="1">
        <f t="shared" si="75"/>
        <v>0</v>
      </c>
      <c r="J605" s="1">
        <f t="shared" si="78"/>
        <v>0</v>
      </c>
      <c r="K605" s="1">
        <f t="shared" si="79"/>
        <v>0</v>
      </c>
      <c r="L605" s="6">
        <f t="shared" si="76"/>
        <v>0</v>
      </c>
      <c r="M605" s="6">
        <f t="shared" si="77"/>
        <v>0</v>
      </c>
      <c r="N605" s="3">
        <f t="shared" si="80"/>
        <v>121032200</v>
      </c>
      <c r="O605" s="3">
        <f t="shared" si="81"/>
        <v>121032200</v>
      </c>
      <c r="P605" s="7">
        <f t="shared" si="82"/>
        <v>0.2103219999999999</v>
      </c>
    </row>
    <row r="606" spans="1:16" x14ac:dyDescent="0.25">
      <c r="A606" s="4">
        <v>44712</v>
      </c>
      <c r="B606" s="14">
        <v>189500</v>
      </c>
      <c r="C606" s="14">
        <v>187000</v>
      </c>
      <c r="D606" s="14">
        <v>93100</v>
      </c>
      <c r="E606" s="14">
        <v>93600</v>
      </c>
      <c r="F606" s="1">
        <v>0</v>
      </c>
      <c r="G606" s="1">
        <v>0</v>
      </c>
      <c r="H606" s="1">
        <f t="shared" si="74"/>
        <v>0</v>
      </c>
      <c r="I606" s="1">
        <f t="shared" si="75"/>
        <v>0</v>
      </c>
      <c r="J606" s="1">
        <f t="shared" si="78"/>
        <v>0</v>
      </c>
      <c r="K606" s="1">
        <f t="shared" si="79"/>
        <v>0</v>
      </c>
      <c r="L606" s="6">
        <f t="shared" si="76"/>
        <v>0</v>
      </c>
      <c r="M606" s="6">
        <f t="shared" si="77"/>
        <v>0</v>
      </c>
      <c r="N606" s="3">
        <f t="shared" si="80"/>
        <v>121032200</v>
      </c>
      <c r="O606" s="3">
        <f t="shared" si="81"/>
        <v>121032200</v>
      </c>
      <c r="P606" s="7">
        <f t="shared" si="82"/>
        <v>0.2103219999999999</v>
      </c>
    </row>
    <row r="607" spans="1:16" x14ac:dyDescent="0.25">
      <c r="A607" s="4">
        <v>44714</v>
      </c>
      <c r="B607" s="14">
        <v>187500</v>
      </c>
      <c r="C607" s="14">
        <v>189000</v>
      </c>
      <c r="D607" s="14">
        <v>92700</v>
      </c>
      <c r="E607" s="14">
        <v>93100</v>
      </c>
      <c r="F607" s="1">
        <v>0</v>
      </c>
      <c r="G607" s="1">
        <v>0</v>
      </c>
      <c r="H607" s="1">
        <f t="shared" si="74"/>
        <v>0</v>
      </c>
      <c r="I607" s="1">
        <f t="shared" si="75"/>
        <v>0</v>
      </c>
      <c r="J607" s="1">
        <f t="shared" si="78"/>
        <v>0</v>
      </c>
      <c r="K607" s="1">
        <f t="shared" si="79"/>
        <v>0</v>
      </c>
      <c r="L607" s="6">
        <f t="shared" si="76"/>
        <v>0</v>
      </c>
      <c r="M607" s="6">
        <f t="shared" si="77"/>
        <v>0</v>
      </c>
      <c r="N607" s="3">
        <f t="shared" si="80"/>
        <v>121032200</v>
      </c>
      <c r="O607" s="3">
        <f t="shared" si="81"/>
        <v>121032200</v>
      </c>
      <c r="P607" s="7">
        <f t="shared" si="82"/>
        <v>0.2103219999999999</v>
      </c>
    </row>
    <row r="608" spans="1:16" x14ac:dyDescent="0.25">
      <c r="A608" s="4">
        <v>44715</v>
      </c>
      <c r="B608" s="14">
        <v>187000</v>
      </c>
      <c r="C608" s="14">
        <v>188500</v>
      </c>
      <c r="D608" s="14">
        <v>92700</v>
      </c>
      <c r="E608" s="14">
        <v>93100</v>
      </c>
      <c r="F608" s="1">
        <v>0</v>
      </c>
      <c r="G608" s="1">
        <v>0</v>
      </c>
      <c r="H608" s="1">
        <f t="shared" si="74"/>
        <v>0</v>
      </c>
      <c r="I608" s="1">
        <f t="shared" si="75"/>
        <v>0</v>
      </c>
      <c r="J608" s="1">
        <f t="shared" si="78"/>
        <v>0</v>
      </c>
      <c r="K608" s="1">
        <f t="shared" si="79"/>
        <v>0</v>
      </c>
      <c r="L608" s="6">
        <f t="shared" si="76"/>
        <v>0</v>
      </c>
      <c r="M608" s="6">
        <f t="shared" si="77"/>
        <v>0</v>
      </c>
      <c r="N608" s="3">
        <f t="shared" si="80"/>
        <v>121032200</v>
      </c>
      <c r="O608" s="3">
        <f t="shared" si="81"/>
        <v>121032200</v>
      </c>
      <c r="P608" s="7">
        <f t="shared" si="82"/>
        <v>0.2103219999999999</v>
      </c>
    </row>
    <row r="609" spans="1:16" x14ac:dyDescent="0.25">
      <c r="A609" s="4">
        <v>44719</v>
      </c>
      <c r="B609" s="14">
        <v>183500</v>
      </c>
      <c r="C609" s="14">
        <v>186000</v>
      </c>
      <c r="D609" s="14">
        <v>91000</v>
      </c>
      <c r="E609" s="14">
        <v>92700</v>
      </c>
      <c r="F609" s="1">
        <v>0</v>
      </c>
      <c r="G609" s="1">
        <v>0</v>
      </c>
      <c r="H609" s="1">
        <f t="shared" si="74"/>
        <v>0</v>
      </c>
      <c r="I609" s="1">
        <f t="shared" si="75"/>
        <v>0</v>
      </c>
      <c r="J609" s="1">
        <f t="shared" si="78"/>
        <v>0</v>
      </c>
      <c r="K609" s="1">
        <f t="shared" si="79"/>
        <v>0</v>
      </c>
      <c r="L609" s="6">
        <f t="shared" si="76"/>
        <v>0</v>
      </c>
      <c r="M609" s="6">
        <f t="shared" si="77"/>
        <v>0</v>
      </c>
      <c r="N609" s="3">
        <f t="shared" si="80"/>
        <v>121032200</v>
      </c>
      <c r="O609" s="3">
        <f t="shared" si="81"/>
        <v>121032200</v>
      </c>
      <c r="P609" s="7">
        <f t="shared" si="82"/>
        <v>0.2103219999999999</v>
      </c>
    </row>
    <row r="610" spans="1:16" x14ac:dyDescent="0.25">
      <c r="A610" s="4">
        <v>44720</v>
      </c>
      <c r="B610" s="14">
        <v>183000</v>
      </c>
      <c r="C610" s="14">
        <v>183500</v>
      </c>
      <c r="D610" s="14">
        <v>91000</v>
      </c>
      <c r="E610" s="14">
        <v>91600</v>
      </c>
      <c r="F610" s="1">
        <v>0</v>
      </c>
      <c r="G610" s="1">
        <v>0</v>
      </c>
      <c r="H610" s="1">
        <f t="shared" si="74"/>
        <v>0</v>
      </c>
      <c r="I610" s="1">
        <f t="shared" si="75"/>
        <v>0</v>
      </c>
      <c r="J610" s="1">
        <f t="shared" si="78"/>
        <v>0</v>
      </c>
      <c r="K610" s="1">
        <f t="shared" si="79"/>
        <v>0</v>
      </c>
      <c r="L610" s="6">
        <f t="shared" si="76"/>
        <v>0</v>
      </c>
      <c r="M610" s="6">
        <f t="shared" si="77"/>
        <v>0</v>
      </c>
      <c r="N610" s="3">
        <f t="shared" si="80"/>
        <v>121032200</v>
      </c>
      <c r="O610" s="3">
        <f t="shared" si="81"/>
        <v>121032200</v>
      </c>
      <c r="P610" s="7">
        <f t="shared" si="82"/>
        <v>0.2103219999999999</v>
      </c>
    </row>
    <row r="611" spans="1:16" x14ac:dyDescent="0.25">
      <c r="A611" s="4">
        <v>44721</v>
      </c>
      <c r="B611" s="14">
        <v>182500</v>
      </c>
      <c r="C611" s="14">
        <v>183000</v>
      </c>
      <c r="D611" s="14">
        <v>91200</v>
      </c>
      <c r="E611" s="14">
        <v>91000</v>
      </c>
      <c r="F611" s="1">
        <v>0</v>
      </c>
      <c r="G611" s="1">
        <v>0</v>
      </c>
      <c r="H611" s="1">
        <f t="shared" ref="H611:H674" si="83">IFERROR(IF(ABS($F611)&gt;ABS($G611), SIGN($F611), SIGN($F611)*ABS($F611/$G611)), 0)</f>
        <v>0</v>
      </c>
      <c r="I611" s="1">
        <f t="shared" ref="I611:I674" si="84">IFERROR(IF(ABS($F611)&lt;ABS($G611), SIGN($G611), SIGN($G611)*ABS($G611/$F611)), 0)</f>
        <v>0</v>
      </c>
      <c r="J611" s="1">
        <f t="shared" si="78"/>
        <v>0</v>
      </c>
      <c r="K611" s="1">
        <f t="shared" si="79"/>
        <v>0</v>
      </c>
      <c r="L611" s="6">
        <f t="shared" ref="L611:L674" si="85">B611*J611</f>
        <v>0</v>
      </c>
      <c r="M611" s="6">
        <f t="shared" ref="M611:M674" si="86">D611*K611</f>
        <v>0</v>
      </c>
      <c r="N611" s="3">
        <f t="shared" si="80"/>
        <v>121032200</v>
      </c>
      <c r="O611" s="3">
        <f t="shared" si="81"/>
        <v>121032200</v>
      </c>
      <c r="P611" s="7">
        <f t="shared" si="82"/>
        <v>0.2103219999999999</v>
      </c>
    </row>
    <row r="612" spans="1:16" x14ac:dyDescent="0.25">
      <c r="A612" s="4">
        <v>44722</v>
      </c>
      <c r="B612" s="14">
        <v>184500</v>
      </c>
      <c r="C612" s="14">
        <v>181500</v>
      </c>
      <c r="D612" s="14">
        <v>91200</v>
      </c>
      <c r="E612" s="14">
        <v>91000</v>
      </c>
      <c r="F612" s="1">
        <v>0</v>
      </c>
      <c r="G612" s="1">
        <v>0</v>
      </c>
      <c r="H612" s="1">
        <f t="shared" si="83"/>
        <v>0</v>
      </c>
      <c r="I612" s="1">
        <f t="shared" si="84"/>
        <v>0</v>
      </c>
      <c r="J612" s="1">
        <f t="shared" ref="J612:J675" si="87">IF(H610=H611, J611, QUOTIENT($O611*H611, B611))</f>
        <v>0</v>
      </c>
      <c r="K612" s="1">
        <f t="shared" ref="K612:K675" si="88">IF(I610=I611, K611, QUOTIENT($O611*I611, D611))</f>
        <v>0</v>
      </c>
      <c r="L612" s="6">
        <f t="shared" si="85"/>
        <v>0</v>
      </c>
      <c r="M612" s="6">
        <f t="shared" si="86"/>
        <v>0</v>
      </c>
      <c r="N612" s="3">
        <f t="shared" ref="N612:N675" si="89">IF(H610=H611, N611, N611 - (J612-J611)*B612 - (K612-K611)*D612)</f>
        <v>121032200</v>
      </c>
      <c r="O612" s="3">
        <f t="shared" si="81"/>
        <v>121032200</v>
      </c>
      <c r="P612" s="7">
        <f t="shared" si="82"/>
        <v>0.2103219999999999</v>
      </c>
    </row>
    <row r="613" spans="1:16" x14ac:dyDescent="0.25">
      <c r="A613" s="4">
        <v>44725</v>
      </c>
      <c r="B613" s="14">
        <v>175000</v>
      </c>
      <c r="C613" s="14">
        <v>180000</v>
      </c>
      <c r="D613" s="14">
        <v>88100</v>
      </c>
      <c r="E613" s="14">
        <v>89700</v>
      </c>
      <c r="F613" s="1">
        <v>0</v>
      </c>
      <c r="G613" s="1">
        <v>0</v>
      </c>
      <c r="H613" s="1">
        <f t="shared" si="83"/>
        <v>0</v>
      </c>
      <c r="I613" s="1">
        <f t="shared" si="84"/>
        <v>0</v>
      </c>
      <c r="J613" s="1">
        <f t="shared" si="87"/>
        <v>0</v>
      </c>
      <c r="K613" s="1">
        <f t="shared" si="88"/>
        <v>0</v>
      </c>
      <c r="L613" s="6">
        <f t="shared" si="85"/>
        <v>0</v>
      </c>
      <c r="M613" s="6">
        <f t="shared" si="86"/>
        <v>0</v>
      </c>
      <c r="N613" s="3">
        <f t="shared" si="89"/>
        <v>121032200</v>
      </c>
      <c r="O613" s="3">
        <f t="shared" si="81"/>
        <v>121032200</v>
      </c>
      <c r="P613" s="7">
        <f t="shared" si="82"/>
        <v>0.2103219999999999</v>
      </c>
    </row>
    <row r="614" spans="1:16" x14ac:dyDescent="0.25">
      <c r="A614" s="4">
        <v>44726</v>
      </c>
      <c r="B614" s="14">
        <v>171500</v>
      </c>
      <c r="C614" s="14">
        <v>171500</v>
      </c>
      <c r="D614" s="14">
        <v>86200</v>
      </c>
      <c r="E614" s="14">
        <v>86200</v>
      </c>
      <c r="F614" s="1">
        <v>0</v>
      </c>
      <c r="G614" s="1">
        <v>0</v>
      </c>
      <c r="H614" s="1">
        <f t="shared" si="83"/>
        <v>0</v>
      </c>
      <c r="I614" s="1">
        <f t="shared" si="84"/>
        <v>0</v>
      </c>
      <c r="J614" s="1">
        <f t="shared" si="87"/>
        <v>0</v>
      </c>
      <c r="K614" s="1">
        <f t="shared" si="88"/>
        <v>0</v>
      </c>
      <c r="L614" s="6">
        <f t="shared" si="85"/>
        <v>0</v>
      </c>
      <c r="M614" s="6">
        <f t="shared" si="86"/>
        <v>0</v>
      </c>
      <c r="N614" s="3">
        <f t="shared" si="89"/>
        <v>121032200</v>
      </c>
      <c r="O614" s="3">
        <f t="shared" si="81"/>
        <v>121032200</v>
      </c>
      <c r="P614" s="7">
        <f t="shared" si="82"/>
        <v>0.2103219999999999</v>
      </c>
    </row>
    <row r="615" spans="1:16" x14ac:dyDescent="0.25">
      <c r="A615" s="4">
        <v>44727</v>
      </c>
      <c r="B615" s="14">
        <v>174000</v>
      </c>
      <c r="C615" s="14">
        <v>173500</v>
      </c>
      <c r="D615" s="14">
        <v>86500</v>
      </c>
      <c r="E615" s="14">
        <v>86200</v>
      </c>
      <c r="F615" s="1">
        <v>0</v>
      </c>
      <c r="G615" s="1">
        <v>0</v>
      </c>
      <c r="H615" s="1">
        <f t="shared" si="83"/>
        <v>0</v>
      </c>
      <c r="I615" s="1">
        <f t="shared" si="84"/>
        <v>0</v>
      </c>
      <c r="J615" s="1">
        <f t="shared" si="87"/>
        <v>0</v>
      </c>
      <c r="K615" s="1">
        <f t="shared" si="88"/>
        <v>0</v>
      </c>
      <c r="L615" s="6">
        <f t="shared" si="85"/>
        <v>0</v>
      </c>
      <c r="M615" s="6">
        <f t="shared" si="86"/>
        <v>0</v>
      </c>
      <c r="N615" s="3">
        <f t="shared" si="89"/>
        <v>121032200</v>
      </c>
      <c r="O615" s="3">
        <f t="shared" si="81"/>
        <v>121032200</v>
      </c>
      <c r="P615" s="7">
        <f t="shared" si="82"/>
        <v>0.2103219999999999</v>
      </c>
    </row>
    <row r="616" spans="1:16" x14ac:dyDescent="0.25">
      <c r="A616" s="4">
        <v>44728</v>
      </c>
      <c r="B616" s="14">
        <v>173000</v>
      </c>
      <c r="C616" s="14">
        <v>177000</v>
      </c>
      <c r="D616" s="14">
        <v>86800</v>
      </c>
      <c r="E616" s="14">
        <v>87300</v>
      </c>
      <c r="F616" s="1">
        <v>0</v>
      </c>
      <c r="G616" s="1">
        <v>0</v>
      </c>
      <c r="H616" s="1">
        <f t="shared" si="83"/>
        <v>0</v>
      </c>
      <c r="I616" s="1">
        <f t="shared" si="84"/>
        <v>0</v>
      </c>
      <c r="J616" s="1">
        <f t="shared" si="87"/>
        <v>0</v>
      </c>
      <c r="K616" s="1">
        <f t="shared" si="88"/>
        <v>0</v>
      </c>
      <c r="L616" s="6">
        <f t="shared" si="85"/>
        <v>0</v>
      </c>
      <c r="M616" s="6">
        <f t="shared" si="86"/>
        <v>0</v>
      </c>
      <c r="N616" s="3">
        <f t="shared" si="89"/>
        <v>121032200</v>
      </c>
      <c r="O616" s="3">
        <f t="shared" si="81"/>
        <v>121032200</v>
      </c>
      <c r="P616" s="7">
        <f t="shared" si="82"/>
        <v>0.2103219999999999</v>
      </c>
    </row>
    <row r="617" spans="1:16" x14ac:dyDescent="0.25">
      <c r="A617" s="4">
        <v>44729</v>
      </c>
      <c r="B617" s="14">
        <v>170000</v>
      </c>
      <c r="C617" s="14">
        <v>168000</v>
      </c>
      <c r="D617" s="14">
        <v>84400</v>
      </c>
      <c r="E617" s="14">
        <v>85000</v>
      </c>
      <c r="F617" s="1">
        <v>0</v>
      </c>
      <c r="G617" s="1">
        <v>0</v>
      </c>
      <c r="H617" s="1">
        <f t="shared" si="83"/>
        <v>0</v>
      </c>
      <c r="I617" s="1">
        <f t="shared" si="84"/>
        <v>0</v>
      </c>
      <c r="J617" s="1">
        <f t="shared" si="87"/>
        <v>0</v>
      </c>
      <c r="K617" s="1">
        <f t="shared" si="88"/>
        <v>0</v>
      </c>
      <c r="L617" s="6">
        <f t="shared" si="85"/>
        <v>0</v>
      </c>
      <c r="M617" s="6">
        <f t="shared" si="86"/>
        <v>0</v>
      </c>
      <c r="N617" s="3">
        <f t="shared" si="89"/>
        <v>121032200</v>
      </c>
      <c r="O617" s="3">
        <f t="shared" si="81"/>
        <v>121032200</v>
      </c>
      <c r="P617" s="7">
        <f t="shared" si="82"/>
        <v>0.2103219999999999</v>
      </c>
    </row>
    <row r="618" spans="1:16" x14ac:dyDescent="0.25">
      <c r="A618" s="4">
        <v>44732</v>
      </c>
      <c r="B618" s="14">
        <v>170500</v>
      </c>
      <c r="C618" s="14">
        <v>172500</v>
      </c>
      <c r="D618" s="14">
        <v>84500</v>
      </c>
      <c r="E618" s="14">
        <v>84900</v>
      </c>
      <c r="F618" s="1">
        <v>0</v>
      </c>
      <c r="G618" s="1">
        <v>0</v>
      </c>
      <c r="H618" s="1">
        <f t="shared" si="83"/>
        <v>0</v>
      </c>
      <c r="I618" s="1">
        <f t="shared" si="84"/>
        <v>0</v>
      </c>
      <c r="J618" s="1">
        <f t="shared" si="87"/>
        <v>0</v>
      </c>
      <c r="K618" s="1">
        <f t="shared" si="88"/>
        <v>0</v>
      </c>
      <c r="L618" s="6">
        <f t="shared" si="85"/>
        <v>0</v>
      </c>
      <c r="M618" s="6">
        <f t="shared" si="86"/>
        <v>0</v>
      </c>
      <c r="N618" s="3">
        <f t="shared" si="89"/>
        <v>121032200</v>
      </c>
      <c r="O618" s="3">
        <f t="shared" si="81"/>
        <v>121032200</v>
      </c>
      <c r="P618" s="7">
        <f t="shared" si="82"/>
        <v>0.2103219999999999</v>
      </c>
    </row>
    <row r="619" spans="1:16" x14ac:dyDescent="0.25">
      <c r="A619" s="4">
        <v>44733</v>
      </c>
      <c r="B619" s="14">
        <v>172500</v>
      </c>
      <c r="C619" s="14">
        <v>171500</v>
      </c>
      <c r="D619" s="14">
        <v>85100</v>
      </c>
      <c r="E619" s="14">
        <v>84000</v>
      </c>
      <c r="F619" s="1">
        <v>0</v>
      </c>
      <c r="G619" s="1">
        <v>0</v>
      </c>
      <c r="H619" s="1">
        <f t="shared" si="83"/>
        <v>0</v>
      </c>
      <c r="I619" s="1">
        <f t="shared" si="84"/>
        <v>0</v>
      </c>
      <c r="J619" s="1">
        <f t="shared" si="87"/>
        <v>0</v>
      </c>
      <c r="K619" s="1">
        <f t="shared" si="88"/>
        <v>0</v>
      </c>
      <c r="L619" s="6">
        <f t="shared" si="85"/>
        <v>0</v>
      </c>
      <c r="M619" s="6">
        <f t="shared" si="86"/>
        <v>0</v>
      </c>
      <c r="N619" s="3">
        <f t="shared" si="89"/>
        <v>121032200</v>
      </c>
      <c r="O619" s="3">
        <f t="shared" si="81"/>
        <v>121032200</v>
      </c>
      <c r="P619" s="7">
        <f t="shared" si="82"/>
        <v>0.2103219999999999</v>
      </c>
    </row>
    <row r="620" spans="1:16" x14ac:dyDescent="0.25">
      <c r="A620" s="4">
        <v>44734</v>
      </c>
      <c r="B620" s="14">
        <v>171500</v>
      </c>
      <c r="C620" s="14">
        <v>174500</v>
      </c>
      <c r="D620" s="14">
        <v>84000</v>
      </c>
      <c r="E620" s="14">
        <v>85400</v>
      </c>
      <c r="F620" s="1">
        <v>0</v>
      </c>
      <c r="G620" s="1">
        <v>0</v>
      </c>
      <c r="H620" s="1">
        <f t="shared" si="83"/>
        <v>0</v>
      </c>
      <c r="I620" s="1">
        <f t="shared" si="84"/>
        <v>0</v>
      </c>
      <c r="J620" s="1">
        <f t="shared" si="87"/>
        <v>0</v>
      </c>
      <c r="K620" s="1">
        <f t="shared" si="88"/>
        <v>0</v>
      </c>
      <c r="L620" s="6">
        <f t="shared" si="85"/>
        <v>0</v>
      </c>
      <c r="M620" s="6">
        <f t="shared" si="86"/>
        <v>0</v>
      </c>
      <c r="N620" s="3">
        <f t="shared" si="89"/>
        <v>121032200</v>
      </c>
      <c r="O620" s="3">
        <f t="shared" si="81"/>
        <v>121032200</v>
      </c>
      <c r="P620" s="7">
        <f t="shared" si="82"/>
        <v>0.2103219999999999</v>
      </c>
    </row>
    <row r="621" spans="1:16" x14ac:dyDescent="0.25">
      <c r="A621" s="4">
        <v>44735</v>
      </c>
      <c r="B621" s="14">
        <v>171000</v>
      </c>
      <c r="C621" s="14">
        <v>171500</v>
      </c>
      <c r="D621" s="14">
        <v>83500</v>
      </c>
      <c r="E621" s="14">
        <v>83500</v>
      </c>
      <c r="F621" s="1">
        <v>0</v>
      </c>
      <c r="G621" s="1">
        <v>0</v>
      </c>
      <c r="H621" s="1">
        <f t="shared" si="83"/>
        <v>0</v>
      </c>
      <c r="I621" s="1">
        <f t="shared" si="84"/>
        <v>0</v>
      </c>
      <c r="J621" s="1">
        <f t="shared" si="87"/>
        <v>0</v>
      </c>
      <c r="K621" s="1">
        <f t="shared" si="88"/>
        <v>0</v>
      </c>
      <c r="L621" s="6">
        <f t="shared" si="85"/>
        <v>0</v>
      </c>
      <c r="M621" s="6">
        <f t="shared" si="86"/>
        <v>0</v>
      </c>
      <c r="N621" s="3">
        <f t="shared" si="89"/>
        <v>121032200</v>
      </c>
      <c r="O621" s="3">
        <f t="shared" si="81"/>
        <v>121032200</v>
      </c>
      <c r="P621" s="7">
        <f t="shared" si="82"/>
        <v>0.2103219999999999</v>
      </c>
    </row>
    <row r="622" spans="1:16" x14ac:dyDescent="0.25">
      <c r="A622" s="4">
        <v>44736</v>
      </c>
      <c r="B622" s="14">
        <v>173000</v>
      </c>
      <c r="C622" s="14">
        <v>170500</v>
      </c>
      <c r="D622" s="14">
        <v>85000</v>
      </c>
      <c r="E622" s="14">
        <v>83900</v>
      </c>
      <c r="F622" s="1">
        <v>0</v>
      </c>
      <c r="G622" s="1">
        <v>0</v>
      </c>
      <c r="H622" s="1">
        <f t="shared" si="83"/>
        <v>0</v>
      </c>
      <c r="I622" s="1">
        <f t="shared" si="84"/>
        <v>0</v>
      </c>
      <c r="J622" s="1">
        <f t="shared" si="87"/>
        <v>0</v>
      </c>
      <c r="K622" s="1">
        <f t="shared" si="88"/>
        <v>0</v>
      </c>
      <c r="L622" s="6">
        <f t="shared" si="85"/>
        <v>0</v>
      </c>
      <c r="M622" s="6">
        <f t="shared" si="86"/>
        <v>0</v>
      </c>
      <c r="N622" s="3">
        <f t="shared" si="89"/>
        <v>121032200</v>
      </c>
      <c r="O622" s="3">
        <f t="shared" si="81"/>
        <v>121032200</v>
      </c>
      <c r="P622" s="7">
        <f t="shared" si="82"/>
        <v>0.2103219999999999</v>
      </c>
    </row>
    <row r="623" spans="1:16" x14ac:dyDescent="0.25">
      <c r="A623" s="4">
        <v>44739</v>
      </c>
      <c r="B623" s="14">
        <v>183000</v>
      </c>
      <c r="C623" s="14">
        <v>177000</v>
      </c>
      <c r="D623" s="14">
        <v>87500</v>
      </c>
      <c r="E623" s="14">
        <v>86000</v>
      </c>
      <c r="F623" s="1">
        <v>-0.3186934873777218</v>
      </c>
      <c r="G623" s="1">
        <v>0.68130651262227815</v>
      </c>
      <c r="H623" s="1">
        <f t="shared" si="83"/>
        <v>-0.467768150565747</v>
      </c>
      <c r="I623" s="1">
        <f t="shared" si="84"/>
        <v>1</v>
      </c>
      <c r="J623" s="1">
        <f t="shared" si="87"/>
        <v>0</v>
      </c>
      <c r="K623" s="1">
        <f t="shared" si="88"/>
        <v>0</v>
      </c>
      <c r="L623" s="6">
        <f t="shared" si="85"/>
        <v>0</v>
      </c>
      <c r="M623" s="6">
        <f t="shared" si="86"/>
        <v>0</v>
      </c>
      <c r="N623" s="3">
        <f t="shared" si="89"/>
        <v>121032200</v>
      </c>
      <c r="O623" s="3">
        <f t="shared" si="81"/>
        <v>121032200</v>
      </c>
      <c r="P623" s="7">
        <f t="shared" si="82"/>
        <v>0.2103219999999999</v>
      </c>
    </row>
    <row r="624" spans="1:16" x14ac:dyDescent="0.25">
      <c r="A624" s="4">
        <v>44740</v>
      </c>
      <c r="B624" s="14">
        <v>186000</v>
      </c>
      <c r="C624" s="14">
        <v>183500</v>
      </c>
      <c r="D624" s="14">
        <v>89700</v>
      </c>
      <c r="E624" s="14">
        <v>87900</v>
      </c>
      <c r="F624" s="1">
        <v>-0.3186934873777218</v>
      </c>
      <c r="G624" s="1">
        <v>0.68130651262227815</v>
      </c>
      <c r="H624" s="1">
        <f t="shared" si="83"/>
        <v>-0.467768150565747</v>
      </c>
      <c r="I624" s="1">
        <f t="shared" si="84"/>
        <v>1</v>
      </c>
      <c r="J624" s="1">
        <f t="shared" si="87"/>
        <v>-309</v>
      </c>
      <c r="K624" s="1">
        <f t="shared" si="88"/>
        <v>1383</v>
      </c>
      <c r="L624" s="6">
        <f t="shared" si="85"/>
        <v>-57474000</v>
      </c>
      <c r="M624" s="6">
        <f t="shared" si="86"/>
        <v>124055100</v>
      </c>
      <c r="N624" s="3">
        <f t="shared" si="89"/>
        <v>54451100</v>
      </c>
      <c r="O624" s="3">
        <f t="shared" si="81"/>
        <v>121032200</v>
      </c>
      <c r="P624" s="7">
        <f t="shared" si="82"/>
        <v>0.2103219999999999</v>
      </c>
    </row>
    <row r="625" spans="1:16" x14ac:dyDescent="0.25">
      <c r="A625" s="4">
        <v>44741</v>
      </c>
      <c r="B625" s="14">
        <v>175500</v>
      </c>
      <c r="C625" s="14">
        <v>180000</v>
      </c>
      <c r="D625" s="14">
        <v>86400</v>
      </c>
      <c r="E625" s="14">
        <v>88100</v>
      </c>
      <c r="F625" s="1">
        <v>-0.3186934873777218</v>
      </c>
      <c r="G625" s="1">
        <v>0.68130651262227815</v>
      </c>
      <c r="H625" s="1">
        <f t="shared" si="83"/>
        <v>-0.467768150565747</v>
      </c>
      <c r="I625" s="1">
        <f t="shared" si="84"/>
        <v>1</v>
      </c>
      <c r="J625" s="1">
        <f t="shared" si="87"/>
        <v>-309</v>
      </c>
      <c r="K625" s="1">
        <f t="shared" si="88"/>
        <v>1383</v>
      </c>
      <c r="L625" s="6">
        <f t="shared" si="85"/>
        <v>-54229500</v>
      </c>
      <c r="M625" s="6">
        <f t="shared" si="86"/>
        <v>119491200</v>
      </c>
      <c r="N625" s="3">
        <f t="shared" si="89"/>
        <v>54451100</v>
      </c>
      <c r="O625" s="3">
        <f t="shared" si="81"/>
        <v>119712800</v>
      </c>
      <c r="P625" s="7">
        <f t="shared" si="82"/>
        <v>0.19712799999999997</v>
      </c>
    </row>
    <row r="626" spans="1:16" x14ac:dyDescent="0.25">
      <c r="A626" s="4">
        <v>44742</v>
      </c>
      <c r="B626" s="14">
        <v>180500</v>
      </c>
      <c r="C626" s="14">
        <v>176500</v>
      </c>
      <c r="D626" s="14">
        <v>87000</v>
      </c>
      <c r="E626" s="14">
        <v>86400</v>
      </c>
      <c r="F626" s="1">
        <v>0</v>
      </c>
      <c r="G626" s="1">
        <v>0</v>
      </c>
      <c r="H626" s="1">
        <f t="shared" si="83"/>
        <v>0</v>
      </c>
      <c r="I626" s="1">
        <f t="shared" si="84"/>
        <v>0</v>
      </c>
      <c r="J626" s="1">
        <f t="shared" si="87"/>
        <v>-309</v>
      </c>
      <c r="K626" s="1">
        <f t="shared" si="88"/>
        <v>1383</v>
      </c>
      <c r="L626" s="6">
        <f t="shared" si="85"/>
        <v>-55774500</v>
      </c>
      <c r="M626" s="6">
        <f t="shared" si="86"/>
        <v>120321000</v>
      </c>
      <c r="N626" s="3">
        <f t="shared" si="89"/>
        <v>54451100</v>
      </c>
      <c r="O626" s="3">
        <f t="shared" si="81"/>
        <v>118997600</v>
      </c>
      <c r="P626" s="7">
        <f t="shared" si="82"/>
        <v>0.18997599999999992</v>
      </c>
    </row>
    <row r="627" spans="1:16" x14ac:dyDescent="0.25">
      <c r="A627" s="4">
        <v>44743</v>
      </c>
      <c r="B627" s="14">
        <v>180000</v>
      </c>
      <c r="C627" s="14">
        <v>181500</v>
      </c>
      <c r="D627" s="14">
        <v>87400</v>
      </c>
      <c r="E627" s="14">
        <v>87500</v>
      </c>
      <c r="F627" s="1">
        <v>0</v>
      </c>
      <c r="G627" s="1">
        <v>0</v>
      </c>
      <c r="H627" s="1">
        <f t="shared" si="83"/>
        <v>0</v>
      </c>
      <c r="I627" s="1">
        <f t="shared" si="84"/>
        <v>0</v>
      </c>
      <c r="J627" s="1">
        <f t="shared" si="87"/>
        <v>0</v>
      </c>
      <c r="K627" s="1">
        <f t="shared" si="88"/>
        <v>0</v>
      </c>
      <c r="L627" s="6">
        <f t="shared" si="85"/>
        <v>0</v>
      </c>
      <c r="M627" s="6">
        <f t="shared" si="86"/>
        <v>0</v>
      </c>
      <c r="N627" s="3">
        <f t="shared" si="89"/>
        <v>119705300</v>
      </c>
      <c r="O627" s="3">
        <f t="shared" si="81"/>
        <v>119705300</v>
      </c>
      <c r="P627" s="7">
        <f t="shared" si="82"/>
        <v>0.19705299999999992</v>
      </c>
    </row>
    <row r="628" spans="1:16" x14ac:dyDescent="0.25">
      <c r="A628" s="4">
        <v>44746</v>
      </c>
      <c r="B628" s="14">
        <v>178000</v>
      </c>
      <c r="C628" s="14">
        <v>181000</v>
      </c>
      <c r="D628" s="14">
        <v>86000</v>
      </c>
      <c r="E628" s="14">
        <v>87500</v>
      </c>
      <c r="F628" s="1">
        <v>0</v>
      </c>
      <c r="G628" s="1">
        <v>0</v>
      </c>
      <c r="H628" s="1">
        <f t="shared" si="83"/>
        <v>0</v>
      </c>
      <c r="I628" s="1">
        <f t="shared" si="84"/>
        <v>0</v>
      </c>
      <c r="J628" s="1">
        <f t="shared" si="87"/>
        <v>0</v>
      </c>
      <c r="K628" s="1">
        <f t="shared" si="88"/>
        <v>0</v>
      </c>
      <c r="L628" s="6">
        <f t="shared" si="85"/>
        <v>0</v>
      </c>
      <c r="M628" s="6">
        <f t="shared" si="86"/>
        <v>0</v>
      </c>
      <c r="N628" s="3">
        <f t="shared" si="89"/>
        <v>119705300</v>
      </c>
      <c r="O628" s="3">
        <f t="shared" si="81"/>
        <v>119705300</v>
      </c>
      <c r="P628" s="7">
        <f t="shared" si="82"/>
        <v>0.19705299999999992</v>
      </c>
    </row>
    <row r="629" spans="1:16" x14ac:dyDescent="0.25">
      <c r="A629" s="4">
        <v>44747</v>
      </c>
      <c r="B629" s="14">
        <v>177500</v>
      </c>
      <c r="C629" s="14">
        <v>180000</v>
      </c>
      <c r="D629" s="14">
        <v>85800</v>
      </c>
      <c r="E629" s="14">
        <v>86000</v>
      </c>
      <c r="F629" s="1">
        <v>0</v>
      </c>
      <c r="G629" s="1">
        <v>0</v>
      </c>
      <c r="H629" s="1">
        <f t="shared" si="83"/>
        <v>0</v>
      </c>
      <c r="I629" s="1">
        <f t="shared" si="84"/>
        <v>0</v>
      </c>
      <c r="J629" s="1">
        <f t="shared" si="87"/>
        <v>0</v>
      </c>
      <c r="K629" s="1">
        <f t="shared" si="88"/>
        <v>0</v>
      </c>
      <c r="L629" s="6">
        <f t="shared" si="85"/>
        <v>0</v>
      </c>
      <c r="M629" s="6">
        <f t="shared" si="86"/>
        <v>0</v>
      </c>
      <c r="N629" s="3">
        <f t="shared" si="89"/>
        <v>119705300</v>
      </c>
      <c r="O629" s="3">
        <f t="shared" si="81"/>
        <v>119705300</v>
      </c>
      <c r="P629" s="7">
        <f t="shared" si="82"/>
        <v>0.19705299999999992</v>
      </c>
    </row>
    <row r="630" spans="1:16" x14ac:dyDescent="0.25">
      <c r="A630" s="4">
        <v>44748</v>
      </c>
      <c r="B630" s="14">
        <v>172500</v>
      </c>
      <c r="C630" s="14">
        <v>176000</v>
      </c>
      <c r="D630" s="14">
        <v>86000</v>
      </c>
      <c r="E630" s="14">
        <v>86000</v>
      </c>
      <c r="F630" s="1">
        <v>-0.32259961411883009</v>
      </c>
      <c r="G630" s="1">
        <v>0.6774003858811698</v>
      </c>
      <c r="H630" s="1">
        <f t="shared" si="83"/>
        <v>-0.47623181333029357</v>
      </c>
      <c r="I630" s="1">
        <f t="shared" si="84"/>
        <v>1</v>
      </c>
      <c r="J630" s="1">
        <f t="shared" si="87"/>
        <v>0</v>
      </c>
      <c r="K630" s="1">
        <f t="shared" si="88"/>
        <v>0</v>
      </c>
      <c r="L630" s="6">
        <f t="shared" si="85"/>
        <v>0</v>
      </c>
      <c r="M630" s="6">
        <f t="shared" si="86"/>
        <v>0</v>
      </c>
      <c r="N630" s="3">
        <f t="shared" si="89"/>
        <v>119705300</v>
      </c>
      <c r="O630" s="3">
        <f t="shared" si="81"/>
        <v>119705300</v>
      </c>
      <c r="P630" s="7">
        <f t="shared" si="82"/>
        <v>0.19705299999999992</v>
      </c>
    </row>
    <row r="631" spans="1:16" x14ac:dyDescent="0.25">
      <c r="A631" s="4">
        <v>44749</v>
      </c>
      <c r="B631" s="14">
        <v>175000</v>
      </c>
      <c r="C631" s="14">
        <v>175000</v>
      </c>
      <c r="D631" s="14">
        <v>86300</v>
      </c>
      <c r="E631" s="14">
        <v>86100</v>
      </c>
      <c r="F631" s="1">
        <v>-0.32259961411883009</v>
      </c>
      <c r="G631" s="1">
        <v>0.6774003858811698</v>
      </c>
      <c r="H631" s="1">
        <f t="shared" si="83"/>
        <v>-0.47623181333029357</v>
      </c>
      <c r="I631" s="1">
        <f t="shared" si="84"/>
        <v>1</v>
      </c>
      <c r="J631" s="1">
        <f t="shared" si="87"/>
        <v>-330</v>
      </c>
      <c r="K631" s="1">
        <f t="shared" si="88"/>
        <v>1391</v>
      </c>
      <c r="L631" s="6">
        <f t="shared" si="85"/>
        <v>-57750000</v>
      </c>
      <c r="M631" s="6">
        <f t="shared" si="86"/>
        <v>120043300</v>
      </c>
      <c r="N631" s="3">
        <f t="shared" si="89"/>
        <v>57412000</v>
      </c>
      <c r="O631" s="3">
        <f t="shared" si="81"/>
        <v>119705300</v>
      </c>
      <c r="P631" s="7">
        <f t="shared" si="82"/>
        <v>0.19705299999999992</v>
      </c>
    </row>
    <row r="632" spans="1:16" x14ac:dyDescent="0.25">
      <c r="A632" s="4">
        <v>44750</v>
      </c>
      <c r="B632" s="14">
        <v>178000</v>
      </c>
      <c r="C632" s="14">
        <v>177500</v>
      </c>
      <c r="D632" s="14">
        <v>87000</v>
      </c>
      <c r="E632" s="14">
        <v>86600</v>
      </c>
      <c r="F632" s="1">
        <v>-0.32259961411883009</v>
      </c>
      <c r="G632" s="1">
        <v>0.6774003858811698</v>
      </c>
      <c r="H632" s="1">
        <f t="shared" si="83"/>
        <v>-0.47623181333029357</v>
      </c>
      <c r="I632" s="1">
        <f t="shared" si="84"/>
        <v>1</v>
      </c>
      <c r="J632" s="1">
        <f t="shared" si="87"/>
        <v>-330</v>
      </c>
      <c r="K632" s="1">
        <f t="shared" si="88"/>
        <v>1391</v>
      </c>
      <c r="L632" s="6">
        <f t="shared" si="85"/>
        <v>-58740000</v>
      </c>
      <c r="M632" s="6">
        <f t="shared" si="86"/>
        <v>121017000</v>
      </c>
      <c r="N632" s="3">
        <f t="shared" si="89"/>
        <v>57412000</v>
      </c>
      <c r="O632" s="3">
        <f t="shared" si="81"/>
        <v>119689000</v>
      </c>
      <c r="P632" s="7">
        <f t="shared" si="82"/>
        <v>0.19689000000000001</v>
      </c>
    </row>
    <row r="633" spans="1:16" x14ac:dyDescent="0.25">
      <c r="A633" s="4">
        <v>44753</v>
      </c>
      <c r="B633" s="14">
        <v>179000</v>
      </c>
      <c r="C633" s="14">
        <v>180000</v>
      </c>
      <c r="D633" s="14">
        <v>87600</v>
      </c>
      <c r="E633" s="14">
        <v>87300</v>
      </c>
      <c r="F633" s="1">
        <v>0</v>
      </c>
      <c r="G633" s="1">
        <v>0</v>
      </c>
      <c r="H633" s="1">
        <f t="shared" si="83"/>
        <v>0</v>
      </c>
      <c r="I633" s="1">
        <f t="shared" si="84"/>
        <v>0</v>
      </c>
      <c r="J633" s="1">
        <f t="shared" si="87"/>
        <v>-330</v>
      </c>
      <c r="K633" s="1">
        <f t="shared" si="88"/>
        <v>1391</v>
      </c>
      <c r="L633" s="6">
        <f t="shared" si="85"/>
        <v>-59070000</v>
      </c>
      <c r="M633" s="6">
        <f t="shared" si="86"/>
        <v>121851600</v>
      </c>
      <c r="N633" s="3">
        <f t="shared" si="89"/>
        <v>57412000</v>
      </c>
      <c r="O633" s="3">
        <f t="shared" si="81"/>
        <v>120193600</v>
      </c>
      <c r="P633" s="7">
        <f t="shared" si="82"/>
        <v>0.20193599999999989</v>
      </c>
    </row>
    <row r="634" spans="1:16" x14ac:dyDescent="0.25">
      <c r="A634" s="4">
        <v>44754</v>
      </c>
      <c r="B634" s="14">
        <v>179000</v>
      </c>
      <c r="C634" s="14">
        <v>180000</v>
      </c>
      <c r="D634" s="14">
        <v>87700</v>
      </c>
      <c r="E634" s="14">
        <v>87500</v>
      </c>
      <c r="F634" s="1">
        <v>-0.32775526093361201</v>
      </c>
      <c r="G634" s="1">
        <v>0.67224473906638815</v>
      </c>
      <c r="H634" s="1">
        <f t="shared" si="83"/>
        <v>-0.48755347849772351</v>
      </c>
      <c r="I634" s="1">
        <f t="shared" si="84"/>
        <v>1</v>
      </c>
      <c r="J634" s="1">
        <f t="shared" si="87"/>
        <v>0</v>
      </c>
      <c r="K634" s="1">
        <f t="shared" si="88"/>
        <v>0</v>
      </c>
      <c r="L634" s="6">
        <f t="shared" si="85"/>
        <v>0</v>
      </c>
      <c r="M634" s="6">
        <f t="shared" si="86"/>
        <v>0</v>
      </c>
      <c r="N634" s="3">
        <f t="shared" si="89"/>
        <v>120332700</v>
      </c>
      <c r="O634" s="3">
        <f t="shared" si="81"/>
        <v>120332700</v>
      </c>
      <c r="P634" s="7">
        <f t="shared" si="82"/>
        <v>0.20332700000000004</v>
      </c>
    </row>
    <row r="635" spans="1:16" x14ac:dyDescent="0.25">
      <c r="A635" s="4">
        <v>44755</v>
      </c>
      <c r="B635" s="14">
        <v>183500</v>
      </c>
      <c r="C635" s="14">
        <v>180000</v>
      </c>
      <c r="D635" s="14">
        <v>87800</v>
      </c>
      <c r="E635" s="14">
        <v>87700</v>
      </c>
      <c r="F635" s="1">
        <v>0</v>
      </c>
      <c r="G635" s="1">
        <v>0</v>
      </c>
      <c r="H635" s="1">
        <f t="shared" si="83"/>
        <v>0</v>
      </c>
      <c r="I635" s="1">
        <f t="shared" si="84"/>
        <v>0</v>
      </c>
      <c r="J635" s="1">
        <f t="shared" si="87"/>
        <v>-327</v>
      </c>
      <c r="K635" s="1">
        <f t="shared" si="88"/>
        <v>1372</v>
      </c>
      <c r="L635" s="6">
        <f t="shared" si="85"/>
        <v>-60004500</v>
      </c>
      <c r="M635" s="6">
        <f t="shared" si="86"/>
        <v>120461600</v>
      </c>
      <c r="N635" s="3">
        <f t="shared" si="89"/>
        <v>59875600</v>
      </c>
      <c r="O635" s="3">
        <f t="shared" si="81"/>
        <v>120332700</v>
      </c>
      <c r="P635" s="7">
        <f t="shared" si="82"/>
        <v>0.20332700000000004</v>
      </c>
    </row>
    <row r="636" spans="1:16" x14ac:dyDescent="0.25">
      <c r="A636" s="4">
        <v>44756</v>
      </c>
      <c r="B636" s="14">
        <v>182500</v>
      </c>
      <c r="C636" s="14">
        <v>183000</v>
      </c>
      <c r="D636" s="14">
        <v>88400</v>
      </c>
      <c r="E636" s="14">
        <v>88000</v>
      </c>
      <c r="F636" s="1">
        <v>-0.32959317901645913</v>
      </c>
      <c r="G636" s="1">
        <v>0.67040682098354087</v>
      </c>
      <c r="H636" s="1">
        <f t="shared" si="83"/>
        <v>-0.4916316014400321</v>
      </c>
      <c r="I636" s="1">
        <f t="shared" si="84"/>
        <v>1</v>
      </c>
      <c r="J636" s="1">
        <f t="shared" si="87"/>
        <v>0</v>
      </c>
      <c r="K636" s="1">
        <f t="shared" si="88"/>
        <v>0</v>
      </c>
      <c r="L636" s="6">
        <f t="shared" si="85"/>
        <v>0</v>
      </c>
      <c r="M636" s="6">
        <f t="shared" si="86"/>
        <v>0</v>
      </c>
      <c r="N636" s="3">
        <f t="shared" si="89"/>
        <v>121482900</v>
      </c>
      <c r="O636" s="3">
        <f t="shared" si="81"/>
        <v>121482900</v>
      </c>
      <c r="P636" s="7">
        <f t="shared" si="82"/>
        <v>0.21482899999999994</v>
      </c>
    </row>
    <row r="637" spans="1:16" x14ac:dyDescent="0.25">
      <c r="A637" s="4">
        <v>44757</v>
      </c>
      <c r="B637" s="14">
        <v>183500</v>
      </c>
      <c r="C637" s="14">
        <v>183000</v>
      </c>
      <c r="D637" s="14">
        <v>88800</v>
      </c>
      <c r="E637" s="14">
        <v>88700</v>
      </c>
      <c r="F637" s="1">
        <v>-0.32959317901645913</v>
      </c>
      <c r="G637" s="1">
        <v>0.67040682098354087</v>
      </c>
      <c r="H637" s="1">
        <f t="shared" si="83"/>
        <v>-0.4916316014400321</v>
      </c>
      <c r="I637" s="1">
        <f t="shared" si="84"/>
        <v>1</v>
      </c>
      <c r="J637" s="1">
        <f t="shared" si="87"/>
        <v>-327</v>
      </c>
      <c r="K637" s="1">
        <f t="shared" si="88"/>
        <v>1374</v>
      </c>
      <c r="L637" s="6">
        <f t="shared" si="85"/>
        <v>-60004500</v>
      </c>
      <c r="M637" s="6">
        <f t="shared" si="86"/>
        <v>122011200</v>
      </c>
      <c r="N637" s="3">
        <f t="shared" si="89"/>
        <v>59476200</v>
      </c>
      <c r="O637" s="3">
        <f t="shared" si="81"/>
        <v>121482900</v>
      </c>
      <c r="P637" s="7">
        <f t="shared" si="82"/>
        <v>0.21482899999999994</v>
      </c>
    </row>
    <row r="638" spans="1:16" x14ac:dyDescent="0.25">
      <c r="A638" s="4">
        <v>44760</v>
      </c>
      <c r="B638" s="14">
        <v>185500</v>
      </c>
      <c r="C638" s="14">
        <v>187000</v>
      </c>
      <c r="D638" s="14">
        <v>89700</v>
      </c>
      <c r="E638" s="14">
        <v>89500</v>
      </c>
      <c r="F638" s="1">
        <v>-0.32959317901645913</v>
      </c>
      <c r="G638" s="1">
        <v>0.67040682098354087</v>
      </c>
      <c r="H638" s="1">
        <f t="shared" si="83"/>
        <v>-0.4916316014400321</v>
      </c>
      <c r="I638" s="1">
        <f t="shared" si="84"/>
        <v>1</v>
      </c>
      <c r="J638" s="1">
        <f t="shared" si="87"/>
        <v>-327</v>
      </c>
      <c r="K638" s="1">
        <f t="shared" si="88"/>
        <v>1374</v>
      </c>
      <c r="L638" s="6">
        <f t="shared" si="85"/>
        <v>-60658500</v>
      </c>
      <c r="M638" s="6">
        <f t="shared" si="86"/>
        <v>123247800</v>
      </c>
      <c r="N638" s="3">
        <f t="shared" si="89"/>
        <v>59476200</v>
      </c>
      <c r="O638" s="3">
        <f t="shared" si="81"/>
        <v>122065500</v>
      </c>
      <c r="P638" s="7">
        <f t="shared" si="82"/>
        <v>0.22065500000000005</v>
      </c>
    </row>
    <row r="639" spans="1:16" x14ac:dyDescent="0.25">
      <c r="A639" s="4">
        <v>44761</v>
      </c>
      <c r="B639" s="14">
        <v>188500</v>
      </c>
      <c r="C639" s="14">
        <v>185000</v>
      </c>
      <c r="D639" s="14">
        <v>90700</v>
      </c>
      <c r="E639" s="14">
        <v>89700</v>
      </c>
      <c r="F639" s="1">
        <v>0</v>
      </c>
      <c r="G639" s="1">
        <v>0</v>
      </c>
      <c r="H639" s="1">
        <f t="shared" si="83"/>
        <v>0</v>
      </c>
      <c r="I639" s="1">
        <f t="shared" si="84"/>
        <v>0</v>
      </c>
      <c r="J639" s="1">
        <f t="shared" si="87"/>
        <v>-327</v>
      </c>
      <c r="K639" s="1">
        <f t="shared" si="88"/>
        <v>1374</v>
      </c>
      <c r="L639" s="6">
        <f t="shared" si="85"/>
        <v>-61639500</v>
      </c>
      <c r="M639" s="6">
        <f t="shared" si="86"/>
        <v>124621800</v>
      </c>
      <c r="N639" s="3">
        <f t="shared" si="89"/>
        <v>59476200</v>
      </c>
      <c r="O639" s="3">
        <f t="shared" si="81"/>
        <v>122458500</v>
      </c>
      <c r="P639" s="7">
        <f t="shared" si="82"/>
        <v>0.22458500000000003</v>
      </c>
    </row>
    <row r="640" spans="1:16" x14ac:dyDescent="0.25">
      <c r="A640" s="4">
        <v>44762</v>
      </c>
      <c r="B640" s="14">
        <v>189000</v>
      </c>
      <c r="C640" s="14">
        <v>191500</v>
      </c>
      <c r="D640" s="14">
        <v>91400</v>
      </c>
      <c r="E640" s="14">
        <v>91600</v>
      </c>
      <c r="F640" s="1">
        <v>-0.34400060022813328</v>
      </c>
      <c r="G640" s="1">
        <v>0.65599939977186672</v>
      </c>
      <c r="H640" s="1">
        <f t="shared" si="83"/>
        <v>-0.52439163869321292</v>
      </c>
      <c r="I640" s="1">
        <f t="shared" si="84"/>
        <v>1</v>
      </c>
      <c r="J640" s="1">
        <f t="shared" si="87"/>
        <v>0</v>
      </c>
      <c r="K640" s="1">
        <f t="shared" si="88"/>
        <v>0</v>
      </c>
      <c r="L640" s="6">
        <f t="shared" si="85"/>
        <v>0</v>
      </c>
      <c r="M640" s="6">
        <f t="shared" si="86"/>
        <v>0</v>
      </c>
      <c r="N640" s="3">
        <f t="shared" si="89"/>
        <v>123256800</v>
      </c>
      <c r="O640" s="3">
        <f t="shared" si="81"/>
        <v>123256800</v>
      </c>
      <c r="P640" s="7">
        <f t="shared" si="82"/>
        <v>0.23256800000000011</v>
      </c>
    </row>
    <row r="641" spans="1:16" x14ac:dyDescent="0.25">
      <c r="A641" s="4">
        <v>44763</v>
      </c>
      <c r="B641" s="14">
        <v>189000</v>
      </c>
      <c r="C641" s="14">
        <v>189000</v>
      </c>
      <c r="D641" s="14">
        <v>92300</v>
      </c>
      <c r="E641" s="14">
        <v>91700</v>
      </c>
      <c r="F641" s="1">
        <v>-0.34400060022813328</v>
      </c>
      <c r="G641" s="1">
        <v>0.65599939977186672</v>
      </c>
      <c r="H641" s="1">
        <f t="shared" si="83"/>
        <v>-0.52439163869321292</v>
      </c>
      <c r="I641" s="1">
        <f t="shared" si="84"/>
        <v>1</v>
      </c>
      <c r="J641" s="1">
        <f t="shared" si="87"/>
        <v>-341</v>
      </c>
      <c r="K641" s="1">
        <f t="shared" si="88"/>
        <v>1348</v>
      </c>
      <c r="L641" s="6">
        <f t="shared" si="85"/>
        <v>-64449000</v>
      </c>
      <c r="M641" s="6">
        <f t="shared" si="86"/>
        <v>124420400</v>
      </c>
      <c r="N641" s="3">
        <f t="shared" si="89"/>
        <v>63285400</v>
      </c>
      <c r="O641" s="3">
        <f t="shared" si="81"/>
        <v>123256800</v>
      </c>
      <c r="P641" s="7">
        <f t="shared" si="82"/>
        <v>0.23256800000000011</v>
      </c>
    </row>
    <row r="642" spans="1:16" x14ac:dyDescent="0.25">
      <c r="A642" s="4">
        <v>44764</v>
      </c>
      <c r="B642" s="14">
        <v>191000</v>
      </c>
      <c r="C642" s="14">
        <v>191000</v>
      </c>
      <c r="D642" s="14">
        <v>93200</v>
      </c>
      <c r="E642" s="14">
        <v>93000</v>
      </c>
      <c r="F642" s="1">
        <v>0</v>
      </c>
      <c r="G642" s="1">
        <v>0</v>
      </c>
      <c r="H642" s="1">
        <f t="shared" si="83"/>
        <v>0</v>
      </c>
      <c r="I642" s="1">
        <f t="shared" si="84"/>
        <v>0</v>
      </c>
      <c r="J642" s="1">
        <f t="shared" si="87"/>
        <v>-341</v>
      </c>
      <c r="K642" s="1">
        <f t="shared" si="88"/>
        <v>1348</v>
      </c>
      <c r="L642" s="6">
        <f t="shared" si="85"/>
        <v>-65131000</v>
      </c>
      <c r="M642" s="6">
        <f t="shared" si="86"/>
        <v>125633600</v>
      </c>
      <c r="N642" s="3">
        <f t="shared" si="89"/>
        <v>63285400</v>
      </c>
      <c r="O642" s="3">
        <f t="shared" si="81"/>
        <v>123788000</v>
      </c>
      <c r="P642" s="7">
        <f t="shared" si="82"/>
        <v>0.23788000000000009</v>
      </c>
    </row>
    <row r="643" spans="1:16" x14ac:dyDescent="0.25">
      <c r="A643" s="4">
        <v>44767</v>
      </c>
      <c r="B643" s="14">
        <v>196000</v>
      </c>
      <c r="C643" s="14">
        <v>192500</v>
      </c>
      <c r="D643" s="14">
        <v>94400</v>
      </c>
      <c r="E643" s="14">
        <v>93800</v>
      </c>
      <c r="F643" s="1">
        <v>-0.35232123931108428</v>
      </c>
      <c r="G643" s="1">
        <v>0.64767876068891572</v>
      </c>
      <c r="H643" s="1">
        <f t="shared" si="83"/>
        <v>-0.54397528635388803</v>
      </c>
      <c r="I643" s="1">
        <f t="shared" si="84"/>
        <v>1</v>
      </c>
      <c r="J643" s="1">
        <f t="shared" si="87"/>
        <v>0</v>
      </c>
      <c r="K643" s="1">
        <f t="shared" si="88"/>
        <v>0</v>
      </c>
      <c r="L643" s="6">
        <f t="shared" si="85"/>
        <v>0</v>
      </c>
      <c r="M643" s="6">
        <f t="shared" si="86"/>
        <v>0</v>
      </c>
      <c r="N643" s="3">
        <f t="shared" si="89"/>
        <v>123700600</v>
      </c>
      <c r="O643" s="3">
        <f t="shared" si="81"/>
        <v>123700600</v>
      </c>
      <c r="P643" s="7">
        <f t="shared" si="82"/>
        <v>0.23700600000000005</v>
      </c>
    </row>
    <row r="644" spans="1:16" x14ac:dyDescent="0.25">
      <c r="A644" s="4">
        <v>44768</v>
      </c>
      <c r="B644" s="14">
        <v>196000</v>
      </c>
      <c r="C644" s="14">
        <v>196000</v>
      </c>
      <c r="D644" s="14">
        <v>94200</v>
      </c>
      <c r="E644" s="14">
        <v>94400</v>
      </c>
      <c r="F644" s="1">
        <v>-0.35232123931108428</v>
      </c>
      <c r="G644" s="1">
        <v>0.64767876068891572</v>
      </c>
      <c r="H644" s="1">
        <f t="shared" si="83"/>
        <v>-0.54397528635388803</v>
      </c>
      <c r="I644" s="1">
        <f t="shared" si="84"/>
        <v>1</v>
      </c>
      <c r="J644" s="1">
        <f t="shared" si="87"/>
        <v>-343</v>
      </c>
      <c r="K644" s="1">
        <f t="shared" si="88"/>
        <v>1310</v>
      </c>
      <c r="L644" s="6">
        <f t="shared" si="85"/>
        <v>-67228000</v>
      </c>
      <c r="M644" s="6">
        <f t="shared" si="86"/>
        <v>123402000</v>
      </c>
      <c r="N644" s="3">
        <f t="shared" si="89"/>
        <v>67526600</v>
      </c>
      <c r="O644" s="3">
        <f t="shared" si="81"/>
        <v>123700600</v>
      </c>
      <c r="P644" s="7">
        <f t="shared" si="82"/>
        <v>0.23700600000000005</v>
      </c>
    </row>
    <row r="645" spans="1:16" x14ac:dyDescent="0.25">
      <c r="A645" s="4">
        <v>44769</v>
      </c>
      <c r="B645" s="14">
        <v>196000</v>
      </c>
      <c r="C645" s="14">
        <v>196000</v>
      </c>
      <c r="D645" s="14">
        <v>94000</v>
      </c>
      <c r="E645" s="14">
        <v>94000</v>
      </c>
      <c r="F645" s="1">
        <v>0</v>
      </c>
      <c r="G645" s="1">
        <v>0</v>
      </c>
      <c r="H645" s="1">
        <f t="shared" si="83"/>
        <v>0</v>
      </c>
      <c r="I645" s="1">
        <f t="shared" si="84"/>
        <v>0</v>
      </c>
      <c r="J645" s="1">
        <f t="shared" si="87"/>
        <v>-343</v>
      </c>
      <c r="K645" s="1">
        <f t="shared" si="88"/>
        <v>1310</v>
      </c>
      <c r="L645" s="6">
        <f t="shared" si="85"/>
        <v>-67228000</v>
      </c>
      <c r="M645" s="6">
        <f t="shared" si="86"/>
        <v>123140000</v>
      </c>
      <c r="N645" s="3">
        <f t="shared" si="89"/>
        <v>67526600</v>
      </c>
      <c r="O645" s="3">
        <f t="shared" si="81"/>
        <v>123438600</v>
      </c>
      <c r="P645" s="7">
        <f t="shared" si="82"/>
        <v>0.23438599999999998</v>
      </c>
    </row>
    <row r="646" spans="1:16" x14ac:dyDescent="0.25">
      <c r="A646" s="4">
        <v>44770</v>
      </c>
      <c r="B646" s="14">
        <v>195000</v>
      </c>
      <c r="C646" s="14">
        <v>198000</v>
      </c>
      <c r="D646" s="14">
        <v>93400</v>
      </c>
      <c r="E646" s="14">
        <v>94400</v>
      </c>
      <c r="F646" s="1">
        <v>0</v>
      </c>
      <c r="G646" s="1">
        <v>0</v>
      </c>
      <c r="H646" s="1">
        <f t="shared" si="83"/>
        <v>0</v>
      </c>
      <c r="I646" s="1">
        <f t="shared" si="84"/>
        <v>0</v>
      </c>
      <c r="J646" s="1">
        <f t="shared" si="87"/>
        <v>0</v>
      </c>
      <c r="K646" s="1">
        <f t="shared" si="88"/>
        <v>0</v>
      </c>
      <c r="L646" s="6">
        <f t="shared" si="85"/>
        <v>0</v>
      </c>
      <c r="M646" s="6">
        <f t="shared" si="86"/>
        <v>0</v>
      </c>
      <c r="N646" s="3">
        <f t="shared" si="89"/>
        <v>122995600</v>
      </c>
      <c r="O646" s="3">
        <f t="shared" si="81"/>
        <v>122995600</v>
      </c>
      <c r="P646" s="7">
        <f t="shared" si="82"/>
        <v>0.22995600000000005</v>
      </c>
    </row>
    <row r="647" spans="1:16" x14ac:dyDescent="0.25">
      <c r="A647" s="4">
        <v>44771</v>
      </c>
      <c r="B647" s="14">
        <v>196000</v>
      </c>
      <c r="C647" s="14">
        <v>196000</v>
      </c>
      <c r="D647" s="14">
        <v>94100</v>
      </c>
      <c r="E647" s="14">
        <v>93500</v>
      </c>
      <c r="F647" s="1">
        <v>0</v>
      </c>
      <c r="G647" s="1">
        <v>0</v>
      </c>
      <c r="H647" s="1">
        <f t="shared" si="83"/>
        <v>0</v>
      </c>
      <c r="I647" s="1">
        <f t="shared" si="84"/>
        <v>0</v>
      </c>
      <c r="J647" s="1">
        <f t="shared" si="87"/>
        <v>0</v>
      </c>
      <c r="K647" s="1">
        <f t="shared" si="88"/>
        <v>0</v>
      </c>
      <c r="L647" s="6">
        <f t="shared" si="85"/>
        <v>0</v>
      </c>
      <c r="M647" s="6">
        <f t="shared" si="86"/>
        <v>0</v>
      </c>
      <c r="N647" s="3">
        <f t="shared" si="89"/>
        <v>122995600</v>
      </c>
      <c r="O647" s="3">
        <f t="shared" si="81"/>
        <v>122995600</v>
      </c>
      <c r="P647" s="7">
        <f t="shared" si="82"/>
        <v>0.22995600000000005</v>
      </c>
    </row>
    <row r="648" spans="1:16" x14ac:dyDescent="0.25">
      <c r="A648" s="4">
        <v>44774</v>
      </c>
      <c r="B648" s="14">
        <v>196000</v>
      </c>
      <c r="C648" s="14">
        <v>196000</v>
      </c>
      <c r="D648" s="14">
        <v>93400</v>
      </c>
      <c r="E648" s="14">
        <v>93900</v>
      </c>
      <c r="F648" s="1">
        <v>0</v>
      </c>
      <c r="G648" s="1">
        <v>0</v>
      </c>
      <c r="H648" s="1">
        <f t="shared" si="83"/>
        <v>0</v>
      </c>
      <c r="I648" s="1">
        <f t="shared" si="84"/>
        <v>0</v>
      </c>
      <c r="J648" s="1">
        <f t="shared" si="87"/>
        <v>0</v>
      </c>
      <c r="K648" s="1">
        <f t="shared" si="88"/>
        <v>0</v>
      </c>
      <c r="L648" s="6">
        <f t="shared" si="85"/>
        <v>0</v>
      </c>
      <c r="M648" s="6">
        <f t="shared" si="86"/>
        <v>0</v>
      </c>
      <c r="N648" s="3">
        <f t="shared" si="89"/>
        <v>122995600</v>
      </c>
      <c r="O648" s="3">
        <f t="shared" si="81"/>
        <v>122995600</v>
      </c>
      <c r="P648" s="7">
        <f t="shared" si="82"/>
        <v>0.22995600000000005</v>
      </c>
    </row>
    <row r="649" spans="1:16" x14ac:dyDescent="0.25">
      <c r="A649" s="4">
        <v>44775</v>
      </c>
      <c r="B649" s="14">
        <v>196500</v>
      </c>
      <c r="C649" s="14">
        <v>196500</v>
      </c>
      <c r="D649" s="14">
        <v>93800</v>
      </c>
      <c r="E649" s="14">
        <v>93700</v>
      </c>
      <c r="F649" s="1">
        <v>0</v>
      </c>
      <c r="G649" s="1">
        <v>0</v>
      </c>
      <c r="H649" s="1">
        <f t="shared" si="83"/>
        <v>0</v>
      </c>
      <c r="I649" s="1">
        <f t="shared" si="84"/>
        <v>0</v>
      </c>
      <c r="J649" s="1">
        <f t="shared" si="87"/>
        <v>0</v>
      </c>
      <c r="K649" s="1">
        <f t="shared" si="88"/>
        <v>0</v>
      </c>
      <c r="L649" s="6">
        <f t="shared" si="85"/>
        <v>0</v>
      </c>
      <c r="M649" s="6">
        <f t="shared" si="86"/>
        <v>0</v>
      </c>
      <c r="N649" s="3">
        <f t="shared" si="89"/>
        <v>122995600</v>
      </c>
      <c r="O649" s="3">
        <f t="shared" si="81"/>
        <v>122995600</v>
      </c>
      <c r="P649" s="7">
        <f t="shared" si="82"/>
        <v>0.22995600000000005</v>
      </c>
    </row>
    <row r="650" spans="1:16" x14ac:dyDescent="0.25">
      <c r="A650" s="4">
        <v>44776</v>
      </c>
      <c r="B650" s="14">
        <v>197000</v>
      </c>
      <c r="C650" s="14">
        <v>197000</v>
      </c>
      <c r="D650" s="14">
        <v>94100</v>
      </c>
      <c r="E650" s="14">
        <v>93900</v>
      </c>
      <c r="F650" s="1">
        <v>0</v>
      </c>
      <c r="G650" s="1">
        <v>0</v>
      </c>
      <c r="H650" s="1">
        <f t="shared" si="83"/>
        <v>0</v>
      </c>
      <c r="I650" s="1">
        <f t="shared" si="84"/>
        <v>0</v>
      </c>
      <c r="J650" s="1">
        <f t="shared" si="87"/>
        <v>0</v>
      </c>
      <c r="K650" s="1">
        <f t="shared" si="88"/>
        <v>0</v>
      </c>
      <c r="L650" s="6">
        <f t="shared" si="85"/>
        <v>0</v>
      </c>
      <c r="M650" s="6">
        <f t="shared" si="86"/>
        <v>0</v>
      </c>
      <c r="N650" s="3">
        <f t="shared" si="89"/>
        <v>122995600</v>
      </c>
      <c r="O650" s="3">
        <f t="shared" si="81"/>
        <v>122995600</v>
      </c>
      <c r="P650" s="7">
        <f t="shared" si="82"/>
        <v>0.22995600000000005</v>
      </c>
    </row>
    <row r="651" spans="1:16" x14ac:dyDescent="0.25">
      <c r="A651" s="4">
        <v>44777</v>
      </c>
      <c r="B651" s="14">
        <v>196500</v>
      </c>
      <c r="C651" s="14">
        <v>198000</v>
      </c>
      <c r="D651" s="14">
        <v>93700</v>
      </c>
      <c r="E651" s="14">
        <v>94400</v>
      </c>
      <c r="F651" s="1">
        <v>0</v>
      </c>
      <c r="G651" s="1">
        <v>0</v>
      </c>
      <c r="H651" s="1">
        <f t="shared" si="83"/>
        <v>0</v>
      </c>
      <c r="I651" s="1">
        <f t="shared" si="84"/>
        <v>0</v>
      </c>
      <c r="J651" s="1">
        <f t="shared" si="87"/>
        <v>0</v>
      </c>
      <c r="K651" s="1">
        <f t="shared" si="88"/>
        <v>0</v>
      </c>
      <c r="L651" s="6">
        <f t="shared" si="85"/>
        <v>0</v>
      </c>
      <c r="M651" s="6">
        <f t="shared" si="86"/>
        <v>0</v>
      </c>
      <c r="N651" s="3">
        <f t="shared" si="89"/>
        <v>122995600</v>
      </c>
      <c r="O651" s="3">
        <f t="shared" ref="O651:O714" si="90">SUM(L651:N651)</f>
        <v>122995600</v>
      </c>
      <c r="P651" s="7">
        <f t="shared" ref="P651:P714" si="91">O651/$O$10-1</f>
        <v>0.22995600000000005</v>
      </c>
    </row>
    <row r="652" spans="1:16" x14ac:dyDescent="0.25">
      <c r="A652" s="4">
        <v>44778</v>
      </c>
      <c r="B652" s="14">
        <v>194500</v>
      </c>
      <c r="C652" s="14">
        <v>196000</v>
      </c>
      <c r="D652" s="14">
        <v>92600</v>
      </c>
      <c r="E652" s="14">
        <v>93700</v>
      </c>
      <c r="F652" s="1">
        <v>0</v>
      </c>
      <c r="G652" s="1">
        <v>0</v>
      </c>
      <c r="H652" s="1">
        <f t="shared" si="83"/>
        <v>0</v>
      </c>
      <c r="I652" s="1">
        <f t="shared" si="84"/>
        <v>0</v>
      </c>
      <c r="J652" s="1">
        <f t="shared" si="87"/>
        <v>0</v>
      </c>
      <c r="K652" s="1">
        <f t="shared" si="88"/>
        <v>0</v>
      </c>
      <c r="L652" s="6">
        <f t="shared" si="85"/>
        <v>0</v>
      </c>
      <c r="M652" s="6">
        <f t="shared" si="86"/>
        <v>0</v>
      </c>
      <c r="N652" s="3">
        <f t="shared" si="89"/>
        <v>122995600</v>
      </c>
      <c r="O652" s="3">
        <f t="shared" si="90"/>
        <v>122995600</v>
      </c>
      <c r="P652" s="7">
        <f t="shared" si="91"/>
        <v>0.22995600000000005</v>
      </c>
    </row>
    <row r="653" spans="1:16" x14ac:dyDescent="0.25">
      <c r="A653" s="4">
        <v>44781</v>
      </c>
      <c r="B653" s="14">
        <v>196000</v>
      </c>
      <c r="C653" s="14">
        <v>193500</v>
      </c>
      <c r="D653" s="14">
        <v>92900</v>
      </c>
      <c r="E653" s="14">
        <v>92400</v>
      </c>
      <c r="F653" s="1">
        <v>0</v>
      </c>
      <c r="G653" s="1">
        <v>0</v>
      </c>
      <c r="H653" s="1">
        <f t="shared" si="83"/>
        <v>0</v>
      </c>
      <c r="I653" s="1">
        <f t="shared" si="84"/>
        <v>0</v>
      </c>
      <c r="J653" s="1">
        <f t="shared" si="87"/>
        <v>0</v>
      </c>
      <c r="K653" s="1">
        <f t="shared" si="88"/>
        <v>0</v>
      </c>
      <c r="L653" s="6">
        <f t="shared" si="85"/>
        <v>0</v>
      </c>
      <c r="M653" s="6">
        <f t="shared" si="86"/>
        <v>0</v>
      </c>
      <c r="N653" s="3">
        <f t="shared" si="89"/>
        <v>122995600</v>
      </c>
      <c r="O653" s="3">
        <f t="shared" si="90"/>
        <v>122995600</v>
      </c>
      <c r="P653" s="7">
        <f t="shared" si="91"/>
        <v>0.22995600000000005</v>
      </c>
    </row>
    <row r="654" spans="1:16" x14ac:dyDescent="0.25">
      <c r="A654" s="4">
        <v>44782</v>
      </c>
      <c r="B654" s="14">
        <v>193500</v>
      </c>
      <c r="C654" s="14">
        <v>195500</v>
      </c>
      <c r="D654" s="14">
        <v>92400</v>
      </c>
      <c r="E654" s="14">
        <v>92900</v>
      </c>
      <c r="F654" s="1">
        <v>0</v>
      </c>
      <c r="G654" s="1">
        <v>0</v>
      </c>
      <c r="H654" s="1">
        <f t="shared" si="83"/>
        <v>0</v>
      </c>
      <c r="I654" s="1">
        <f t="shared" si="84"/>
        <v>0</v>
      </c>
      <c r="J654" s="1">
        <f t="shared" si="87"/>
        <v>0</v>
      </c>
      <c r="K654" s="1">
        <f t="shared" si="88"/>
        <v>0</v>
      </c>
      <c r="L654" s="6">
        <f t="shared" si="85"/>
        <v>0</v>
      </c>
      <c r="M654" s="6">
        <f t="shared" si="86"/>
        <v>0</v>
      </c>
      <c r="N654" s="3">
        <f t="shared" si="89"/>
        <v>122995600</v>
      </c>
      <c r="O654" s="3">
        <f t="shared" si="90"/>
        <v>122995600</v>
      </c>
      <c r="P654" s="7">
        <f t="shared" si="91"/>
        <v>0.22995600000000005</v>
      </c>
    </row>
    <row r="655" spans="1:16" x14ac:dyDescent="0.25">
      <c r="A655" s="4">
        <v>44783</v>
      </c>
      <c r="B655" s="14">
        <v>192500</v>
      </c>
      <c r="C655" s="14">
        <v>193000</v>
      </c>
      <c r="D655" s="14">
        <v>91400</v>
      </c>
      <c r="E655" s="14">
        <v>92200</v>
      </c>
      <c r="F655" s="1">
        <v>0</v>
      </c>
      <c r="G655" s="1">
        <v>0</v>
      </c>
      <c r="H655" s="1">
        <f t="shared" si="83"/>
        <v>0</v>
      </c>
      <c r="I655" s="1">
        <f t="shared" si="84"/>
        <v>0</v>
      </c>
      <c r="J655" s="1">
        <f t="shared" si="87"/>
        <v>0</v>
      </c>
      <c r="K655" s="1">
        <f t="shared" si="88"/>
        <v>0</v>
      </c>
      <c r="L655" s="6">
        <f t="shared" si="85"/>
        <v>0</v>
      </c>
      <c r="M655" s="6">
        <f t="shared" si="86"/>
        <v>0</v>
      </c>
      <c r="N655" s="3">
        <f t="shared" si="89"/>
        <v>122995600</v>
      </c>
      <c r="O655" s="3">
        <f t="shared" si="90"/>
        <v>122995600</v>
      </c>
      <c r="P655" s="7">
        <f t="shared" si="91"/>
        <v>0.22995600000000005</v>
      </c>
    </row>
    <row r="656" spans="1:16" x14ac:dyDescent="0.25">
      <c r="A656" s="4">
        <v>44784</v>
      </c>
      <c r="B656" s="14">
        <v>193000</v>
      </c>
      <c r="C656" s="14">
        <v>195000</v>
      </c>
      <c r="D656" s="14">
        <v>92400</v>
      </c>
      <c r="E656" s="14">
        <v>92000</v>
      </c>
      <c r="F656" s="1">
        <v>0</v>
      </c>
      <c r="G656" s="1">
        <v>0</v>
      </c>
      <c r="H656" s="1">
        <f t="shared" si="83"/>
        <v>0</v>
      </c>
      <c r="I656" s="1">
        <f t="shared" si="84"/>
        <v>0</v>
      </c>
      <c r="J656" s="1">
        <f t="shared" si="87"/>
        <v>0</v>
      </c>
      <c r="K656" s="1">
        <f t="shared" si="88"/>
        <v>0</v>
      </c>
      <c r="L656" s="6">
        <f t="shared" si="85"/>
        <v>0</v>
      </c>
      <c r="M656" s="6">
        <f t="shared" si="86"/>
        <v>0</v>
      </c>
      <c r="N656" s="3">
        <f t="shared" si="89"/>
        <v>122995600</v>
      </c>
      <c r="O656" s="3">
        <f t="shared" si="90"/>
        <v>122995600</v>
      </c>
      <c r="P656" s="7">
        <f t="shared" si="91"/>
        <v>0.22995600000000005</v>
      </c>
    </row>
    <row r="657" spans="1:16" x14ac:dyDescent="0.25">
      <c r="A657" s="4">
        <v>44785</v>
      </c>
      <c r="B657" s="14">
        <v>196000</v>
      </c>
      <c r="C657" s="14">
        <v>193500</v>
      </c>
      <c r="D657" s="14">
        <v>93100</v>
      </c>
      <c r="E657" s="14">
        <v>92400</v>
      </c>
      <c r="F657" s="1">
        <v>0</v>
      </c>
      <c r="G657" s="1">
        <v>0</v>
      </c>
      <c r="H657" s="1">
        <f t="shared" si="83"/>
        <v>0</v>
      </c>
      <c r="I657" s="1">
        <f t="shared" si="84"/>
        <v>0</v>
      </c>
      <c r="J657" s="1">
        <f t="shared" si="87"/>
        <v>0</v>
      </c>
      <c r="K657" s="1">
        <f t="shared" si="88"/>
        <v>0</v>
      </c>
      <c r="L657" s="6">
        <f t="shared" si="85"/>
        <v>0</v>
      </c>
      <c r="M657" s="6">
        <f t="shared" si="86"/>
        <v>0</v>
      </c>
      <c r="N657" s="3">
        <f t="shared" si="89"/>
        <v>122995600</v>
      </c>
      <c r="O657" s="3">
        <f t="shared" si="90"/>
        <v>122995600</v>
      </c>
      <c r="P657" s="7">
        <f t="shared" si="91"/>
        <v>0.22995600000000005</v>
      </c>
    </row>
    <row r="658" spans="1:16" x14ac:dyDescent="0.25">
      <c r="A658" s="4">
        <v>44789</v>
      </c>
      <c r="B658" s="14">
        <v>197500</v>
      </c>
      <c r="C658" s="14">
        <v>198000</v>
      </c>
      <c r="D658" s="14">
        <v>93800</v>
      </c>
      <c r="E658" s="14">
        <v>93300</v>
      </c>
      <c r="F658" s="1">
        <v>0</v>
      </c>
      <c r="G658" s="1">
        <v>0</v>
      </c>
      <c r="H658" s="1">
        <f t="shared" si="83"/>
        <v>0</v>
      </c>
      <c r="I658" s="1">
        <f t="shared" si="84"/>
        <v>0</v>
      </c>
      <c r="J658" s="1">
        <f t="shared" si="87"/>
        <v>0</v>
      </c>
      <c r="K658" s="1">
        <f t="shared" si="88"/>
        <v>0</v>
      </c>
      <c r="L658" s="6">
        <f t="shared" si="85"/>
        <v>0</v>
      </c>
      <c r="M658" s="6">
        <f t="shared" si="86"/>
        <v>0</v>
      </c>
      <c r="N658" s="3">
        <f t="shared" si="89"/>
        <v>122995600</v>
      </c>
      <c r="O658" s="3">
        <f t="shared" si="90"/>
        <v>122995600</v>
      </c>
      <c r="P658" s="7">
        <f t="shared" si="91"/>
        <v>0.22995600000000005</v>
      </c>
    </row>
    <row r="659" spans="1:16" x14ac:dyDescent="0.25">
      <c r="A659" s="4">
        <v>44790</v>
      </c>
      <c r="B659" s="14">
        <v>190000</v>
      </c>
      <c r="C659" s="14">
        <v>195000</v>
      </c>
      <c r="D659" s="14">
        <v>91100</v>
      </c>
      <c r="E659" s="14">
        <v>93200</v>
      </c>
      <c r="F659" s="1">
        <v>0</v>
      </c>
      <c r="G659" s="1">
        <v>0</v>
      </c>
      <c r="H659" s="1">
        <f t="shared" si="83"/>
        <v>0</v>
      </c>
      <c r="I659" s="1">
        <f t="shared" si="84"/>
        <v>0</v>
      </c>
      <c r="J659" s="1">
        <f t="shared" si="87"/>
        <v>0</v>
      </c>
      <c r="K659" s="1">
        <f t="shared" si="88"/>
        <v>0</v>
      </c>
      <c r="L659" s="6">
        <f t="shared" si="85"/>
        <v>0</v>
      </c>
      <c r="M659" s="6">
        <f t="shared" si="86"/>
        <v>0</v>
      </c>
      <c r="N659" s="3">
        <f t="shared" si="89"/>
        <v>122995600</v>
      </c>
      <c r="O659" s="3">
        <f t="shared" si="90"/>
        <v>122995600</v>
      </c>
      <c r="P659" s="7">
        <f t="shared" si="91"/>
        <v>0.22995600000000005</v>
      </c>
    </row>
    <row r="660" spans="1:16" x14ac:dyDescent="0.25">
      <c r="A660" s="4">
        <v>44791</v>
      </c>
      <c r="B660" s="14">
        <v>186000</v>
      </c>
      <c r="C660" s="14">
        <v>186500</v>
      </c>
      <c r="D660" s="14">
        <v>88600</v>
      </c>
      <c r="E660" s="14">
        <v>89800</v>
      </c>
      <c r="F660" s="1">
        <v>0</v>
      </c>
      <c r="G660" s="1">
        <v>0</v>
      </c>
      <c r="H660" s="1">
        <f t="shared" si="83"/>
        <v>0</v>
      </c>
      <c r="I660" s="1">
        <f t="shared" si="84"/>
        <v>0</v>
      </c>
      <c r="J660" s="1">
        <f t="shared" si="87"/>
        <v>0</v>
      </c>
      <c r="K660" s="1">
        <f t="shared" si="88"/>
        <v>0</v>
      </c>
      <c r="L660" s="6">
        <f t="shared" si="85"/>
        <v>0</v>
      </c>
      <c r="M660" s="6">
        <f t="shared" si="86"/>
        <v>0</v>
      </c>
      <c r="N660" s="3">
        <f t="shared" si="89"/>
        <v>122995600</v>
      </c>
      <c r="O660" s="3">
        <f t="shared" si="90"/>
        <v>122995600</v>
      </c>
      <c r="P660" s="7">
        <f t="shared" si="91"/>
        <v>0.22995600000000005</v>
      </c>
    </row>
    <row r="661" spans="1:16" x14ac:dyDescent="0.25">
      <c r="A661" s="4">
        <v>44792</v>
      </c>
      <c r="B661" s="14">
        <v>190000</v>
      </c>
      <c r="C661" s="14">
        <v>187000</v>
      </c>
      <c r="D661" s="14">
        <v>89600</v>
      </c>
      <c r="E661" s="14">
        <v>88600</v>
      </c>
      <c r="F661" s="1">
        <v>0</v>
      </c>
      <c r="G661" s="1">
        <v>0</v>
      </c>
      <c r="H661" s="1">
        <f t="shared" si="83"/>
        <v>0</v>
      </c>
      <c r="I661" s="1">
        <f t="shared" si="84"/>
        <v>0</v>
      </c>
      <c r="J661" s="1">
        <f t="shared" si="87"/>
        <v>0</v>
      </c>
      <c r="K661" s="1">
        <f t="shared" si="88"/>
        <v>0</v>
      </c>
      <c r="L661" s="6">
        <f t="shared" si="85"/>
        <v>0</v>
      </c>
      <c r="M661" s="6">
        <f t="shared" si="86"/>
        <v>0</v>
      </c>
      <c r="N661" s="3">
        <f t="shared" si="89"/>
        <v>122995600</v>
      </c>
      <c r="O661" s="3">
        <f t="shared" si="90"/>
        <v>122995600</v>
      </c>
      <c r="P661" s="7">
        <f t="shared" si="91"/>
        <v>0.22995600000000005</v>
      </c>
    </row>
    <row r="662" spans="1:16" x14ac:dyDescent="0.25">
      <c r="A662" s="4">
        <v>44795</v>
      </c>
      <c r="B662" s="14">
        <v>189000</v>
      </c>
      <c r="C662" s="14">
        <v>187500</v>
      </c>
      <c r="D662" s="14">
        <v>88900</v>
      </c>
      <c r="E662" s="14">
        <v>89300</v>
      </c>
      <c r="F662" s="1">
        <v>0</v>
      </c>
      <c r="G662" s="1">
        <v>0</v>
      </c>
      <c r="H662" s="1">
        <f t="shared" si="83"/>
        <v>0</v>
      </c>
      <c r="I662" s="1">
        <f t="shared" si="84"/>
        <v>0</v>
      </c>
      <c r="J662" s="1">
        <f t="shared" si="87"/>
        <v>0</v>
      </c>
      <c r="K662" s="1">
        <f t="shared" si="88"/>
        <v>0</v>
      </c>
      <c r="L662" s="6">
        <f t="shared" si="85"/>
        <v>0</v>
      </c>
      <c r="M662" s="6">
        <f t="shared" si="86"/>
        <v>0</v>
      </c>
      <c r="N662" s="3">
        <f t="shared" si="89"/>
        <v>122995600</v>
      </c>
      <c r="O662" s="3">
        <f t="shared" si="90"/>
        <v>122995600</v>
      </c>
      <c r="P662" s="7">
        <f t="shared" si="91"/>
        <v>0.22995600000000005</v>
      </c>
    </row>
    <row r="663" spans="1:16" x14ac:dyDescent="0.25">
      <c r="A663" s="4">
        <v>44796</v>
      </c>
      <c r="B663" s="14">
        <v>189000</v>
      </c>
      <c r="C663" s="14">
        <v>189000</v>
      </c>
      <c r="D663" s="14">
        <v>89200</v>
      </c>
      <c r="E663" s="14">
        <v>88400</v>
      </c>
      <c r="F663" s="1">
        <v>0</v>
      </c>
      <c r="G663" s="1">
        <v>0</v>
      </c>
      <c r="H663" s="1">
        <f t="shared" si="83"/>
        <v>0</v>
      </c>
      <c r="I663" s="1">
        <f t="shared" si="84"/>
        <v>0</v>
      </c>
      <c r="J663" s="1">
        <f t="shared" si="87"/>
        <v>0</v>
      </c>
      <c r="K663" s="1">
        <f t="shared" si="88"/>
        <v>0</v>
      </c>
      <c r="L663" s="6">
        <f t="shared" si="85"/>
        <v>0</v>
      </c>
      <c r="M663" s="6">
        <f t="shared" si="86"/>
        <v>0</v>
      </c>
      <c r="N663" s="3">
        <f t="shared" si="89"/>
        <v>122995600</v>
      </c>
      <c r="O663" s="3">
        <f t="shared" si="90"/>
        <v>122995600</v>
      </c>
      <c r="P663" s="7">
        <f t="shared" si="91"/>
        <v>0.22995600000000005</v>
      </c>
    </row>
    <row r="664" spans="1:16" x14ac:dyDescent="0.25">
      <c r="A664" s="4">
        <v>44797</v>
      </c>
      <c r="B664" s="14">
        <v>188000</v>
      </c>
      <c r="C664" s="14">
        <v>190000</v>
      </c>
      <c r="D664" s="14">
        <v>89300</v>
      </c>
      <c r="E664" s="14">
        <v>89500</v>
      </c>
      <c r="F664" s="1">
        <v>0</v>
      </c>
      <c r="G664" s="1">
        <v>0</v>
      </c>
      <c r="H664" s="1">
        <f t="shared" si="83"/>
        <v>0</v>
      </c>
      <c r="I664" s="1">
        <f t="shared" si="84"/>
        <v>0</v>
      </c>
      <c r="J664" s="1">
        <f t="shared" si="87"/>
        <v>0</v>
      </c>
      <c r="K664" s="1">
        <f t="shared" si="88"/>
        <v>0</v>
      </c>
      <c r="L664" s="6">
        <f t="shared" si="85"/>
        <v>0</v>
      </c>
      <c r="M664" s="6">
        <f t="shared" si="86"/>
        <v>0</v>
      </c>
      <c r="N664" s="3">
        <f t="shared" si="89"/>
        <v>122995600</v>
      </c>
      <c r="O664" s="3">
        <f t="shared" si="90"/>
        <v>122995600</v>
      </c>
      <c r="P664" s="7">
        <f t="shared" si="91"/>
        <v>0.22995600000000005</v>
      </c>
    </row>
    <row r="665" spans="1:16" x14ac:dyDescent="0.25">
      <c r="A665" s="4">
        <v>44798</v>
      </c>
      <c r="B665" s="14">
        <v>192000</v>
      </c>
      <c r="C665" s="14">
        <v>189000</v>
      </c>
      <c r="D665" s="14">
        <v>90900</v>
      </c>
      <c r="E665" s="14">
        <v>89600</v>
      </c>
      <c r="F665" s="1">
        <v>-0.32728736825998872</v>
      </c>
      <c r="G665" s="1">
        <v>0.67271263174001117</v>
      </c>
      <c r="H665" s="1">
        <f t="shared" si="83"/>
        <v>-0.48651883853204975</v>
      </c>
      <c r="I665" s="1">
        <f t="shared" si="84"/>
        <v>1</v>
      </c>
      <c r="J665" s="1">
        <f t="shared" si="87"/>
        <v>0</v>
      </c>
      <c r="K665" s="1">
        <f t="shared" si="88"/>
        <v>0</v>
      </c>
      <c r="L665" s="6">
        <f t="shared" si="85"/>
        <v>0</v>
      </c>
      <c r="M665" s="6">
        <f t="shared" si="86"/>
        <v>0</v>
      </c>
      <c r="N665" s="3">
        <f t="shared" si="89"/>
        <v>122995600</v>
      </c>
      <c r="O665" s="3">
        <f t="shared" si="90"/>
        <v>122995600</v>
      </c>
      <c r="P665" s="7">
        <f t="shared" si="91"/>
        <v>0.22995600000000005</v>
      </c>
    </row>
    <row r="666" spans="1:16" x14ac:dyDescent="0.25">
      <c r="A666" s="4">
        <v>44799</v>
      </c>
      <c r="B666" s="14">
        <v>193500</v>
      </c>
      <c r="C666" s="14">
        <v>192500</v>
      </c>
      <c r="D666" s="14">
        <v>91000</v>
      </c>
      <c r="E666" s="14">
        <v>90900</v>
      </c>
      <c r="F666" s="1">
        <v>-0.32728736825998872</v>
      </c>
      <c r="G666" s="1">
        <v>0.67271263174001117</v>
      </c>
      <c r="H666" s="1">
        <f t="shared" si="83"/>
        <v>-0.48651883853204975</v>
      </c>
      <c r="I666" s="1">
        <f t="shared" si="84"/>
        <v>1</v>
      </c>
      <c r="J666" s="1">
        <f t="shared" si="87"/>
        <v>-311</v>
      </c>
      <c r="K666" s="1">
        <f t="shared" si="88"/>
        <v>1353</v>
      </c>
      <c r="L666" s="6">
        <f t="shared" si="85"/>
        <v>-60178500</v>
      </c>
      <c r="M666" s="6">
        <f t="shared" si="86"/>
        <v>123123000</v>
      </c>
      <c r="N666" s="3">
        <f t="shared" si="89"/>
        <v>60051100</v>
      </c>
      <c r="O666" s="3">
        <f t="shared" si="90"/>
        <v>122995600</v>
      </c>
      <c r="P666" s="7">
        <f t="shared" si="91"/>
        <v>0.22995600000000005</v>
      </c>
    </row>
    <row r="667" spans="1:16" x14ac:dyDescent="0.25">
      <c r="A667" s="4">
        <v>44802</v>
      </c>
      <c r="B667" s="14">
        <v>188500</v>
      </c>
      <c r="C667" s="14">
        <v>188500</v>
      </c>
      <c r="D667" s="14">
        <v>89300</v>
      </c>
      <c r="E667" s="14">
        <v>89600</v>
      </c>
      <c r="F667" s="1">
        <v>-0.32728736825998872</v>
      </c>
      <c r="G667" s="1">
        <v>0.67271263174001117</v>
      </c>
      <c r="H667" s="1">
        <f t="shared" si="83"/>
        <v>-0.48651883853204975</v>
      </c>
      <c r="I667" s="1">
        <f t="shared" si="84"/>
        <v>1</v>
      </c>
      <c r="J667" s="1">
        <f t="shared" si="87"/>
        <v>-311</v>
      </c>
      <c r="K667" s="1">
        <f t="shared" si="88"/>
        <v>1353</v>
      </c>
      <c r="L667" s="6">
        <f t="shared" si="85"/>
        <v>-58623500</v>
      </c>
      <c r="M667" s="6">
        <f t="shared" si="86"/>
        <v>120822900</v>
      </c>
      <c r="N667" s="3">
        <f t="shared" si="89"/>
        <v>60051100</v>
      </c>
      <c r="O667" s="3">
        <f t="shared" si="90"/>
        <v>122250500</v>
      </c>
      <c r="P667" s="7">
        <f t="shared" si="91"/>
        <v>0.22250499999999995</v>
      </c>
    </row>
    <row r="668" spans="1:16" x14ac:dyDescent="0.25">
      <c r="A668" s="4">
        <v>44803</v>
      </c>
      <c r="B668" s="14">
        <v>195500</v>
      </c>
      <c r="C668" s="14">
        <v>190500</v>
      </c>
      <c r="D668" s="14">
        <v>91700</v>
      </c>
      <c r="E668" s="14">
        <v>89500</v>
      </c>
      <c r="F668" s="1">
        <v>0</v>
      </c>
      <c r="G668" s="1">
        <v>0</v>
      </c>
      <c r="H668" s="1">
        <f t="shared" si="83"/>
        <v>0</v>
      </c>
      <c r="I668" s="1">
        <f t="shared" si="84"/>
        <v>0</v>
      </c>
      <c r="J668" s="1">
        <f t="shared" si="87"/>
        <v>-311</v>
      </c>
      <c r="K668" s="1">
        <f t="shared" si="88"/>
        <v>1353</v>
      </c>
      <c r="L668" s="6">
        <f t="shared" si="85"/>
        <v>-60800500</v>
      </c>
      <c r="M668" s="6">
        <f t="shared" si="86"/>
        <v>124070100</v>
      </c>
      <c r="N668" s="3">
        <f t="shared" si="89"/>
        <v>60051100</v>
      </c>
      <c r="O668" s="3">
        <f t="shared" si="90"/>
        <v>123320700</v>
      </c>
      <c r="P668" s="7">
        <f t="shared" si="91"/>
        <v>0.23320699999999994</v>
      </c>
    </row>
    <row r="669" spans="1:16" x14ac:dyDescent="0.25">
      <c r="A669" s="4">
        <v>44804</v>
      </c>
      <c r="B669" s="14">
        <v>196000</v>
      </c>
      <c r="C669" s="14">
        <v>195000</v>
      </c>
      <c r="D669" s="14">
        <v>91200</v>
      </c>
      <c r="E669" s="14">
        <v>91600</v>
      </c>
      <c r="F669" s="1">
        <v>0</v>
      </c>
      <c r="G669" s="1">
        <v>0</v>
      </c>
      <c r="H669" s="1">
        <f t="shared" si="83"/>
        <v>0</v>
      </c>
      <c r="I669" s="1">
        <f t="shared" si="84"/>
        <v>0</v>
      </c>
      <c r="J669" s="1">
        <f t="shared" si="87"/>
        <v>0</v>
      </c>
      <c r="K669" s="1">
        <f t="shared" si="88"/>
        <v>0</v>
      </c>
      <c r="L669" s="6">
        <f t="shared" si="85"/>
        <v>0</v>
      </c>
      <c r="M669" s="6">
        <f t="shared" si="86"/>
        <v>0</v>
      </c>
      <c r="N669" s="3">
        <f t="shared" si="89"/>
        <v>122488700</v>
      </c>
      <c r="O669" s="3">
        <f t="shared" si="90"/>
        <v>122488700</v>
      </c>
      <c r="P669" s="7">
        <f t="shared" si="91"/>
        <v>0.22488700000000006</v>
      </c>
    </row>
    <row r="670" spans="1:16" x14ac:dyDescent="0.25">
      <c r="A670" s="4">
        <v>44805</v>
      </c>
      <c r="B670" s="14">
        <v>195500</v>
      </c>
      <c r="C670" s="14">
        <v>193500</v>
      </c>
      <c r="D670" s="14">
        <v>91300</v>
      </c>
      <c r="E670" s="14">
        <v>90800</v>
      </c>
      <c r="F670" s="1">
        <v>0</v>
      </c>
      <c r="G670" s="1">
        <v>0</v>
      </c>
      <c r="H670" s="1">
        <f t="shared" si="83"/>
        <v>0</v>
      </c>
      <c r="I670" s="1">
        <f t="shared" si="84"/>
        <v>0</v>
      </c>
      <c r="J670" s="1">
        <f t="shared" si="87"/>
        <v>0</v>
      </c>
      <c r="K670" s="1">
        <f t="shared" si="88"/>
        <v>0</v>
      </c>
      <c r="L670" s="6">
        <f t="shared" si="85"/>
        <v>0</v>
      </c>
      <c r="M670" s="6">
        <f t="shared" si="86"/>
        <v>0</v>
      </c>
      <c r="N670" s="3">
        <f t="shared" si="89"/>
        <v>122488700</v>
      </c>
      <c r="O670" s="3">
        <f t="shared" si="90"/>
        <v>122488700</v>
      </c>
      <c r="P670" s="7">
        <f t="shared" si="91"/>
        <v>0.22488700000000006</v>
      </c>
    </row>
    <row r="671" spans="1:16" x14ac:dyDescent="0.25">
      <c r="A671" s="4">
        <v>44806</v>
      </c>
      <c r="B671" s="14">
        <v>196500</v>
      </c>
      <c r="C671" s="14">
        <v>199000</v>
      </c>
      <c r="D671" s="14">
        <v>91500</v>
      </c>
      <c r="E671" s="14">
        <v>91600</v>
      </c>
      <c r="F671" s="1">
        <v>0</v>
      </c>
      <c r="G671" s="1">
        <v>0</v>
      </c>
      <c r="H671" s="1">
        <f t="shared" si="83"/>
        <v>0</v>
      </c>
      <c r="I671" s="1">
        <f t="shared" si="84"/>
        <v>0</v>
      </c>
      <c r="J671" s="1">
        <f t="shared" si="87"/>
        <v>0</v>
      </c>
      <c r="K671" s="1">
        <f t="shared" si="88"/>
        <v>0</v>
      </c>
      <c r="L671" s="6">
        <f t="shared" si="85"/>
        <v>0</v>
      </c>
      <c r="M671" s="6">
        <f t="shared" si="86"/>
        <v>0</v>
      </c>
      <c r="N671" s="3">
        <f t="shared" si="89"/>
        <v>122488700</v>
      </c>
      <c r="O671" s="3">
        <f t="shared" si="90"/>
        <v>122488700</v>
      </c>
      <c r="P671" s="7">
        <f t="shared" si="91"/>
        <v>0.22488700000000006</v>
      </c>
    </row>
    <row r="672" spans="1:16" x14ac:dyDescent="0.25">
      <c r="A672" s="4">
        <v>44809</v>
      </c>
      <c r="B672" s="14">
        <v>200000</v>
      </c>
      <c r="C672" s="14">
        <v>197500</v>
      </c>
      <c r="D672" s="14">
        <v>92600</v>
      </c>
      <c r="E672" s="14">
        <v>91200</v>
      </c>
      <c r="F672" s="1">
        <v>-0.33027060767369321</v>
      </c>
      <c r="G672" s="1">
        <v>0.66972939232630679</v>
      </c>
      <c r="H672" s="1">
        <f t="shared" si="83"/>
        <v>-0.49314038096267121</v>
      </c>
      <c r="I672" s="1">
        <f t="shared" si="84"/>
        <v>1</v>
      </c>
      <c r="J672" s="1">
        <f t="shared" si="87"/>
        <v>0</v>
      </c>
      <c r="K672" s="1">
        <f t="shared" si="88"/>
        <v>0</v>
      </c>
      <c r="L672" s="6">
        <f t="shared" si="85"/>
        <v>0</v>
      </c>
      <c r="M672" s="6">
        <f t="shared" si="86"/>
        <v>0</v>
      </c>
      <c r="N672" s="3">
        <f t="shared" si="89"/>
        <v>122488700</v>
      </c>
      <c r="O672" s="3">
        <f t="shared" si="90"/>
        <v>122488700</v>
      </c>
      <c r="P672" s="7">
        <f t="shared" si="91"/>
        <v>0.22488700000000006</v>
      </c>
    </row>
    <row r="673" spans="1:16" x14ac:dyDescent="0.25">
      <c r="A673" s="4">
        <v>44810</v>
      </c>
      <c r="B673" s="14">
        <v>201000</v>
      </c>
      <c r="C673" s="14">
        <v>200500</v>
      </c>
      <c r="D673" s="14">
        <v>93000</v>
      </c>
      <c r="E673" s="14">
        <v>92900</v>
      </c>
      <c r="F673" s="1">
        <v>-0.33027060767369321</v>
      </c>
      <c r="G673" s="1">
        <v>0.66972939232630679</v>
      </c>
      <c r="H673" s="1">
        <f t="shared" si="83"/>
        <v>-0.49314038096267121</v>
      </c>
      <c r="I673" s="1">
        <f t="shared" si="84"/>
        <v>1</v>
      </c>
      <c r="J673" s="1">
        <f t="shared" si="87"/>
        <v>-302</v>
      </c>
      <c r="K673" s="1">
        <f t="shared" si="88"/>
        <v>1322</v>
      </c>
      <c r="L673" s="6">
        <f t="shared" si="85"/>
        <v>-60702000</v>
      </c>
      <c r="M673" s="6">
        <f t="shared" si="86"/>
        <v>122946000</v>
      </c>
      <c r="N673" s="3">
        <f t="shared" si="89"/>
        <v>60244700</v>
      </c>
      <c r="O673" s="3">
        <f t="shared" si="90"/>
        <v>122488700</v>
      </c>
      <c r="P673" s="7">
        <f t="shared" si="91"/>
        <v>0.22488700000000006</v>
      </c>
    </row>
    <row r="674" spans="1:16" x14ac:dyDescent="0.25">
      <c r="A674" s="4">
        <v>44811</v>
      </c>
      <c r="B674" s="14">
        <v>202000</v>
      </c>
      <c r="C674" s="14">
        <v>201000</v>
      </c>
      <c r="D674" s="14">
        <v>93400</v>
      </c>
      <c r="E674" s="14">
        <v>93100</v>
      </c>
      <c r="F674" s="1">
        <v>-0.33027060767369321</v>
      </c>
      <c r="G674" s="1">
        <v>0.66972939232630679</v>
      </c>
      <c r="H674" s="1">
        <f t="shared" si="83"/>
        <v>-0.49314038096267121</v>
      </c>
      <c r="I674" s="1">
        <f t="shared" si="84"/>
        <v>1</v>
      </c>
      <c r="J674" s="1">
        <f t="shared" si="87"/>
        <v>-302</v>
      </c>
      <c r="K674" s="1">
        <f t="shared" si="88"/>
        <v>1322</v>
      </c>
      <c r="L674" s="6">
        <f t="shared" si="85"/>
        <v>-61004000</v>
      </c>
      <c r="M674" s="6">
        <f t="shared" si="86"/>
        <v>123474800</v>
      </c>
      <c r="N674" s="3">
        <f t="shared" si="89"/>
        <v>60244700</v>
      </c>
      <c r="O674" s="3">
        <f t="shared" si="90"/>
        <v>122715500</v>
      </c>
      <c r="P674" s="7">
        <f t="shared" si="91"/>
        <v>0.227155</v>
      </c>
    </row>
    <row r="675" spans="1:16" x14ac:dyDescent="0.25">
      <c r="A675" s="4">
        <v>44812</v>
      </c>
      <c r="B675" s="14">
        <v>200000</v>
      </c>
      <c r="C675" s="14">
        <v>202500</v>
      </c>
      <c r="D675" s="14">
        <v>93500</v>
      </c>
      <c r="E675" s="14">
        <v>93400</v>
      </c>
      <c r="F675" s="1">
        <v>0</v>
      </c>
      <c r="G675" s="1">
        <v>0</v>
      </c>
      <c r="H675" s="1">
        <f t="shared" ref="H675:H738" si="92">IFERROR(IF(ABS($F675)&gt;ABS($G675), SIGN($F675), SIGN($F675)*ABS($F675/$G675)), 0)</f>
        <v>0</v>
      </c>
      <c r="I675" s="1">
        <f t="shared" ref="I675:I738" si="93">IFERROR(IF(ABS($F675)&lt;ABS($G675), SIGN($G675), SIGN($G675)*ABS($G675/$F675)), 0)</f>
        <v>0</v>
      </c>
      <c r="J675" s="1">
        <f t="shared" si="87"/>
        <v>-302</v>
      </c>
      <c r="K675" s="1">
        <f t="shared" si="88"/>
        <v>1322</v>
      </c>
      <c r="L675" s="6">
        <f t="shared" ref="L675:L738" si="94">B675*J675</f>
        <v>-60400000</v>
      </c>
      <c r="M675" s="6">
        <f t="shared" ref="M675:M738" si="95">D675*K675</f>
        <v>123607000</v>
      </c>
      <c r="N675" s="3">
        <f t="shared" si="89"/>
        <v>60244700</v>
      </c>
      <c r="O675" s="3">
        <f t="shared" si="90"/>
        <v>123451700</v>
      </c>
      <c r="P675" s="7">
        <f t="shared" si="91"/>
        <v>0.23451700000000009</v>
      </c>
    </row>
    <row r="676" spans="1:16" x14ac:dyDescent="0.25">
      <c r="A676" s="4">
        <v>44817</v>
      </c>
      <c r="B676" s="14">
        <v>200500</v>
      </c>
      <c r="C676" s="14">
        <v>200500</v>
      </c>
      <c r="D676" s="14">
        <v>93600</v>
      </c>
      <c r="E676" s="14">
        <v>93800</v>
      </c>
      <c r="F676" s="1">
        <v>-0.3352253634786449</v>
      </c>
      <c r="G676" s="1">
        <v>0.66477463652135516</v>
      </c>
      <c r="H676" s="1">
        <f t="shared" si="92"/>
        <v>-0.50426918396408482</v>
      </c>
      <c r="I676" s="1">
        <f t="shared" si="93"/>
        <v>1</v>
      </c>
      <c r="J676" s="1">
        <f t="shared" ref="J676:J739" si="96">IF(H674=H675, J675, QUOTIENT($O675*H675, B675))</f>
        <v>0</v>
      </c>
      <c r="K676" s="1">
        <f t="shared" ref="K676:K739" si="97">IF(I674=I675, K675, QUOTIENT($O675*I675, D675))</f>
        <v>0</v>
      </c>
      <c r="L676" s="6">
        <f t="shared" si="94"/>
        <v>0</v>
      </c>
      <c r="M676" s="6">
        <f t="shared" si="95"/>
        <v>0</v>
      </c>
      <c r="N676" s="3">
        <f t="shared" ref="N676:N739" si="98">IF(H674=H675, N675, N675 - (J676-J675)*B676 - (K676-K675)*D676)</f>
        <v>123432900</v>
      </c>
      <c r="O676" s="3">
        <f t="shared" si="90"/>
        <v>123432900</v>
      </c>
      <c r="P676" s="7">
        <f t="shared" si="91"/>
        <v>0.23432900000000001</v>
      </c>
    </row>
    <row r="677" spans="1:16" x14ac:dyDescent="0.25">
      <c r="A677" s="4">
        <v>44818</v>
      </c>
      <c r="B677" s="14">
        <v>198500</v>
      </c>
      <c r="C677" s="14">
        <v>197000</v>
      </c>
      <c r="D677" s="14">
        <v>92700</v>
      </c>
      <c r="E677" s="14">
        <v>92200</v>
      </c>
      <c r="F677" s="1">
        <v>-0.3352253634786449</v>
      </c>
      <c r="G677" s="1">
        <v>0.66477463652135516</v>
      </c>
      <c r="H677" s="1">
        <f t="shared" si="92"/>
        <v>-0.50426918396408482</v>
      </c>
      <c r="I677" s="1">
        <f t="shared" si="93"/>
        <v>1</v>
      </c>
      <c r="J677" s="1">
        <f t="shared" si="96"/>
        <v>-310</v>
      </c>
      <c r="K677" s="1">
        <f t="shared" si="97"/>
        <v>1318</v>
      </c>
      <c r="L677" s="6">
        <f t="shared" si="94"/>
        <v>-61535000</v>
      </c>
      <c r="M677" s="6">
        <f t="shared" si="95"/>
        <v>122178600</v>
      </c>
      <c r="N677" s="3">
        <f t="shared" si="98"/>
        <v>62789300</v>
      </c>
      <c r="O677" s="3">
        <f t="shared" si="90"/>
        <v>123432900</v>
      </c>
      <c r="P677" s="7">
        <f t="shared" si="91"/>
        <v>0.23432900000000001</v>
      </c>
    </row>
    <row r="678" spans="1:16" x14ac:dyDescent="0.25">
      <c r="A678" s="4">
        <v>44819</v>
      </c>
      <c r="B678" s="14">
        <v>198000</v>
      </c>
      <c r="C678" s="14">
        <v>199000</v>
      </c>
      <c r="D678" s="14">
        <v>93000</v>
      </c>
      <c r="E678" s="14">
        <v>92800</v>
      </c>
      <c r="F678" s="1">
        <v>0</v>
      </c>
      <c r="G678" s="1">
        <v>0</v>
      </c>
      <c r="H678" s="1">
        <f t="shared" si="92"/>
        <v>0</v>
      </c>
      <c r="I678" s="1">
        <f t="shared" si="93"/>
        <v>0</v>
      </c>
      <c r="J678" s="1">
        <f t="shared" si="96"/>
        <v>-310</v>
      </c>
      <c r="K678" s="1">
        <f t="shared" si="97"/>
        <v>1318</v>
      </c>
      <c r="L678" s="6">
        <f t="shared" si="94"/>
        <v>-61380000</v>
      </c>
      <c r="M678" s="6">
        <f t="shared" si="95"/>
        <v>122574000</v>
      </c>
      <c r="N678" s="3">
        <f t="shared" si="98"/>
        <v>62789300</v>
      </c>
      <c r="O678" s="3">
        <f t="shared" si="90"/>
        <v>123983300</v>
      </c>
      <c r="P678" s="7">
        <f t="shared" si="91"/>
        <v>0.23983299999999996</v>
      </c>
    </row>
    <row r="679" spans="1:16" x14ac:dyDescent="0.25">
      <c r="A679" s="4">
        <v>44820</v>
      </c>
      <c r="B679" s="14">
        <v>201000</v>
      </c>
      <c r="C679" s="14">
        <v>199500</v>
      </c>
      <c r="D679" s="14">
        <v>93500</v>
      </c>
      <c r="E679" s="14">
        <v>92900</v>
      </c>
      <c r="F679" s="1">
        <v>0</v>
      </c>
      <c r="G679" s="1">
        <v>0</v>
      </c>
      <c r="H679" s="1">
        <f t="shared" si="92"/>
        <v>0</v>
      </c>
      <c r="I679" s="1">
        <f t="shared" si="93"/>
        <v>0</v>
      </c>
      <c r="J679" s="1">
        <f t="shared" si="96"/>
        <v>0</v>
      </c>
      <c r="K679" s="1">
        <f t="shared" si="97"/>
        <v>0</v>
      </c>
      <c r="L679" s="6">
        <f t="shared" si="94"/>
        <v>0</v>
      </c>
      <c r="M679" s="6">
        <f t="shared" si="95"/>
        <v>0</v>
      </c>
      <c r="N679" s="3">
        <f t="shared" si="98"/>
        <v>123712300</v>
      </c>
      <c r="O679" s="3">
        <f t="shared" si="90"/>
        <v>123712300</v>
      </c>
      <c r="P679" s="7">
        <f t="shared" si="91"/>
        <v>0.23712299999999997</v>
      </c>
    </row>
    <row r="680" spans="1:16" x14ac:dyDescent="0.25">
      <c r="A680" s="4">
        <v>44823</v>
      </c>
      <c r="B680" s="14">
        <v>201500</v>
      </c>
      <c r="C680" s="14">
        <v>201500</v>
      </c>
      <c r="D680" s="14">
        <v>92600</v>
      </c>
      <c r="E680" s="14">
        <v>93500</v>
      </c>
      <c r="F680" s="1">
        <v>0</v>
      </c>
      <c r="G680" s="1">
        <v>0</v>
      </c>
      <c r="H680" s="1">
        <f t="shared" si="92"/>
        <v>0</v>
      </c>
      <c r="I680" s="1">
        <f t="shared" si="93"/>
        <v>0</v>
      </c>
      <c r="J680" s="1">
        <f t="shared" si="96"/>
        <v>0</v>
      </c>
      <c r="K680" s="1">
        <f t="shared" si="97"/>
        <v>0</v>
      </c>
      <c r="L680" s="6">
        <f t="shared" si="94"/>
        <v>0</v>
      </c>
      <c r="M680" s="6">
        <f t="shared" si="95"/>
        <v>0</v>
      </c>
      <c r="N680" s="3">
        <f t="shared" si="98"/>
        <v>123712300</v>
      </c>
      <c r="O680" s="3">
        <f t="shared" si="90"/>
        <v>123712300</v>
      </c>
      <c r="P680" s="7">
        <f t="shared" si="91"/>
        <v>0.23712299999999997</v>
      </c>
    </row>
    <row r="681" spans="1:16" x14ac:dyDescent="0.25">
      <c r="A681" s="4">
        <v>44824</v>
      </c>
      <c r="B681" s="14">
        <v>198500</v>
      </c>
      <c r="C681" s="14">
        <v>202500</v>
      </c>
      <c r="D681" s="14">
        <v>92000</v>
      </c>
      <c r="E681" s="14">
        <v>92900</v>
      </c>
      <c r="F681" s="1">
        <v>0</v>
      </c>
      <c r="G681" s="1">
        <v>0</v>
      </c>
      <c r="H681" s="1">
        <f t="shared" si="92"/>
        <v>0</v>
      </c>
      <c r="I681" s="1">
        <f t="shared" si="93"/>
        <v>0</v>
      </c>
      <c r="J681" s="1">
        <f t="shared" si="96"/>
        <v>0</v>
      </c>
      <c r="K681" s="1">
        <f t="shared" si="97"/>
        <v>0</v>
      </c>
      <c r="L681" s="6">
        <f t="shared" si="94"/>
        <v>0</v>
      </c>
      <c r="M681" s="6">
        <f t="shared" si="95"/>
        <v>0</v>
      </c>
      <c r="N681" s="3">
        <f t="shared" si="98"/>
        <v>123712300</v>
      </c>
      <c r="O681" s="3">
        <f t="shared" si="90"/>
        <v>123712300</v>
      </c>
      <c r="P681" s="7">
        <f t="shared" si="91"/>
        <v>0.23712299999999997</v>
      </c>
    </row>
    <row r="682" spans="1:16" x14ac:dyDescent="0.25">
      <c r="A682" s="4">
        <v>44825</v>
      </c>
      <c r="B682" s="14">
        <v>197000</v>
      </c>
      <c r="C682" s="14">
        <v>197000</v>
      </c>
      <c r="D682" s="14">
        <v>90500</v>
      </c>
      <c r="E682" s="14">
        <v>92300</v>
      </c>
      <c r="F682" s="1">
        <v>0</v>
      </c>
      <c r="G682" s="1">
        <v>0</v>
      </c>
      <c r="H682" s="1">
        <f t="shared" si="92"/>
        <v>0</v>
      </c>
      <c r="I682" s="1">
        <f t="shared" si="93"/>
        <v>0</v>
      </c>
      <c r="J682" s="1">
        <f t="shared" si="96"/>
        <v>0</v>
      </c>
      <c r="K682" s="1">
        <f t="shared" si="97"/>
        <v>0</v>
      </c>
      <c r="L682" s="6">
        <f t="shared" si="94"/>
        <v>0</v>
      </c>
      <c r="M682" s="6">
        <f t="shared" si="95"/>
        <v>0</v>
      </c>
      <c r="N682" s="3">
        <f t="shared" si="98"/>
        <v>123712300</v>
      </c>
      <c r="O682" s="3">
        <f t="shared" si="90"/>
        <v>123712300</v>
      </c>
      <c r="P682" s="7">
        <f t="shared" si="91"/>
        <v>0.23712299999999997</v>
      </c>
    </row>
    <row r="683" spans="1:16" x14ac:dyDescent="0.25">
      <c r="A683" s="4">
        <v>44826</v>
      </c>
      <c r="B683" s="14">
        <v>193500</v>
      </c>
      <c r="C683" s="14">
        <v>194500</v>
      </c>
      <c r="D683" s="14">
        <v>90500</v>
      </c>
      <c r="E683" s="14">
        <v>90000</v>
      </c>
      <c r="F683" s="1">
        <v>0</v>
      </c>
      <c r="G683" s="1">
        <v>0</v>
      </c>
      <c r="H683" s="1">
        <f t="shared" si="92"/>
        <v>0</v>
      </c>
      <c r="I683" s="1">
        <f t="shared" si="93"/>
        <v>0</v>
      </c>
      <c r="J683" s="1">
        <f t="shared" si="96"/>
        <v>0</v>
      </c>
      <c r="K683" s="1">
        <f t="shared" si="97"/>
        <v>0</v>
      </c>
      <c r="L683" s="6">
        <f t="shared" si="94"/>
        <v>0</v>
      </c>
      <c r="M683" s="6">
        <f t="shared" si="95"/>
        <v>0</v>
      </c>
      <c r="N683" s="3">
        <f t="shared" si="98"/>
        <v>123712300</v>
      </c>
      <c r="O683" s="3">
        <f t="shared" si="90"/>
        <v>123712300</v>
      </c>
      <c r="P683" s="7">
        <f t="shared" si="91"/>
        <v>0.23712299999999997</v>
      </c>
    </row>
    <row r="684" spans="1:16" x14ac:dyDescent="0.25">
      <c r="A684" s="4">
        <v>44827</v>
      </c>
      <c r="B684" s="14">
        <v>190500</v>
      </c>
      <c r="C684" s="14">
        <v>194000</v>
      </c>
      <c r="D684" s="14">
        <v>89600</v>
      </c>
      <c r="E684" s="14">
        <v>90300</v>
      </c>
      <c r="F684" s="1">
        <v>0</v>
      </c>
      <c r="G684" s="1">
        <v>0</v>
      </c>
      <c r="H684" s="1">
        <f t="shared" si="92"/>
        <v>0</v>
      </c>
      <c r="I684" s="1">
        <f t="shared" si="93"/>
        <v>0</v>
      </c>
      <c r="J684" s="1">
        <f t="shared" si="96"/>
        <v>0</v>
      </c>
      <c r="K684" s="1">
        <f t="shared" si="97"/>
        <v>0</v>
      </c>
      <c r="L684" s="6">
        <f t="shared" si="94"/>
        <v>0</v>
      </c>
      <c r="M684" s="6">
        <f t="shared" si="95"/>
        <v>0</v>
      </c>
      <c r="N684" s="3">
        <f t="shared" si="98"/>
        <v>123712300</v>
      </c>
      <c r="O684" s="3">
        <f t="shared" si="90"/>
        <v>123712300</v>
      </c>
      <c r="P684" s="7">
        <f t="shared" si="91"/>
        <v>0.23712299999999997</v>
      </c>
    </row>
    <row r="685" spans="1:16" x14ac:dyDescent="0.25">
      <c r="A685" s="4">
        <v>44830</v>
      </c>
      <c r="B685" s="14">
        <v>182500</v>
      </c>
      <c r="C685" s="14">
        <v>187000</v>
      </c>
      <c r="D685" s="14">
        <v>85700</v>
      </c>
      <c r="E685" s="14">
        <v>89100</v>
      </c>
      <c r="F685" s="1">
        <v>0</v>
      </c>
      <c r="G685" s="1">
        <v>0</v>
      </c>
      <c r="H685" s="1">
        <f t="shared" si="92"/>
        <v>0</v>
      </c>
      <c r="I685" s="1">
        <f t="shared" si="93"/>
        <v>0</v>
      </c>
      <c r="J685" s="1">
        <f t="shared" si="96"/>
        <v>0</v>
      </c>
      <c r="K685" s="1">
        <f t="shared" si="97"/>
        <v>0</v>
      </c>
      <c r="L685" s="6">
        <f t="shared" si="94"/>
        <v>0</v>
      </c>
      <c r="M685" s="6">
        <f t="shared" si="95"/>
        <v>0</v>
      </c>
      <c r="N685" s="3">
        <f t="shared" si="98"/>
        <v>123712300</v>
      </c>
      <c r="O685" s="3">
        <f t="shared" si="90"/>
        <v>123712300</v>
      </c>
      <c r="P685" s="7">
        <f t="shared" si="91"/>
        <v>0.23712299999999997</v>
      </c>
    </row>
    <row r="686" spans="1:16" x14ac:dyDescent="0.25">
      <c r="A686" s="4">
        <v>44831</v>
      </c>
      <c r="B686" s="14">
        <v>186000</v>
      </c>
      <c r="C686" s="14">
        <v>182500</v>
      </c>
      <c r="D686" s="14">
        <v>86500</v>
      </c>
      <c r="E686" s="14">
        <v>85600</v>
      </c>
      <c r="F686" s="1">
        <v>0</v>
      </c>
      <c r="G686" s="1">
        <v>0</v>
      </c>
      <c r="H686" s="1">
        <f t="shared" si="92"/>
        <v>0</v>
      </c>
      <c r="I686" s="1">
        <f t="shared" si="93"/>
        <v>0</v>
      </c>
      <c r="J686" s="1">
        <f t="shared" si="96"/>
        <v>0</v>
      </c>
      <c r="K686" s="1">
        <f t="shared" si="97"/>
        <v>0</v>
      </c>
      <c r="L686" s="6">
        <f t="shared" si="94"/>
        <v>0</v>
      </c>
      <c r="M686" s="6">
        <f t="shared" si="95"/>
        <v>0</v>
      </c>
      <c r="N686" s="3">
        <f t="shared" si="98"/>
        <v>123712300</v>
      </c>
      <c r="O686" s="3">
        <f t="shared" si="90"/>
        <v>123712300</v>
      </c>
      <c r="P686" s="7">
        <f t="shared" si="91"/>
        <v>0.23712299999999997</v>
      </c>
    </row>
    <row r="687" spans="1:16" x14ac:dyDescent="0.25">
      <c r="A687" s="4">
        <v>44832</v>
      </c>
      <c r="B687" s="14">
        <v>179500</v>
      </c>
      <c r="C687" s="14">
        <v>184000</v>
      </c>
      <c r="D687" s="14">
        <v>84800</v>
      </c>
      <c r="E687" s="14">
        <v>86900</v>
      </c>
      <c r="F687" s="1">
        <v>0</v>
      </c>
      <c r="G687" s="1">
        <v>0</v>
      </c>
      <c r="H687" s="1">
        <f t="shared" si="92"/>
        <v>0</v>
      </c>
      <c r="I687" s="1">
        <f t="shared" si="93"/>
        <v>0</v>
      </c>
      <c r="J687" s="1">
        <f t="shared" si="96"/>
        <v>0</v>
      </c>
      <c r="K687" s="1">
        <f t="shared" si="97"/>
        <v>0</v>
      </c>
      <c r="L687" s="6">
        <f t="shared" si="94"/>
        <v>0</v>
      </c>
      <c r="M687" s="6">
        <f t="shared" si="95"/>
        <v>0</v>
      </c>
      <c r="N687" s="3">
        <f t="shared" si="98"/>
        <v>123712300</v>
      </c>
      <c r="O687" s="3">
        <f t="shared" si="90"/>
        <v>123712300</v>
      </c>
      <c r="P687" s="7">
        <f t="shared" si="91"/>
        <v>0.23712299999999997</v>
      </c>
    </row>
    <row r="688" spans="1:16" x14ac:dyDescent="0.25">
      <c r="A688" s="4">
        <v>44833</v>
      </c>
      <c r="B688" s="14">
        <v>181500</v>
      </c>
      <c r="C688" s="14">
        <v>182500</v>
      </c>
      <c r="D688" s="14">
        <v>85600</v>
      </c>
      <c r="E688" s="14">
        <v>86000</v>
      </c>
      <c r="F688" s="1">
        <v>0</v>
      </c>
      <c r="G688" s="1">
        <v>0</v>
      </c>
      <c r="H688" s="1">
        <f t="shared" si="92"/>
        <v>0</v>
      </c>
      <c r="I688" s="1">
        <f t="shared" si="93"/>
        <v>0</v>
      </c>
      <c r="J688" s="1">
        <f t="shared" si="96"/>
        <v>0</v>
      </c>
      <c r="K688" s="1">
        <f t="shared" si="97"/>
        <v>0</v>
      </c>
      <c r="L688" s="6">
        <f t="shared" si="94"/>
        <v>0</v>
      </c>
      <c r="M688" s="6">
        <f t="shared" si="95"/>
        <v>0</v>
      </c>
      <c r="N688" s="3">
        <f t="shared" si="98"/>
        <v>123712300</v>
      </c>
      <c r="O688" s="3">
        <f t="shared" si="90"/>
        <v>123712300</v>
      </c>
      <c r="P688" s="7">
        <f t="shared" si="91"/>
        <v>0.23712299999999997</v>
      </c>
    </row>
    <row r="689" spans="1:16" x14ac:dyDescent="0.25">
      <c r="A689" s="4">
        <v>44834</v>
      </c>
      <c r="B689" s="14">
        <v>176500</v>
      </c>
      <c r="C689" s="14">
        <v>181000</v>
      </c>
      <c r="D689" s="14">
        <v>84100</v>
      </c>
      <c r="E689" s="14">
        <v>85100</v>
      </c>
      <c r="F689" s="1">
        <v>0</v>
      </c>
      <c r="G689" s="1">
        <v>0</v>
      </c>
      <c r="H689" s="1">
        <f t="shared" si="92"/>
        <v>0</v>
      </c>
      <c r="I689" s="1">
        <f t="shared" si="93"/>
        <v>0</v>
      </c>
      <c r="J689" s="1">
        <f t="shared" si="96"/>
        <v>0</v>
      </c>
      <c r="K689" s="1">
        <f t="shared" si="97"/>
        <v>0</v>
      </c>
      <c r="L689" s="6">
        <f t="shared" si="94"/>
        <v>0</v>
      </c>
      <c r="M689" s="6">
        <f t="shared" si="95"/>
        <v>0</v>
      </c>
      <c r="N689" s="3">
        <f t="shared" si="98"/>
        <v>123712300</v>
      </c>
      <c r="O689" s="3">
        <f t="shared" si="90"/>
        <v>123712300</v>
      </c>
      <c r="P689" s="7">
        <f t="shared" si="91"/>
        <v>0.23712299999999997</v>
      </c>
    </row>
    <row r="690" spans="1:16" x14ac:dyDescent="0.25">
      <c r="A690" s="4">
        <v>44838</v>
      </c>
      <c r="B690" s="14">
        <v>179500</v>
      </c>
      <c r="C690" s="14">
        <v>179000</v>
      </c>
      <c r="D690" s="14">
        <v>85400</v>
      </c>
      <c r="E690" s="14">
        <v>85000</v>
      </c>
      <c r="F690" s="1">
        <v>0</v>
      </c>
      <c r="G690" s="1">
        <v>0</v>
      </c>
      <c r="H690" s="1">
        <f t="shared" si="92"/>
        <v>0</v>
      </c>
      <c r="I690" s="1">
        <f t="shared" si="93"/>
        <v>0</v>
      </c>
      <c r="J690" s="1">
        <f t="shared" si="96"/>
        <v>0</v>
      </c>
      <c r="K690" s="1">
        <f t="shared" si="97"/>
        <v>0</v>
      </c>
      <c r="L690" s="6">
        <f t="shared" si="94"/>
        <v>0</v>
      </c>
      <c r="M690" s="6">
        <f t="shared" si="95"/>
        <v>0</v>
      </c>
      <c r="N690" s="3">
        <f t="shared" si="98"/>
        <v>123712300</v>
      </c>
      <c r="O690" s="3">
        <f t="shared" si="90"/>
        <v>123712300</v>
      </c>
      <c r="P690" s="7">
        <f t="shared" si="91"/>
        <v>0.23712299999999997</v>
      </c>
    </row>
    <row r="691" spans="1:16" x14ac:dyDescent="0.25">
      <c r="A691" s="4">
        <v>44839</v>
      </c>
      <c r="B691" s="14">
        <v>177000</v>
      </c>
      <c r="C691" s="14">
        <v>183500</v>
      </c>
      <c r="D691" s="14">
        <v>84000</v>
      </c>
      <c r="E691" s="14">
        <v>86500</v>
      </c>
      <c r="F691" s="1">
        <v>0</v>
      </c>
      <c r="G691" s="1">
        <v>0</v>
      </c>
      <c r="H691" s="1">
        <f t="shared" si="92"/>
        <v>0</v>
      </c>
      <c r="I691" s="1">
        <f t="shared" si="93"/>
        <v>0</v>
      </c>
      <c r="J691" s="1">
        <f t="shared" si="96"/>
        <v>0</v>
      </c>
      <c r="K691" s="1">
        <f t="shared" si="97"/>
        <v>0</v>
      </c>
      <c r="L691" s="6">
        <f t="shared" si="94"/>
        <v>0</v>
      </c>
      <c r="M691" s="6">
        <f t="shared" si="95"/>
        <v>0</v>
      </c>
      <c r="N691" s="3">
        <f t="shared" si="98"/>
        <v>123712300</v>
      </c>
      <c r="O691" s="3">
        <f t="shared" si="90"/>
        <v>123712300</v>
      </c>
      <c r="P691" s="7">
        <f t="shared" si="91"/>
        <v>0.23712299999999997</v>
      </c>
    </row>
    <row r="692" spans="1:16" x14ac:dyDescent="0.25">
      <c r="A692" s="4">
        <v>44840</v>
      </c>
      <c r="B692" s="14">
        <v>178000</v>
      </c>
      <c r="C692" s="14">
        <v>178500</v>
      </c>
      <c r="D692" s="14">
        <v>84200</v>
      </c>
      <c r="E692" s="14">
        <v>84500</v>
      </c>
      <c r="F692" s="1">
        <v>0</v>
      </c>
      <c r="G692" s="1">
        <v>0</v>
      </c>
      <c r="H692" s="1">
        <f t="shared" si="92"/>
        <v>0</v>
      </c>
      <c r="I692" s="1">
        <f t="shared" si="93"/>
        <v>0</v>
      </c>
      <c r="J692" s="1">
        <f t="shared" si="96"/>
        <v>0</v>
      </c>
      <c r="K692" s="1">
        <f t="shared" si="97"/>
        <v>0</v>
      </c>
      <c r="L692" s="6">
        <f t="shared" si="94"/>
        <v>0</v>
      </c>
      <c r="M692" s="6">
        <f t="shared" si="95"/>
        <v>0</v>
      </c>
      <c r="N692" s="3">
        <f t="shared" si="98"/>
        <v>123712300</v>
      </c>
      <c r="O692" s="3">
        <f t="shared" si="90"/>
        <v>123712300</v>
      </c>
      <c r="P692" s="7">
        <f t="shared" si="91"/>
        <v>0.23712299999999997</v>
      </c>
    </row>
    <row r="693" spans="1:16" x14ac:dyDescent="0.25">
      <c r="A693" s="4">
        <v>44841</v>
      </c>
      <c r="B693" s="14">
        <v>175500</v>
      </c>
      <c r="C693" s="14">
        <v>176500</v>
      </c>
      <c r="D693" s="14">
        <v>83700</v>
      </c>
      <c r="E693" s="14">
        <v>83900</v>
      </c>
      <c r="F693" s="1">
        <v>0</v>
      </c>
      <c r="G693" s="1">
        <v>0</v>
      </c>
      <c r="H693" s="1">
        <f t="shared" si="92"/>
        <v>0</v>
      </c>
      <c r="I693" s="1">
        <f t="shared" si="93"/>
        <v>0</v>
      </c>
      <c r="J693" s="1">
        <f t="shared" si="96"/>
        <v>0</v>
      </c>
      <c r="K693" s="1">
        <f t="shared" si="97"/>
        <v>0</v>
      </c>
      <c r="L693" s="6">
        <f t="shared" si="94"/>
        <v>0</v>
      </c>
      <c r="M693" s="6">
        <f t="shared" si="95"/>
        <v>0</v>
      </c>
      <c r="N693" s="3">
        <f t="shared" si="98"/>
        <v>123712300</v>
      </c>
      <c r="O693" s="3">
        <f t="shared" si="90"/>
        <v>123712300</v>
      </c>
      <c r="P693" s="7">
        <f t="shared" si="91"/>
        <v>0.23712299999999997</v>
      </c>
    </row>
    <row r="694" spans="1:16" x14ac:dyDescent="0.25">
      <c r="A694" s="4">
        <v>44845</v>
      </c>
      <c r="B694" s="14">
        <v>168000</v>
      </c>
      <c r="C694" s="14">
        <v>170000</v>
      </c>
      <c r="D694" s="14">
        <v>78900</v>
      </c>
      <c r="E694" s="14">
        <v>82400</v>
      </c>
      <c r="F694" s="1">
        <v>0</v>
      </c>
      <c r="G694" s="1">
        <v>0</v>
      </c>
      <c r="H694" s="1">
        <f t="shared" si="92"/>
        <v>0</v>
      </c>
      <c r="I694" s="1">
        <f t="shared" si="93"/>
        <v>0</v>
      </c>
      <c r="J694" s="1">
        <f t="shared" si="96"/>
        <v>0</v>
      </c>
      <c r="K694" s="1">
        <f t="shared" si="97"/>
        <v>0</v>
      </c>
      <c r="L694" s="6">
        <f t="shared" si="94"/>
        <v>0</v>
      </c>
      <c r="M694" s="6">
        <f t="shared" si="95"/>
        <v>0</v>
      </c>
      <c r="N694" s="3">
        <f t="shared" si="98"/>
        <v>123712300</v>
      </c>
      <c r="O694" s="3">
        <f t="shared" si="90"/>
        <v>123712300</v>
      </c>
      <c r="P694" s="7">
        <f t="shared" si="91"/>
        <v>0.23712299999999997</v>
      </c>
    </row>
    <row r="695" spans="1:16" x14ac:dyDescent="0.25">
      <c r="A695" s="4">
        <v>44846</v>
      </c>
      <c r="B695" s="14">
        <v>168000</v>
      </c>
      <c r="C695" s="14">
        <v>166500</v>
      </c>
      <c r="D695" s="14">
        <v>78800</v>
      </c>
      <c r="E695" s="14">
        <v>78900</v>
      </c>
      <c r="F695" s="1">
        <v>0</v>
      </c>
      <c r="G695" s="1">
        <v>0</v>
      </c>
      <c r="H695" s="1">
        <f t="shared" si="92"/>
        <v>0</v>
      </c>
      <c r="I695" s="1">
        <f t="shared" si="93"/>
        <v>0</v>
      </c>
      <c r="J695" s="1">
        <f t="shared" si="96"/>
        <v>0</v>
      </c>
      <c r="K695" s="1">
        <f t="shared" si="97"/>
        <v>0</v>
      </c>
      <c r="L695" s="6">
        <f t="shared" si="94"/>
        <v>0</v>
      </c>
      <c r="M695" s="6">
        <f t="shared" si="95"/>
        <v>0</v>
      </c>
      <c r="N695" s="3">
        <f t="shared" si="98"/>
        <v>123712300</v>
      </c>
      <c r="O695" s="3">
        <f t="shared" si="90"/>
        <v>123712300</v>
      </c>
      <c r="P695" s="7">
        <f t="shared" si="91"/>
        <v>0.23712299999999997</v>
      </c>
    </row>
    <row r="696" spans="1:16" x14ac:dyDescent="0.25">
      <c r="A696" s="4">
        <v>44847</v>
      </c>
      <c r="B696" s="14">
        <v>164500</v>
      </c>
      <c r="C696" s="14">
        <v>167500</v>
      </c>
      <c r="D696" s="14">
        <v>78300</v>
      </c>
      <c r="E696" s="14">
        <v>78900</v>
      </c>
      <c r="F696" s="1">
        <v>0</v>
      </c>
      <c r="G696" s="1">
        <v>0</v>
      </c>
      <c r="H696" s="1">
        <f t="shared" si="92"/>
        <v>0</v>
      </c>
      <c r="I696" s="1">
        <f t="shared" si="93"/>
        <v>0</v>
      </c>
      <c r="J696" s="1">
        <f t="shared" si="96"/>
        <v>0</v>
      </c>
      <c r="K696" s="1">
        <f t="shared" si="97"/>
        <v>0</v>
      </c>
      <c r="L696" s="6">
        <f t="shared" si="94"/>
        <v>0</v>
      </c>
      <c r="M696" s="6">
        <f t="shared" si="95"/>
        <v>0</v>
      </c>
      <c r="N696" s="3">
        <f t="shared" si="98"/>
        <v>123712300</v>
      </c>
      <c r="O696" s="3">
        <f t="shared" si="90"/>
        <v>123712300</v>
      </c>
      <c r="P696" s="7">
        <f t="shared" si="91"/>
        <v>0.23712299999999997</v>
      </c>
    </row>
    <row r="697" spans="1:16" x14ac:dyDescent="0.25">
      <c r="A697" s="4">
        <v>44848</v>
      </c>
      <c r="B697" s="14">
        <v>167000</v>
      </c>
      <c r="C697" s="14">
        <v>167000</v>
      </c>
      <c r="D697" s="14">
        <v>78700</v>
      </c>
      <c r="E697" s="14">
        <v>79100</v>
      </c>
      <c r="F697" s="1">
        <v>0</v>
      </c>
      <c r="G697" s="1">
        <v>0</v>
      </c>
      <c r="H697" s="1">
        <f t="shared" si="92"/>
        <v>0</v>
      </c>
      <c r="I697" s="1">
        <f t="shared" si="93"/>
        <v>0</v>
      </c>
      <c r="J697" s="1">
        <f t="shared" si="96"/>
        <v>0</v>
      </c>
      <c r="K697" s="1">
        <f t="shared" si="97"/>
        <v>0</v>
      </c>
      <c r="L697" s="6">
        <f t="shared" si="94"/>
        <v>0</v>
      </c>
      <c r="M697" s="6">
        <f t="shared" si="95"/>
        <v>0</v>
      </c>
      <c r="N697" s="3">
        <f t="shared" si="98"/>
        <v>123712300</v>
      </c>
      <c r="O697" s="3">
        <f t="shared" si="90"/>
        <v>123712300</v>
      </c>
      <c r="P697" s="7">
        <f t="shared" si="91"/>
        <v>0.23712299999999997</v>
      </c>
    </row>
    <row r="698" spans="1:16" x14ac:dyDescent="0.25">
      <c r="A698" s="4">
        <v>44851</v>
      </c>
      <c r="B698" s="14">
        <v>167000</v>
      </c>
      <c r="C698" s="14">
        <v>166000</v>
      </c>
      <c r="D698" s="14">
        <v>78700</v>
      </c>
      <c r="E698" s="14">
        <v>78300</v>
      </c>
      <c r="F698" s="1">
        <v>0</v>
      </c>
      <c r="G698" s="1">
        <v>0</v>
      </c>
      <c r="H698" s="1">
        <f t="shared" si="92"/>
        <v>0</v>
      </c>
      <c r="I698" s="1">
        <f t="shared" si="93"/>
        <v>0</v>
      </c>
      <c r="J698" s="1">
        <f t="shared" si="96"/>
        <v>0</v>
      </c>
      <c r="K698" s="1">
        <f t="shared" si="97"/>
        <v>0</v>
      </c>
      <c r="L698" s="6">
        <f t="shared" si="94"/>
        <v>0</v>
      </c>
      <c r="M698" s="6">
        <f t="shared" si="95"/>
        <v>0</v>
      </c>
      <c r="N698" s="3">
        <f t="shared" si="98"/>
        <v>123712300</v>
      </c>
      <c r="O698" s="3">
        <f t="shared" si="90"/>
        <v>123712300</v>
      </c>
      <c r="P698" s="7">
        <f t="shared" si="91"/>
        <v>0.23712299999999997</v>
      </c>
    </row>
    <row r="699" spans="1:16" x14ac:dyDescent="0.25">
      <c r="A699" s="4">
        <v>44852</v>
      </c>
      <c r="B699" s="14">
        <v>168000</v>
      </c>
      <c r="C699" s="14">
        <v>170500</v>
      </c>
      <c r="D699" s="14">
        <v>79000</v>
      </c>
      <c r="E699" s="14">
        <v>79500</v>
      </c>
      <c r="F699" s="1">
        <v>-0.2235372874651651</v>
      </c>
      <c r="G699" s="1">
        <v>0.7764627125348349</v>
      </c>
      <c r="H699" s="1">
        <f t="shared" si="92"/>
        <v>-0.28789185089829594</v>
      </c>
      <c r="I699" s="1">
        <f t="shared" si="93"/>
        <v>1</v>
      </c>
      <c r="J699" s="1">
        <f t="shared" si="96"/>
        <v>0</v>
      </c>
      <c r="K699" s="1">
        <f t="shared" si="97"/>
        <v>0</v>
      </c>
      <c r="L699" s="6">
        <f t="shared" si="94"/>
        <v>0</v>
      </c>
      <c r="M699" s="6">
        <f t="shared" si="95"/>
        <v>0</v>
      </c>
      <c r="N699" s="3">
        <f t="shared" si="98"/>
        <v>123712300</v>
      </c>
      <c r="O699" s="3">
        <f t="shared" si="90"/>
        <v>123712300</v>
      </c>
      <c r="P699" s="7">
        <f t="shared" si="91"/>
        <v>0.23712299999999997</v>
      </c>
    </row>
    <row r="700" spans="1:16" x14ac:dyDescent="0.25">
      <c r="A700" s="4">
        <v>44853</v>
      </c>
      <c r="B700" s="14">
        <v>168000</v>
      </c>
      <c r="C700" s="14">
        <v>166000</v>
      </c>
      <c r="D700" s="14">
        <v>79100</v>
      </c>
      <c r="E700" s="14">
        <v>78500</v>
      </c>
      <c r="F700" s="1">
        <v>-0.2235372874651651</v>
      </c>
      <c r="G700" s="1">
        <v>0.7764627125348349</v>
      </c>
      <c r="H700" s="1">
        <f t="shared" si="92"/>
        <v>-0.28789185089829594</v>
      </c>
      <c r="I700" s="1">
        <f t="shared" si="93"/>
        <v>1</v>
      </c>
      <c r="J700" s="1">
        <f t="shared" si="96"/>
        <v>-211</v>
      </c>
      <c r="K700" s="1">
        <f t="shared" si="97"/>
        <v>1565</v>
      </c>
      <c r="L700" s="6">
        <f t="shared" si="94"/>
        <v>-35448000</v>
      </c>
      <c r="M700" s="6">
        <f t="shared" si="95"/>
        <v>123791500</v>
      </c>
      <c r="N700" s="3">
        <f t="shared" si="98"/>
        <v>35368800</v>
      </c>
      <c r="O700" s="3">
        <f t="shared" si="90"/>
        <v>123712300</v>
      </c>
      <c r="P700" s="7">
        <f t="shared" si="91"/>
        <v>0.23712299999999997</v>
      </c>
    </row>
    <row r="701" spans="1:16" x14ac:dyDescent="0.25">
      <c r="A701" s="4">
        <v>44854</v>
      </c>
      <c r="B701" s="14">
        <v>168500</v>
      </c>
      <c r="C701" s="14">
        <v>168500</v>
      </c>
      <c r="D701" s="14">
        <v>79400</v>
      </c>
      <c r="E701" s="14">
        <v>79100</v>
      </c>
      <c r="F701" s="1">
        <v>-0.2235372874651651</v>
      </c>
      <c r="G701" s="1">
        <v>0.7764627125348349</v>
      </c>
      <c r="H701" s="1">
        <f t="shared" si="92"/>
        <v>-0.28789185089829594</v>
      </c>
      <c r="I701" s="1">
        <f t="shared" si="93"/>
        <v>1</v>
      </c>
      <c r="J701" s="1">
        <f t="shared" si="96"/>
        <v>-211</v>
      </c>
      <c r="K701" s="1">
        <f t="shared" si="97"/>
        <v>1565</v>
      </c>
      <c r="L701" s="6">
        <f t="shared" si="94"/>
        <v>-35553500</v>
      </c>
      <c r="M701" s="6">
        <f t="shared" si="95"/>
        <v>124261000</v>
      </c>
      <c r="N701" s="3">
        <f t="shared" si="98"/>
        <v>35368800</v>
      </c>
      <c r="O701" s="3">
        <f t="shared" si="90"/>
        <v>124076300</v>
      </c>
      <c r="P701" s="7">
        <f t="shared" si="91"/>
        <v>0.24076300000000006</v>
      </c>
    </row>
    <row r="702" spans="1:16" x14ac:dyDescent="0.25">
      <c r="A702" s="4">
        <v>44855</v>
      </c>
      <c r="B702" s="14">
        <v>167000</v>
      </c>
      <c r="C702" s="14">
        <v>169000</v>
      </c>
      <c r="D702" s="14">
        <v>79200</v>
      </c>
      <c r="E702" s="14">
        <v>79300</v>
      </c>
      <c r="F702" s="1">
        <v>0</v>
      </c>
      <c r="G702" s="1">
        <v>0</v>
      </c>
      <c r="H702" s="1">
        <f t="shared" si="92"/>
        <v>0</v>
      </c>
      <c r="I702" s="1">
        <f t="shared" si="93"/>
        <v>0</v>
      </c>
      <c r="J702" s="1">
        <f t="shared" si="96"/>
        <v>-211</v>
      </c>
      <c r="K702" s="1">
        <f t="shared" si="97"/>
        <v>1565</v>
      </c>
      <c r="L702" s="6">
        <f t="shared" si="94"/>
        <v>-35237000</v>
      </c>
      <c r="M702" s="6">
        <f t="shared" si="95"/>
        <v>123948000</v>
      </c>
      <c r="N702" s="3">
        <f t="shared" si="98"/>
        <v>35368800</v>
      </c>
      <c r="O702" s="3">
        <f t="shared" si="90"/>
        <v>124079800</v>
      </c>
      <c r="P702" s="7">
        <f t="shared" si="91"/>
        <v>0.24079800000000007</v>
      </c>
    </row>
    <row r="703" spans="1:16" x14ac:dyDescent="0.25">
      <c r="A703" s="4">
        <v>44858</v>
      </c>
      <c r="B703" s="14">
        <v>161500</v>
      </c>
      <c r="C703" s="14">
        <v>169000</v>
      </c>
      <c r="D703" s="14">
        <v>77800</v>
      </c>
      <c r="E703" s="14">
        <v>79600</v>
      </c>
      <c r="F703" s="1">
        <v>0</v>
      </c>
      <c r="G703" s="1">
        <v>0</v>
      </c>
      <c r="H703" s="1">
        <f t="shared" si="92"/>
        <v>0</v>
      </c>
      <c r="I703" s="1">
        <f t="shared" si="93"/>
        <v>0</v>
      </c>
      <c r="J703" s="1">
        <f t="shared" si="96"/>
        <v>0</v>
      </c>
      <c r="K703" s="1">
        <f t="shared" si="97"/>
        <v>0</v>
      </c>
      <c r="L703" s="6">
        <f t="shared" si="94"/>
        <v>0</v>
      </c>
      <c r="M703" s="6">
        <f t="shared" si="95"/>
        <v>0</v>
      </c>
      <c r="N703" s="3">
        <f t="shared" si="98"/>
        <v>123049300</v>
      </c>
      <c r="O703" s="3">
        <f t="shared" si="90"/>
        <v>123049300</v>
      </c>
      <c r="P703" s="7">
        <f t="shared" si="91"/>
        <v>0.23049300000000006</v>
      </c>
    </row>
    <row r="704" spans="1:16" x14ac:dyDescent="0.25">
      <c r="A704" s="4">
        <v>44859</v>
      </c>
      <c r="B704" s="14">
        <v>162500</v>
      </c>
      <c r="C704" s="14">
        <v>162500</v>
      </c>
      <c r="D704" s="14">
        <v>76900</v>
      </c>
      <c r="E704" s="14">
        <v>77800</v>
      </c>
      <c r="F704" s="1">
        <v>0</v>
      </c>
      <c r="G704" s="1">
        <v>0</v>
      </c>
      <c r="H704" s="1">
        <f t="shared" si="92"/>
        <v>0</v>
      </c>
      <c r="I704" s="1">
        <f t="shared" si="93"/>
        <v>0</v>
      </c>
      <c r="J704" s="1">
        <f t="shared" si="96"/>
        <v>0</v>
      </c>
      <c r="K704" s="1">
        <f t="shared" si="97"/>
        <v>0</v>
      </c>
      <c r="L704" s="6">
        <f t="shared" si="94"/>
        <v>0</v>
      </c>
      <c r="M704" s="6">
        <f t="shared" si="95"/>
        <v>0</v>
      </c>
      <c r="N704" s="3">
        <f t="shared" si="98"/>
        <v>123049300</v>
      </c>
      <c r="O704" s="3">
        <f t="shared" si="90"/>
        <v>123049300</v>
      </c>
      <c r="P704" s="7">
        <f t="shared" si="91"/>
        <v>0.23049300000000006</v>
      </c>
    </row>
    <row r="705" spans="1:16" x14ac:dyDescent="0.25">
      <c r="A705" s="4">
        <v>44860</v>
      </c>
      <c r="B705" s="14">
        <v>160500</v>
      </c>
      <c r="C705" s="14">
        <v>163000</v>
      </c>
      <c r="D705" s="14">
        <v>77000</v>
      </c>
      <c r="E705" s="14">
        <v>77200</v>
      </c>
      <c r="F705" s="1">
        <v>0</v>
      </c>
      <c r="G705" s="1">
        <v>0</v>
      </c>
      <c r="H705" s="1">
        <f t="shared" si="92"/>
        <v>0</v>
      </c>
      <c r="I705" s="1">
        <f t="shared" si="93"/>
        <v>0</v>
      </c>
      <c r="J705" s="1">
        <f t="shared" si="96"/>
        <v>0</v>
      </c>
      <c r="K705" s="1">
        <f t="shared" si="97"/>
        <v>0</v>
      </c>
      <c r="L705" s="6">
        <f t="shared" si="94"/>
        <v>0</v>
      </c>
      <c r="M705" s="6">
        <f t="shared" si="95"/>
        <v>0</v>
      </c>
      <c r="N705" s="3">
        <f t="shared" si="98"/>
        <v>123049300</v>
      </c>
      <c r="O705" s="3">
        <f t="shared" si="90"/>
        <v>123049300</v>
      </c>
      <c r="P705" s="7">
        <f t="shared" si="91"/>
        <v>0.23049300000000006</v>
      </c>
    </row>
    <row r="706" spans="1:16" x14ac:dyDescent="0.25">
      <c r="A706" s="4">
        <v>44861</v>
      </c>
      <c r="B706" s="14">
        <v>162000</v>
      </c>
      <c r="C706" s="14">
        <v>161000</v>
      </c>
      <c r="D706" s="14">
        <v>77500</v>
      </c>
      <c r="E706" s="14">
        <v>77000</v>
      </c>
      <c r="F706" s="1">
        <v>0</v>
      </c>
      <c r="G706" s="1">
        <v>0</v>
      </c>
      <c r="H706" s="1">
        <f t="shared" si="92"/>
        <v>0</v>
      </c>
      <c r="I706" s="1">
        <f t="shared" si="93"/>
        <v>0</v>
      </c>
      <c r="J706" s="1">
        <f t="shared" si="96"/>
        <v>0</v>
      </c>
      <c r="K706" s="1">
        <f t="shared" si="97"/>
        <v>0</v>
      </c>
      <c r="L706" s="6">
        <f t="shared" si="94"/>
        <v>0</v>
      </c>
      <c r="M706" s="6">
        <f t="shared" si="95"/>
        <v>0</v>
      </c>
      <c r="N706" s="3">
        <f t="shared" si="98"/>
        <v>123049300</v>
      </c>
      <c r="O706" s="3">
        <f t="shared" si="90"/>
        <v>123049300</v>
      </c>
      <c r="P706" s="7">
        <f t="shared" si="91"/>
        <v>0.23049300000000006</v>
      </c>
    </row>
    <row r="707" spans="1:16" x14ac:dyDescent="0.25">
      <c r="A707" s="4">
        <v>44862</v>
      </c>
      <c r="B707" s="14">
        <v>164000</v>
      </c>
      <c r="C707" s="14">
        <v>162000</v>
      </c>
      <c r="D707" s="14">
        <v>78000</v>
      </c>
      <c r="E707" s="14">
        <v>77100</v>
      </c>
      <c r="F707" s="1">
        <v>0</v>
      </c>
      <c r="G707" s="1">
        <v>0</v>
      </c>
      <c r="H707" s="1">
        <f t="shared" si="92"/>
        <v>0</v>
      </c>
      <c r="I707" s="1">
        <f t="shared" si="93"/>
        <v>0</v>
      </c>
      <c r="J707" s="1">
        <f t="shared" si="96"/>
        <v>0</v>
      </c>
      <c r="K707" s="1">
        <f t="shared" si="97"/>
        <v>0</v>
      </c>
      <c r="L707" s="6">
        <f t="shared" si="94"/>
        <v>0</v>
      </c>
      <c r="M707" s="6">
        <f t="shared" si="95"/>
        <v>0</v>
      </c>
      <c r="N707" s="3">
        <f t="shared" si="98"/>
        <v>123049300</v>
      </c>
      <c r="O707" s="3">
        <f t="shared" si="90"/>
        <v>123049300</v>
      </c>
      <c r="P707" s="7">
        <f t="shared" si="91"/>
        <v>0.23049300000000006</v>
      </c>
    </row>
    <row r="708" spans="1:16" x14ac:dyDescent="0.25">
      <c r="A708" s="4">
        <v>44865</v>
      </c>
      <c r="B708" s="14">
        <v>164500</v>
      </c>
      <c r="C708" s="14">
        <v>166000</v>
      </c>
      <c r="D708" s="14">
        <v>78400</v>
      </c>
      <c r="E708" s="14">
        <v>78800</v>
      </c>
      <c r="F708" s="1">
        <v>-0.21650626701848899</v>
      </c>
      <c r="G708" s="1">
        <v>0.78349373298151093</v>
      </c>
      <c r="H708" s="1">
        <f t="shared" si="92"/>
        <v>-0.27633439541959698</v>
      </c>
      <c r="I708" s="1">
        <f t="shared" si="93"/>
        <v>1</v>
      </c>
      <c r="J708" s="1">
        <f t="shared" si="96"/>
        <v>0</v>
      </c>
      <c r="K708" s="1">
        <f t="shared" si="97"/>
        <v>0</v>
      </c>
      <c r="L708" s="6">
        <f t="shared" si="94"/>
        <v>0</v>
      </c>
      <c r="M708" s="6">
        <f t="shared" si="95"/>
        <v>0</v>
      </c>
      <c r="N708" s="3">
        <f t="shared" si="98"/>
        <v>123049300</v>
      </c>
      <c r="O708" s="3">
        <f t="shared" si="90"/>
        <v>123049300</v>
      </c>
      <c r="P708" s="7">
        <f t="shared" si="91"/>
        <v>0.23049300000000006</v>
      </c>
    </row>
    <row r="709" spans="1:16" x14ac:dyDescent="0.25">
      <c r="A709" s="4">
        <v>44866</v>
      </c>
      <c r="B709" s="14">
        <v>164500</v>
      </c>
      <c r="C709" s="14">
        <v>163500</v>
      </c>
      <c r="D709" s="14">
        <v>78100</v>
      </c>
      <c r="E709" s="14">
        <v>78400</v>
      </c>
      <c r="F709" s="1">
        <v>-0.21650626701848899</v>
      </c>
      <c r="G709" s="1">
        <v>0.78349373298151093</v>
      </c>
      <c r="H709" s="1">
        <f t="shared" si="92"/>
        <v>-0.27633439541959698</v>
      </c>
      <c r="I709" s="1">
        <f t="shared" si="93"/>
        <v>1</v>
      </c>
      <c r="J709" s="1">
        <f t="shared" si="96"/>
        <v>-206</v>
      </c>
      <c r="K709" s="1">
        <f t="shared" si="97"/>
        <v>1569</v>
      </c>
      <c r="L709" s="6">
        <f t="shared" si="94"/>
        <v>-33887000</v>
      </c>
      <c r="M709" s="6">
        <f t="shared" si="95"/>
        <v>122538900</v>
      </c>
      <c r="N709" s="3">
        <f t="shared" si="98"/>
        <v>34397400</v>
      </c>
      <c r="O709" s="3">
        <f t="shared" si="90"/>
        <v>123049300</v>
      </c>
      <c r="P709" s="7">
        <f t="shared" si="91"/>
        <v>0.23049300000000006</v>
      </c>
    </row>
    <row r="710" spans="1:16" x14ac:dyDescent="0.25">
      <c r="A710" s="4">
        <v>44867</v>
      </c>
      <c r="B710" s="14">
        <v>165000</v>
      </c>
      <c r="C710" s="14">
        <v>164500</v>
      </c>
      <c r="D710" s="14">
        <v>79000</v>
      </c>
      <c r="E710" s="14">
        <v>78300</v>
      </c>
      <c r="F710" s="1">
        <v>-0.21650626701848899</v>
      </c>
      <c r="G710" s="1">
        <v>0.78349373298151093</v>
      </c>
      <c r="H710" s="1">
        <f t="shared" si="92"/>
        <v>-0.27633439541959698</v>
      </c>
      <c r="I710" s="1">
        <f t="shared" si="93"/>
        <v>1</v>
      </c>
      <c r="J710" s="1">
        <f t="shared" si="96"/>
        <v>-206</v>
      </c>
      <c r="K710" s="1">
        <f t="shared" si="97"/>
        <v>1569</v>
      </c>
      <c r="L710" s="6">
        <f t="shared" si="94"/>
        <v>-33990000</v>
      </c>
      <c r="M710" s="6">
        <f t="shared" si="95"/>
        <v>123951000</v>
      </c>
      <c r="N710" s="3">
        <f t="shared" si="98"/>
        <v>34397400</v>
      </c>
      <c r="O710" s="3">
        <f t="shared" si="90"/>
        <v>124358400</v>
      </c>
      <c r="P710" s="7">
        <f t="shared" si="91"/>
        <v>0.24358400000000002</v>
      </c>
    </row>
    <row r="711" spans="1:16" x14ac:dyDescent="0.25">
      <c r="A711" s="4">
        <v>44868</v>
      </c>
      <c r="B711" s="14">
        <v>162000</v>
      </c>
      <c r="C711" s="14">
        <v>162500</v>
      </c>
      <c r="D711" s="14">
        <v>77400</v>
      </c>
      <c r="E711" s="14">
        <v>78000</v>
      </c>
      <c r="F711" s="1">
        <v>-0.21650626701848899</v>
      </c>
      <c r="G711" s="1">
        <v>0.78349373298151093</v>
      </c>
      <c r="H711" s="1">
        <f t="shared" si="92"/>
        <v>-0.27633439541959698</v>
      </c>
      <c r="I711" s="1">
        <f t="shared" si="93"/>
        <v>1</v>
      </c>
      <c r="J711" s="1">
        <f t="shared" si="96"/>
        <v>-206</v>
      </c>
      <c r="K711" s="1">
        <f t="shared" si="97"/>
        <v>1569</v>
      </c>
      <c r="L711" s="6">
        <f t="shared" si="94"/>
        <v>-33372000</v>
      </c>
      <c r="M711" s="6">
        <f t="shared" si="95"/>
        <v>121440600</v>
      </c>
      <c r="N711" s="3">
        <f t="shared" si="98"/>
        <v>34397400</v>
      </c>
      <c r="O711" s="3">
        <f t="shared" si="90"/>
        <v>122466000</v>
      </c>
      <c r="P711" s="7">
        <f t="shared" si="91"/>
        <v>0.22466000000000008</v>
      </c>
    </row>
    <row r="712" spans="1:16" x14ac:dyDescent="0.25">
      <c r="A712" s="4">
        <v>44869</v>
      </c>
      <c r="B712" s="14">
        <v>163000</v>
      </c>
      <c r="C712" s="14">
        <v>162000</v>
      </c>
      <c r="D712" s="14">
        <v>77400</v>
      </c>
      <c r="E712" s="14">
        <v>77500</v>
      </c>
      <c r="F712" s="1">
        <v>-0.21650626701848899</v>
      </c>
      <c r="G712" s="1">
        <v>0.78349373298151093</v>
      </c>
      <c r="H712" s="1">
        <f t="shared" si="92"/>
        <v>-0.27633439541959698</v>
      </c>
      <c r="I712" s="1">
        <f t="shared" si="93"/>
        <v>1</v>
      </c>
      <c r="J712" s="1">
        <f t="shared" si="96"/>
        <v>-206</v>
      </c>
      <c r="K712" s="1">
        <f t="shared" si="97"/>
        <v>1569</v>
      </c>
      <c r="L712" s="6">
        <f t="shared" si="94"/>
        <v>-33578000</v>
      </c>
      <c r="M712" s="6">
        <f t="shared" si="95"/>
        <v>121440600</v>
      </c>
      <c r="N712" s="3">
        <f t="shared" si="98"/>
        <v>34397400</v>
      </c>
      <c r="O712" s="3">
        <f t="shared" si="90"/>
        <v>122260000</v>
      </c>
      <c r="P712" s="7">
        <f t="shared" si="91"/>
        <v>0.22259999999999991</v>
      </c>
    </row>
    <row r="713" spans="1:16" x14ac:dyDescent="0.25">
      <c r="A713" s="4">
        <v>44872</v>
      </c>
      <c r="B713" s="14">
        <v>169500</v>
      </c>
      <c r="C713" s="14">
        <v>166500</v>
      </c>
      <c r="D713" s="14">
        <v>79800</v>
      </c>
      <c r="E713" s="14">
        <v>78200</v>
      </c>
      <c r="F713" s="1">
        <v>0</v>
      </c>
      <c r="G713" s="1">
        <v>0</v>
      </c>
      <c r="H713" s="1">
        <f t="shared" si="92"/>
        <v>0</v>
      </c>
      <c r="I713" s="1">
        <f t="shared" si="93"/>
        <v>0</v>
      </c>
      <c r="J713" s="1">
        <f t="shared" si="96"/>
        <v>-206</v>
      </c>
      <c r="K713" s="1">
        <f t="shared" si="97"/>
        <v>1569</v>
      </c>
      <c r="L713" s="6">
        <f t="shared" si="94"/>
        <v>-34917000</v>
      </c>
      <c r="M713" s="6">
        <f t="shared" si="95"/>
        <v>125206200</v>
      </c>
      <c r="N713" s="3">
        <f t="shared" si="98"/>
        <v>34397400</v>
      </c>
      <c r="O713" s="3">
        <f t="shared" si="90"/>
        <v>124686600</v>
      </c>
      <c r="P713" s="7">
        <f t="shared" si="91"/>
        <v>0.24686600000000003</v>
      </c>
    </row>
    <row r="714" spans="1:16" x14ac:dyDescent="0.25">
      <c r="A714" s="4">
        <v>44873</v>
      </c>
      <c r="B714" s="14">
        <v>170000</v>
      </c>
      <c r="C714" s="14">
        <v>171500</v>
      </c>
      <c r="D714" s="14">
        <v>80300</v>
      </c>
      <c r="E714" s="14">
        <v>80200</v>
      </c>
      <c r="F714" s="1">
        <v>-0.24456630603891369</v>
      </c>
      <c r="G714" s="1">
        <v>0.75543369396108628</v>
      </c>
      <c r="H714" s="1">
        <f t="shared" si="92"/>
        <v>-0.32374291482358969</v>
      </c>
      <c r="I714" s="1">
        <f t="shared" si="93"/>
        <v>1</v>
      </c>
      <c r="J714" s="1">
        <f t="shared" si="96"/>
        <v>0</v>
      </c>
      <c r="K714" s="1">
        <f t="shared" si="97"/>
        <v>0</v>
      </c>
      <c r="L714" s="6">
        <f t="shared" si="94"/>
        <v>0</v>
      </c>
      <c r="M714" s="6">
        <f t="shared" si="95"/>
        <v>0</v>
      </c>
      <c r="N714" s="3">
        <f t="shared" si="98"/>
        <v>125368100</v>
      </c>
      <c r="O714" s="3">
        <f t="shared" si="90"/>
        <v>125368100</v>
      </c>
      <c r="P714" s="7">
        <f t="shared" si="91"/>
        <v>0.25368100000000005</v>
      </c>
    </row>
    <row r="715" spans="1:16" x14ac:dyDescent="0.25">
      <c r="A715" s="4">
        <v>44874</v>
      </c>
      <c r="B715" s="14">
        <v>169500</v>
      </c>
      <c r="C715" s="14">
        <v>170500</v>
      </c>
      <c r="D715" s="14">
        <v>81200</v>
      </c>
      <c r="E715" s="14">
        <v>80500</v>
      </c>
      <c r="F715" s="1">
        <v>-0.24456630603891369</v>
      </c>
      <c r="G715" s="1">
        <v>0.75543369396108628</v>
      </c>
      <c r="H715" s="1">
        <f t="shared" si="92"/>
        <v>-0.32374291482358969</v>
      </c>
      <c r="I715" s="1">
        <f t="shared" si="93"/>
        <v>1</v>
      </c>
      <c r="J715" s="1">
        <f t="shared" si="96"/>
        <v>-238</v>
      </c>
      <c r="K715" s="1">
        <f t="shared" si="97"/>
        <v>1561</v>
      </c>
      <c r="L715" s="6">
        <f t="shared" si="94"/>
        <v>-40341000</v>
      </c>
      <c r="M715" s="6">
        <f t="shared" si="95"/>
        <v>126753200</v>
      </c>
      <c r="N715" s="3">
        <f t="shared" si="98"/>
        <v>38955900</v>
      </c>
      <c r="O715" s="3">
        <f t="shared" ref="O715:O778" si="99">SUM(L715:N715)</f>
        <v>125368100</v>
      </c>
      <c r="P715" s="7">
        <f t="shared" ref="P715:P778" si="100">O715/$O$10-1</f>
        <v>0.25368100000000005</v>
      </c>
    </row>
    <row r="716" spans="1:16" x14ac:dyDescent="0.25">
      <c r="A716" s="4">
        <v>44875</v>
      </c>
      <c r="B716" s="14">
        <v>169500</v>
      </c>
      <c r="C716" s="14">
        <v>167000</v>
      </c>
      <c r="D716" s="14">
        <v>81200</v>
      </c>
      <c r="E716" s="14">
        <v>81100</v>
      </c>
      <c r="F716" s="1">
        <v>-0.24456630603891369</v>
      </c>
      <c r="G716" s="1">
        <v>0.75543369396108628</v>
      </c>
      <c r="H716" s="1">
        <f t="shared" si="92"/>
        <v>-0.32374291482358969</v>
      </c>
      <c r="I716" s="1">
        <f t="shared" si="93"/>
        <v>1</v>
      </c>
      <c r="J716" s="1">
        <f t="shared" si="96"/>
        <v>-238</v>
      </c>
      <c r="K716" s="1">
        <f t="shared" si="97"/>
        <v>1561</v>
      </c>
      <c r="L716" s="6">
        <f t="shared" si="94"/>
        <v>-40341000</v>
      </c>
      <c r="M716" s="6">
        <f t="shared" si="95"/>
        <v>126753200</v>
      </c>
      <c r="N716" s="3">
        <f t="shared" si="98"/>
        <v>38955900</v>
      </c>
      <c r="O716" s="3">
        <f t="shared" si="99"/>
        <v>125368100</v>
      </c>
      <c r="P716" s="7">
        <f t="shared" si="100"/>
        <v>0.25368100000000005</v>
      </c>
    </row>
    <row r="717" spans="1:16" x14ac:dyDescent="0.25">
      <c r="A717" s="4">
        <v>44876</v>
      </c>
      <c r="B717" s="14">
        <v>172000</v>
      </c>
      <c r="C717" s="14">
        <v>174500</v>
      </c>
      <c r="D717" s="14">
        <v>81900</v>
      </c>
      <c r="E717" s="14">
        <v>83000</v>
      </c>
      <c r="F717" s="1">
        <v>0</v>
      </c>
      <c r="G717" s="1">
        <v>0</v>
      </c>
      <c r="H717" s="1">
        <f t="shared" si="92"/>
        <v>0</v>
      </c>
      <c r="I717" s="1">
        <f t="shared" si="93"/>
        <v>0</v>
      </c>
      <c r="J717" s="1">
        <f t="shared" si="96"/>
        <v>-238</v>
      </c>
      <c r="K717" s="1">
        <f t="shared" si="97"/>
        <v>1561</v>
      </c>
      <c r="L717" s="6">
        <f t="shared" si="94"/>
        <v>-40936000</v>
      </c>
      <c r="M717" s="6">
        <f t="shared" si="95"/>
        <v>127845900</v>
      </c>
      <c r="N717" s="3">
        <f t="shared" si="98"/>
        <v>38955900</v>
      </c>
      <c r="O717" s="3">
        <f t="shared" si="99"/>
        <v>125865800</v>
      </c>
      <c r="P717" s="7">
        <f t="shared" si="100"/>
        <v>0.25865800000000005</v>
      </c>
    </row>
    <row r="718" spans="1:16" x14ac:dyDescent="0.25">
      <c r="A718" s="4">
        <v>44879</v>
      </c>
      <c r="B718" s="14">
        <v>176000</v>
      </c>
      <c r="C718" s="14">
        <v>174500</v>
      </c>
      <c r="D718" s="14">
        <v>83800</v>
      </c>
      <c r="E718" s="14">
        <v>82500</v>
      </c>
      <c r="F718" s="1">
        <v>-0.26963278576870331</v>
      </c>
      <c r="G718" s="1">
        <v>0.73036721423129669</v>
      </c>
      <c r="H718" s="1">
        <f t="shared" si="92"/>
        <v>-0.36917427359124927</v>
      </c>
      <c r="I718" s="1">
        <f t="shared" si="93"/>
        <v>1</v>
      </c>
      <c r="J718" s="1">
        <f t="shared" si="96"/>
        <v>0</v>
      </c>
      <c r="K718" s="1">
        <f t="shared" si="97"/>
        <v>0</v>
      </c>
      <c r="L718" s="6">
        <f t="shared" si="94"/>
        <v>0</v>
      </c>
      <c r="M718" s="6">
        <f t="shared" si="95"/>
        <v>0</v>
      </c>
      <c r="N718" s="3">
        <f t="shared" si="98"/>
        <v>127879700</v>
      </c>
      <c r="O718" s="3">
        <f t="shared" si="99"/>
        <v>127879700</v>
      </c>
      <c r="P718" s="7">
        <f t="shared" si="100"/>
        <v>0.27879699999999996</v>
      </c>
    </row>
    <row r="719" spans="1:16" x14ac:dyDescent="0.25">
      <c r="A719" s="4">
        <v>44880</v>
      </c>
      <c r="B719" s="14">
        <v>174500</v>
      </c>
      <c r="C719" s="14">
        <v>176500</v>
      </c>
      <c r="D719" s="14">
        <v>83500</v>
      </c>
      <c r="E719" s="14">
        <v>83800</v>
      </c>
      <c r="F719" s="1">
        <v>0</v>
      </c>
      <c r="G719" s="1">
        <v>0</v>
      </c>
      <c r="H719" s="1">
        <f t="shared" si="92"/>
        <v>0</v>
      </c>
      <c r="I719" s="1">
        <f t="shared" si="93"/>
        <v>0</v>
      </c>
      <c r="J719" s="1">
        <f t="shared" si="96"/>
        <v>-268</v>
      </c>
      <c r="K719" s="1">
        <f t="shared" si="97"/>
        <v>1526</v>
      </c>
      <c r="L719" s="6">
        <f t="shared" si="94"/>
        <v>-46766000</v>
      </c>
      <c r="M719" s="6">
        <f t="shared" si="95"/>
        <v>127421000</v>
      </c>
      <c r="N719" s="3">
        <f t="shared" si="98"/>
        <v>47224700</v>
      </c>
      <c r="O719" s="3">
        <f t="shared" si="99"/>
        <v>127879700</v>
      </c>
      <c r="P719" s="7">
        <f t="shared" si="100"/>
        <v>0.27879699999999996</v>
      </c>
    </row>
    <row r="720" spans="1:16" x14ac:dyDescent="0.25">
      <c r="A720" s="4">
        <v>44881</v>
      </c>
      <c r="B720" s="14">
        <v>172000</v>
      </c>
      <c r="C720" s="14">
        <v>175000</v>
      </c>
      <c r="D720" s="14">
        <v>82600</v>
      </c>
      <c r="E720" s="14">
        <v>83600</v>
      </c>
      <c r="F720" s="1">
        <v>0</v>
      </c>
      <c r="G720" s="1">
        <v>0</v>
      </c>
      <c r="H720" s="1">
        <f t="shared" si="92"/>
        <v>0</v>
      </c>
      <c r="I720" s="1">
        <f t="shared" si="93"/>
        <v>0</v>
      </c>
      <c r="J720" s="1">
        <f t="shared" si="96"/>
        <v>0</v>
      </c>
      <c r="K720" s="1">
        <f t="shared" si="97"/>
        <v>0</v>
      </c>
      <c r="L720" s="6">
        <f t="shared" si="94"/>
        <v>0</v>
      </c>
      <c r="M720" s="6">
        <f t="shared" si="95"/>
        <v>0</v>
      </c>
      <c r="N720" s="3">
        <f t="shared" si="98"/>
        <v>127176300</v>
      </c>
      <c r="O720" s="3">
        <f t="shared" si="99"/>
        <v>127176300</v>
      </c>
      <c r="P720" s="7">
        <f t="shared" si="100"/>
        <v>0.27176299999999998</v>
      </c>
    </row>
    <row r="721" spans="1:16" x14ac:dyDescent="0.25">
      <c r="A721" s="4">
        <v>44882</v>
      </c>
      <c r="B721" s="14">
        <v>170000</v>
      </c>
      <c r="C721" s="14">
        <v>171000</v>
      </c>
      <c r="D721" s="14">
        <v>81100</v>
      </c>
      <c r="E721" s="14">
        <v>82000</v>
      </c>
      <c r="F721" s="1">
        <v>0</v>
      </c>
      <c r="G721" s="1">
        <v>0</v>
      </c>
      <c r="H721" s="1">
        <f t="shared" si="92"/>
        <v>0</v>
      </c>
      <c r="I721" s="1">
        <f t="shared" si="93"/>
        <v>0</v>
      </c>
      <c r="J721" s="1">
        <f t="shared" si="96"/>
        <v>0</v>
      </c>
      <c r="K721" s="1">
        <f t="shared" si="97"/>
        <v>0</v>
      </c>
      <c r="L721" s="6">
        <f t="shared" si="94"/>
        <v>0</v>
      </c>
      <c r="M721" s="6">
        <f t="shared" si="95"/>
        <v>0</v>
      </c>
      <c r="N721" s="3">
        <f t="shared" si="98"/>
        <v>127176300</v>
      </c>
      <c r="O721" s="3">
        <f t="shared" si="99"/>
        <v>127176300</v>
      </c>
      <c r="P721" s="7">
        <f t="shared" si="100"/>
        <v>0.27176299999999998</v>
      </c>
    </row>
    <row r="722" spans="1:16" x14ac:dyDescent="0.25">
      <c r="A722" s="4">
        <v>44883</v>
      </c>
      <c r="B722" s="14">
        <v>169500</v>
      </c>
      <c r="C722" s="14">
        <v>170000</v>
      </c>
      <c r="D722" s="14">
        <v>80900</v>
      </c>
      <c r="E722" s="14">
        <v>81000</v>
      </c>
      <c r="F722" s="1">
        <v>0</v>
      </c>
      <c r="G722" s="1">
        <v>0</v>
      </c>
      <c r="H722" s="1">
        <f t="shared" si="92"/>
        <v>0</v>
      </c>
      <c r="I722" s="1">
        <f t="shared" si="93"/>
        <v>0</v>
      </c>
      <c r="J722" s="1">
        <f t="shared" si="96"/>
        <v>0</v>
      </c>
      <c r="K722" s="1">
        <f t="shared" si="97"/>
        <v>0</v>
      </c>
      <c r="L722" s="6">
        <f t="shared" si="94"/>
        <v>0</v>
      </c>
      <c r="M722" s="6">
        <f t="shared" si="95"/>
        <v>0</v>
      </c>
      <c r="N722" s="3">
        <f t="shared" si="98"/>
        <v>127176300</v>
      </c>
      <c r="O722" s="3">
        <f t="shared" si="99"/>
        <v>127176300</v>
      </c>
      <c r="P722" s="7">
        <f t="shared" si="100"/>
        <v>0.27176299999999998</v>
      </c>
    </row>
    <row r="723" spans="1:16" x14ac:dyDescent="0.25">
      <c r="A723" s="4">
        <v>44886</v>
      </c>
      <c r="B723" s="14">
        <v>168000</v>
      </c>
      <c r="C723" s="14">
        <v>169500</v>
      </c>
      <c r="D723" s="14">
        <v>80000</v>
      </c>
      <c r="E723" s="14">
        <v>80600</v>
      </c>
      <c r="F723" s="1">
        <v>0</v>
      </c>
      <c r="G723" s="1">
        <v>0</v>
      </c>
      <c r="H723" s="1">
        <f t="shared" si="92"/>
        <v>0</v>
      </c>
      <c r="I723" s="1">
        <f t="shared" si="93"/>
        <v>0</v>
      </c>
      <c r="J723" s="1">
        <f t="shared" si="96"/>
        <v>0</v>
      </c>
      <c r="K723" s="1">
        <f t="shared" si="97"/>
        <v>0</v>
      </c>
      <c r="L723" s="6">
        <f t="shared" si="94"/>
        <v>0</v>
      </c>
      <c r="M723" s="6">
        <f t="shared" si="95"/>
        <v>0</v>
      </c>
      <c r="N723" s="3">
        <f t="shared" si="98"/>
        <v>127176300</v>
      </c>
      <c r="O723" s="3">
        <f t="shared" si="99"/>
        <v>127176300</v>
      </c>
      <c r="P723" s="7">
        <f t="shared" si="100"/>
        <v>0.27176299999999998</v>
      </c>
    </row>
    <row r="724" spans="1:16" x14ac:dyDescent="0.25">
      <c r="A724" s="4">
        <v>44887</v>
      </c>
      <c r="B724" s="14">
        <v>165500</v>
      </c>
      <c r="C724" s="14">
        <v>167500</v>
      </c>
      <c r="D724" s="14">
        <v>79400</v>
      </c>
      <c r="E724" s="14">
        <v>79800</v>
      </c>
      <c r="F724" s="1">
        <v>0</v>
      </c>
      <c r="G724" s="1">
        <v>0</v>
      </c>
      <c r="H724" s="1">
        <f t="shared" si="92"/>
        <v>0</v>
      </c>
      <c r="I724" s="1">
        <f t="shared" si="93"/>
        <v>0</v>
      </c>
      <c r="J724" s="1">
        <f t="shared" si="96"/>
        <v>0</v>
      </c>
      <c r="K724" s="1">
        <f t="shared" si="97"/>
        <v>0</v>
      </c>
      <c r="L724" s="6">
        <f t="shared" si="94"/>
        <v>0</v>
      </c>
      <c r="M724" s="6">
        <f t="shared" si="95"/>
        <v>0</v>
      </c>
      <c r="N724" s="3">
        <f t="shared" si="98"/>
        <v>127176300</v>
      </c>
      <c r="O724" s="3">
        <f t="shared" si="99"/>
        <v>127176300</v>
      </c>
      <c r="P724" s="7">
        <f t="shared" si="100"/>
        <v>0.27176299999999998</v>
      </c>
    </row>
    <row r="725" spans="1:16" x14ac:dyDescent="0.25">
      <c r="A725" s="4">
        <v>44888</v>
      </c>
      <c r="B725" s="14">
        <v>166000</v>
      </c>
      <c r="C725" s="14">
        <v>166500</v>
      </c>
      <c r="D725" s="14">
        <v>79300</v>
      </c>
      <c r="E725" s="14">
        <v>79300</v>
      </c>
      <c r="F725" s="1">
        <v>0</v>
      </c>
      <c r="G725" s="1">
        <v>0</v>
      </c>
      <c r="H725" s="1">
        <f t="shared" si="92"/>
        <v>0</v>
      </c>
      <c r="I725" s="1">
        <f t="shared" si="93"/>
        <v>0</v>
      </c>
      <c r="J725" s="1">
        <f t="shared" si="96"/>
        <v>0</v>
      </c>
      <c r="K725" s="1">
        <f t="shared" si="97"/>
        <v>0</v>
      </c>
      <c r="L725" s="6">
        <f t="shared" si="94"/>
        <v>0</v>
      </c>
      <c r="M725" s="6">
        <f t="shared" si="95"/>
        <v>0</v>
      </c>
      <c r="N725" s="3">
        <f t="shared" si="98"/>
        <v>127176300</v>
      </c>
      <c r="O725" s="3">
        <f t="shared" si="99"/>
        <v>127176300</v>
      </c>
      <c r="P725" s="7">
        <f t="shared" si="100"/>
        <v>0.27176299999999998</v>
      </c>
    </row>
    <row r="726" spans="1:16" x14ac:dyDescent="0.25">
      <c r="A726" s="4">
        <v>44889</v>
      </c>
      <c r="B726" s="14">
        <v>167500</v>
      </c>
      <c r="C726" s="14">
        <v>168000</v>
      </c>
      <c r="D726" s="14">
        <v>79700</v>
      </c>
      <c r="E726" s="14">
        <v>79400</v>
      </c>
      <c r="F726" s="1">
        <v>0</v>
      </c>
      <c r="G726" s="1">
        <v>0</v>
      </c>
      <c r="H726" s="1">
        <f t="shared" si="92"/>
        <v>0</v>
      </c>
      <c r="I726" s="1">
        <f t="shared" si="93"/>
        <v>0</v>
      </c>
      <c r="J726" s="1">
        <f t="shared" si="96"/>
        <v>0</v>
      </c>
      <c r="K726" s="1">
        <f t="shared" si="97"/>
        <v>0</v>
      </c>
      <c r="L726" s="6">
        <f t="shared" si="94"/>
        <v>0</v>
      </c>
      <c r="M726" s="6">
        <f t="shared" si="95"/>
        <v>0</v>
      </c>
      <c r="N726" s="3">
        <f t="shared" si="98"/>
        <v>127176300</v>
      </c>
      <c r="O726" s="3">
        <f t="shared" si="99"/>
        <v>127176300</v>
      </c>
      <c r="P726" s="7">
        <f t="shared" si="100"/>
        <v>0.27176299999999998</v>
      </c>
    </row>
    <row r="727" spans="1:16" x14ac:dyDescent="0.25">
      <c r="A727" s="4">
        <v>44890</v>
      </c>
      <c r="B727" s="14">
        <v>166000</v>
      </c>
      <c r="C727" s="14">
        <v>168000</v>
      </c>
      <c r="D727" s="14">
        <v>79300</v>
      </c>
      <c r="E727" s="14">
        <v>79600</v>
      </c>
      <c r="F727" s="1">
        <v>0</v>
      </c>
      <c r="G727" s="1">
        <v>0</v>
      </c>
      <c r="H727" s="1">
        <f t="shared" si="92"/>
        <v>0</v>
      </c>
      <c r="I727" s="1">
        <f t="shared" si="93"/>
        <v>0</v>
      </c>
      <c r="J727" s="1">
        <f t="shared" si="96"/>
        <v>0</v>
      </c>
      <c r="K727" s="1">
        <f t="shared" si="97"/>
        <v>0</v>
      </c>
      <c r="L727" s="6">
        <f t="shared" si="94"/>
        <v>0</v>
      </c>
      <c r="M727" s="6">
        <f t="shared" si="95"/>
        <v>0</v>
      </c>
      <c r="N727" s="3">
        <f t="shared" si="98"/>
        <v>127176300</v>
      </c>
      <c r="O727" s="3">
        <f t="shared" si="99"/>
        <v>127176300</v>
      </c>
      <c r="P727" s="7">
        <f t="shared" si="100"/>
        <v>0.27176299999999998</v>
      </c>
    </row>
    <row r="728" spans="1:16" x14ac:dyDescent="0.25">
      <c r="A728" s="4">
        <v>44893</v>
      </c>
      <c r="B728" s="14">
        <v>167500</v>
      </c>
      <c r="C728" s="14">
        <v>166000</v>
      </c>
      <c r="D728" s="14">
        <v>79400</v>
      </c>
      <c r="E728" s="14">
        <v>79300</v>
      </c>
      <c r="F728" s="1">
        <v>0</v>
      </c>
      <c r="G728" s="1">
        <v>0</v>
      </c>
      <c r="H728" s="1">
        <f t="shared" si="92"/>
        <v>0</v>
      </c>
      <c r="I728" s="1">
        <f t="shared" si="93"/>
        <v>0</v>
      </c>
      <c r="J728" s="1">
        <f t="shared" si="96"/>
        <v>0</v>
      </c>
      <c r="K728" s="1">
        <f t="shared" si="97"/>
        <v>0</v>
      </c>
      <c r="L728" s="6">
        <f t="shared" si="94"/>
        <v>0</v>
      </c>
      <c r="M728" s="6">
        <f t="shared" si="95"/>
        <v>0</v>
      </c>
      <c r="N728" s="3">
        <f t="shared" si="98"/>
        <v>127176300</v>
      </c>
      <c r="O728" s="3">
        <f t="shared" si="99"/>
        <v>127176300</v>
      </c>
      <c r="P728" s="7">
        <f t="shared" si="100"/>
        <v>0.27176299999999998</v>
      </c>
    </row>
    <row r="729" spans="1:16" x14ac:dyDescent="0.25">
      <c r="A729" s="4">
        <v>44894</v>
      </c>
      <c r="B729" s="14">
        <v>169000</v>
      </c>
      <c r="C729" s="14">
        <v>168000</v>
      </c>
      <c r="D729" s="14">
        <v>79800</v>
      </c>
      <c r="E729" s="14">
        <v>79400</v>
      </c>
      <c r="F729" s="1">
        <v>0</v>
      </c>
      <c r="G729" s="1">
        <v>0</v>
      </c>
      <c r="H729" s="1">
        <f t="shared" si="92"/>
        <v>0</v>
      </c>
      <c r="I729" s="1">
        <f t="shared" si="93"/>
        <v>0</v>
      </c>
      <c r="J729" s="1">
        <f t="shared" si="96"/>
        <v>0</v>
      </c>
      <c r="K729" s="1">
        <f t="shared" si="97"/>
        <v>0</v>
      </c>
      <c r="L729" s="6">
        <f t="shared" si="94"/>
        <v>0</v>
      </c>
      <c r="M729" s="6">
        <f t="shared" si="95"/>
        <v>0</v>
      </c>
      <c r="N729" s="3">
        <f t="shared" si="98"/>
        <v>127176300</v>
      </c>
      <c r="O729" s="3">
        <f t="shared" si="99"/>
        <v>127176300</v>
      </c>
      <c r="P729" s="7">
        <f t="shared" si="100"/>
        <v>0.27176299999999998</v>
      </c>
    </row>
    <row r="730" spans="1:16" x14ac:dyDescent="0.25">
      <c r="A730" s="4">
        <v>44895</v>
      </c>
      <c r="B730" s="14">
        <v>169000</v>
      </c>
      <c r="C730" s="14">
        <v>169000</v>
      </c>
      <c r="D730" s="14">
        <v>83800</v>
      </c>
      <c r="E730" s="14">
        <v>79800</v>
      </c>
      <c r="F730" s="1">
        <v>-0.26260652224477071</v>
      </c>
      <c r="G730" s="1">
        <v>0.73739347775522945</v>
      </c>
      <c r="H730" s="1">
        <f t="shared" si="92"/>
        <v>-0.35612807838251637</v>
      </c>
      <c r="I730" s="1">
        <f t="shared" si="93"/>
        <v>1</v>
      </c>
      <c r="J730" s="1">
        <f t="shared" si="96"/>
        <v>0</v>
      </c>
      <c r="K730" s="1">
        <f t="shared" si="97"/>
        <v>0</v>
      </c>
      <c r="L730" s="6">
        <f t="shared" si="94"/>
        <v>0</v>
      </c>
      <c r="M730" s="6">
        <f t="shared" si="95"/>
        <v>0</v>
      </c>
      <c r="N730" s="3">
        <f t="shared" si="98"/>
        <v>127176300</v>
      </c>
      <c r="O730" s="3">
        <f t="shared" si="99"/>
        <v>127176300</v>
      </c>
      <c r="P730" s="7">
        <f t="shared" si="100"/>
        <v>0.27176299999999998</v>
      </c>
    </row>
    <row r="731" spans="1:16" x14ac:dyDescent="0.25">
      <c r="A731" s="4">
        <v>44896</v>
      </c>
      <c r="B731" s="14">
        <v>171500</v>
      </c>
      <c r="C731" s="14">
        <v>172000</v>
      </c>
      <c r="D731" s="14">
        <v>82200</v>
      </c>
      <c r="E731" s="14">
        <v>83500</v>
      </c>
      <c r="F731" s="1">
        <v>-0.26260652224477071</v>
      </c>
      <c r="G731" s="1">
        <v>0.73739347775522945</v>
      </c>
      <c r="H731" s="1">
        <f t="shared" si="92"/>
        <v>-0.35612807838251637</v>
      </c>
      <c r="I731" s="1">
        <f t="shared" si="93"/>
        <v>1</v>
      </c>
      <c r="J731" s="1">
        <f t="shared" si="96"/>
        <v>-267</v>
      </c>
      <c r="K731" s="1">
        <f t="shared" si="97"/>
        <v>1517</v>
      </c>
      <c r="L731" s="6">
        <f t="shared" si="94"/>
        <v>-45790500</v>
      </c>
      <c r="M731" s="6">
        <f t="shared" si="95"/>
        <v>124697400</v>
      </c>
      <c r="N731" s="3">
        <f t="shared" si="98"/>
        <v>48269400</v>
      </c>
      <c r="O731" s="3">
        <f t="shared" si="99"/>
        <v>127176300</v>
      </c>
      <c r="P731" s="7">
        <f t="shared" si="100"/>
        <v>0.27176299999999998</v>
      </c>
    </row>
    <row r="732" spans="1:16" x14ac:dyDescent="0.25">
      <c r="A732" s="4">
        <v>44897</v>
      </c>
      <c r="B732" s="14">
        <v>169000</v>
      </c>
      <c r="C732" s="14">
        <v>172000</v>
      </c>
      <c r="D732" s="14">
        <v>80600</v>
      </c>
      <c r="E732" s="14">
        <v>82400</v>
      </c>
      <c r="F732" s="1">
        <v>-0.26260652224477071</v>
      </c>
      <c r="G732" s="1">
        <v>0.73739347775522945</v>
      </c>
      <c r="H732" s="1">
        <f t="shared" si="92"/>
        <v>-0.35612807838251637</v>
      </c>
      <c r="I732" s="1">
        <f t="shared" si="93"/>
        <v>1</v>
      </c>
      <c r="J732" s="1">
        <f t="shared" si="96"/>
        <v>-267</v>
      </c>
      <c r="K732" s="1">
        <f t="shared" si="97"/>
        <v>1517</v>
      </c>
      <c r="L732" s="6">
        <f t="shared" si="94"/>
        <v>-45123000</v>
      </c>
      <c r="M732" s="6">
        <f t="shared" si="95"/>
        <v>122270200</v>
      </c>
      <c r="N732" s="3">
        <f t="shared" si="98"/>
        <v>48269400</v>
      </c>
      <c r="O732" s="3">
        <f t="shared" si="99"/>
        <v>125416600</v>
      </c>
      <c r="P732" s="7">
        <f t="shared" si="100"/>
        <v>0.25416599999999989</v>
      </c>
    </row>
    <row r="733" spans="1:16" x14ac:dyDescent="0.25">
      <c r="A733" s="4">
        <v>44900</v>
      </c>
      <c r="B733" s="14">
        <v>165500</v>
      </c>
      <c r="C733" s="14">
        <v>169500</v>
      </c>
      <c r="D733" s="14">
        <v>79800</v>
      </c>
      <c r="E733" s="14">
        <v>81000</v>
      </c>
      <c r="F733" s="1">
        <v>0</v>
      </c>
      <c r="G733" s="1">
        <v>0</v>
      </c>
      <c r="H733" s="1">
        <f t="shared" si="92"/>
        <v>0</v>
      </c>
      <c r="I733" s="1">
        <f t="shared" si="93"/>
        <v>0</v>
      </c>
      <c r="J733" s="1">
        <f t="shared" si="96"/>
        <v>-267</v>
      </c>
      <c r="K733" s="1">
        <f t="shared" si="97"/>
        <v>1517</v>
      </c>
      <c r="L733" s="6">
        <f t="shared" si="94"/>
        <v>-44188500</v>
      </c>
      <c r="M733" s="6">
        <f t="shared" si="95"/>
        <v>121056600</v>
      </c>
      <c r="N733" s="3">
        <f t="shared" si="98"/>
        <v>48269400</v>
      </c>
      <c r="O733" s="3">
        <f t="shared" si="99"/>
        <v>125137500</v>
      </c>
      <c r="P733" s="7">
        <f t="shared" si="100"/>
        <v>0.2513749999999999</v>
      </c>
    </row>
    <row r="734" spans="1:16" x14ac:dyDescent="0.25">
      <c r="A734" s="4">
        <v>44901</v>
      </c>
      <c r="B734" s="14">
        <v>164500</v>
      </c>
      <c r="C734" s="14">
        <v>164000</v>
      </c>
      <c r="D734" s="14">
        <v>79700</v>
      </c>
      <c r="E734" s="14">
        <v>79400</v>
      </c>
      <c r="F734" s="1">
        <v>0</v>
      </c>
      <c r="G734" s="1">
        <v>0</v>
      </c>
      <c r="H734" s="1">
        <f t="shared" si="92"/>
        <v>0</v>
      </c>
      <c r="I734" s="1">
        <f t="shared" si="93"/>
        <v>0</v>
      </c>
      <c r="J734" s="1">
        <f t="shared" si="96"/>
        <v>0</v>
      </c>
      <c r="K734" s="1">
        <f t="shared" si="97"/>
        <v>0</v>
      </c>
      <c r="L734" s="6">
        <f t="shared" si="94"/>
        <v>0</v>
      </c>
      <c r="M734" s="6">
        <f t="shared" si="95"/>
        <v>0</v>
      </c>
      <c r="N734" s="3">
        <f t="shared" si="98"/>
        <v>125252800</v>
      </c>
      <c r="O734" s="3">
        <f t="shared" si="99"/>
        <v>125252800</v>
      </c>
      <c r="P734" s="7">
        <f t="shared" si="100"/>
        <v>0.25252800000000009</v>
      </c>
    </row>
    <row r="735" spans="1:16" x14ac:dyDescent="0.25">
      <c r="A735" s="4">
        <v>44902</v>
      </c>
      <c r="B735" s="14">
        <v>163000</v>
      </c>
      <c r="C735" s="14">
        <v>163500</v>
      </c>
      <c r="D735" s="14">
        <v>79300</v>
      </c>
      <c r="E735" s="14">
        <v>79300</v>
      </c>
      <c r="F735" s="1">
        <v>0</v>
      </c>
      <c r="G735" s="1">
        <v>0</v>
      </c>
      <c r="H735" s="1">
        <f t="shared" si="92"/>
        <v>0</v>
      </c>
      <c r="I735" s="1">
        <f t="shared" si="93"/>
        <v>0</v>
      </c>
      <c r="J735" s="1">
        <f t="shared" si="96"/>
        <v>0</v>
      </c>
      <c r="K735" s="1">
        <f t="shared" si="97"/>
        <v>0</v>
      </c>
      <c r="L735" s="6">
        <f t="shared" si="94"/>
        <v>0</v>
      </c>
      <c r="M735" s="6">
        <f t="shared" si="95"/>
        <v>0</v>
      </c>
      <c r="N735" s="3">
        <f t="shared" si="98"/>
        <v>125252800</v>
      </c>
      <c r="O735" s="3">
        <f t="shared" si="99"/>
        <v>125252800</v>
      </c>
      <c r="P735" s="7">
        <f t="shared" si="100"/>
        <v>0.25252800000000009</v>
      </c>
    </row>
    <row r="736" spans="1:16" x14ac:dyDescent="0.25">
      <c r="A736" s="4">
        <v>44903</v>
      </c>
      <c r="B736" s="14">
        <v>162000</v>
      </c>
      <c r="C736" s="14">
        <v>163500</v>
      </c>
      <c r="D736" s="14">
        <v>79500</v>
      </c>
      <c r="E736" s="14">
        <v>79500</v>
      </c>
      <c r="F736" s="1">
        <v>0</v>
      </c>
      <c r="G736" s="1">
        <v>0</v>
      </c>
      <c r="H736" s="1">
        <f t="shared" si="92"/>
        <v>0</v>
      </c>
      <c r="I736" s="1">
        <f t="shared" si="93"/>
        <v>0</v>
      </c>
      <c r="J736" s="1">
        <f t="shared" si="96"/>
        <v>0</v>
      </c>
      <c r="K736" s="1">
        <f t="shared" si="97"/>
        <v>0</v>
      </c>
      <c r="L736" s="6">
        <f t="shared" si="94"/>
        <v>0</v>
      </c>
      <c r="M736" s="6">
        <f t="shared" si="95"/>
        <v>0</v>
      </c>
      <c r="N736" s="3">
        <f t="shared" si="98"/>
        <v>125252800</v>
      </c>
      <c r="O736" s="3">
        <f t="shared" si="99"/>
        <v>125252800</v>
      </c>
      <c r="P736" s="7">
        <f t="shared" si="100"/>
        <v>0.25252800000000009</v>
      </c>
    </row>
    <row r="737" spans="1:16" x14ac:dyDescent="0.25">
      <c r="A737" s="4">
        <v>44904</v>
      </c>
      <c r="B737" s="14">
        <v>162500</v>
      </c>
      <c r="C737" s="14">
        <v>163500</v>
      </c>
      <c r="D737" s="14">
        <v>79500</v>
      </c>
      <c r="E737" s="14">
        <v>79600</v>
      </c>
      <c r="F737" s="1">
        <v>0</v>
      </c>
      <c r="G737" s="1">
        <v>0</v>
      </c>
      <c r="H737" s="1">
        <f t="shared" si="92"/>
        <v>0</v>
      </c>
      <c r="I737" s="1">
        <f t="shared" si="93"/>
        <v>0</v>
      </c>
      <c r="J737" s="1">
        <f t="shared" si="96"/>
        <v>0</v>
      </c>
      <c r="K737" s="1">
        <f t="shared" si="97"/>
        <v>0</v>
      </c>
      <c r="L737" s="6">
        <f t="shared" si="94"/>
        <v>0</v>
      </c>
      <c r="M737" s="6">
        <f t="shared" si="95"/>
        <v>0</v>
      </c>
      <c r="N737" s="3">
        <f t="shared" si="98"/>
        <v>125252800</v>
      </c>
      <c r="O737" s="3">
        <f t="shared" si="99"/>
        <v>125252800</v>
      </c>
      <c r="P737" s="7">
        <f t="shared" si="100"/>
        <v>0.25252800000000009</v>
      </c>
    </row>
    <row r="738" spans="1:16" x14ac:dyDescent="0.25">
      <c r="A738" s="4">
        <v>44907</v>
      </c>
      <c r="B738" s="14">
        <v>163500</v>
      </c>
      <c r="C738" s="14">
        <v>162000</v>
      </c>
      <c r="D738" s="14">
        <v>79800</v>
      </c>
      <c r="E738" s="14">
        <v>79700</v>
      </c>
      <c r="F738" s="1">
        <v>-0.25528547738453572</v>
      </c>
      <c r="G738" s="1">
        <v>0.74471452261546423</v>
      </c>
      <c r="H738" s="1">
        <f t="shared" si="92"/>
        <v>-0.3427964268616166</v>
      </c>
      <c r="I738" s="1">
        <f t="shared" si="93"/>
        <v>1</v>
      </c>
      <c r="J738" s="1">
        <f t="shared" si="96"/>
        <v>0</v>
      </c>
      <c r="K738" s="1">
        <f t="shared" si="97"/>
        <v>0</v>
      </c>
      <c r="L738" s="6">
        <f t="shared" si="94"/>
        <v>0</v>
      </c>
      <c r="M738" s="6">
        <f t="shared" si="95"/>
        <v>0</v>
      </c>
      <c r="N738" s="3">
        <f t="shared" si="98"/>
        <v>125252800</v>
      </c>
      <c r="O738" s="3">
        <f t="shared" si="99"/>
        <v>125252800</v>
      </c>
      <c r="P738" s="7">
        <f t="shared" si="100"/>
        <v>0.25252800000000009</v>
      </c>
    </row>
    <row r="739" spans="1:16" x14ac:dyDescent="0.25">
      <c r="A739" s="4">
        <v>44908</v>
      </c>
      <c r="B739" s="14">
        <v>159500</v>
      </c>
      <c r="C739" s="14">
        <v>164000</v>
      </c>
      <c r="D739" s="14">
        <v>78900</v>
      </c>
      <c r="E739" s="14">
        <v>79900</v>
      </c>
      <c r="F739" s="1">
        <v>-0.25528547738453572</v>
      </c>
      <c r="G739" s="1">
        <v>0.74471452261546423</v>
      </c>
      <c r="H739" s="1">
        <f t="shared" ref="H739:H802" si="101">IFERROR(IF(ABS($F739)&gt;ABS($G739), SIGN($F739), SIGN($F739)*ABS($F739/$G739)), 0)</f>
        <v>-0.3427964268616166</v>
      </c>
      <c r="I739" s="1">
        <f t="shared" ref="I739:I802" si="102">IFERROR(IF(ABS($F739)&lt;ABS($G739), SIGN($G739), SIGN($G739)*ABS($G739/$F739)), 0)</f>
        <v>1</v>
      </c>
      <c r="J739" s="1">
        <f t="shared" si="96"/>
        <v>-262</v>
      </c>
      <c r="K739" s="1">
        <f t="shared" si="97"/>
        <v>1569</v>
      </c>
      <c r="L739" s="6">
        <f t="shared" ref="L739:L802" si="103">B739*J739</f>
        <v>-41789000</v>
      </c>
      <c r="M739" s="6">
        <f t="shared" ref="M739:M802" si="104">D739*K739</f>
        <v>123794100</v>
      </c>
      <c r="N739" s="3">
        <f t="shared" si="98"/>
        <v>43247700</v>
      </c>
      <c r="O739" s="3">
        <f t="shared" si="99"/>
        <v>125252800</v>
      </c>
      <c r="P739" s="7">
        <f t="shared" si="100"/>
        <v>0.25252800000000009</v>
      </c>
    </row>
    <row r="740" spans="1:16" x14ac:dyDescent="0.25">
      <c r="A740" s="4">
        <v>44909</v>
      </c>
      <c r="B740" s="14">
        <v>163500</v>
      </c>
      <c r="C740" s="14">
        <v>160000</v>
      </c>
      <c r="D740" s="14">
        <v>80300</v>
      </c>
      <c r="E740" s="14">
        <v>79000</v>
      </c>
      <c r="F740" s="1">
        <v>-0.25528547738453572</v>
      </c>
      <c r="G740" s="1">
        <v>0.74471452261546423</v>
      </c>
      <c r="H740" s="1">
        <f t="shared" si="101"/>
        <v>-0.3427964268616166</v>
      </c>
      <c r="I740" s="1">
        <f t="shared" si="102"/>
        <v>1</v>
      </c>
      <c r="J740" s="1">
        <f t="shared" ref="J740:J803" si="105">IF(H738=H739, J739, QUOTIENT($O739*H739, B739))</f>
        <v>-262</v>
      </c>
      <c r="K740" s="1">
        <f t="shared" ref="K740:K803" si="106">IF(I738=I739, K739, QUOTIENT($O739*I739, D739))</f>
        <v>1569</v>
      </c>
      <c r="L740" s="6">
        <f t="shared" si="103"/>
        <v>-42837000</v>
      </c>
      <c r="M740" s="6">
        <f t="shared" si="104"/>
        <v>125990700</v>
      </c>
      <c r="N740" s="3">
        <f t="shared" ref="N740:N803" si="107">IF(H738=H739, N739, N739 - (J740-J739)*B740 - (K740-K739)*D740)</f>
        <v>43247700</v>
      </c>
      <c r="O740" s="3">
        <f t="shared" si="99"/>
        <v>126401400</v>
      </c>
      <c r="P740" s="7">
        <f t="shared" si="100"/>
        <v>0.26401399999999997</v>
      </c>
    </row>
    <row r="741" spans="1:16" x14ac:dyDescent="0.25">
      <c r="A741" s="4">
        <v>44910</v>
      </c>
      <c r="B741" s="14">
        <v>162000</v>
      </c>
      <c r="C741" s="14">
        <v>162500</v>
      </c>
      <c r="D741" s="14">
        <v>79700</v>
      </c>
      <c r="E741" s="14">
        <v>80100</v>
      </c>
      <c r="F741" s="1">
        <v>0</v>
      </c>
      <c r="G741" s="1">
        <v>0</v>
      </c>
      <c r="H741" s="1">
        <f t="shared" si="101"/>
        <v>0</v>
      </c>
      <c r="I741" s="1">
        <f t="shared" si="102"/>
        <v>0</v>
      </c>
      <c r="J741" s="1">
        <f t="shared" si="105"/>
        <v>-262</v>
      </c>
      <c r="K741" s="1">
        <f t="shared" si="106"/>
        <v>1569</v>
      </c>
      <c r="L741" s="6">
        <f t="shared" si="103"/>
        <v>-42444000</v>
      </c>
      <c r="M741" s="6">
        <f t="shared" si="104"/>
        <v>125049300</v>
      </c>
      <c r="N741" s="3">
        <f t="shared" si="107"/>
        <v>43247700</v>
      </c>
      <c r="O741" s="3">
        <f t="shared" si="99"/>
        <v>125853000</v>
      </c>
      <c r="P741" s="7">
        <f t="shared" si="100"/>
        <v>0.25852999999999993</v>
      </c>
    </row>
    <row r="742" spans="1:16" x14ac:dyDescent="0.25">
      <c r="A742" s="4">
        <v>44911</v>
      </c>
      <c r="B742" s="14">
        <v>162500</v>
      </c>
      <c r="C742" s="14">
        <v>160000</v>
      </c>
      <c r="D742" s="14">
        <v>80400</v>
      </c>
      <c r="E742" s="14">
        <v>79200</v>
      </c>
      <c r="F742" s="1">
        <v>-0.2626827706874395</v>
      </c>
      <c r="G742" s="1">
        <v>0.73731722931256038</v>
      </c>
      <c r="H742" s="1">
        <f t="shared" si="101"/>
        <v>-0.35626832012640264</v>
      </c>
      <c r="I742" s="1">
        <f t="shared" si="102"/>
        <v>1</v>
      </c>
      <c r="J742" s="1">
        <f t="shared" si="105"/>
        <v>0</v>
      </c>
      <c r="K742" s="1">
        <f t="shared" si="106"/>
        <v>0</v>
      </c>
      <c r="L742" s="6">
        <f t="shared" si="103"/>
        <v>0</v>
      </c>
      <c r="M742" s="6">
        <f t="shared" si="104"/>
        <v>0</v>
      </c>
      <c r="N742" s="3">
        <f t="shared" si="107"/>
        <v>126820300</v>
      </c>
      <c r="O742" s="3">
        <f t="shared" si="99"/>
        <v>126820300</v>
      </c>
      <c r="P742" s="7">
        <f t="shared" si="100"/>
        <v>0.26820299999999997</v>
      </c>
    </row>
    <row r="743" spans="1:16" x14ac:dyDescent="0.25">
      <c r="A743" s="4">
        <v>44914</v>
      </c>
      <c r="B743" s="14">
        <v>159000</v>
      </c>
      <c r="C743" s="14">
        <v>160500</v>
      </c>
      <c r="D743" s="14">
        <v>79300</v>
      </c>
      <c r="E743" s="14">
        <v>80000</v>
      </c>
      <c r="F743" s="1">
        <v>-0.2626827706874395</v>
      </c>
      <c r="G743" s="1">
        <v>0.73731722931256038</v>
      </c>
      <c r="H743" s="1">
        <f t="shared" si="101"/>
        <v>-0.35626832012640264</v>
      </c>
      <c r="I743" s="1">
        <f t="shared" si="102"/>
        <v>1</v>
      </c>
      <c r="J743" s="1">
        <f t="shared" si="105"/>
        <v>-278</v>
      </c>
      <c r="K743" s="1">
        <f t="shared" si="106"/>
        <v>1577</v>
      </c>
      <c r="L743" s="6">
        <f t="shared" si="103"/>
        <v>-44202000</v>
      </c>
      <c r="M743" s="6">
        <f t="shared" si="104"/>
        <v>125056100</v>
      </c>
      <c r="N743" s="3">
        <f t="shared" si="107"/>
        <v>45966200</v>
      </c>
      <c r="O743" s="3">
        <f t="shared" si="99"/>
        <v>126820300</v>
      </c>
      <c r="P743" s="7">
        <f t="shared" si="100"/>
        <v>0.26820299999999997</v>
      </c>
    </row>
    <row r="744" spans="1:16" x14ac:dyDescent="0.25">
      <c r="A744" s="4">
        <v>44915</v>
      </c>
      <c r="B744" s="14">
        <v>157000</v>
      </c>
      <c r="C744" s="14">
        <v>158000</v>
      </c>
      <c r="D744" s="14">
        <v>79300</v>
      </c>
      <c r="E744" s="14">
        <v>79000</v>
      </c>
      <c r="F744" s="1">
        <v>0</v>
      </c>
      <c r="G744" s="1">
        <v>0</v>
      </c>
      <c r="H744" s="1">
        <f t="shared" si="101"/>
        <v>0</v>
      </c>
      <c r="I744" s="1">
        <f t="shared" si="102"/>
        <v>0</v>
      </c>
      <c r="J744" s="1">
        <f t="shared" si="105"/>
        <v>-278</v>
      </c>
      <c r="K744" s="1">
        <f t="shared" si="106"/>
        <v>1577</v>
      </c>
      <c r="L744" s="6">
        <f t="shared" si="103"/>
        <v>-43646000</v>
      </c>
      <c r="M744" s="6">
        <f t="shared" si="104"/>
        <v>125056100</v>
      </c>
      <c r="N744" s="3">
        <f t="shared" si="107"/>
        <v>45966200</v>
      </c>
      <c r="O744" s="3">
        <f t="shared" si="99"/>
        <v>127376300</v>
      </c>
      <c r="P744" s="7">
        <f t="shared" si="100"/>
        <v>0.27376299999999998</v>
      </c>
    </row>
    <row r="745" spans="1:16" x14ac:dyDescent="0.25">
      <c r="A745" s="4">
        <v>44916</v>
      </c>
      <c r="B745" s="14">
        <v>156000</v>
      </c>
      <c r="C745" s="14">
        <v>157000</v>
      </c>
      <c r="D745" s="14">
        <v>79300</v>
      </c>
      <c r="E745" s="14">
        <v>79300</v>
      </c>
      <c r="F745" s="1">
        <v>0</v>
      </c>
      <c r="G745" s="1">
        <v>0</v>
      </c>
      <c r="H745" s="1">
        <f t="shared" si="101"/>
        <v>0</v>
      </c>
      <c r="I745" s="1">
        <f t="shared" si="102"/>
        <v>0</v>
      </c>
      <c r="J745" s="1">
        <f t="shared" si="105"/>
        <v>0</v>
      </c>
      <c r="K745" s="1">
        <f t="shared" si="106"/>
        <v>0</v>
      </c>
      <c r="L745" s="6">
        <f t="shared" si="103"/>
        <v>0</v>
      </c>
      <c r="M745" s="6">
        <f t="shared" si="104"/>
        <v>0</v>
      </c>
      <c r="N745" s="3">
        <f t="shared" si="107"/>
        <v>127654300</v>
      </c>
      <c r="O745" s="3">
        <f t="shared" si="99"/>
        <v>127654300</v>
      </c>
      <c r="P745" s="7">
        <f t="shared" si="100"/>
        <v>0.27654299999999998</v>
      </c>
    </row>
    <row r="746" spans="1:16" x14ac:dyDescent="0.25">
      <c r="A746" s="4">
        <v>44917</v>
      </c>
      <c r="B746" s="14">
        <v>158500</v>
      </c>
      <c r="C746" s="14">
        <v>156500</v>
      </c>
      <c r="D746" s="14">
        <v>80600</v>
      </c>
      <c r="E746" s="14">
        <v>79600</v>
      </c>
      <c r="F746" s="1">
        <v>0</v>
      </c>
      <c r="G746" s="1">
        <v>0</v>
      </c>
      <c r="H746" s="1">
        <f t="shared" si="101"/>
        <v>0</v>
      </c>
      <c r="I746" s="1">
        <f t="shared" si="102"/>
        <v>0</v>
      </c>
      <c r="J746" s="1">
        <f t="shared" si="105"/>
        <v>0</v>
      </c>
      <c r="K746" s="1">
        <f t="shared" si="106"/>
        <v>0</v>
      </c>
      <c r="L746" s="6">
        <f t="shared" si="103"/>
        <v>0</v>
      </c>
      <c r="M746" s="6">
        <f t="shared" si="104"/>
        <v>0</v>
      </c>
      <c r="N746" s="3">
        <f t="shared" si="107"/>
        <v>127654300</v>
      </c>
      <c r="O746" s="3">
        <f t="shared" si="99"/>
        <v>127654300</v>
      </c>
      <c r="P746" s="7">
        <f t="shared" si="100"/>
        <v>0.27654299999999998</v>
      </c>
    </row>
    <row r="747" spans="1:16" x14ac:dyDescent="0.25">
      <c r="A747" s="4">
        <v>44918</v>
      </c>
      <c r="B747" s="14">
        <v>157000</v>
      </c>
      <c r="C747" s="14">
        <v>157000</v>
      </c>
      <c r="D747" s="14">
        <v>79900</v>
      </c>
      <c r="E747" s="14">
        <v>79800</v>
      </c>
      <c r="F747" s="1">
        <v>0</v>
      </c>
      <c r="G747" s="1">
        <v>0</v>
      </c>
      <c r="H747" s="1">
        <f t="shared" si="101"/>
        <v>0</v>
      </c>
      <c r="I747" s="1">
        <f t="shared" si="102"/>
        <v>0</v>
      </c>
      <c r="J747" s="1">
        <f t="shared" si="105"/>
        <v>0</v>
      </c>
      <c r="K747" s="1">
        <f t="shared" si="106"/>
        <v>0</v>
      </c>
      <c r="L747" s="6">
        <f t="shared" si="103"/>
        <v>0</v>
      </c>
      <c r="M747" s="6">
        <f t="shared" si="104"/>
        <v>0</v>
      </c>
      <c r="N747" s="3">
        <f t="shared" si="107"/>
        <v>127654300</v>
      </c>
      <c r="O747" s="3">
        <f t="shared" si="99"/>
        <v>127654300</v>
      </c>
      <c r="P747" s="7">
        <f t="shared" si="100"/>
        <v>0.27654299999999998</v>
      </c>
    </row>
    <row r="748" spans="1:16" x14ac:dyDescent="0.25">
      <c r="A748" s="4">
        <v>44921</v>
      </c>
      <c r="B748" s="14">
        <v>158000</v>
      </c>
      <c r="C748" s="14">
        <v>157000</v>
      </c>
      <c r="D748" s="14">
        <v>80000</v>
      </c>
      <c r="E748" s="14">
        <v>79900</v>
      </c>
      <c r="F748" s="1">
        <v>0</v>
      </c>
      <c r="G748" s="1">
        <v>0</v>
      </c>
      <c r="H748" s="1">
        <f t="shared" si="101"/>
        <v>0</v>
      </c>
      <c r="I748" s="1">
        <f t="shared" si="102"/>
        <v>0</v>
      </c>
      <c r="J748" s="1">
        <f t="shared" si="105"/>
        <v>0</v>
      </c>
      <c r="K748" s="1">
        <f t="shared" si="106"/>
        <v>0</v>
      </c>
      <c r="L748" s="6">
        <f t="shared" si="103"/>
        <v>0</v>
      </c>
      <c r="M748" s="6">
        <f t="shared" si="104"/>
        <v>0</v>
      </c>
      <c r="N748" s="3">
        <f t="shared" si="107"/>
        <v>127654300</v>
      </c>
      <c r="O748" s="3">
        <f t="shared" si="99"/>
        <v>127654300</v>
      </c>
      <c r="P748" s="7">
        <f t="shared" si="100"/>
        <v>0.27654299999999998</v>
      </c>
    </row>
    <row r="749" spans="1:16" x14ac:dyDescent="0.25">
      <c r="A749" s="4">
        <v>44922</v>
      </c>
      <c r="B749" s="14">
        <v>158000</v>
      </c>
      <c r="C749" s="14">
        <v>158500</v>
      </c>
      <c r="D749" s="14">
        <v>80700</v>
      </c>
      <c r="E749" s="14">
        <v>80000</v>
      </c>
      <c r="F749" s="1">
        <v>0</v>
      </c>
      <c r="G749" s="1">
        <v>0</v>
      </c>
      <c r="H749" s="1">
        <f t="shared" si="101"/>
        <v>0</v>
      </c>
      <c r="I749" s="1">
        <f t="shared" si="102"/>
        <v>0</v>
      </c>
      <c r="J749" s="1">
        <f t="shared" si="105"/>
        <v>0</v>
      </c>
      <c r="K749" s="1">
        <f t="shared" si="106"/>
        <v>0</v>
      </c>
      <c r="L749" s="6">
        <f t="shared" si="103"/>
        <v>0</v>
      </c>
      <c r="M749" s="6">
        <f t="shared" si="104"/>
        <v>0</v>
      </c>
      <c r="N749" s="3">
        <f t="shared" si="107"/>
        <v>127654300</v>
      </c>
      <c r="O749" s="3">
        <f t="shared" si="99"/>
        <v>127654300</v>
      </c>
      <c r="P749" s="7">
        <f t="shared" si="100"/>
        <v>0.27654299999999998</v>
      </c>
    </row>
    <row r="750" spans="1:16" x14ac:dyDescent="0.25">
      <c r="A750" s="4">
        <v>44923</v>
      </c>
      <c r="B750" s="14">
        <v>154000</v>
      </c>
      <c r="C750" s="14">
        <v>156000</v>
      </c>
      <c r="D750" s="14">
        <v>76700</v>
      </c>
      <c r="E750" s="14">
        <v>77500</v>
      </c>
      <c r="F750" s="1">
        <v>0</v>
      </c>
      <c r="G750" s="1">
        <v>0</v>
      </c>
      <c r="H750" s="1">
        <f t="shared" si="101"/>
        <v>0</v>
      </c>
      <c r="I750" s="1">
        <f t="shared" si="102"/>
        <v>0</v>
      </c>
      <c r="J750" s="1">
        <f t="shared" si="105"/>
        <v>0</v>
      </c>
      <c r="K750" s="1">
        <f t="shared" si="106"/>
        <v>0</v>
      </c>
      <c r="L750" s="6">
        <f t="shared" si="103"/>
        <v>0</v>
      </c>
      <c r="M750" s="6">
        <f t="shared" si="104"/>
        <v>0</v>
      </c>
      <c r="N750" s="3">
        <f t="shared" si="107"/>
        <v>127654300</v>
      </c>
      <c r="O750" s="3">
        <f t="shared" si="99"/>
        <v>127654300</v>
      </c>
      <c r="P750" s="7">
        <f t="shared" si="100"/>
        <v>0.27654299999999998</v>
      </c>
    </row>
    <row r="751" spans="1:16" x14ac:dyDescent="0.25">
      <c r="A751" s="4">
        <v>44924</v>
      </c>
      <c r="B751" s="14">
        <v>151000</v>
      </c>
      <c r="C751" s="14">
        <v>153000</v>
      </c>
      <c r="D751" s="14">
        <v>74000</v>
      </c>
      <c r="E751" s="14">
        <v>76400</v>
      </c>
      <c r="F751" s="1">
        <v>0</v>
      </c>
      <c r="G751" s="1">
        <v>0</v>
      </c>
      <c r="H751" s="1">
        <f t="shared" si="101"/>
        <v>0</v>
      </c>
      <c r="I751" s="1">
        <f t="shared" si="102"/>
        <v>0</v>
      </c>
      <c r="J751" s="1">
        <f t="shared" si="105"/>
        <v>0</v>
      </c>
      <c r="K751" s="1">
        <f t="shared" si="106"/>
        <v>0</v>
      </c>
      <c r="L751" s="6">
        <f t="shared" si="103"/>
        <v>0</v>
      </c>
      <c r="M751" s="6">
        <f t="shared" si="104"/>
        <v>0</v>
      </c>
      <c r="N751" s="3">
        <f t="shared" si="107"/>
        <v>127654300</v>
      </c>
      <c r="O751" s="3">
        <f t="shared" si="99"/>
        <v>127654300</v>
      </c>
      <c r="P751" s="7">
        <f t="shared" si="100"/>
        <v>0.27654299999999998</v>
      </c>
    </row>
    <row r="752" spans="1:16" x14ac:dyDescent="0.25">
      <c r="A752" s="4">
        <v>44928</v>
      </c>
      <c r="B752" s="14">
        <v>157000</v>
      </c>
      <c r="C752" s="14">
        <v>154000</v>
      </c>
      <c r="D752" s="14">
        <v>74700</v>
      </c>
      <c r="E752" s="14">
        <v>74300</v>
      </c>
      <c r="F752" s="1">
        <v>0</v>
      </c>
      <c r="G752" s="1">
        <v>0</v>
      </c>
      <c r="H752" s="1">
        <f t="shared" si="101"/>
        <v>0</v>
      </c>
      <c r="I752" s="1">
        <f t="shared" si="102"/>
        <v>0</v>
      </c>
      <c r="J752" s="1">
        <f t="shared" si="105"/>
        <v>0</v>
      </c>
      <c r="K752" s="1">
        <f t="shared" si="106"/>
        <v>0</v>
      </c>
      <c r="L752" s="6">
        <f t="shared" si="103"/>
        <v>0</v>
      </c>
      <c r="M752" s="6">
        <f t="shared" si="104"/>
        <v>0</v>
      </c>
      <c r="N752" s="3">
        <f t="shared" si="107"/>
        <v>127654300</v>
      </c>
      <c r="O752" s="3">
        <f t="shared" si="99"/>
        <v>127654300</v>
      </c>
      <c r="P752" s="7">
        <f t="shared" si="100"/>
        <v>0.27654299999999998</v>
      </c>
    </row>
    <row r="753" spans="1:16" x14ac:dyDescent="0.25">
      <c r="A753" s="4">
        <v>44929</v>
      </c>
      <c r="B753" s="14">
        <v>159000</v>
      </c>
      <c r="C753" s="14">
        <v>158500</v>
      </c>
      <c r="D753" s="14">
        <v>74700</v>
      </c>
      <c r="E753" s="14">
        <v>74800</v>
      </c>
      <c r="F753" s="1">
        <v>0</v>
      </c>
      <c r="G753" s="1">
        <v>0</v>
      </c>
      <c r="H753" s="1">
        <f t="shared" si="101"/>
        <v>0</v>
      </c>
      <c r="I753" s="1">
        <f t="shared" si="102"/>
        <v>0</v>
      </c>
      <c r="J753" s="1">
        <f t="shared" si="105"/>
        <v>0</v>
      </c>
      <c r="K753" s="1">
        <f t="shared" si="106"/>
        <v>0</v>
      </c>
      <c r="L753" s="6">
        <f t="shared" si="103"/>
        <v>0</v>
      </c>
      <c r="M753" s="6">
        <f t="shared" si="104"/>
        <v>0</v>
      </c>
      <c r="N753" s="3">
        <f t="shared" si="107"/>
        <v>127654300</v>
      </c>
      <c r="O753" s="3">
        <f t="shared" si="99"/>
        <v>127654300</v>
      </c>
      <c r="P753" s="7">
        <f t="shared" si="100"/>
        <v>0.27654299999999998</v>
      </c>
    </row>
    <row r="754" spans="1:16" x14ac:dyDescent="0.25">
      <c r="A754" s="4">
        <v>44930</v>
      </c>
      <c r="B754" s="14">
        <v>160500</v>
      </c>
      <c r="C754" s="14">
        <v>157500</v>
      </c>
      <c r="D754" s="14">
        <v>75500</v>
      </c>
      <c r="E754" s="14">
        <v>74300</v>
      </c>
      <c r="F754" s="1">
        <v>0</v>
      </c>
      <c r="G754" s="1">
        <v>0</v>
      </c>
      <c r="H754" s="1">
        <f t="shared" si="101"/>
        <v>0</v>
      </c>
      <c r="I754" s="1">
        <f t="shared" si="102"/>
        <v>0</v>
      </c>
      <c r="J754" s="1">
        <f t="shared" si="105"/>
        <v>0</v>
      </c>
      <c r="K754" s="1">
        <f t="shared" si="106"/>
        <v>0</v>
      </c>
      <c r="L754" s="6">
        <f t="shared" si="103"/>
        <v>0</v>
      </c>
      <c r="M754" s="6">
        <f t="shared" si="104"/>
        <v>0</v>
      </c>
      <c r="N754" s="3">
        <f t="shared" si="107"/>
        <v>127654300</v>
      </c>
      <c r="O754" s="3">
        <f t="shared" si="99"/>
        <v>127654300</v>
      </c>
      <c r="P754" s="7">
        <f t="shared" si="100"/>
        <v>0.27654299999999998</v>
      </c>
    </row>
    <row r="755" spans="1:16" x14ac:dyDescent="0.25">
      <c r="A755" s="4">
        <v>44931</v>
      </c>
      <c r="B755" s="14">
        <v>159000</v>
      </c>
      <c r="C755" s="14">
        <v>161000</v>
      </c>
      <c r="D755" s="14">
        <v>76100</v>
      </c>
      <c r="E755" s="14">
        <v>75700</v>
      </c>
      <c r="F755" s="1">
        <v>0</v>
      </c>
      <c r="G755" s="1">
        <v>0</v>
      </c>
      <c r="H755" s="1">
        <f t="shared" si="101"/>
        <v>0</v>
      </c>
      <c r="I755" s="1">
        <f t="shared" si="102"/>
        <v>0</v>
      </c>
      <c r="J755" s="1">
        <f t="shared" si="105"/>
        <v>0</v>
      </c>
      <c r="K755" s="1">
        <f t="shared" si="106"/>
        <v>0</v>
      </c>
      <c r="L755" s="6">
        <f t="shared" si="103"/>
        <v>0</v>
      </c>
      <c r="M755" s="6">
        <f t="shared" si="104"/>
        <v>0</v>
      </c>
      <c r="N755" s="3">
        <f t="shared" si="107"/>
        <v>127654300</v>
      </c>
      <c r="O755" s="3">
        <f t="shared" si="99"/>
        <v>127654300</v>
      </c>
      <c r="P755" s="7">
        <f t="shared" si="100"/>
        <v>0.27654299999999998</v>
      </c>
    </row>
    <row r="756" spans="1:16" x14ac:dyDescent="0.25">
      <c r="A756" s="4">
        <v>44932</v>
      </c>
      <c r="B756" s="14">
        <v>159500</v>
      </c>
      <c r="C756" s="14">
        <v>157500</v>
      </c>
      <c r="D756" s="14">
        <v>77100</v>
      </c>
      <c r="E756" s="14">
        <v>75800</v>
      </c>
      <c r="F756" s="1">
        <v>-0.2015475085832204</v>
      </c>
      <c r="G756" s="1">
        <v>0.79845249141677965</v>
      </c>
      <c r="H756" s="1">
        <f t="shared" si="101"/>
        <v>-0.25242266853672546</v>
      </c>
      <c r="I756" s="1">
        <f t="shared" si="102"/>
        <v>1</v>
      </c>
      <c r="J756" s="1">
        <f t="shared" si="105"/>
        <v>0</v>
      </c>
      <c r="K756" s="1">
        <f t="shared" si="106"/>
        <v>0</v>
      </c>
      <c r="L756" s="6">
        <f t="shared" si="103"/>
        <v>0</v>
      </c>
      <c r="M756" s="6">
        <f t="shared" si="104"/>
        <v>0</v>
      </c>
      <c r="N756" s="3">
        <f t="shared" si="107"/>
        <v>127654300</v>
      </c>
      <c r="O756" s="3">
        <f t="shared" si="99"/>
        <v>127654300</v>
      </c>
      <c r="P756" s="7">
        <f t="shared" si="100"/>
        <v>0.27654299999999998</v>
      </c>
    </row>
    <row r="757" spans="1:16" x14ac:dyDescent="0.25">
      <c r="A757" s="4">
        <v>44935</v>
      </c>
      <c r="B757" s="14">
        <v>164000</v>
      </c>
      <c r="C757" s="14">
        <v>161000</v>
      </c>
      <c r="D757" s="14">
        <v>78300</v>
      </c>
      <c r="E757" s="14">
        <v>77300</v>
      </c>
      <c r="F757" s="1">
        <v>-0.2015475085832204</v>
      </c>
      <c r="G757" s="1">
        <v>0.79845249141677965</v>
      </c>
      <c r="H757" s="1">
        <f t="shared" si="101"/>
        <v>-0.25242266853672546</v>
      </c>
      <c r="I757" s="1">
        <f t="shared" si="102"/>
        <v>1</v>
      </c>
      <c r="J757" s="1">
        <f t="shared" si="105"/>
        <v>-202</v>
      </c>
      <c r="K757" s="1">
        <f t="shared" si="106"/>
        <v>1655</v>
      </c>
      <c r="L757" s="6">
        <f t="shared" si="103"/>
        <v>-33128000</v>
      </c>
      <c r="M757" s="6">
        <f t="shared" si="104"/>
        <v>129586500</v>
      </c>
      <c r="N757" s="3">
        <f t="shared" si="107"/>
        <v>31195800</v>
      </c>
      <c r="O757" s="3">
        <f t="shared" si="99"/>
        <v>127654300</v>
      </c>
      <c r="P757" s="7">
        <f t="shared" si="100"/>
        <v>0.27654299999999998</v>
      </c>
    </row>
    <row r="758" spans="1:16" x14ac:dyDescent="0.25">
      <c r="A758" s="4">
        <v>44936</v>
      </c>
      <c r="B758" s="14">
        <v>163000</v>
      </c>
      <c r="C758" s="14">
        <v>162500</v>
      </c>
      <c r="D758" s="14">
        <v>77800</v>
      </c>
      <c r="E758" s="14">
        <v>78000</v>
      </c>
      <c r="F758" s="1">
        <v>-0.2015475085832204</v>
      </c>
      <c r="G758" s="1">
        <v>0.79845249141677965</v>
      </c>
      <c r="H758" s="1">
        <f t="shared" si="101"/>
        <v>-0.25242266853672546</v>
      </c>
      <c r="I758" s="1">
        <f t="shared" si="102"/>
        <v>1</v>
      </c>
      <c r="J758" s="1">
        <f t="shared" si="105"/>
        <v>-202</v>
      </c>
      <c r="K758" s="1">
        <f t="shared" si="106"/>
        <v>1655</v>
      </c>
      <c r="L758" s="6">
        <f t="shared" si="103"/>
        <v>-32926000</v>
      </c>
      <c r="M758" s="6">
        <f t="shared" si="104"/>
        <v>128759000</v>
      </c>
      <c r="N758" s="3">
        <f t="shared" si="107"/>
        <v>31195800</v>
      </c>
      <c r="O758" s="3">
        <f t="shared" si="99"/>
        <v>127028800</v>
      </c>
      <c r="P758" s="7">
        <f t="shared" si="100"/>
        <v>0.27028800000000008</v>
      </c>
    </row>
    <row r="759" spans="1:16" x14ac:dyDescent="0.25">
      <c r="A759" s="4">
        <v>44937</v>
      </c>
      <c r="B759" s="14">
        <v>164000</v>
      </c>
      <c r="C759" s="14">
        <v>163500</v>
      </c>
      <c r="D759" s="14">
        <v>77700</v>
      </c>
      <c r="E759" s="14">
        <v>77800</v>
      </c>
      <c r="F759" s="1">
        <v>0</v>
      </c>
      <c r="G759" s="1">
        <v>0</v>
      </c>
      <c r="H759" s="1">
        <f t="shared" si="101"/>
        <v>0</v>
      </c>
      <c r="I759" s="1">
        <f t="shared" si="102"/>
        <v>0</v>
      </c>
      <c r="J759" s="1">
        <f t="shared" si="105"/>
        <v>-202</v>
      </c>
      <c r="K759" s="1">
        <f t="shared" si="106"/>
        <v>1655</v>
      </c>
      <c r="L759" s="6">
        <f t="shared" si="103"/>
        <v>-33128000</v>
      </c>
      <c r="M759" s="6">
        <f t="shared" si="104"/>
        <v>128593500</v>
      </c>
      <c r="N759" s="3">
        <f t="shared" si="107"/>
        <v>31195800</v>
      </c>
      <c r="O759" s="3">
        <f t="shared" si="99"/>
        <v>126661300</v>
      </c>
      <c r="P759" s="7">
        <f t="shared" si="100"/>
        <v>0.26661299999999999</v>
      </c>
    </row>
    <row r="760" spans="1:16" x14ac:dyDescent="0.25">
      <c r="A760" s="4">
        <v>44938</v>
      </c>
      <c r="B760" s="14">
        <v>166500</v>
      </c>
      <c r="C760" s="14">
        <v>166000</v>
      </c>
      <c r="D760" s="14">
        <v>78900</v>
      </c>
      <c r="E760" s="14">
        <v>77900</v>
      </c>
      <c r="F760" s="1">
        <v>-0.22921059503714319</v>
      </c>
      <c r="G760" s="1">
        <v>0.77078940496285686</v>
      </c>
      <c r="H760" s="1">
        <f t="shared" si="101"/>
        <v>-0.29737123209184291</v>
      </c>
      <c r="I760" s="1">
        <f t="shared" si="102"/>
        <v>1</v>
      </c>
      <c r="J760" s="1">
        <f t="shared" si="105"/>
        <v>0</v>
      </c>
      <c r="K760" s="1">
        <f t="shared" si="106"/>
        <v>0</v>
      </c>
      <c r="L760" s="6">
        <f t="shared" si="103"/>
        <v>0</v>
      </c>
      <c r="M760" s="6">
        <f t="shared" si="104"/>
        <v>0</v>
      </c>
      <c r="N760" s="3">
        <f t="shared" si="107"/>
        <v>128142300</v>
      </c>
      <c r="O760" s="3">
        <f t="shared" si="99"/>
        <v>128142300</v>
      </c>
      <c r="P760" s="7">
        <f t="shared" si="100"/>
        <v>0.28142299999999998</v>
      </c>
    </row>
    <row r="761" spans="1:16" x14ac:dyDescent="0.25">
      <c r="A761" s="4">
        <v>44939</v>
      </c>
      <c r="B761" s="14">
        <v>169000</v>
      </c>
      <c r="C761" s="14">
        <v>167500</v>
      </c>
      <c r="D761" s="14">
        <v>80500</v>
      </c>
      <c r="E761" s="14">
        <v>78900</v>
      </c>
      <c r="F761" s="1">
        <v>-0.22921059503714319</v>
      </c>
      <c r="G761" s="1">
        <v>0.77078940496285686</v>
      </c>
      <c r="H761" s="1">
        <f t="shared" si="101"/>
        <v>-0.29737123209184291</v>
      </c>
      <c r="I761" s="1">
        <f t="shared" si="102"/>
        <v>1</v>
      </c>
      <c r="J761" s="1">
        <f t="shared" si="105"/>
        <v>-228</v>
      </c>
      <c r="K761" s="1">
        <f t="shared" si="106"/>
        <v>1624</v>
      </c>
      <c r="L761" s="6">
        <f t="shared" si="103"/>
        <v>-38532000</v>
      </c>
      <c r="M761" s="6">
        <f t="shared" si="104"/>
        <v>130732000</v>
      </c>
      <c r="N761" s="3">
        <f t="shared" si="107"/>
        <v>35942300</v>
      </c>
      <c r="O761" s="3">
        <f t="shared" si="99"/>
        <v>128142300</v>
      </c>
      <c r="P761" s="7">
        <f t="shared" si="100"/>
        <v>0.28142299999999998</v>
      </c>
    </row>
    <row r="762" spans="1:16" x14ac:dyDescent="0.25">
      <c r="A762" s="4">
        <v>44942</v>
      </c>
      <c r="B762" s="14">
        <v>166500</v>
      </c>
      <c r="C762" s="14">
        <v>166500</v>
      </c>
      <c r="D762" s="14">
        <v>79800</v>
      </c>
      <c r="E762" s="14">
        <v>80000</v>
      </c>
      <c r="F762" s="1">
        <v>-0.22921059503714319</v>
      </c>
      <c r="G762" s="1">
        <v>0.77078940496285686</v>
      </c>
      <c r="H762" s="1">
        <f t="shared" si="101"/>
        <v>-0.29737123209184291</v>
      </c>
      <c r="I762" s="1">
        <f t="shared" si="102"/>
        <v>1</v>
      </c>
      <c r="J762" s="1">
        <f t="shared" si="105"/>
        <v>-228</v>
      </c>
      <c r="K762" s="1">
        <f t="shared" si="106"/>
        <v>1624</v>
      </c>
      <c r="L762" s="6">
        <f t="shared" si="103"/>
        <v>-37962000</v>
      </c>
      <c r="M762" s="6">
        <f t="shared" si="104"/>
        <v>129595200</v>
      </c>
      <c r="N762" s="3">
        <f t="shared" si="107"/>
        <v>35942300</v>
      </c>
      <c r="O762" s="3">
        <f t="shared" si="99"/>
        <v>127575500</v>
      </c>
      <c r="P762" s="7">
        <f t="shared" si="100"/>
        <v>0.27575499999999997</v>
      </c>
    </row>
    <row r="763" spans="1:16" x14ac:dyDescent="0.25">
      <c r="A763" s="4">
        <v>44943</v>
      </c>
      <c r="B763" s="14">
        <v>166000</v>
      </c>
      <c r="C763" s="14">
        <v>166500</v>
      </c>
      <c r="D763" s="14">
        <v>80000</v>
      </c>
      <c r="E763" s="14">
        <v>79900</v>
      </c>
      <c r="F763" s="1">
        <v>0</v>
      </c>
      <c r="G763" s="1">
        <v>0</v>
      </c>
      <c r="H763" s="1">
        <f t="shared" si="101"/>
        <v>0</v>
      </c>
      <c r="I763" s="1">
        <f t="shared" si="102"/>
        <v>0</v>
      </c>
      <c r="J763" s="1">
        <f t="shared" si="105"/>
        <v>-228</v>
      </c>
      <c r="K763" s="1">
        <f t="shared" si="106"/>
        <v>1624</v>
      </c>
      <c r="L763" s="6">
        <f t="shared" si="103"/>
        <v>-37848000</v>
      </c>
      <c r="M763" s="6">
        <f t="shared" si="104"/>
        <v>129920000</v>
      </c>
      <c r="N763" s="3">
        <f t="shared" si="107"/>
        <v>35942300</v>
      </c>
      <c r="O763" s="3">
        <f t="shared" si="99"/>
        <v>128014300</v>
      </c>
      <c r="P763" s="7">
        <f t="shared" si="100"/>
        <v>0.28014300000000003</v>
      </c>
    </row>
    <row r="764" spans="1:16" x14ac:dyDescent="0.25">
      <c r="A764" s="4">
        <v>44944</v>
      </c>
      <c r="B764" s="14">
        <v>164500</v>
      </c>
      <c r="C764" s="14">
        <v>166500</v>
      </c>
      <c r="D764" s="14">
        <v>80000</v>
      </c>
      <c r="E764" s="14">
        <v>80000</v>
      </c>
      <c r="F764" s="1">
        <v>-0.25727365560408438</v>
      </c>
      <c r="G764" s="1">
        <v>0.74272634439591556</v>
      </c>
      <c r="H764" s="1">
        <f t="shared" si="101"/>
        <v>-0.34639091173389541</v>
      </c>
      <c r="I764" s="1">
        <f t="shared" si="102"/>
        <v>1</v>
      </c>
      <c r="J764" s="1">
        <f t="shared" si="105"/>
        <v>0</v>
      </c>
      <c r="K764" s="1">
        <f t="shared" si="106"/>
        <v>0</v>
      </c>
      <c r="L764" s="6">
        <f t="shared" si="103"/>
        <v>0</v>
      </c>
      <c r="M764" s="6">
        <f t="shared" si="104"/>
        <v>0</v>
      </c>
      <c r="N764" s="3">
        <f t="shared" si="107"/>
        <v>128356300</v>
      </c>
      <c r="O764" s="3">
        <f t="shared" si="99"/>
        <v>128356300</v>
      </c>
      <c r="P764" s="7">
        <f t="shared" si="100"/>
        <v>0.28356300000000001</v>
      </c>
    </row>
    <row r="765" spans="1:16" x14ac:dyDescent="0.25">
      <c r="A765" s="4">
        <v>44945</v>
      </c>
      <c r="B765" s="14">
        <v>164000</v>
      </c>
      <c r="C765" s="14">
        <v>162000</v>
      </c>
      <c r="D765" s="14">
        <v>80300</v>
      </c>
      <c r="E765" s="14">
        <v>79200</v>
      </c>
      <c r="F765" s="1">
        <v>-0.25727365560408438</v>
      </c>
      <c r="G765" s="1">
        <v>0.74272634439591556</v>
      </c>
      <c r="H765" s="1">
        <f t="shared" si="101"/>
        <v>-0.34639091173389541</v>
      </c>
      <c r="I765" s="1">
        <f t="shared" si="102"/>
        <v>1</v>
      </c>
      <c r="J765" s="1">
        <f t="shared" si="105"/>
        <v>-270</v>
      </c>
      <c r="K765" s="1">
        <f t="shared" si="106"/>
        <v>1604</v>
      </c>
      <c r="L765" s="6">
        <f t="shared" si="103"/>
        <v>-44280000</v>
      </c>
      <c r="M765" s="6">
        <f t="shared" si="104"/>
        <v>128801200</v>
      </c>
      <c r="N765" s="3">
        <f t="shared" si="107"/>
        <v>43835100</v>
      </c>
      <c r="O765" s="3">
        <f t="shared" si="99"/>
        <v>128356300</v>
      </c>
      <c r="P765" s="7">
        <f t="shared" si="100"/>
        <v>0.28356300000000001</v>
      </c>
    </row>
    <row r="766" spans="1:16" x14ac:dyDescent="0.25">
      <c r="A766" s="4">
        <v>44946</v>
      </c>
      <c r="B766" s="14">
        <v>164500</v>
      </c>
      <c r="C766" s="14">
        <v>163000</v>
      </c>
      <c r="D766" s="14">
        <v>79700</v>
      </c>
      <c r="E766" s="14">
        <v>80000</v>
      </c>
      <c r="F766" s="1">
        <v>-0.25727365560408438</v>
      </c>
      <c r="G766" s="1">
        <v>0.74272634439591556</v>
      </c>
      <c r="H766" s="1">
        <f t="shared" si="101"/>
        <v>-0.34639091173389541</v>
      </c>
      <c r="I766" s="1">
        <f t="shared" si="102"/>
        <v>1</v>
      </c>
      <c r="J766" s="1">
        <f t="shared" si="105"/>
        <v>-270</v>
      </c>
      <c r="K766" s="1">
        <f t="shared" si="106"/>
        <v>1604</v>
      </c>
      <c r="L766" s="6">
        <f t="shared" si="103"/>
        <v>-44415000</v>
      </c>
      <c r="M766" s="6">
        <f t="shared" si="104"/>
        <v>127838800</v>
      </c>
      <c r="N766" s="3">
        <f t="shared" si="107"/>
        <v>43835100</v>
      </c>
      <c r="O766" s="3">
        <f t="shared" si="99"/>
        <v>127258900</v>
      </c>
      <c r="P766" s="7">
        <f t="shared" si="100"/>
        <v>0.27258899999999997</v>
      </c>
    </row>
    <row r="767" spans="1:16" x14ac:dyDescent="0.25">
      <c r="A767" s="4">
        <v>44951</v>
      </c>
      <c r="B767" s="14">
        <v>165700</v>
      </c>
      <c r="C767" s="14">
        <v>166100</v>
      </c>
      <c r="D767" s="14">
        <v>79900</v>
      </c>
      <c r="E767" s="14">
        <v>80200</v>
      </c>
      <c r="F767" s="1">
        <v>-0.25727365560408438</v>
      </c>
      <c r="G767" s="1">
        <v>0.74272634439591556</v>
      </c>
      <c r="H767" s="1">
        <f t="shared" si="101"/>
        <v>-0.34639091173389541</v>
      </c>
      <c r="I767" s="1">
        <f t="shared" si="102"/>
        <v>1</v>
      </c>
      <c r="J767" s="1">
        <f t="shared" si="105"/>
        <v>-270</v>
      </c>
      <c r="K767" s="1">
        <f t="shared" si="106"/>
        <v>1604</v>
      </c>
      <c r="L767" s="6">
        <f t="shared" si="103"/>
        <v>-44739000</v>
      </c>
      <c r="M767" s="6">
        <f t="shared" si="104"/>
        <v>128159600</v>
      </c>
      <c r="N767" s="3">
        <f t="shared" si="107"/>
        <v>43835100</v>
      </c>
      <c r="O767" s="3">
        <f t="shared" si="99"/>
        <v>127255700</v>
      </c>
      <c r="P767" s="7">
        <f t="shared" si="100"/>
        <v>0.27255699999999994</v>
      </c>
    </row>
    <row r="768" spans="1:16" x14ac:dyDescent="0.25">
      <c r="A768" s="4">
        <v>44952</v>
      </c>
      <c r="B768" s="14">
        <v>174900</v>
      </c>
      <c r="C768" s="14">
        <v>166600</v>
      </c>
      <c r="D768" s="14">
        <v>82800</v>
      </c>
      <c r="E768" s="14">
        <v>80000</v>
      </c>
      <c r="F768" s="1">
        <v>0</v>
      </c>
      <c r="G768" s="1">
        <v>0</v>
      </c>
      <c r="H768" s="1">
        <f t="shared" si="101"/>
        <v>0</v>
      </c>
      <c r="I768" s="1">
        <f t="shared" si="102"/>
        <v>0</v>
      </c>
      <c r="J768" s="1">
        <f t="shared" si="105"/>
        <v>-270</v>
      </c>
      <c r="K768" s="1">
        <f t="shared" si="106"/>
        <v>1604</v>
      </c>
      <c r="L768" s="6">
        <f t="shared" si="103"/>
        <v>-47223000</v>
      </c>
      <c r="M768" s="6">
        <f t="shared" si="104"/>
        <v>132811200</v>
      </c>
      <c r="N768" s="3">
        <f t="shared" si="107"/>
        <v>43835100</v>
      </c>
      <c r="O768" s="3">
        <f t="shared" si="99"/>
        <v>129423300</v>
      </c>
      <c r="P768" s="7">
        <f t="shared" si="100"/>
        <v>0.29423299999999997</v>
      </c>
    </row>
    <row r="769" spans="1:16" x14ac:dyDescent="0.25">
      <c r="A769" s="4">
        <v>44953</v>
      </c>
      <c r="B769" s="14">
        <v>173900</v>
      </c>
      <c r="C769" s="14">
        <v>177000</v>
      </c>
      <c r="D769" s="14">
        <v>85900</v>
      </c>
      <c r="E769" s="14">
        <v>83400</v>
      </c>
      <c r="F769" s="1">
        <v>-0.31277341397638558</v>
      </c>
      <c r="G769" s="1">
        <v>0.68722658602361442</v>
      </c>
      <c r="H769" s="1">
        <f t="shared" si="101"/>
        <v>-0.45512414731527584</v>
      </c>
      <c r="I769" s="1">
        <f t="shared" si="102"/>
        <v>1</v>
      </c>
      <c r="J769" s="1">
        <f t="shared" si="105"/>
        <v>0</v>
      </c>
      <c r="K769" s="1">
        <f t="shared" si="106"/>
        <v>0</v>
      </c>
      <c r="L769" s="6">
        <f t="shared" si="103"/>
        <v>0</v>
      </c>
      <c r="M769" s="6">
        <f t="shared" si="104"/>
        <v>0</v>
      </c>
      <c r="N769" s="3">
        <f t="shared" si="107"/>
        <v>134665700</v>
      </c>
      <c r="O769" s="3">
        <f t="shared" si="99"/>
        <v>134665700</v>
      </c>
      <c r="P769" s="7">
        <f t="shared" si="100"/>
        <v>0.34665699999999999</v>
      </c>
    </row>
    <row r="770" spans="1:16" x14ac:dyDescent="0.25">
      <c r="A770" s="4">
        <v>44956</v>
      </c>
      <c r="B770" s="14">
        <v>170000</v>
      </c>
      <c r="C770" s="14">
        <v>174400</v>
      </c>
      <c r="D770" s="14">
        <v>86800</v>
      </c>
      <c r="E770" s="14">
        <v>86400</v>
      </c>
      <c r="F770" s="1">
        <v>-0.31277341397638558</v>
      </c>
      <c r="G770" s="1">
        <v>0.68722658602361442</v>
      </c>
      <c r="H770" s="1">
        <f t="shared" si="101"/>
        <v>-0.45512414731527584</v>
      </c>
      <c r="I770" s="1">
        <f t="shared" si="102"/>
        <v>1</v>
      </c>
      <c r="J770" s="1">
        <f t="shared" si="105"/>
        <v>-352</v>
      </c>
      <c r="K770" s="1">
        <f t="shared" si="106"/>
        <v>1567</v>
      </c>
      <c r="L770" s="6">
        <f t="shared" si="103"/>
        <v>-59840000</v>
      </c>
      <c r="M770" s="6">
        <f t="shared" si="104"/>
        <v>136015600</v>
      </c>
      <c r="N770" s="3">
        <f t="shared" si="107"/>
        <v>58490100</v>
      </c>
      <c r="O770" s="3">
        <f t="shared" si="99"/>
        <v>134665700</v>
      </c>
      <c r="P770" s="7">
        <f t="shared" si="100"/>
        <v>0.34665699999999999</v>
      </c>
    </row>
    <row r="771" spans="1:16" x14ac:dyDescent="0.25">
      <c r="A771" s="4">
        <v>44957</v>
      </c>
      <c r="B771" s="14">
        <v>167000</v>
      </c>
      <c r="C771" s="14">
        <v>169000</v>
      </c>
      <c r="D771" s="14">
        <v>85900</v>
      </c>
      <c r="E771" s="14">
        <v>86000</v>
      </c>
      <c r="F771" s="1">
        <v>-0.31277341397638558</v>
      </c>
      <c r="G771" s="1">
        <v>0.68722658602361442</v>
      </c>
      <c r="H771" s="1">
        <f t="shared" si="101"/>
        <v>-0.45512414731527584</v>
      </c>
      <c r="I771" s="1">
        <f t="shared" si="102"/>
        <v>1</v>
      </c>
      <c r="J771" s="1">
        <f t="shared" si="105"/>
        <v>-352</v>
      </c>
      <c r="K771" s="1">
        <f t="shared" si="106"/>
        <v>1567</v>
      </c>
      <c r="L771" s="6">
        <f t="shared" si="103"/>
        <v>-58784000</v>
      </c>
      <c r="M771" s="6">
        <f t="shared" si="104"/>
        <v>134605300</v>
      </c>
      <c r="N771" s="3">
        <f t="shared" si="107"/>
        <v>58490100</v>
      </c>
      <c r="O771" s="3">
        <f t="shared" si="99"/>
        <v>134311400</v>
      </c>
      <c r="P771" s="7">
        <f t="shared" si="100"/>
        <v>0.34311399999999992</v>
      </c>
    </row>
    <row r="772" spans="1:16" x14ac:dyDescent="0.25">
      <c r="A772" s="4">
        <v>44958</v>
      </c>
      <c r="B772" s="14">
        <v>170000</v>
      </c>
      <c r="C772" s="14">
        <v>169200</v>
      </c>
      <c r="D772" s="14">
        <v>87700</v>
      </c>
      <c r="E772" s="14">
        <v>86400</v>
      </c>
      <c r="F772" s="1">
        <v>0</v>
      </c>
      <c r="G772" s="1">
        <v>0</v>
      </c>
      <c r="H772" s="1">
        <f t="shared" si="101"/>
        <v>0</v>
      </c>
      <c r="I772" s="1">
        <f t="shared" si="102"/>
        <v>0</v>
      </c>
      <c r="J772" s="1">
        <f t="shared" si="105"/>
        <v>-352</v>
      </c>
      <c r="K772" s="1">
        <f t="shared" si="106"/>
        <v>1567</v>
      </c>
      <c r="L772" s="6">
        <f t="shared" si="103"/>
        <v>-59840000</v>
      </c>
      <c r="M772" s="6">
        <f t="shared" si="104"/>
        <v>137425900</v>
      </c>
      <c r="N772" s="3">
        <f t="shared" si="107"/>
        <v>58490100</v>
      </c>
      <c r="O772" s="3">
        <f t="shared" si="99"/>
        <v>136076000</v>
      </c>
      <c r="P772" s="7">
        <f t="shared" si="100"/>
        <v>0.36075999999999997</v>
      </c>
    </row>
    <row r="773" spans="1:16" x14ac:dyDescent="0.25">
      <c r="A773" s="4">
        <v>44959</v>
      </c>
      <c r="B773" s="14">
        <v>169900</v>
      </c>
      <c r="C773" s="14">
        <v>171500</v>
      </c>
      <c r="D773" s="14">
        <v>87400</v>
      </c>
      <c r="E773" s="14">
        <v>87700</v>
      </c>
      <c r="F773" s="1">
        <v>-0.35119682941525993</v>
      </c>
      <c r="G773" s="1">
        <v>0.64880317058474002</v>
      </c>
      <c r="H773" s="1">
        <f t="shared" si="101"/>
        <v>-0.54129949626901552</v>
      </c>
      <c r="I773" s="1">
        <f t="shared" si="102"/>
        <v>1</v>
      </c>
      <c r="J773" s="1">
        <f t="shared" si="105"/>
        <v>0</v>
      </c>
      <c r="K773" s="1">
        <f t="shared" si="106"/>
        <v>0</v>
      </c>
      <c r="L773" s="6">
        <f t="shared" si="103"/>
        <v>0</v>
      </c>
      <c r="M773" s="6">
        <f t="shared" si="104"/>
        <v>0</v>
      </c>
      <c r="N773" s="3">
        <f t="shared" si="107"/>
        <v>135641100</v>
      </c>
      <c r="O773" s="3">
        <f t="shared" si="99"/>
        <v>135641100</v>
      </c>
      <c r="P773" s="7">
        <f t="shared" si="100"/>
        <v>0.35641100000000003</v>
      </c>
    </row>
    <row r="774" spans="1:16" x14ac:dyDescent="0.25">
      <c r="A774" s="4">
        <v>44960</v>
      </c>
      <c r="B774" s="14">
        <v>172800</v>
      </c>
      <c r="C774" s="14">
        <v>170100</v>
      </c>
      <c r="D774" s="14">
        <v>88600</v>
      </c>
      <c r="E774" s="14">
        <v>87400</v>
      </c>
      <c r="F774" s="1">
        <v>0</v>
      </c>
      <c r="G774" s="1">
        <v>0</v>
      </c>
      <c r="H774" s="1">
        <f t="shared" si="101"/>
        <v>0</v>
      </c>
      <c r="I774" s="1">
        <f t="shared" si="102"/>
        <v>0</v>
      </c>
      <c r="J774" s="1">
        <f t="shared" si="105"/>
        <v>-432</v>
      </c>
      <c r="K774" s="1">
        <f t="shared" si="106"/>
        <v>1551</v>
      </c>
      <c r="L774" s="6">
        <f t="shared" si="103"/>
        <v>-74649600</v>
      </c>
      <c r="M774" s="6">
        <f t="shared" si="104"/>
        <v>137418600</v>
      </c>
      <c r="N774" s="3">
        <f t="shared" si="107"/>
        <v>72872100</v>
      </c>
      <c r="O774" s="3">
        <f t="shared" si="99"/>
        <v>135641100</v>
      </c>
      <c r="P774" s="7">
        <f t="shared" si="100"/>
        <v>0.35641100000000003</v>
      </c>
    </row>
    <row r="775" spans="1:16" x14ac:dyDescent="0.25">
      <c r="A775" s="4">
        <v>44963</v>
      </c>
      <c r="B775" s="14">
        <v>170700</v>
      </c>
      <c r="C775" s="14">
        <v>174000</v>
      </c>
      <c r="D775" s="14">
        <v>87100</v>
      </c>
      <c r="E775" s="14">
        <v>88800</v>
      </c>
      <c r="F775" s="1">
        <v>-0.35678753363194909</v>
      </c>
      <c r="G775" s="1">
        <v>0.64321246636805085</v>
      </c>
      <c r="H775" s="1">
        <f t="shared" si="101"/>
        <v>-0.55469623536150914</v>
      </c>
      <c r="I775" s="1">
        <f t="shared" si="102"/>
        <v>1</v>
      </c>
      <c r="J775" s="1">
        <f t="shared" si="105"/>
        <v>0</v>
      </c>
      <c r="K775" s="1">
        <f t="shared" si="106"/>
        <v>0</v>
      </c>
      <c r="L775" s="6">
        <f t="shared" si="103"/>
        <v>0</v>
      </c>
      <c r="M775" s="6">
        <f t="shared" si="104"/>
        <v>0</v>
      </c>
      <c r="N775" s="3">
        <f t="shared" si="107"/>
        <v>134221800</v>
      </c>
      <c r="O775" s="3">
        <f t="shared" si="99"/>
        <v>134221800</v>
      </c>
      <c r="P775" s="7">
        <f t="shared" si="100"/>
        <v>0.34221799999999991</v>
      </c>
    </row>
    <row r="776" spans="1:16" x14ac:dyDescent="0.25">
      <c r="A776" s="4">
        <v>44964</v>
      </c>
      <c r="B776" s="14">
        <v>170500</v>
      </c>
      <c r="C776" s="14">
        <v>171000</v>
      </c>
      <c r="D776" s="14">
        <v>87600</v>
      </c>
      <c r="E776" s="14">
        <v>87300</v>
      </c>
      <c r="F776" s="1">
        <v>0</v>
      </c>
      <c r="G776" s="1">
        <v>0</v>
      </c>
      <c r="H776" s="1">
        <f t="shared" si="101"/>
        <v>0</v>
      </c>
      <c r="I776" s="1">
        <f t="shared" si="102"/>
        <v>0</v>
      </c>
      <c r="J776" s="1">
        <f t="shared" si="105"/>
        <v>-436</v>
      </c>
      <c r="K776" s="1">
        <f t="shared" si="106"/>
        <v>1541</v>
      </c>
      <c r="L776" s="6">
        <f t="shared" si="103"/>
        <v>-74338000</v>
      </c>
      <c r="M776" s="6">
        <f t="shared" si="104"/>
        <v>134991600</v>
      </c>
      <c r="N776" s="3">
        <f t="shared" si="107"/>
        <v>73568200</v>
      </c>
      <c r="O776" s="3">
        <f t="shared" si="99"/>
        <v>134221800</v>
      </c>
      <c r="P776" s="7">
        <f t="shared" si="100"/>
        <v>0.34221799999999991</v>
      </c>
    </row>
    <row r="777" spans="1:16" x14ac:dyDescent="0.25">
      <c r="A777" s="4">
        <v>44965</v>
      </c>
      <c r="B777" s="14">
        <v>172700</v>
      </c>
      <c r="C777" s="14">
        <v>171500</v>
      </c>
      <c r="D777" s="14">
        <v>88200</v>
      </c>
      <c r="E777" s="14">
        <v>87700</v>
      </c>
      <c r="F777" s="1">
        <v>0</v>
      </c>
      <c r="G777" s="1">
        <v>0</v>
      </c>
      <c r="H777" s="1">
        <f t="shared" si="101"/>
        <v>0</v>
      </c>
      <c r="I777" s="1">
        <f t="shared" si="102"/>
        <v>0</v>
      </c>
      <c r="J777" s="1">
        <f t="shared" si="105"/>
        <v>0</v>
      </c>
      <c r="K777" s="1">
        <f t="shared" si="106"/>
        <v>0</v>
      </c>
      <c r="L777" s="6">
        <f t="shared" si="103"/>
        <v>0</v>
      </c>
      <c r="M777" s="6">
        <f t="shared" si="104"/>
        <v>0</v>
      </c>
      <c r="N777" s="3">
        <f t="shared" si="107"/>
        <v>134187200</v>
      </c>
      <c r="O777" s="3">
        <f t="shared" si="99"/>
        <v>134187200</v>
      </c>
      <c r="P777" s="7">
        <f t="shared" si="100"/>
        <v>0.34187199999999995</v>
      </c>
    </row>
    <row r="778" spans="1:16" x14ac:dyDescent="0.25">
      <c r="A778" s="4">
        <v>44966</v>
      </c>
      <c r="B778" s="14">
        <v>172600</v>
      </c>
      <c r="C778" s="14">
        <v>171900</v>
      </c>
      <c r="D778" s="14">
        <v>89200</v>
      </c>
      <c r="E778" s="14">
        <v>87700</v>
      </c>
      <c r="F778" s="1">
        <v>-0.37133879550209059</v>
      </c>
      <c r="G778" s="1">
        <v>0.62866120449790941</v>
      </c>
      <c r="H778" s="1">
        <f t="shared" si="101"/>
        <v>-0.59068190122956044</v>
      </c>
      <c r="I778" s="1">
        <f t="shared" si="102"/>
        <v>1</v>
      </c>
      <c r="J778" s="1">
        <f t="shared" si="105"/>
        <v>0</v>
      </c>
      <c r="K778" s="1">
        <f t="shared" si="106"/>
        <v>0</v>
      </c>
      <c r="L778" s="6">
        <f t="shared" si="103"/>
        <v>0</v>
      </c>
      <c r="M778" s="6">
        <f t="shared" si="104"/>
        <v>0</v>
      </c>
      <c r="N778" s="3">
        <f t="shared" si="107"/>
        <v>134187200</v>
      </c>
      <c r="O778" s="3">
        <f t="shared" si="99"/>
        <v>134187200</v>
      </c>
      <c r="P778" s="7">
        <f t="shared" si="100"/>
        <v>0.34187199999999995</v>
      </c>
    </row>
    <row r="779" spans="1:16" x14ac:dyDescent="0.25">
      <c r="A779" s="4">
        <v>44967</v>
      </c>
      <c r="B779" s="14">
        <v>173400</v>
      </c>
      <c r="C779" s="14">
        <v>171600</v>
      </c>
      <c r="D779" s="14">
        <v>90300</v>
      </c>
      <c r="E779" s="14">
        <v>89200</v>
      </c>
      <c r="F779" s="1">
        <v>-0.37133879550209059</v>
      </c>
      <c r="G779" s="1">
        <v>0.62866120449790941</v>
      </c>
      <c r="H779" s="1">
        <f t="shared" si="101"/>
        <v>-0.59068190122956044</v>
      </c>
      <c r="I779" s="1">
        <f t="shared" si="102"/>
        <v>1</v>
      </c>
      <c r="J779" s="1">
        <f t="shared" si="105"/>
        <v>-459</v>
      </c>
      <c r="K779" s="1">
        <f t="shared" si="106"/>
        <v>1504</v>
      </c>
      <c r="L779" s="6">
        <f t="shared" si="103"/>
        <v>-79590600</v>
      </c>
      <c r="M779" s="6">
        <f t="shared" si="104"/>
        <v>135811200</v>
      </c>
      <c r="N779" s="3">
        <f t="shared" si="107"/>
        <v>77966600</v>
      </c>
      <c r="O779" s="3">
        <f t="shared" ref="O779:O813" si="108">SUM(L779:N779)</f>
        <v>134187200</v>
      </c>
      <c r="P779" s="7">
        <f t="shared" ref="P779:P813" si="109">O779/$O$10-1</f>
        <v>0.34187199999999995</v>
      </c>
    </row>
    <row r="780" spans="1:16" x14ac:dyDescent="0.25">
      <c r="A780" s="4">
        <v>44970</v>
      </c>
      <c r="B780" s="14">
        <v>171600</v>
      </c>
      <c r="C780" s="14">
        <v>172700</v>
      </c>
      <c r="D780" s="14">
        <v>90400</v>
      </c>
      <c r="E780" s="14">
        <v>90300</v>
      </c>
      <c r="F780" s="1">
        <v>-0.37133879550209059</v>
      </c>
      <c r="G780" s="1">
        <v>0.62866120449790941</v>
      </c>
      <c r="H780" s="1">
        <f t="shared" si="101"/>
        <v>-0.59068190122956044</v>
      </c>
      <c r="I780" s="1">
        <f t="shared" si="102"/>
        <v>1</v>
      </c>
      <c r="J780" s="1">
        <f t="shared" si="105"/>
        <v>-459</v>
      </c>
      <c r="K780" s="1">
        <f t="shared" si="106"/>
        <v>1504</v>
      </c>
      <c r="L780" s="6">
        <f t="shared" si="103"/>
        <v>-78764400</v>
      </c>
      <c r="M780" s="6">
        <f t="shared" si="104"/>
        <v>135961600</v>
      </c>
      <c r="N780" s="3">
        <f t="shared" si="107"/>
        <v>77966600</v>
      </c>
      <c r="O780" s="3">
        <f t="shared" si="108"/>
        <v>135163800</v>
      </c>
      <c r="P780" s="7">
        <f t="shared" si="109"/>
        <v>0.3516379999999999</v>
      </c>
    </row>
    <row r="781" spans="1:16" x14ac:dyDescent="0.25">
      <c r="A781" s="4">
        <v>44971</v>
      </c>
      <c r="B781" s="14">
        <v>173700</v>
      </c>
      <c r="C781" s="14">
        <v>172900</v>
      </c>
      <c r="D781" s="14">
        <v>92300</v>
      </c>
      <c r="E781" s="14">
        <v>90900</v>
      </c>
      <c r="F781" s="1">
        <v>0</v>
      </c>
      <c r="G781" s="1">
        <v>0</v>
      </c>
      <c r="H781" s="1">
        <f t="shared" si="101"/>
        <v>0</v>
      </c>
      <c r="I781" s="1">
        <f t="shared" si="102"/>
        <v>0</v>
      </c>
      <c r="J781" s="1">
        <f t="shared" si="105"/>
        <v>-459</v>
      </c>
      <c r="K781" s="1">
        <f t="shared" si="106"/>
        <v>1504</v>
      </c>
      <c r="L781" s="6">
        <f t="shared" si="103"/>
        <v>-79728300</v>
      </c>
      <c r="M781" s="6">
        <f t="shared" si="104"/>
        <v>138819200</v>
      </c>
      <c r="N781" s="3">
        <f t="shared" si="107"/>
        <v>77966600</v>
      </c>
      <c r="O781" s="3">
        <f t="shared" si="108"/>
        <v>137057500</v>
      </c>
      <c r="P781" s="7">
        <f t="shared" si="109"/>
        <v>0.3705750000000001</v>
      </c>
    </row>
    <row r="782" spans="1:16" x14ac:dyDescent="0.25">
      <c r="A782" s="4">
        <v>44972</v>
      </c>
      <c r="B782" s="14">
        <v>172700</v>
      </c>
      <c r="C782" s="14">
        <v>174600</v>
      </c>
      <c r="D782" s="14">
        <v>92000</v>
      </c>
      <c r="E782" s="14">
        <v>92500</v>
      </c>
      <c r="F782" s="1">
        <v>-0.39169063001064031</v>
      </c>
      <c r="G782" s="1">
        <v>0.6083093699893598</v>
      </c>
      <c r="H782" s="1">
        <f t="shared" si="101"/>
        <v>-0.6439003726302811</v>
      </c>
      <c r="I782" s="1">
        <f t="shared" si="102"/>
        <v>1</v>
      </c>
      <c r="J782" s="1">
        <f t="shared" si="105"/>
        <v>0</v>
      </c>
      <c r="K782" s="1">
        <f t="shared" si="106"/>
        <v>0</v>
      </c>
      <c r="L782" s="6">
        <f t="shared" si="103"/>
        <v>0</v>
      </c>
      <c r="M782" s="6">
        <f t="shared" si="104"/>
        <v>0</v>
      </c>
      <c r="N782" s="3">
        <f t="shared" si="107"/>
        <v>137065300</v>
      </c>
      <c r="O782" s="3">
        <f t="shared" si="108"/>
        <v>137065300</v>
      </c>
      <c r="P782" s="7">
        <f t="shared" si="109"/>
        <v>0.3706529999999999</v>
      </c>
    </row>
    <row r="783" spans="1:16" x14ac:dyDescent="0.25">
      <c r="A783" s="4">
        <v>44973</v>
      </c>
      <c r="B783" s="14">
        <v>179300</v>
      </c>
      <c r="C783" s="14">
        <v>173400</v>
      </c>
      <c r="D783" s="14">
        <v>93500</v>
      </c>
      <c r="E783" s="14">
        <v>92000</v>
      </c>
      <c r="F783" s="1">
        <v>-0.39169063001064031</v>
      </c>
      <c r="G783" s="1">
        <v>0.6083093699893598</v>
      </c>
      <c r="H783" s="1">
        <f t="shared" si="101"/>
        <v>-0.6439003726302811</v>
      </c>
      <c r="I783" s="1">
        <f t="shared" si="102"/>
        <v>1</v>
      </c>
      <c r="J783" s="1">
        <f t="shared" si="105"/>
        <v>-511</v>
      </c>
      <c r="K783" s="1">
        <f t="shared" si="106"/>
        <v>1489</v>
      </c>
      <c r="L783" s="6">
        <f t="shared" si="103"/>
        <v>-91622300</v>
      </c>
      <c r="M783" s="6">
        <f t="shared" si="104"/>
        <v>139221500</v>
      </c>
      <c r="N783" s="3">
        <f t="shared" si="107"/>
        <v>89466100</v>
      </c>
      <c r="O783" s="3">
        <f t="shared" si="108"/>
        <v>137065300</v>
      </c>
      <c r="P783" s="7">
        <f t="shared" si="109"/>
        <v>0.3706529999999999</v>
      </c>
    </row>
    <row r="784" spans="1:16" x14ac:dyDescent="0.25">
      <c r="A784" s="4">
        <v>44974</v>
      </c>
      <c r="B784" s="14">
        <v>179000</v>
      </c>
      <c r="C784" s="14">
        <v>177400</v>
      </c>
      <c r="D784" s="14">
        <v>94500</v>
      </c>
      <c r="E784" s="14">
        <v>93500</v>
      </c>
      <c r="F784" s="1">
        <v>0</v>
      </c>
      <c r="G784" s="1">
        <v>0</v>
      </c>
      <c r="H784" s="1">
        <f t="shared" si="101"/>
        <v>0</v>
      </c>
      <c r="I784" s="1">
        <f t="shared" si="102"/>
        <v>0</v>
      </c>
      <c r="J784" s="1">
        <f t="shared" si="105"/>
        <v>-511</v>
      </c>
      <c r="K784" s="1">
        <f t="shared" si="106"/>
        <v>1489</v>
      </c>
      <c r="L784" s="6">
        <f t="shared" si="103"/>
        <v>-91469000</v>
      </c>
      <c r="M784" s="6">
        <f t="shared" si="104"/>
        <v>140710500</v>
      </c>
      <c r="N784" s="3">
        <f t="shared" si="107"/>
        <v>89466100</v>
      </c>
      <c r="O784" s="3">
        <f t="shared" si="108"/>
        <v>138707600</v>
      </c>
      <c r="P784" s="7">
        <f t="shared" si="109"/>
        <v>0.38707599999999998</v>
      </c>
    </row>
    <row r="785" spans="1:16" x14ac:dyDescent="0.25">
      <c r="A785" s="4">
        <v>44977</v>
      </c>
      <c r="B785" s="14">
        <v>178200</v>
      </c>
      <c r="C785" s="14">
        <v>179400</v>
      </c>
      <c r="D785" s="14">
        <v>92700</v>
      </c>
      <c r="E785" s="14">
        <v>93700</v>
      </c>
      <c r="F785" s="1">
        <v>0</v>
      </c>
      <c r="G785" s="1">
        <v>0</v>
      </c>
      <c r="H785" s="1">
        <f t="shared" si="101"/>
        <v>0</v>
      </c>
      <c r="I785" s="1">
        <f t="shared" si="102"/>
        <v>0</v>
      </c>
      <c r="J785" s="1">
        <f t="shared" si="105"/>
        <v>0</v>
      </c>
      <c r="K785" s="1">
        <f t="shared" si="106"/>
        <v>0</v>
      </c>
      <c r="L785" s="6">
        <f t="shared" si="103"/>
        <v>0</v>
      </c>
      <c r="M785" s="6">
        <f t="shared" si="104"/>
        <v>0</v>
      </c>
      <c r="N785" s="3">
        <f t="shared" si="107"/>
        <v>136436200</v>
      </c>
      <c r="O785" s="3">
        <f t="shared" si="108"/>
        <v>136436200</v>
      </c>
      <c r="P785" s="7">
        <f t="shared" si="109"/>
        <v>0.36436200000000007</v>
      </c>
    </row>
    <row r="786" spans="1:16" x14ac:dyDescent="0.25">
      <c r="A786" s="4">
        <v>44978</v>
      </c>
      <c r="B786" s="14">
        <v>178200</v>
      </c>
      <c r="C786" s="14">
        <v>178500</v>
      </c>
      <c r="D786" s="14">
        <v>93200</v>
      </c>
      <c r="E786" s="14">
        <v>92800</v>
      </c>
      <c r="F786" s="1">
        <v>0</v>
      </c>
      <c r="G786" s="1">
        <v>0</v>
      </c>
      <c r="H786" s="1">
        <f t="shared" si="101"/>
        <v>0</v>
      </c>
      <c r="I786" s="1">
        <f t="shared" si="102"/>
        <v>0</v>
      </c>
      <c r="J786" s="1">
        <f t="shared" si="105"/>
        <v>0</v>
      </c>
      <c r="K786" s="1">
        <f t="shared" si="106"/>
        <v>0</v>
      </c>
      <c r="L786" s="6">
        <f t="shared" si="103"/>
        <v>0</v>
      </c>
      <c r="M786" s="6">
        <f t="shared" si="104"/>
        <v>0</v>
      </c>
      <c r="N786" s="3">
        <f t="shared" si="107"/>
        <v>136436200</v>
      </c>
      <c r="O786" s="3">
        <f t="shared" si="108"/>
        <v>136436200</v>
      </c>
      <c r="P786" s="7">
        <f t="shared" si="109"/>
        <v>0.36436200000000007</v>
      </c>
    </row>
    <row r="787" spans="1:16" x14ac:dyDescent="0.25">
      <c r="A787" s="4">
        <v>44979</v>
      </c>
      <c r="B787" s="14">
        <v>174200</v>
      </c>
      <c r="C787" s="14">
        <v>175800</v>
      </c>
      <c r="D787" s="14">
        <v>91900</v>
      </c>
      <c r="E787" s="14">
        <v>92400</v>
      </c>
      <c r="F787" s="1">
        <v>0</v>
      </c>
      <c r="G787" s="1">
        <v>0</v>
      </c>
      <c r="H787" s="1">
        <f t="shared" si="101"/>
        <v>0</v>
      </c>
      <c r="I787" s="1">
        <f t="shared" si="102"/>
        <v>0</v>
      </c>
      <c r="J787" s="1">
        <f t="shared" si="105"/>
        <v>0</v>
      </c>
      <c r="K787" s="1">
        <f t="shared" si="106"/>
        <v>0</v>
      </c>
      <c r="L787" s="6">
        <f t="shared" si="103"/>
        <v>0</v>
      </c>
      <c r="M787" s="6">
        <f t="shared" si="104"/>
        <v>0</v>
      </c>
      <c r="N787" s="3">
        <f t="shared" si="107"/>
        <v>136436200</v>
      </c>
      <c r="O787" s="3">
        <f t="shared" si="108"/>
        <v>136436200</v>
      </c>
      <c r="P787" s="7">
        <f t="shared" si="109"/>
        <v>0.36436200000000007</v>
      </c>
    </row>
    <row r="788" spans="1:16" x14ac:dyDescent="0.25">
      <c r="A788" s="4">
        <v>44980</v>
      </c>
      <c r="B788" s="14">
        <v>176200</v>
      </c>
      <c r="C788" s="14">
        <v>174400</v>
      </c>
      <c r="D788" s="14">
        <v>92900</v>
      </c>
      <c r="E788" s="14">
        <v>92300</v>
      </c>
      <c r="F788" s="1">
        <v>0</v>
      </c>
      <c r="G788" s="1">
        <v>0</v>
      </c>
      <c r="H788" s="1">
        <f t="shared" si="101"/>
        <v>0</v>
      </c>
      <c r="I788" s="1">
        <f t="shared" si="102"/>
        <v>0</v>
      </c>
      <c r="J788" s="1">
        <f t="shared" si="105"/>
        <v>0</v>
      </c>
      <c r="K788" s="1">
        <f t="shared" si="106"/>
        <v>0</v>
      </c>
      <c r="L788" s="6">
        <f t="shared" si="103"/>
        <v>0</v>
      </c>
      <c r="M788" s="6">
        <f t="shared" si="104"/>
        <v>0</v>
      </c>
      <c r="N788" s="3">
        <f t="shared" si="107"/>
        <v>136436200</v>
      </c>
      <c r="O788" s="3">
        <f t="shared" si="108"/>
        <v>136436200</v>
      </c>
      <c r="P788" s="7">
        <f t="shared" si="109"/>
        <v>0.36436200000000007</v>
      </c>
    </row>
    <row r="789" spans="1:16" x14ac:dyDescent="0.25">
      <c r="A789" s="4">
        <v>44981</v>
      </c>
      <c r="B789" s="14">
        <v>173900</v>
      </c>
      <c r="C789" s="14">
        <v>176200</v>
      </c>
      <c r="D789" s="14">
        <v>91800</v>
      </c>
      <c r="E789" s="14">
        <v>93100</v>
      </c>
      <c r="F789" s="1">
        <v>0</v>
      </c>
      <c r="G789" s="1">
        <v>0</v>
      </c>
      <c r="H789" s="1">
        <f t="shared" si="101"/>
        <v>0</v>
      </c>
      <c r="I789" s="1">
        <f t="shared" si="102"/>
        <v>0</v>
      </c>
      <c r="J789" s="1">
        <f t="shared" si="105"/>
        <v>0</v>
      </c>
      <c r="K789" s="1">
        <f t="shared" si="106"/>
        <v>0</v>
      </c>
      <c r="L789" s="6">
        <f t="shared" si="103"/>
        <v>0</v>
      </c>
      <c r="M789" s="6">
        <f t="shared" si="104"/>
        <v>0</v>
      </c>
      <c r="N789" s="3">
        <f t="shared" si="107"/>
        <v>136436200</v>
      </c>
      <c r="O789" s="3">
        <f t="shared" si="108"/>
        <v>136436200</v>
      </c>
      <c r="P789" s="7">
        <f t="shared" si="109"/>
        <v>0.36436200000000007</v>
      </c>
    </row>
    <row r="790" spans="1:16" x14ac:dyDescent="0.25">
      <c r="A790" s="4">
        <v>44984</v>
      </c>
      <c r="B790" s="14">
        <v>173300</v>
      </c>
      <c r="C790" s="14">
        <v>173100</v>
      </c>
      <c r="D790" s="14">
        <v>91200</v>
      </c>
      <c r="E790" s="14">
        <v>91100</v>
      </c>
      <c r="F790" s="1">
        <v>0</v>
      </c>
      <c r="G790" s="1">
        <v>0</v>
      </c>
      <c r="H790" s="1">
        <f t="shared" si="101"/>
        <v>0</v>
      </c>
      <c r="I790" s="1">
        <f t="shared" si="102"/>
        <v>0</v>
      </c>
      <c r="J790" s="1">
        <f t="shared" si="105"/>
        <v>0</v>
      </c>
      <c r="K790" s="1">
        <f t="shared" si="106"/>
        <v>0</v>
      </c>
      <c r="L790" s="6">
        <f t="shared" si="103"/>
        <v>0</v>
      </c>
      <c r="M790" s="6">
        <f t="shared" si="104"/>
        <v>0</v>
      </c>
      <c r="N790" s="3">
        <f t="shared" si="107"/>
        <v>136436200</v>
      </c>
      <c r="O790" s="3">
        <f t="shared" si="108"/>
        <v>136436200</v>
      </c>
      <c r="P790" s="7">
        <f t="shared" si="109"/>
        <v>0.36436200000000007</v>
      </c>
    </row>
    <row r="791" spans="1:16" x14ac:dyDescent="0.25">
      <c r="A791" s="4">
        <v>44985</v>
      </c>
      <c r="B791" s="14">
        <v>176300</v>
      </c>
      <c r="C791" s="14">
        <v>174100</v>
      </c>
      <c r="D791" s="14">
        <v>92200</v>
      </c>
      <c r="E791" s="14">
        <v>91100</v>
      </c>
      <c r="F791" s="1">
        <v>0</v>
      </c>
      <c r="G791" s="1">
        <v>0</v>
      </c>
      <c r="H791" s="1">
        <f t="shared" si="101"/>
        <v>0</v>
      </c>
      <c r="I791" s="1">
        <f t="shared" si="102"/>
        <v>0</v>
      </c>
      <c r="J791" s="1">
        <f t="shared" si="105"/>
        <v>0</v>
      </c>
      <c r="K791" s="1">
        <f t="shared" si="106"/>
        <v>0</v>
      </c>
      <c r="L791" s="6">
        <f t="shared" si="103"/>
        <v>0</v>
      </c>
      <c r="M791" s="6">
        <f t="shared" si="104"/>
        <v>0</v>
      </c>
      <c r="N791" s="3">
        <f t="shared" si="107"/>
        <v>136436200</v>
      </c>
      <c r="O791" s="3">
        <f t="shared" si="108"/>
        <v>136436200</v>
      </c>
      <c r="P791" s="7">
        <f t="shared" si="109"/>
        <v>0.36436200000000007</v>
      </c>
    </row>
    <row r="792" spans="1:16" x14ac:dyDescent="0.25">
      <c r="A792" s="4">
        <v>44987</v>
      </c>
      <c r="B792" s="14">
        <v>178500</v>
      </c>
      <c r="C792" s="14">
        <v>176500</v>
      </c>
      <c r="D792" s="14">
        <v>93100</v>
      </c>
      <c r="E792" s="14">
        <v>92200</v>
      </c>
      <c r="F792" s="1">
        <v>0</v>
      </c>
      <c r="G792" s="1">
        <v>0</v>
      </c>
      <c r="H792" s="1">
        <f t="shared" si="101"/>
        <v>0</v>
      </c>
      <c r="I792" s="1">
        <f t="shared" si="102"/>
        <v>0</v>
      </c>
      <c r="J792" s="1">
        <f t="shared" si="105"/>
        <v>0</v>
      </c>
      <c r="K792" s="1">
        <f t="shared" si="106"/>
        <v>0</v>
      </c>
      <c r="L792" s="6">
        <f t="shared" si="103"/>
        <v>0</v>
      </c>
      <c r="M792" s="6">
        <f t="shared" si="104"/>
        <v>0</v>
      </c>
      <c r="N792" s="3">
        <f t="shared" si="107"/>
        <v>136436200</v>
      </c>
      <c r="O792" s="3">
        <f t="shared" si="108"/>
        <v>136436200</v>
      </c>
      <c r="P792" s="7">
        <f t="shared" si="109"/>
        <v>0.36436200000000007</v>
      </c>
    </row>
    <row r="793" spans="1:16" x14ac:dyDescent="0.25">
      <c r="A793" s="4">
        <v>44988</v>
      </c>
      <c r="B793" s="14">
        <v>176100</v>
      </c>
      <c r="C793" s="14">
        <v>177500</v>
      </c>
      <c r="D793" s="14">
        <v>91900</v>
      </c>
      <c r="E793" s="14">
        <v>93100</v>
      </c>
      <c r="F793" s="1">
        <v>0</v>
      </c>
      <c r="G793" s="1">
        <v>0</v>
      </c>
      <c r="H793" s="1">
        <f t="shared" si="101"/>
        <v>0</v>
      </c>
      <c r="I793" s="1">
        <f t="shared" si="102"/>
        <v>0</v>
      </c>
      <c r="J793" s="1">
        <f t="shared" si="105"/>
        <v>0</v>
      </c>
      <c r="K793" s="1">
        <f t="shared" si="106"/>
        <v>0</v>
      </c>
      <c r="L793" s="6">
        <f t="shared" si="103"/>
        <v>0</v>
      </c>
      <c r="M793" s="6">
        <f t="shared" si="104"/>
        <v>0</v>
      </c>
      <c r="N793" s="3">
        <f t="shared" si="107"/>
        <v>136436200</v>
      </c>
      <c r="O793" s="3">
        <f t="shared" si="108"/>
        <v>136436200</v>
      </c>
      <c r="P793" s="7">
        <f t="shared" si="109"/>
        <v>0.36436200000000007</v>
      </c>
    </row>
    <row r="794" spans="1:16" x14ac:dyDescent="0.25">
      <c r="A794" s="4">
        <v>44991</v>
      </c>
      <c r="B794" s="14">
        <v>177500</v>
      </c>
      <c r="C794" s="14">
        <v>177800</v>
      </c>
      <c r="D794" s="14">
        <v>94000</v>
      </c>
      <c r="E794" s="14">
        <v>92400</v>
      </c>
      <c r="F794" s="1">
        <v>-0.40033892083062139</v>
      </c>
      <c r="G794" s="1">
        <v>0.59966107916937861</v>
      </c>
      <c r="H794" s="1">
        <f t="shared" si="101"/>
        <v>-0.66760864551214727</v>
      </c>
      <c r="I794" s="1">
        <f t="shared" si="102"/>
        <v>1</v>
      </c>
      <c r="J794" s="1">
        <f t="shared" si="105"/>
        <v>0</v>
      </c>
      <c r="K794" s="1">
        <f t="shared" si="106"/>
        <v>0</v>
      </c>
      <c r="L794" s="6">
        <f t="shared" si="103"/>
        <v>0</v>
      </c>
      <c r="M794" s="6">
        <f t="shared" si="104"/>
        <v>0</v>
      </c>
      <c r="N794" s="3">
        <f t="shared" si="107"/>
        <v>136436200</v>
      </c>
      <c r="O794" s="3">
        <f t="shared" si="108"/>
        <v>136436200</v>
      </c>
      <c r="P794" s="7">
        <f t="shared" si="109"/>
        <v>0.36436200000000007</v>
      </c>
    </row>
    <row r="795" spans="1:16" x14ac:dyDescent="0.25">
      <c r="A795" s="4">
        <v>44992</v>
      </c>
      <c r="B795" s="14">
        <v>175100</v>
      </c>
      <c r="C795" s="14">
        <v>176500</v>
      </c>
      <c r="D795" s="14">
        <v>93900</v>
      </c>
      <c r="E795" s="14">
        <v>93600</v>
      </c>
      <c r="F795" s="1">
        <v>-0.40033892083062139</v>
      </c>
      <c r="G795" s="1">
        <v>0.59966107916937861</v>
      </c>
      <c r="H795" s="1">
        <f t="shared" si="101"/>
        <v>-0.66760864551214727</v>
      </c>
      <c r="I795" s="1">
        <f t="shared" si="102"/>
        <v>1</v>
      </c>
      <c r="J795" s="1">
        <f t="shared" si="105"/>
        <v>-513</v>
      </c>
      <c r="K795" s="1">
        <f t="shared" si="106"/>
        <v>1451</v>
      </c>
      <c r="L795" s="6">
        <f t="shared" si="103"/>
        <v>-89826300</v>
      </c>
      <c r="M795" s="6">
        <f t="shared" si="104"/>
        <v>136248900</v>
      </c>
      <c r="N795" s="3">
        <f t="shared" si="107"/>
        <v>90013600</v>
      </c>
      <c r="O795" s="3">
        <f t="shared" si="108"/>
        <v>136436200</v>
      </c>
      <c r="P795" s="7">
        <f t="shared" si="109"/>
        <v>0.36436200000000007</v>
      </c>
    </row>
    <row r="796" spans="1:16" x14ac:dyDescent="0.25">
      <c r="A796" s="4">
        <v>44993</v>
      </c>
      <c r="B796" s="14">
        <v>174900</v>
      </c>
      <c r="C796" s="14">
        <v>174300</v>
      </c>
      <c r="D796" s="14">
        <v>94500</v>
      </c>
      <c r="E796" s="14">
        <v>93200</v>
      </c>
      <c r="F796" s="1">
        <v>0</v>
      </c>
      <c r="G796" s="1">
        <v>0</v>
      </c>
      <c r="H796" s="1">
        <f t="shared" si="101"/>
        <v>0</v>
      </c>
      <c r="I796" s="1">
        <f t="shared" si="102"/>
        <v>0</v>
      </c>
      <c r="J796" s="1">
        <f t="shared" si="105"/>
        <v>-513</v>
      </c>
      <c r="K796" s="1">
        <f t="shared" si="106"/>
        <v>1451</v>
      </c>
      <c r="L796" s="6">
        <f t="shared" si="103"/>
        <v>-89723700</v>
      </c>
      <c r="M796" s="6">
        <f t="shared" si="104"/>
        <v>137119500</v>
      </c>
      <c r="N796" s="3">
        <f t="shared" si="107"/>
        <v>90013600</v>
      </c>
      <c r="O796" s="3">
        <f t="shared" si="108"/>
        <v>137409400</v>
      </c>
      <c r="P796" s="7">
        <f t="shared" si="109"/>
        <v>0.37409399999999993</v>
      </c>
    </row>
    <row r="797" spans="1:16" x14ac:dyDescent="0.25">
      <c r="A797" s="4">
        <v>44994</v>
      </c>
      <c r="B797" s="14">
        <v>176300</v>
      </c>
      <c r="C797" s="14">
        <v>176600</v>
      </c>
      <c r="D797" s="14">
        <v>94100</v>
      </c>
      <c r="E797" s="14">
        <v>94000</v>
      </c>
      <c r="F797" s="1">
        <v>-0.40648433586470889</v>
      </c>
      <c r="G797" s="1">
        <v>0.59351566413529111</v>
      </c>
      <c r="H797" s="1">
        <f t="shared" si="101"/>
        <v>-0.68487549769545986</v>
      </c>
      <c r="I797" s="1">
        <f t="shared" si="102"/>
        <v>1</v>
      </c>
      <c r="J797" s="1">
        <f t="shared" si="105"/>
        <v>0</v>
      </c>
      <c r="K797" s="1">
        <f t="shared" si="106"/>
        <v>0</v>
      </c>
      <c r="L797" s="6">
        <f t="shared" si="103"/>
        <v>0</v>
      </c>
      <c r="M797" s="6">
        <f t="shared" si="104"/>
        <v>0</v>
      </c>
      <c r="N797" s="3">
        <f t="shared" si="107"/>
        <v>136110800</v>
      </c>
      <c r="O797" s="3">
        <f t="shared" si="108"/>
        <v>136110800</v>
      </c>
      <c r="P797" s="7">
        <f t="shared" si="109"/>
        <v>0.36110799999999998</v>
      </c>
    </row>
    <row r="798" spans="1:16" x14ac:dyDescent="0.25">
      <c r="A798" s="4">
        <v>44995</v>
      </c>
      <c r="B798" s="14">
        <v>175000</v>
      </c>
      <c r="C798" s="14">
        <v>174700</v>
      </c>
      <c r="D798" s="14">
        <v>93700</v>
      </c>
      <c r="E798" s="14">
        <v>93700</v>
      </c>
      <c r="F798" s="1">
        <v>0</v>
      </c>
      <c r="G798" s="1">
        <v>0</v>
      </c>
      <c r="H798" s="1">
        <f t="shared" si="101"/>
        <v>0</v>
      </c>
      <c r="I798" s="1">
        <f t="shared" si="102"/>
        <v>0</v>
      </c>
      <c r="J798" s="1">
        <f t="shared" si="105"/>
        <v>-528</v>
      </c>
      <c r="K798" s="1">
        <f t="shared" si="106"/>
        <v>1446</v>
      </c>
      <c r="L798" s="6">
        <f t="shared" si="103"/>
        <v>-92400000</v>
      </c>
      <c r="M798" s="6">
        <f t="shared" si="104"/>
        <v>135490200</v>
      </c>
      <c r="N798" s="3">
        <f t="shared" si="107"/>
        <v>93020600</v>
      </c>
      <c r="O798" s="3">
        <f t="shared" si="108"/>
        <v>136110800</v>
      </c>
      <c r="P798" s="7">
        <f t="shared" si="109"/>
        <v>0.36110799999999998</v>
      </c>
    </row>
    <row r="799" spans="1:16" x14ac:dyDescent="0.25">
      <c r="A799" s="4">
        <v>44998</v>
      </c>
      <c r="B799" s="14">
        <v>176000</v>
      </c>
      <c r="C799" s="14">
        <v>174400</v>
      </c>
      <c r="D799" s="14">
        <v>94200</v>
      </c>
      <c r="E799" s="14">
        <v>92500</v>
      </c>
      <c r="F799" s="1">
        <v>0</v>
      </c>
      <c r="G799" s="1">
        <v>0</v>
      </c>
      <c r="H799" s="1">
        <f t="shared" si="101"/>
        <v>0</v>
      </c>
      <c r="I799" s="1">
        <f t="shared" si="102"/>
        <v>0</v>
      </c>
      <c r="J799" s="1">
        <f t="shared" si="105"/>
        <v>0</v>
      </c>
      <c r="K799" s="1">
        <f t="shared" si="106"/>
        <v>0</v>
      </c>
      <c r="L799" s="6">
        <f t="shared" si="103"/>
        <v>0</v>
      </c>
      <c r="M799" s="6">
        <f t="shared" si="104"/>
        <v>0</v>
      </c>
      <c r="N799" s="3">
        <f t="shared" si="107"/>
        <v>136305800</v>
      </c>
      <c r="O799" s="3">
        <f t="shared" si="108"/>
        <v>136305800</v>
      </c>
      <c r="P799" s="7">
        <f t="shared" si="109"/>
        <v>0.3630580000000001</v>
      </c>
    </row>
    <row r="800" spans="1:16" x14ac:dyDescent="0.25">
      <c r="A800" s="4">
        <v>44999</v>
      </c>
      <c r="B800" s="14">
        <v>171000</v>
      </c>
      <c r="C800" s="14">
        <v>175200</v>
      </c>
      <c r="D800" s="14">
        <v>92500</v>
      </c>
      <c r="E800" s="14">
        <v>94100</v>
      </c>
      <c r="F800" s="1">
        <v>0</v>
      </c>
      <c r="G800" s="1">
        <v>0</v>
      </c>
      <c r="H800" s="1">
        <f t="shared" si="101"/>
        <v>0</v>
      </c>
      <c r="I800" s="1">
        <f t="shared" si="102"/>
        <v>0</v>
      </c>
      <c r="J800" s="1">
        <f t="shared" si="105"/>
        <v>0</v>
      </c>
      <c r="K800" s="1">
        <f t="shared" si="106"/>
        <v>0</v>
      </c>
      <c r="L800" s="6">
        <f t="shared" si="103"/>
        <v>0</v>
      </c>
      <c r="M800" s="6">
        <f t="shared" si="104"/>
        <v>0</v>
      </c>
      <c r="N800" s="3">
        <f t="shared" si="107"/>
        <v>136305800</v>
      </c>
      <c r="O800" s="3">
        <f t="shared" si="108"/>
        <v>136305800</v>
      </c>
      <c r="P800" s="7">
        <f t="shared" si="109"/>
        <v>0.3630580000000001</v>
      </c>
    </row>
    <row r="801" spans="1:16" x14ac:dyDescent="0.25">
      <c r="A801" s="4">
        <v>45000</v>
      </c>
      <c r="B801" s="14">
        <v>174300</v>
      </c>
      <c r="C801" s="14">
        <v>172700</v>
      </c>
      <c r="D801" s="14">
        <v>93400</v>
      </c>
      <c r="E801" s="14">
        <v>93700</v>
      </c>
      <c r="F801" s="1">
        <v>0</v>
      </c>
      <c r="G801" s="1">
        <v>0</v>
      </c>
      <c r="H801" s="1">
        <f t="shared" si="101"/>
        <v>0</v>
      </c>
      <c r="I801" s="1">
        <f t="shared" si="102"/>
        <v>0</v>
      </c>
      <c r="J801" s="1">
        <f t="shared" si="105"/>
        <v>0</v>
      </c>
      <c r="K801" s="1">
        <f t="shared" si="106"/>
        <v>0</v>
      </c>
      <c r="L801" s="6">
        <f t="shared" si="103"/>
        <v>0</v>
      </c>
      <c r="M801" s="6">
        <f t="shared" si="104"/>
        <v>0</v>
      </c>
      <c r="N801" s="3">
        <f t="shared" si="107"/>
        <v>136305800</v>
      </c>
      <c r="O801" s="3">
        <f t="shared" si="108"/>
        <v>136305800</v>
      </c>
      <c r="P801" s="7">
        <f t="shared" si="109"/>
        <v>0.3630580000000001</v>
      </c>
    </row>
    <row r="802" spans="1:16" x14ac:dyDescent="0.25">
      <c r="A802" s="4">
        <v>45001</v>
      </c>
      <c r="B802" s="14">
        <v>174000</v>
      </c>
      <c r="C802" s="14">
        <v>172800</v>
      </c>
      <c r="D802" s="14">
        <v>91800</v>
      </c>
      <c r="E802" s="14">
        <v>92900</v>
      </c>
      <c r="F802" s="1">
        <v>0</v>
      </c>
      <c r="G802" s="1">
        <v>0</v>
      </c>
      <c r="H802" s="1">
        <f t="shared" si="101"/>
        <v>0</v>
      </c>
      <c r="I802" s="1">
        <f t="shared" si="102"/>
        <v>0</v>
      </c>
      <c r="J802" s="1">
        <f t="shared" si="105"/>
        <v>0</v>
      </c>
      <c r="K802" s="1">
        <f t="shared" si="106"/>
        <v>0</v>
      </c>
      <c r="L802" s="6">
        <f t="shared" si="103"/>
        <v>0</v>
      </c>
      <c r="M802" s="6">
        <f t="shared" si="104"/>
        <v>0</v>
      </c>
      <c r="N802" s="3">
        <f t="shared" si="107"/>
        <v>136305800</v>
      </c>
      <c r="O802" s="3">
        <f t="shared" si="108"/>
        <v>136305800</v>
      </c>
      <c r="P802" s="7">
        <f t="shared" si="109"/>
        <v>0.3630580000000001</v>
      </c>
    </row>
    <row r="803" spans="1:16" x14ac:dyDescent="0.25">
      <c r="A803" s="4">
        <v>45002</v>
      </c>
      <c r="B803" s="14">
        <v>176600</v>
      </c>
      <c r="C803" s="14">
        <v>175200</v>
      </c>
      <c r="D803" s="14">
        <v>92300</v>
      </c>
      <c r="E803" s="14">
        <v>92500</v>
      </c>
      <c r="F803" s="1">
        <v>0</v>
      </c>
      <c r="G803" s="1">
        <v>0</v>
      </c>
      <c r="H803" s="1">
        <f t="shared" ref="H803:H813" si="110">IFERROR(IF(ABS($F803)&gt;ABS($G803), SIGN($F803), SIGN($F803)*ABS($F803/$G803)), 0)</f>
        <v>0</v>
      </c>
      <c r="I803" s="1">
        <f t="shared" ref="I803:I813" si="111">IFERROR(IF(ABS($F803)&lt;ABS($G803), SIGN($G803), SIGN($G803)*ABS($G803/$F803)), 0)</f>
        <v>0</v>
      </c>
      <c r="J803" s="1">
        <f t="shared" si="105"/>
        <v>0</v>
      </c>
      <c r="K803" s="1">
        <f t="shared" si="106"/>
        <v>0</v>
      </c>
      <c r="L803" s="6">
        <f t="shared" ref="L803:L813" si="112">B803*J803</f>
        <v>0</v>
      </c>
      <c r="M803" s="6">
        <f t="shared" ref="M803:M813" si="113">D803*K803</f>
        <v>0</v>
      </c>
      <c r="N803" s="3">
        <f t="shared" si="107"/>
        <v>136305800</v>
      </c>
      <c r="O803" s="3">
        <f t="shared" si="108"/>
        <v>136305800</v>
      </c>
      <c r="P803" s="7">
        <f t="shared" si="109"/>
        <v>0.3630580000000001</v>
      </c>
    </row>
    <row r="804" spans="1:16" x14ac:dyDescent="0.25">
      <c r="A804" s="4">
        <v>45005</v>
      </c>
      <c r="B804" s="14">
        <v>175100</v>
      </c>
      <c r="C804" s="14">
        <v>176500</v>
      </c>
      <c r="D804" s="14">
        <v>90600</v>
      </c>
      <c r="E804" s="14">
        <v>92000</v>
      </c>
      <c r="F804" s="1">
        <v>0</v>
      </c>
      <c r="G804" s="1">
        <v>0</v>
      </c>
      <c r="H804" s="1">
        <f t="shared" si="110"/>
        <v>0</v>
      </c>
      <c r="I804" s="1">
        <f t="shared" si="111"/>
        <v>0</v>
      </c>
      <c r="J804" s="1">
        <f t="shared" ref="J804:J813" si="114">IF(H802=H803, J803, QUOTIENT($O803*H803, B803))</f>
        <v>0</v>
      </c>
      <c r="K804" s="1">
        <f t="shared" ref="K804:K813" si="115">IF(I802=I803, K803, QUOTIENT($O803*I803, D803))</f>
        <v>0</v>
      </c>
      <c r="L804" s="6">
        <f t="shared" si="112"/>
        <v>0</v>
      </c>
      <c r="M804" s="6">
        <f t="shared" si="113"/>
        <v>0</v>
      </c>
      <c r="N804" s="3">
        <f t="shared" ref="N804:N813" si="116">IF(H802=H803, N803, N803 - (J804-J803)*B804 - (K804-K803)*D804)</f>
        <v>136305800</v>
      </c>
      <c r="O804" s="3">
        <f t="shared" si="108"/>
        <v>136305800</v>
      </c>
      <c r="P804" s="7">
        <f t="shared" si="109"/>
        <v>0.3630580000000001</v>
      </c>
    </row>
    <row r="805" spans="1:16" x14ac:dyDescent="0.25">
      <c r="A805" s="4">
        <v>45006</v>
      </c>
      <c r="B805" s="14">
        <v>175800</v>
      </c>
      <c r="C805" s="14">
        <v>175900</v>
      </c>
      <c r="D805" s="14">
        <v>90300</v>
      </c>
      <c r="E805" s="14">
        <v>91000</v>
      </c>
      <c r="F805" s="1">
        <v>0</v>
      </c>
      <c r="G805" s="1">
        <v>0</v>
      </c>
      <c r="H805" s="1">
        <f t="shared" si="110"/>
        <v>0</v>
      </c>
      <c r="I805" s="1">
        <f t="shared" si="111"/>
        <v>0</v>
      </c>
      <c r="J805" s="1">
        <f t="shared" si="114"/>
        <v>0</v>
      </c>
      <c r="K805" s="1">
        <f t="shared" si="115"/>
        <v>0</v>
      </c>
      <c r="L805" s="6">
        <f t="shared" si="112"/>
        <v>0</v>
      </c>
      <c r="M805" s="6">
        <f t="shared" si="113"/>
        <v>0</v>
      </c>
      <c r="N805" s="3">
        <f t="shared" si="116"/>
        <v>136305800</v>
      </c>
      <c r="O805" s="3">
        <f t="shared" si="108"/>
        <v>136305800</v>
      </c>
      <c r="P805" s="7">
        <f t="shared" si="109"/>
        <v>0.3630580000000001</v>
      </c>
    </row>
    <row r="806" spans="1:16" x14ac:dyDescent="0.25">
      <c r="A806" s="4">
        <v>45007</v>
      </c>
      <c r="B806" s="14">
        <v>180300</v>
      </c>
      <c r="C806" s="14">
        <v>177000</v>
      </c>
      <c r="D806" s="14">
        <v>91400</v>
      </c>
      <c r="E806" s="14">
        <v>90700</v>
      </c>
      <c r="F806" s="1">
        <v>0</v>
      </c>
      <c r="G806" s="1">
        <v>0</v>
      </c>
      <c r="H806" s="1">
        <f t="shared" si="110"/>
        <v>0</v>
      </c>
      <c r="I806" s="1">
        <f t="shared" si="111"/>
        <v>0</v>
      </c>
      <c r="J806" s="1">
        <f t="shared" si="114"/>
        <v>0</v>
      </c>
      <c r="K806" s="1">
        <f t="shared" si="115"/>
        <v>0</v>
      </c>
      <c r="L806" s="6">
        <f t="shared" si="112"/>
        <v>0</v>
      </c>
      <c r="M806" s="6">
        <f t="shared" si="113"/>
        <v>0</v>
      </c>
      <c r="N806" s="3">
        <f t="shared" si="116"/>
        <v>136305800</v>
      </c>
      <c r="O806" s="3">
        <f t="shared" si="108"/>
        <v>136305800</v>
      </c>
      <c r="P806" s="7">
        <f t="shared" si="109"/>
        <v>0.3630580000000001</v>
      </c>
    </row>
    <row r="807" spans="1:16" x14ac:dyDescent="0.25">
      <c r="A807" s="4">
        <v>45008</v>
      </c>
      <c r="B807" s="14">
        <v>180500</v>
      </c>
      <c r="C807" s="14">
        <v>179300</v>
      </c>
      <c r="D807" s="14">
        <v>92000</v>
      </c>
      <c r="E807" s="14">
        <v>90900</v>
      </c>
      <c r="F807" s="1">
        <v>0</v>
      </c>
      <c r="G807" s="1">
        <v>0</v>
      </c>
      <c r="H807" s="1">
        <f t="shared" si="110"/>
        <v>0</v>
      </c>
      <c r="I807" s="1">
        <f t="shared" si="111"/>
        <v>0</v>
      </c>
      <c r="J807" s="1">
        <f t="shared" si="114"/>
        <v>0</v>
      </c>
      <c r="K807" s="1">
        <f t="shared" si="115"/>
        <v>0</v>
      </c>
      <c r="L807" s="6">
        <f t="shared" si="112"/>
        <v>0</v>
      </c>
      <c r="M807" s="6">
        <f t="shared" si="113"/>
        <v>0</v>
      </c>
      <c r="N807" s="3">
        <f t="shared" si="116"/>
        <v>136305800</v>
      </c>
      <c r="O807" s="3">
        <f t="shared" si="108"/>
        <v>136305800</v>
      </c>
      <c r="P807" s="7">
        <f t="shared" si="109"/>
        <v>0.3630580000000001</v>
      </c>
    </row>
    <row r="808" spans="1:16" x14ac:dyDescent="0.25">
      <c r="A808" s="4">
        <v>45009</v>
      </c>
      <c r="B808" s="14">
        <v>177700</v>
      </c>
      <c r="C808" s="14">
        <v>180600</v>
      </c>
      <c r="D808" s="14">
        <v>92000</v>
      </c>
      <c r="E808" s="14">
        <v>92200</v>
      </c>
      <c r="F808" s="1">
        <v>0</v>
      </c>
      <c r="G808" s="1">
        <v>0</v>
      </c>
      <c r="H808" s="1">
        <f t="shared" si="110"/>
        <v>0</v>
      </c>
      <c r="I808" s="1">
        <f t="shared" si="111"/>
        <v>0</v>
      </c>
      <c r="J808" s="1">
        <f t="shared" si="114"/>
        <v>0</v>
      </c>
      <c r="K808" s="1">
        <f t="shared" si="115"/>
        <v>0</v>
      </c>
      <c r="L808" s="6">
        <f t="shared" si="112"/>
        <v>0</v>
      </c>
      <c r="M808" s="6">
        <f t="shared" si="113"/>
        <v>0</v>
      </c>
      <c r="N808" s="3">
        <f t="shared" si="116"/>
        <v>136305800</v>
      </c>
      <c r="O808" s="3">
        <f t="shared" si="108"/>
        <v>136305800</v>
      </c>
      <c r="P808" s="7">
        <f t="shared" si="109"/>
        <v>0.3630580000000001</v>
      </c>
    </row>
    <row r="809" spans="1:16" x14ac:dyDescent="0.25">
      <c r="A809" s="4">
        <v>45012</v>
      </c>
      <c r="B809" s="14">
        <v>176100</v>
      </c>
      <c r="C809" s="14">
        <v>177700</v>
      </c>
      <c r="D809" s="14">
        <v>90000</v>
      </c>
      <c r="E809" s="14">
        <v>91400</v>
      </c>
      <c r="F809" s="1">
        <v>0</v>
      </c>
      <c r="G809" s="1">
        <v>0</v>
      </c>
      <c r="H809" s="1">
        <f t="shared" si="110"/>
        <v>0</v>
      </c>
      <c r="I809" s="1">
        <f t="shared" si="111"/>
        <v>0</v>
      </c>
      <c r="J809" s="1">
        <f t="shared" si="114"/>
        <v>0</v>
      </c>
      <c r="K809" s="1">
        <f t="shared" si="115"/>
        <v>0</v>
      </c>
      <c r="L809" s="6">
        <f t="shared" si="112"/>
        <v>0</v>
      </c>
      <c r="M809" s="6">
        <f t="shared" si="113"/>
        <v>0</v>
      </c>
      <c r="N809" s="3">
        <f t="shared" si="116"/>
        <v>136305800</v>
      </c>
      <c r="O809" s="3">
        <f t="shared" si="108"/>
        <v>136305800</v>
      </c>
      <c r="P809" s="7">
        <f t="shared" si="109"/>
        <v>0.3630580000000001</v>
      </c>
    </row>
    <row r="810" spans="1:16" x14ac:dyDescent="0.25">
      <c r="A810" s="4">
        <v>45013</v>
      </c>
      <c r="B810" s="14">
        <v>177100</v>
      </c>
      <c r="C810" s="14">
        <v>177100</v>
      </c>
      <c r="D810" s="14">
        <v>92000</v>
      </c>
      <c r="E810" s="14">
        <v>90400</v>
      </c>
      <c r="F810" s="1">
        <v>-0.3793301591740737</v>
      </c>
      <c r="G810" s="1">
        <v>0.62066984082592624</v>
      </c>
      <c r="H810" s="1">
        <f t="shared" si="110"/>
        <v>-0.61116254443634399</v>
      </c>
      <c r="I810" s="1">
        <f t="shared" si="111"/>
        <v>1</v>
      </c>
      <c r="J810" s="1">
        <f t="shared" si="114"/>
        <v>0</v>
      </c>
      <c r="K810" s="1">
        <f t="shared" si="115"/>
        <v>0</v>
      </c>
      <c r="L810" s="6">
        <f t="shared" si="112"/>
        <v>0</v>
      </c>
      <c r="M810" s="6">
        <f t="shared" si="113"/>
        <v>0</v>
      </c>
      <c r="N810" s="3">
        <f t="shared" si="116"/>
        <v>136305800</v>
      </c>
      <c r="O810" s="3">
        <f t="shared" si="108"/>
        <v>136305800</v>
      </c>
      <c r="P810" s="7">
        <f t="shared" si="109"/>
        <v>0.3630580000000001</v>
      </c>
    </row>
    <row r="811" spans="1:16" x14ac:dyDescent="0.25">
      <c r="A811" s="4">
        <v>45014</v>
      </c>
      <c r="B811" s="14">
        <v>180400</v>
      </c>
      <c r="C811" s="14">
        <v>175800</v>
      </c>
      <c r="D811" s="14">
        <v>92700</v>
      </c>
      <c r="E811" s="14">
        <v>92000</v>
      </c>
      <c r="F811" s="1">
        <v>-0.3793301591740737</v>
      </c>
      <c r="G811" s="1">
        <v>0.62066984082592624</v>
      </c>
      <c r="H811" s="1">
        <f t="shared" si="110"/>
        <v>-0.61116254443634399</v>
      </c>
      <c r="I811" s="1">
        <f t="shared" si="111"/>
        <v>1</v>
      </c>
      <c r="J811" s="1">
        <f t="shared" si="114"/>
        <v>-470</v>
      </c>
      <c r="K811" s="1">
        <f t="shared" si="115"/>
        <v>1481</v>
      </c>
      <c r="L811" s="6">
        <f t="shared" si="112"/>
        <v>-84788000</v>
      </c>
      <c r="M811" s="6">
        <f t="shared" si="113"/>
        <v>137288700</v>
      </c>
      <c r="N811" s="3">
        <f t="shared" si="116"/>
        <v>83805100</v>
      </c>
      <c r="O811" s="3">
        <f t="shared" si="108"/>
        <v>136305800</v>
      </c>
      <c r="P811" s="7">
        <f t="shared" si="109"/>
        <v>0.3630580000000001</v>
      </c>
    </row>
    <row r="812" spans="1:16" x14ac:dyDescent="0.25">
      <c r="A812" s="4">
        <v>45015</v>
      </c>
      <c r="B812" s="14">
        <v>181200</v>
      </c>
      <c r="C812" s="14">
        <v>179200</v>
      </c>
      <c r="D812" s="14">
        <v>93000</v>
      </c>
      <c r="E812" s="14">
        <v>93000</v>
      </c>
      <c r="F812" s="1">
        <v>-0.3793301591740737</v>
      </c>
      <c r="G812" s="1">
        <v>0.62066984082592624</v>
      </c>
      <c r="H812" s="1">
        <f t="shared" si="110"/>
        <v>-0.61116254443634399</v>
      </c>
      <c r="I812" s="1">
        <f t="shared" si="111"/>
        <v>1</v>
      </c>
      <c r="J812" s="1">
        <f t="shared" si="114"/>
        <v>-470</v>
      </c>
      <c r="K812" s="1">
        <f t="shared" si="115"/>
        <v>1481</v>
      </c>
      <c r="L812" s="6">
        <f t="shared" si="112"/>
        <v>-85164000</v>
      </c>
      <c r="M812" s="6">
        <f t="shared" si="113"/>
        <v>137733000</v>
      </c>
      <c r="N812" s="3">
        <f t="shared" si="116"/>
        <v>83805100</v>
      </c>
      <c r="O812" s="3">
        <f t="shared" si="108"/>
        <v>136374100</v>
      </c>
      <c r="P812" s="7">
        <f t="shared" si="109"/>
        <v>0.36374100000000009</v>
      </c>
    </row>
    <row r="813" spans="1:16" x14ac:dyDescent="0.25">
      <c r="A813" s="4">
        <v>45016</v>
      </c>
      <c r="B813" s="14">
        <v>184500</v>
      </c>
      <c r="C813" s="14">
        <v>182000</v>
      </c>
      <c r="D813" s="14">
        <v>94400</v>
      </c>
      <c r="E813" s="14">
        <v>93000</v>
      </c>
      <c r="F813" s="1">
        <v>0</v>
      </c>
      <c r="G813" s="1">
        <v>0</v>
      </c>
      <c r="H813" s="1">
        <f t="shared" si="110"/>
        <v>0</v>
      </c>
      <c r="I813" s="1">
        <f t="shared" si="111"/>
        <v>0</v>
      </c>
      <c r="J813" s="1">
        <f t="shared" si="114"/>
        <v>-470</v>
      </c>
      <c r="K813" s="1">
        <f t="shared" si="115"/>
        <v>1481</v>
      </c>
      <c r="L813" s="6">
        <f t="shared" si="112"/>
        <v>-86715000</v>
      </c>
      <c r="M813" s="6">
        <f t="shared" si="113"/>
        <v>139806400</v>
      </c>
      <c r="N813" s="3">
        <f t="shared" si="116"/>
        <v>83805100</v>
      </c>
      <c r="O813" s="3">
        <f t="shared" si="108"/>
        <v>136896500</v>
      </c>
      <c r="P813" s="8">
        <f t="shared" si="109"/>
        <v>0.36896499999999999</v>
      </c>
    </row>
    <row r="814" spans="1:16" x14ac:dyDescent="0.25">
      <c r="A814" s="15"/>
      <c r="B814" s="13"/>
      <c r="C814" s="13"/>
      <c r="D814" s="13"/>
      <c r="E814" s="13"/>
      <c r="F814" s="13"/>
      <c r="G814" s="13"/>
    </row>
    <row r="815" spans="1:16" x14ac:dyDescent="0.25">
      <c r="A815" s="15"/>
      <c r="B815" s="13"/>
      <c r="C815" s="13"/>
      <c r="D815" s="13"/>
      <c r="E815" s="13"/>
      <c r="F815" s="13"/>
      <c r="G815" s="13"/>
    </row>
    <row r="816" spans="1:16" x14ac:dyDescent="0.25">
      <c r="A816" s="15"/>
      <c r="B816" s="13"/>
      <c r="C816" s="13"/>
      <c r="D816" s="13"/>
      <c r="E816" s="13"/>
      <c r="F816" s="13"/>
      <c r="G816" s="13"/>
    </row>
    <row r="817" spans="1:7" x14ac:dyDescent="0.25">
      <c r="A817" s="15"/>
      <c r="B817" s="13"/>
      <c r="C817" s="13"/>
      <c r="D817" s="13"/>
      <c r="E817" s="13"/>
      <c r="F817" s="13"/>
      <c r="G817" s="13"/>
    </row>
    <row r="818" spans="1:7" x14ac:dyDescent="0.25">
      <c r="A818" s="15"/>
      <c r="B818" s="13"/>
      <c r="C818" s="13"/>
      <c r="D818" s="13"/>
      <c r="E818" s="13"/>
      <c r="F818" s="13"/>
      <c r="G818" s="13"/>
    </row>
  </sheetData>
  <mergeCells count="4">
    <mergeCell ref="F8:G8"/>
    <mergeCell ref="H8:I8"/>
    <mergeCell ref="J8:K8"/>
    <mergeCell ref="L8:O8"/>
  </mergeCells>
  <phoneticPr fontId="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18"/>
  <sheetViews>
    <sheetView topLeftCell="E1" workbookViewId="0">
      <selection activeCell="O6" sqref="O6"/>
    </sheetView>
  </sheetViews>
  <sheetFormatPr defaultRowHeight="13.5" x14ac:dyDescent="0.25"/>
  <cols>
    <col min="1" max="1" width="10.875" style="2" bestFit="1" customWidth="1"/>
    <col min="2" max="7" width="9" style="3"/>
    <col min="8" max="11" width="9" style="1"/>
    <col min="12" max="13" width="10.5" style="1" bestFit="1" customWidth="1"/>
    <col min="14" max="16" width="11.5" style="1" bestFit="1" customWidth="1"/>
    <col min="17" max="16384" width="9" style="1"/>
  </cols>
  <sheetData>
    <row r="1" spans="1:16" ht="16.5" x14ac:dyDescent="0.3">
      <c r="A1" s="10" t="s">
        <v>9</v>
      </c>
      <c r="B1" s="11" t="s">
        <v>10</v>
      </c>
      <c r="C1" s="11" t="s">
        <v>11</v>
      </c>
      <c r="D1"/>
      <c r="E1"/>
      <c r="F1"/>
      <c r="G1"/>
    </row>
    <row r="2" spans="1:16" ht="16.5" x14ac:dyDescent="0.3">
      <c r="A2" s="10" t="s">
        <v>12</v>
      </c>
      <c r="B2" s="12">
        <v>15001</v>
      </c>
      <c r="C2" s="12">
        <v>15009</v>
      </c>
      <c r="D2"/>
      <c r="E2"/>
      <c r="F2"/>
      <c r="G2"/>
    </row>
    <row r="3" spans="1:16" ht="16.5" x14ac:dyDescent="0.3">
      <c r="A3" s="10" t="s">
        <v>13</v>
      </c>
      <c r="B3" s="12" t="s">
        <v>14</v>
      </c>
      <c r="C3"/>
      <c r="D3"/>
      <c r="E3"/>
      <c r="F3"/>
      <c r="G3"/>
    </row>
    <row r="4" spans="1:16" ht="16.5" x14ac:dyDescent="0.3">
      <c r="A4" s="10" t="s">
        <v>15</v>
      </c>
      <c r="B4" s="12">
        <v>20200101</v>
      </c>
      <c r="C4"/>
      <c r="D4"/>
      <c r="E4"/>
      <c r="F4"/>
      <c r="G4"/>
    </row>
    <row r="5" spans="1:16" ht="16.5" x14ac:dyDescent="0.3">
      <c r="A5" s="10" t="s">
        <v>16</v>
      </c>
      <c r="B5" s="12">
        <v>20230331</v>
      </c>
      <c r="C5"/>
      <c r="D5"/>
      <c r="E5"/>
      <c r="F5"/>
      <c r="G5"/>
    </row>
    <row r="6" spans="1:16" ht="16.5" x14ac:dyDescent="0.3">
      <c r="A6" s="10" t="s">
        <v>17</v>
      </c>
      <c r="B6" s="12">
        <v>-1</v>
      </c>
      <c r="C6"/>
      <c r="D6"/>
      <c r="E6"/>
      <c r="F6"/>
      <c r="G6"/>
      <c r="P6" s="16">
        <f>P813</f>
        <v>0.57613000000000003</v>
      </c>
    </row>
    <row r="7" spans="1:16" ht="16.5" x14ac:dyDescent="0.3">
      <c r="A7" s="10" t="s">
        <v>18</v>
      </c>
      <c r="B7" s="12" t="s">
        <v>19</v>
      </c>
      <c r="C7"/>
      <c r="D7"/>
      <c r="E7"/>
      <c r="F7"/>
      <c r="G7"/>
    </row>
    <row r="8" spans="1:16" ht="16.5" x14ac:dyDescent="0.3">
      <c r="A8" s="9" t="str">
        <f>[1]!CH(B4, B5, B6, B3, TRUE, B1:C1, B2:C2, B7, "null=default; direction=vert; title=subject+item; withtable=true; join=main; datetime=yyyy-mm-dd")</f>
        <v/>
      </c>
      <c r="B8" s="9" t="str">
        <f>[1]!CT("005380*001",16002)</f>
        <v>현대차</v>
      </c>
      <c r="C8" s="9" t="s">
        <v>20</v>
      </c>
      <c r="D8" s="9" t="str">
        <f>[1]!CT("005385*001",16002)</f>
        <v>현대차우</v>
      </c>
      <c r="E8" s="9" t="s">
        <v>20</v>
      </c>
      <c r="F8" s="17" t="s">
        <v>22</v>
      </c>
      <c r="G8" s="17"/>
      <c r="H8" s="19" t="s">
        <v>25</v>
      </c>
      <c r="I8" s="19"/>
      <c r="J8" s="19" t="s">
        <v>1</v>
      </c>
      <c r="K8" s="19"/>
      <c r="L8" s="18" t="s">
        <v>3</v>
      </c>
      <c r="M8" s="18"/>
      <c r="N8" s="18"/>
      <c r="O8" s="18"/>
    </row>
    <row r="9" spans="1:16" ht="16.5" x14ac:dyDescent="0.3">
      <c r="A9" s="9" t="s">
        <v>7</v>
      </c>
      <c r="B9" s="9" t="s">
        <v>8</v>
      </c>
      <c r="C9" s="9" t="s">
        <v>21</v>
      </c>
      <c r="D9" s="9" t="s">
        <v>8</v>
      </c>
      <c r="E9" s="9" t="s">
        <v>21</v>
      </c>
      <c r="F9" s="9" t="s">
        <v>23</v>
      </c>
      <c r="G9" s="9" t="s">
        <v>24</v>
      </c>
      <c r="H9" s="5" t="s">
        <v>4</v>
      </c>
      <c r="I9" s="5" t="s">
        <v>5</v>
      </c>
      <c r="J9" s="5" t="s">
        <v>4</v>
      </c>
      <c r="K9" s="5" t="s">
        <v>5</v>
      </c>
      <c r="L9" s="5" t="s">
        <v>4</v>
      </c>
      <c r="M9" s="5" t="s">
        <v>5</v>
      </c>
      <c r="N9" s="1" t="s">
        <v>2</v>
      </c>
      <c r="O9" s="1" t="s">
        <v>6</v>
      </c>
    </row>
    <row r="10" spans="1:16" x14ac:dyDescent="0.25">
      <c r="A10" s="4">
        <v>43832</v>
      </c>
      <c r="B10" s="14">
        <v>118000</v>
      </c>
      <c r="C10" s="14">
        <v>121000</v>
      </c>
      <c r="D10" s="14">
        <v>71400</v>
      </c>
      <c r="E10" s="14">
        <v>72000</v>
      </c>
      <c r="F10" s="1">
        <v>0</v>
      </c>
      <c r="G10" s="1">
        <v>0</v>
      </c>
      <c r="H10" s="1">
        <v>0</v>
      </c>
      <c r="I10" s="1">
        <v>0</v>
      </c>
      <c r="N10" s="3">
        <v>100000000</v>
      </c>
      <c r="O10" s="3">
        <f>SUM(L10:N10)</f>
        <v>100000000</v>
      </c>
      <c r="P10" s="7">
        <f>O10/$O$10-1</f>
        <v>0</v>
      </c>
    </row>
    <row r="11" spans="1:16" x14ac:dyDescent="0.25">
      <c r="A11" s="4">
        <v>43833</v>
      </c>
      <c r="B11" s="14">
        <v>116000</v>
      </c>
      <c r="C11" s="14">
        <v>118500</v>
      </c>
      <c r="D11" s="14">
        <v>71400</v>
      </c>
      <c r="E11" s="14">
        <v>71300</v>
      </c>
      <c r="F11" s="1">
        <v>0</v>
      </c>
      <c r="G11" s="1">
        <v>0</v>
      </c>
      <c r="H11" s="1">
        <v>0</v>
      </c>
      <c r="I11" s="1">
        <v>0</v>
      </c>
      <c r="N11" s="3">
        <v>100000000</v>
      </c>
      <c r="O11" s="3">
        <f t="shared" ref="O11:O74" si="0">SUM(L11:N11)</f>
        <v>100000000</v>
      </c>
      <c r="P11" s="7">
        <f t="shared" ref="P11:P74" si="1">O11/$O$10-1</f>
        <v>0</v>
      </c>
    </row>
    <row r="12" spans="1:16" x14ac:dyDescent="0.25">
      <c r="A12" s="4">
        <v>43836</v>
      </c>
      <c r="B12" s="14">
        <v>116000</v>
      </c>
      <c r="C12" s="14">
        <v>116000</v>
      </c>
      <c r="D12" s="14">
        <v>70900</v>
      </c>
      <c r="E12" s="14">
        <v>71400</v>
      </c>
      <c r="F12" s="1">
        <v>0</v>
      </c>
      <c r="G12" s="1">
        <v>0</v>
      </c>
      <c r="H12" s="1">
        <v>0</v>
      </c>
      <c r="I12" s="1">
        <v>0</v>
      </c>
      <c r="N12" s="3">
        <v>100000000</v>
      </c>
      <c r="O12" s="3">
        <f t="shared" si="0"/>
        <v>100000000</v>
      </c>
      <c r="P12" s="7">
        <f t="shared" si="1"/>
        <v>0</v>
      </c>
    </row>
    <row r="13" spans="1:16" x14ac:dyDescent="0.25">
      <c r="A13" s="4">
        <v>43837</v>
      </c>
      <c r="B13" s="14">
        <v>115500</v>
      </c>
      <c r="C13" s="14">
        <v>116500</v>
      </c>
      <c r="D13" s="14">
        <v>70800</v>
      </c>
      <c r="E13" s="14">
        <v>70900</v>
      </c>
      <c r="F13" s="1">
        <v>0</v>
      </c>
      <c r="G13" s="1">
        <v>0</v>
      </c>
      <c r="H13" s="1">
        <v>0</v>
      </c>
      <c r="I13" s="1">
        <v>0</v>
      </c>
      <c r="N13" s="3">
        <v>100000000</v>
      </c>
      <c r="O13" s="3">
        <f t="shared" si="0"/>
        <v>100000000</v>
      </c>
      <c r="P13" s="7">
        <f t="shared" si="1"/>
        <v>0</v>
      </c>
    </row>
    <row r="14" spans="1:16" x14ac:dyDescent="0.25">
      <c r="A14" s="4">
        <v>43838</v>
      </c>
      <c r="B14" s="14">
        <v>112000</v>
      </c>
      <c r="C14" s="14">
        <v>115000</v>
      </c>
      <c r="D14" s="14">
        <v>69400</v>
      </c>
      <c r="E14" s="14">
        <v>70700</v>
      </c>
      <c r="F14" s="1">
        <v>0</v>
      </c>
      <c r="G14" s="1">
        <v>0</v>
      </c>
      <c r="H14" s="1">
        <v>0</v>
      </c>
      <c r="I14" s="1">
        <v>0</v>
      </c>
      <c r="N14" s="3">
        <v>100000000</v>
      </c>
      <c r="O14" s="3">
        <f t="shared" si="0"/>
        <v>100000000</v>
      </c>
      <c r="P14" s="7">
        <f t="shared" si="1"/>
        <v>0</v>
      </c>
    </row>
    <row r="15" spans="1:16" x14ac:dyDescent="0.25">
      <c r="A15" s="4">
        <v>43839</v>
      </c>
      <c r="B15" s="14">
        <v>111500</v>
      </c>
      <c r="C15" s="14">
        <v>113000</v>
      </c>
      <c r="D15" s="14">
        <v>69500</v>
      </c>
      <c r="E15" s="14">
        <v>69600</v>
      </c>
      <c r="F15" s="1">
        <v>0</v>
      </c>
      <c r="G15" s="1">
        <v>0</v>
      </c>
      <c r="H15" s="1">
        <v>0</v>
      </c>
      <c r="I15" s="1">
        <v>0</v>
      </c>
      <c r="N15" s="3">
        <v>100000000</v>
      </c>
      <c r="O15" s="3">
        <f t="shared" si="0"/>
        <v>100000000</v>
      </c>
      <c r="P15" s="7">
        <f t="shared" si="1"/>
        <v>0</v>
      </c>
    </row>
    <row r="16" spans="1:16" x14ac:dyDescent="0.25">
      <c r="A16" s="4">
        <v>43840</v>
      </c>
      <c r="B16" s="14">
        <v>113500</v>
      </c>
      <c r="C16" s="14">
        <v>112500</v>
      </c>
      <c r="D16" s="14">
        <v>69900</v>
      </c>
      <c r="E16" s="14">
        <v>69700</v>
      </c>
      <c r="F16" s="1">
        <v>0</v>
      </c>
      <c r="G16" s="1">
        <v>0</v>
      </c>
      <c r="H16" s="1">
        <v>0</v>
      </c>
      <c r="I16" s="1">
        <v>0</v>
      </c>
      <c r="N16" s="3">
        <v>100000000</v>
      </c>
      <c r="O16" s="3">
        <f t="shared" si="0"/>
        <v>100000000</v>
      </c>
      <c r="P16" s="7">
        <f t="shared" si="1"/>
        <v>0</v>
      </c>
    </row>
    <row r="17" spans="1:16" x14ac:dyDescent="0.25">
      <c r="A17" s="4">
        <v>43843</v>
      </c>
      <c r="B17" s="14">
        <v>115000</v>
      </c>
      <c r="C17" s="14">
        <v>113500</v>
      </c>
      <c r="D17" s="14">
        <v>71200</v>
      </c>
      <c r="E17" s="14">
        <v>70200</v>
      </c>
      <c r="F17" s="1">
        <v>0</v>
      </c>
      <c r="G17" s="1">
        <v>0</v>
      </c>
      <c r="H17" s="1">
        <v>0</v>
      </c>
      <c r="I17" s="1">
        <v>0</v>
      </c>
      <c r="N17" s="3">
        <v>100000000</v>
      </c>
      <c r="O17" s="3">
        <f t="shared" si="0"/>
        <v>100000000</v>
      </c>
      <c r="P17" s="7">
        <f t="shared" si="1"/>
        <v>0</v>
      </c>
    </row>
    <row r="18" spans="1:16" x14ac:dyDescent="0.25">
      <c r="A18" s="4">
        <v>43844</v>
      </c>
      <c r="B18" s="14">
        <v>116000</v>
      </c>
      <c r="C18" s="14">
        <v>115500</v>
      </c>
      <c r="D18" s="14">
        <v>71700</v>
      </c>
      <c r="E18" s="14">
        <v>71500</v>
      </c>
      <c r="F18" s="1">
        <v>0</v>
      </c>
      <c r="G18" s="1">
        <v>0</v>
      </c>
      <c r="H18" s="1">
        <v>0</v>
      </c>
      <c r="I18" s="1">
        <v>0</v>
      </c>
      <c r="N18" s="3">
        <v>100000000</v>
      </c>
      <c r="O18" s="3">
        <f t="shared" si="0"/>
        <v>100000000</v>
      </c>
      <c r="P18" s="7">
        <f t="shared" si="1"/>
        <v>0</v>
      </c>
    </row>
    <row r="19" spans="1:16" x14ac:dyDescent="0.25">
      <c r="A19" s="4">
        <v>43845</v>
      </c>
      <c r="B19" s="14">
        <v>115000</v>
      </c>
      <c r="C19" s="14">
        <v>116000</v>
      </c>
      <c r="D19" s="14">
        <v>71300</v>
      </c>
      <c r="E19" s="14">
        <v>71700</v>
      </c>
      <c r="F19" s="1">
        <v>0</v>
      </c>
      <c r="G19" s="1">
        <v>0</v>
      </c>
      <c r="H19" s="1">
        <v>0</v>
      </c>
      <c r="I19" s="1">
        <v>0</v>
      </c>
      <c r="N19" s="3">
        <v>100000000</v>
      </c>
      <c r="O19" s="3">
        <f t="shared" si="0"/>
        <v>100000000</v>
      </c>
      <c r="P19" s="7">
        <f t="shared" si="1"/>
        <v>0</v>
      </c>
    </row>
    <row r="20" spans="1:16" x14ac:dyDescent="0.25">
      <c r="A20" s="4">
        <v>43846</v>
      </c>
      <c r="B20" s="14">
        <v>118500</v>
      </c>
      <c r="C20" s="14">
        <v>117000</v>
      </c>
      <c r="D20" s="14">
        <v>72800</v>
      </c>
      <c r="E20" s="14">
        <v>71500</v>
      </c>
      <c r="F20" s="1">
        <v>0</v>
      </c>
      <c r="G20" s="1">
        <v>0</v>
      </c>
      <c r="H20" s="1">
        <v>0</v>
      </c>
      <c r="I20" s="1">
        <v>0</v>
      </c>
      <c r="N20" s="3">
        <v>100000000</v>
      </c>
      <c r="O20" s="3">
        <f t="shared" si="0"/>
        <v>100000000</v>
      </c>
      <c r="P20" s="7">
        <f t="shared" si="1"/>
        <v>0</v>
      </c>
    </row>
    <row r="21" spans="1:16" x14ac:dyDescent="0.25">
      <c r="A21" s="4">
        <v>43847</v>
      </c>
      <c r="B21" s="14">
        <v>118500</v>
      </c>
      <c r="C21" s="14">
        <v>118500</v>
      </c>
      <c r="D21" s="14">
        <v>73000</v>
      </c>
      <c r="E21" s="14">
        <v>72800</v>
      </c>
      <c r="F21" s="1">
        <v>0</v>
      </c>
      <c r="G21" s="1">
        <v>0</v>
      </c>
      <c r="H21" s="1">
        <v>0</v>
      </c>
      <c r="I21" s="1">
        <v>0</v>
      </c>
      <c r="N21" s="3">
        <v>100000000</v>
      </c>
      <c r="O21" s="3">
        <f t="shared" si="0"/>
        <v>100000000</v>
      </c>
      <c r="P21" s="7">
        <f t="shared" si="1"/>
        <v>0</v>
      </c>
    </row>
    <row r="22" spans="1:16" x14ac:dyDescent="0.25">
      <c r="A22" s="4">
        <v>43850</v>
      </c>
      <c r="B22" s="14">
        <v>118000</v>
      </c>
      <c r="C22" s="14">
        <v>119500</v>
      </c>
      <c r="D22" s="14">
        <v>72800</v>
      </c>
      <c r="E22" s="14">
        <v>72800</v>
      </c>
      <c r="F22" s="1">
        <v>0</v>
      </c>
      <c r="G22" s="1">
        <v>0</v>
      </c>
      <c r="H22" s="1">
        <v>0</v>
      </c>
      <c r="I22" s="1">
        <v>0</v>
      </c>
      <c r="N22" s="3">
        <v>100000000</v>
      </c>
      <c r="O22" s="3">
        <f t="shared" si="0"/>
        <v>100000000</v>
      </c>
      <c r="P22" s="7">
        <f t="shared" si="1"/>
        <v>0</v>
      </c>
    </row>
    <row r="23" spans="1:16" x14ac:dyDescent="0.25">
      <c r="A23" s="4">
        <v>43851</v>
      </c>
      <c r="B23" s="14">
        <v>117000</v>
      </c>
      <c r="C23" s="14">
        <v>118000</v>
      </c>
      <c r="D23" s="14">
        <v>71900</v>
      </c>
      <c r="E23" s="14">
        <v>72700</v>
      </c>
      <c r="F23" s="1">
        <v>0</v>
      </c>
      <c r="G23" s="1">
        <v>0</v>
      </c>
      <c r="H23" s="1">
        <v>0</v>
      </c>
      <c r="I23" s="1">
        <v>0</v>
      </c>
      <c r="N23" s="3">
        <v>100000000</v>
      </c>
      <c r="O23" s="3">
        <f t="shared" si="0"/>
        <v>100000000</v>
      </c>
      <c r="P23" s="7">
        <f t="shared" si="1"/>
        <v>0</v>
      </c>
    </row>
    <row r="24" spans="1:16" x14ac:dyDescent="0.25">
      <c r="A24" s="4">
        <v>43852</v>
      </c>
      <c r="B24" s="14">
        <v>127000</v>
      </c>
      <c r="C24" s="14">
        <v>117500</v>
      </c>
      <c r="D24" s="14">
        <v>75300</v>
      </c>
      <c r="E24" s="14">
        <v>71500</v>
      </c>
      <c r="F24" s="1">
        <v>0</v>
      </c>
      <c r="G24" s="1">
        <v>0</v>
      </c>
      <c r="H24" s="1">
        <v>0</v>
      </c>
      <c r="I24" s="1">
        <v>0</v>
      </c>
      <c r="N24" s="3">
        <v>100000000</v>
      </c>
      <c r="O24" s="3">
        <f t="shared" si="0"/>
        <v>100000000</v>
      </c>
      <c r="P24" s="7">
        <f t="shared" si="1"/>
        <v>0</v>
      </c>
    </row>
    <row r="25" spans="1:16" x14ac:dyDescent="0.25">
      <c r="A25" s="4">
        <v>43853</v>
      </c>
      <c r="B25" s="14">
        <v>130500</v>
      </c>
      <c r="C25" s="14">
        <v>130000</v>
      </c>
      <c r="D25" s="14">
        <v>76800</v>
      </c>
      <c r="E25" s="14">
        <v>75500</v>
      </c>
      <c r="F25" s="1">
        <v>0</v>
      </c>
      <c r="G25" s="1">
        <v>0</v>
      </c>
      <c r="H25" s="1">
        <v>0</v>
      </c>
      <c r="I25" s="1">
        <v>0</v>
      </c>
      <c r="N25" s="3">
        <v>100000000</v>
      </c>
      <c r="O25" s="3">
        <f t="shared" si="0"/>
        <v>100000000</v>
      </c>
      <c r="P25" s="7">
        <f t="shared" si="1"/>
        <v>0</v>
      </c>
    </row>
    <row r="26" spans="1:16" x14ac:dyDescent="0.25">
      <c r="A26" s="4">
        <v>43858</v>
      </c>
      <c r="B26" s="14">
        <v>131000</v>
      </c>
      <c r="C26" s="14">
        <v>127000</v>
      </c>
      <c r="D26" s="14">
        <v>75900</v>
      </c>
      <c r="E26" s="14">
        <v>75600</v>
      </c>
      <c r="F26" s="1">
        <v>0</v>
      </c>
      <c r="G26" s="1">
        <v>0</v>
      </c>
      <c r="H26" s="1">
        <v>0</v>
      </c>
      <c r="I26" s="1">
        <v>0</v>
      </c>
      <c r="N26" s="3">
        <v>100000000</v>
      </c>
      <c r="O26" s="3">
        <f t="shared" si="0"/>
        <v>100000000</v>
      </c>
      <c r="P26" s="7">
        <f t="shared" si="1"/>
        <v>0</v>
      </c>
    </row>
    <row r="27" spans="1:16" x14ac:dyDescent="0.25">
      <c r="A27" s="4">
        <v>43859</v>
      </c>
      <c r="B27" s="14">
        <v>131000</v>
      </c>
      <c r="C27" s="14">
        <v>132000</v>
      </c>
      <c r="D27" s="14">
        <v>75600</v>
      </c>
      <c r="E27" s="14">
        <v>76100</v>
      </c>
      <c r="F27" s="1">
        <v>0</v>
      </c>
      <c r="G27" s="1">
        <v>0</v>
      </c>
      <c r="H27" s="1">
        <v>0</v>
      </c>
      <c r="I27" s="1">
        <v>0</v>
      </c>
      <c r="N27" s="3">
        <v>100000000</v>
      </c>
      <c r="O27" s="3">
        <f t="shared" si="0"/>
        <v>100000000</v>
      </c>
      <c r="P27" s="7">
        <f t="shared" si="1"/>
        <v>0</v>
      </c>
    </row>
    <row r="28" spans="1:16" x14ac:dyDescent="0.25">
      <c r="A28" s="4">
        <v>43860</v>
      </c>
      <c r="B28" s="14">
        <v>127500</v>
      </c>
      <c r="C28" s="14">
        <v>130000</v>
      </c>
      <c r="D28" s="14">
        <v>74800</v>
      </c>
      <c r="E28" s="14">
        <v>75600</v>
      </c>
      <c r="F28" s="1">
        <v>0</v>
      </c>
      <c r="G28" s="1">
        <v>0</v>
      </c>
      <c r="H28" s="1">
        <v>0</v>
      </c>
      <c r="I28" s="1">
        <v>0</v>
      </c>
      <c r="N28" s="3">
        <v>100000000</v>
      </c>
      <c r="O28" s="3">
        <f t="shared" si="0"/>
        <v>100000000</v>
      </c>
      <c r="P28" s="7">
        <f t="shared" si="1"/>
        <v>0</v>
      </c>
    </row>
    <row r="29" spans="1:16" x14ac:dyDescent="0.25">
      <c r="A29" s="4">
        <v>43861</v>
      </c>
      <c r="B29" s="14">
        <v>125000</v>
      </c>
      <c r="C29" s="14">
        <v>128500</v>
      </c>
      <c r="D29" s="14">
        <v>73200</v>
      </c>
      <c r="E29" s="14">
        <v>74400</v>
      </c>
      <c r="F29" s="1">
        <v>0</v>
      </c>
      <c r="G29" s="1">
        <v>0</v>
      </c>
      <c r="H29" s="1">
        <v>0</v>
      </c>
      <c r="I29" s="1">
        <v>0</v>
      </c>
      <c r="N29" s="3">
        <v>100000000</v>
      </c>
      <c r="O29" s="3">
        <f t="shared" si="0"/>
        <v>100000000</v>
      </c>
      <c r="P29" s="7">
        <f t="shared" si="1"/>
        <v>0</v>
      </c>
    </row>
    <row r="30" spans="1:16" x14ac:dyDescent="0.25">
      <c r="A30" s="4">
        <v>43864</v>
      </c>
      <c r="B30" s="14">
        <v>123500</v>
      </c>
      <c r="C30" s="14">
        <v>123000</v>
      </c>
      <c r="D30" s="14">
        <v>72700</v>
      </c>
      <c r="E30" s="14">
        <v>72100</v>
      </c>
      <c r="F30" s="1">
        <v>0</v>
      </c>
      <c r="G30" s="1">
        <v>0</v>
      </c>
      <c r="H30" s="1">
        <v>0</v>
      </c>
      <c r="I30" s="1">
        <v>0</v>
      </c>
      <c r="N30" s="3">
        <v>100000000</v>
      </c>
      <c r="O30" s="3">
        <f t="shared" si="0"/>
        <v>100000000</v>
      </c>
      <c r="P30" s="7">
        <f t="shared" si="1"/>
        <v>0</v>
      </c>
    </row>
    <row r="31" spans="1:16" x14ac:dyDescent="0.25">
      <c r="A31" s="4">
        <v>43865</v>
      </c>
      <c r="B31" s="14">
        <v>124000</v>
      </c>
      <c r="C31" s="14">
        <v>123500</v>
      </c>
      <c r="D31" s="14">
        <v>72400</v>
      </c>
      <c r="E31" s="14">
        <v>72800</v>
      </c>
      <c r="F31" s="1">
        <v>0</v>
      </c>
      <c r="G31" s="1">
        <v>0</v>
      </c>
      <c r="H31" s="1">
        <v>0</v>
      </c>
      <c r="I31" s="1">
        <v>0</v>
      </c>
      <c r="N31" s="3">
        <v>100000000</v>
      </c>
      <c r="O31" s="3">
        <f t="shared" si="0"/>
        <v>100000000</v>
      </c>
      <c r="P31" s="7">
        <f t="shared" si="1"/>
        <v>0</v>
      </c>
    </row>
    <row r="32" spans="1:16" x14ac:dyDescent="0.25">
      <c r="A32" s="4">
        <v>43866</v>
      </c>
      <c r="B32" s="14">
        <v>124000</v>
      </c>
      <c r="C32" s="14">
        <v>125000</v>
      </c>
      <c r="D32" s="14">
        <v>73000</v>
      </c>
      <c r="E32" s="14">
        <v>72600</v>
      </c>
      <c r="F32" s="1">
        <v>0</v>
      </c>
      <c r="G32" s="1">
        <v>0</v>
      </c>
      <c r="H32" s="1">
        <v>0</v>
      </c>
      <c r="I32" s="1">
        <v>0</v>
      </c>
      <c r="N32" s="3">
        <v>100000000</v>
      </c>
      <c r="O32" s="3">
        <f t="shared" si="0"/>
        <v>100000000</v>
      </c>
      <c r="P32" s="7">
        <f t="shared" si="1"/>
        <v>0</v>
      </c>
    </row>
    <row r="33" spans="1:16" x14ac:dyDescent="0.25">
      <c r="A33" s="4">
        <v>43867</v>
      </c>
      <c r="B33" s="14">
        <v>132000</v>
      </c>
      <c r="C33" s="14">
        <v>125500</v>
      </c>
      <c r="D33" s="14">
        <v>76300</v>
      </c>
      <c r="E33" s="14">
        <v>73000</v>
      </c>
      <c r="F33" s="1">
        <v>0</v>
      </c>
      <c r="G33" s="1">
        <v>0</v>
      </c>
      <c r="H33" s="1">
        <v>0</v>
      </c>
      <c r="I33" s="1">
        <v>0</v>
      </c>
      <c r="N33" s="3">
        <v>100000000</v>
      </c>
      <c r="O33" s="3">
        <f t="shared" si="0"/>
        <v>100000000</v>
      </c>
      <c r="P33" s="7">
        <f t="shared" si="1"/>
        <v>0</v>
      </c>
    </row>
    <row r="34" spans="1:16" x14ac:dyDescent="0.25">
      <c r="A34" s="4">
        <v>43868</v>
      </c>
      <c r="B34" s="14">
        <v>131000</v>
      </c>
      <c r="C34" s="14">
        <v>130500</v>
      </c>
      <c r="D34" s="14">
        <v>75300</v>
      </c>
      <c r="E34" s="14">
        <v>76100</v>
      </c>
      <c r="F34" s="1">
        <v>-0.37382879463940538</v>
      </c>
      <c r="G34" s="1">
        <v>0.62617120536059456</v>
      </c>
      <c r="H34" s="1">
        <f>IFERROR(IF(ABS($F34)&gt;ABS($G34), SIGN($F34), SIGN($F34)*ABS($F34/$G34)), 0)</f>
        <v>-0.59700732234106446</v>
      </c>
      <c r="I34" s="1">
        <f>IFERROR(IF(ABS($F34)&lt;ABS($G34), SIGN($G34), SIGN($G34)*ABS($G34/$F34)), 0)</f>
        <v>1</v>
      </c>
      <c r="L34" s="6">
        <f>B34*J34</f>
        <v>0</v>
      </c>
      <c r="M34" s="6">
        <f>D34*K34</f>
        <v>0</v>
      </c>
      <c r="N34" s="3">
        <v>100000000</v>
      </c>
      <c r="O34" s="3">
        <f t="shared" si="0"/>
        <v>100000000</v>
      </c>
      <c r="P34" s="7">
        <f t="shared" si="1"/>
        <v>0</v>
      </c>
    </row>
    <row r="35" spans="1:16" x14ac:dyDescent="0.25">
      <c r="A35" s="4">
        <v>43871</v>
      </c>
      <c r="B35" s="14">
        <v>130000</v>
      </c>
      <c r="C35" s="14">
        <v>129500</v>
      </c>
      <c r="D35" s="14">
        <v>75700</v>
      </c>
      <c r="E35" s="14">
        <v>75000</v>
      </c>
      <c r="F35" s="1">
        <v>-0.37382879463940538</v>
      </c>
      <c r="G35" s="1">
        <v>0.62617120536059456</v>
      </c>
      <c r="H35" s="1">
        <f t="shared" ref="H35:H98" si="2">IFERROR(IF(ABS($F35)&gt;ABS($G35), SIGN($F35), SIGN($F35)*ABS($F35/$G35)), 0)</f>
        <v>-0.59700732234106446</v>
      </c>
      <c r="I35" s="1">
        <f t="shared" ref="I35:I98" si="3">IFERROR(IF(ABS($F35)&lt;ABS($G35), SIGN($G35), SIGN($G35)*ABS($G35/$F35)), 0)</f>
        <v>1</v>
      </c>
      <c r="J35" s="1">
        <f>IF(H33=H34, J34, QUOTIENT($O34*H34, B34))</f>
        <v>-455</v>
      </c>
      <c r="K35" s="1">
        <f>IF(I33=I34, K34, QUOTIENT($O34*I34, D34))</f>
        <v>1328</v>
      </c>
      <c r="L35" s="6">
        <f t="shared" ref="L35:L98" si="4">B35*J35</f>
        <v>-59150000</v>
      </c>
      <c r="M35" s="6">
        <f t="shared" ref="M35:M98" si="5">D35*K35</f>
        <v>100529600</v>
      </c>
      <c r="N35" s="3">
        <f>IF(H33=H34, N34, N34 - (J35-J34)*C35 - (K35-K34)*E35)</f>
        <v>59322500</v>
      </c>
      <c r="O35" s="3">
        <f t="shared" si="0"/>
        <v>100702100</v>
      </c>
      <c r="P35" s="7">
        <f t="shared" si="1"/>
        <v>7.020999999999944E-3</v>
      </c>
    </row>
    <row r="36" spans="1:16" x14ac:dyDescent="0.25">
      <c r="A36" s="4">
        <v>43872</v>
      </c>
      <c r="B36" s="14">
        <v>132500</v>
      </c>
      <c r="C36" s="14">
        <v>131000</v>
      </c>
      <c r="D36" s="14">
        <v>76000</v>
      </c>
      <c r="E36" s="14">
        <v>75700</v>
      </c>
      <c r="F36" s="1">
        <v>-0.37382879463940538</v>
      </c>
      <c r="G36" s="1">
        <v>0.62617120536059456</v>
      </c>
      <c r="H36" s="1">
        <f t="shared" si="2"/>
        <v>-0.59700732234106446</v>
      </c>
      <c r="I36" s="1">
        <f t="shared" si="3"/>
        <v>1</v>
      </c>
      <c r="J36" s="1">
        <f t="shared" ref="J36:J99" si="6">IF(H34=H35, J35, QUOTIENT($O35*H35, B35))</f>
        <v>-455</v>
      </c>
      <c r="K36" s="1">
        <f t="shared" ref="K36:K99" si="7">IF(I34=I35, K35, QUOTIENT($O35*I35, D35))</f>
        <v>1328</v>
      </c>
      <c r="L36" s="6">
        <f t="shared" si="4"/>
        <v>-60287500</v>
      </c>
      <c r="M36" s="6">
        <f t="shared" si="5"/>
        <v>100928000</v>
      </c>
      <c r="N36" s="3">
        <f t="shared" ref="N36:N99" si="8">IF(H34=H35, N35, N35 - (J36-J35)*C36 - (K36-K35)*E36)</f>
        <v>59322500</v>
      </c>
      <c r="O36" s="3">
        <f t="shared" si="0"/>
        <v>99963000</v>
      </c>
      <c r="P36" s="7">
        <f t="shared" si="1"/>
        <v>-3.6999999999998145E-4</v>
      </c>
    </row>
    <row r="37" spans="1:16" x14ac:dyDescent="0.25">
      <c r="A37" s="4">
        <v>43873</v>
      </c>
      <c r="B37" s="14">
        <v>136000</v>
      </c>
      <c r="C37" s="14">
        <v>132500</v>
      </c>
      <c r="D37" s="14">
        <v>78000</v>
      </c>
      <c r="E37" s="14">
        <v>76100</v>
      </c>
      <c r="F37" s="1">
        <v>-0.37382879463940538</v>
      </c>
      <c r="G37" s="1">
        <v>0.62617120536059456</v>
      </c>
      <c r="H37" s="1">
        <f t="shared" si="2"/>
        <v>-0.59700732234106446</v>
      </c>
      <c r="I37" s="1">
        <f t="shared" si="3"/>
        <v>1</v>
      </c>
      <c r="J37" s="1">
        <f t="shared" si="6"/>
        <v>-455</v>
      </c>
      <c r="K37" s="1">
        <f t="shared" si="7"/>
        <v>1328</v>
      </c>
      <c r="L37" s="6">
        <f t="shared" si="4"/>
        <v>-61880000</v>
      </c>
      <c r="M37" s="6">
        <f t="shared" si="5"/>
        <v>103584000</v>
      </c>
      <c r="N37" s="3">
        <f t="shared" si="8"/>
        <v>59322500</v>
      </c>
      <c r="O37" s="3">
        <f t="shared" si="0"/>
        <v>101026500</v>
      </c>
      <c r="P37" s="7">
        <f t="shared" si="1"/>
        <v>1.0264999999999969E-2</v>
      </c>
    </row>
    <row r="38" spans="1:16" x14ac:dyDescent="0.25">
      <c r="A38" s="4">
        <v>43874</v>
      </c>
      <c r="B38" s="14">
        <v>133000</v>
      </c>
      <c r="C38" s="14">
        <v>137000</v>
      </c>
      <c r="D38" s="14">
        <v>77400</v>
      </c>
      <c r="E38" s="14">
        <v>78600</v>
      </c>
      <c r="F38" s="1">
        <v>-0.37382879463940538</v>
      </c>
      <c r="G38" s="1">
        <v>0.62617120536059456</v>
      </c>
      <c r="H38" s="1">
        <f t="shared" si="2"/>
        <v>-0.59700732234106446</v>
      </c>
      <c r="I38" s="1">
        <f t="shared" si="3"/>
        <v>1</v>
      </c>
      <c r="J38" s="1">
        <f t="shared" si="6"/>
        <v>-455</v>
      </c>
      <c r="K38" s="1">
        <f t="shared" si="7"/>
        <v>1328</v>
      </c>
      <c r="L38" s="6">
        <f t="shared" si="4"/>
        <v>-60515000</v>
      </c>
      <c r="M38" s="6">
        <f t="shared" si="5"/>
        <v>102787200</v>
      </c>
      <c r="N38" s="3">
        <f t="shared" si="8"/>
        <v>59322500</v>
      </c>
      <c r="O38" s="3">
        <f t="shared" si="0"/>
        <v>101594700</v>
      </c>
      <c r="P38" s="7">
        <f t="shared" si="1"/>
        <v>1.5946999999999933E-2</v>
      </c>
    </row>
    <row r="39" spans="1:16" x14ac:dyDescent="0.25">
      <c r="A39" s="4">
        <v>43875</v>
      </c>
      <c r="B39" s="14">
        <v>133500</v>
      </c>
      <c r="C39" s="14">
        <v>132500</v>
      </c>
      <c r="D39" s="14">
        <v>77200</v>
      </c>
      <c r="E39" s="14">
        <v>77300</v>
      </c>
      <c r="F39" s="1">
        <v>0</v>
      </c>
      <c r="G39" s="1">
        <v>0</v>
      </c>
      <c r="H39" s="1">
        <f t="shared" si="2"/>
        <v>0</v>
      </c>
      <c r="I39" s="1">
        <f t="shared" si="3"/>
        <v>0</v>
      </c>
      <c r="J39" s="1">
        <f t="shared" si="6"/>
        <v>-455</v>
      </c>
      <c r="K39" s="1">
        <f t="shared" si="7"/>
        <v>1328</v>
      </c>
      <c r="L39" s="6">
        <f t="shared" si="4"/>
        <v>-60742500</v>
      </c>
      <c r="M39" s="6">
        <f t="shared" si="5"/>
        <v>102521600</v>
      </c>
      <c r="N39" s="3">
        <f t="shared" si="8"/>
        <v>59322500</v>
      </c>
      <c r="O39" s="3">
        <f t="shared" si="0"/>
        <v>101101600</v>
      </c>
      <c r="P39" s="7">
        <f t="shared" si="1"/>
        <v>1.1015999999999915E-2</v>
      </c>
    </row>
    <row r="40" spans="1:16" x14ac:dyDescent="0.25">
      <c r="A40" s="4">
        <v>43878</v>
      </c>
      <c r="B40" s="14">
        <v>135500</v>
      </c>
      <c r="C40" s="14">
        <v>133500</v>
      </c>
      <c r="D40" s="14">
        <v>77000</v>
      </c>
      <c r="E40" s="14">
        <v>77200</v>
      </c>
      <c r="F40" s="1">
        <v>0</v>
      </c>
      <c r="G40" s="1">
        <v>0</v>
      </c>
      <c r="H40" s="1">
        <f t="shared" si="2"/>
        <v>0</v>
      </c>
      <c r="I40" s="1">
        <f t="shared" si="3"/>
        <v>0</v>
      </c>
      <c r="J40" s="1">
        <f t="shared" si="6"/>
        <v>0</v>
      </c>
      <c r="K40" s="1">
        <f t="shared" si="7"/>
        <v>0</v>
      </c>
      <c r="L40" s="6">
        <f t="shared" si="4"/>
        <v>0</v>
      </c>
      <c r="M40" s="6">
        <f t="shared" si="5"/>
        <v>0</v>
      </c>
      <c r="N40" s="3">
        <f t="shared" si="8"/>
        <v>101101600</v>
      </c>
      <c r="O40" s="3">
        <f t="shared" si="0"/>
        <v>101101600</v>
      </c>
      <c r="P40" s="7">
        <f t="shared" si="1"/>
        <v>1.1015999999999915E-2</v>
      </c>
    </row>
    <row r="41" spans="1:16" x14ac:dyDescent="0.25">
      <c r="A41" s="4">
        <v>43879</v>
      </c>
      <c r="B41" s="14">
        <v>132500</v>
      </c>
      <c r="C41" s="14">
        <v>134000</v>
      </c>
      <c r="D41" s="14">
        <v>75000</v>
      </c>
      <c r="E41" s="14">
        <v>77000</v>
      </c>
      <c r="F41" s="1">
        <v>0</v>
      </c>
      <c r="G41" s="1">
        <v>0</v>
      </c>
      <c r="H41" s="1">
        <f t="shared" si="2"/>
        <v>0</v>
      </c>
      <c r="I41" s="1">
        <f t="shared" si="3"/>
        <v>0</v>
      </c>
      <c r="J41" s="1">
        <f t="shared" si="6"/>
        <v>0</v>
      </c>
      <c r="K41" s="1">
        <f t="shared" si="7"/>
        <v>0</v>
      </c>
      <c r="L41" s="6">
        <f t="shared" si="4"/>
        <v>0</v>
      </c>
      <c r="M41" s="6">
        <f t="shared" si="5"/>
        <v>0</v>
      </c>
      <c r="N41" s="3">
        <f t="shared" si="8"/>
        <v>101101600</v>
      </c>
      <c r="O41" s="3">
        <f t="shared" si="0"/>
        <v>101101600</v>
      </c>
      <c r="P41" s="7">
        <f t="shared" si="1"/>
        <v>1.1015999999999915E-2</v>
      </c>
    </row>
    <row r="42" spans="1:16" x14ac:dyDescent="0.25">
      <c r="A42" s="4">
        <v>43880</v>
      </c>
      <c r="B42" s="14">
        <v>131500</v>
      </c>
      <c r="C42" s="14">
        <v>133000</v>
      </c>
      <c r="D42" s="14">
        <v>74500</v>
      </c>
      <c r="E42" s="14">
        <v>75200</v>
      </c>
      <c r="F42" s="1">
        <v>0</v>
      </c>
      <c r="G42" s="1">
        <v>0</v>
      </c>
      <c r="H42" s="1">
        <f t="shared" si="2"/>
        <v>0</v>
      </c>
      <c r="I42" s="1">
        <f t="shared" si="3"/>
        <v>0</v>
      </c>
      <c r="J42" s="1">
        <f t="shared" si="6"/>
        <v>0</v>
      </c>
      <c r="K42" s="1">
        <f t="shared" si="7"/>
        <v>0</v>
      </c>
      <c r="L42" s="6">
        <f t="shared" si="4"/>
        <v>0</v>
      </c>
      <c r="M42" s="6">
        <f t="shared" si="5"/>
        <v>0</v>
      </c>
      <c r="N42" s="3">
        <f t="shared" si="8"/>
        <v>101101600</v>
      </c>
      <c r="O42" s="3">
        <f t="shared" si="0"/>
        <v>101101600</v>
      </c>
      <c r="P42" s="7">
        <f t="shared" si="1"/>
        <v>1.1015999999999915E-2</v>
      </c>
    </row>
    <row r="43" spans="1:16" x14ac:dyDescent="0.25">
      <c r="A43" s="4">
        <v>43881</v>
      </c>
      <c r="B43" s="14">
        <v>130000</v>
      </c>
      <c r="C43" s="14">
        <v>132500</v>
      </c>
      <c r="D43" s="14">
        <v>73600</v>
      </c>
      <c r="E43" s="14">
        <v>74700</v>
      </c>
      <c r="F43" s="1">
        <v>0</v>
      </c>
      <c r="G43" s="1">
        <v>0</v>
      </c>
      <c r="H43" s="1">
        <f t="shared" si="2"/>
        <v>0</v>
      </c>
      <c r="I43" s="1">
        <f t="shared" si="3"/>
        <v>0</v>
      </c>
      <c r="J43" s="1">
        <f t="shared" si="6"/>
        <v>0</v>
      </c>
      <c r="K43" s="1">
        <f t="shared" si="7"/>
        <v>0</v>
      </c>
      <c r="L43" s="6">
        <f t="shared" si="4"/>
        <v>0</v>
      </c>
      <c r="M43" s="6">
        <f t="shared" si="5"/>
        <v>0</v>
      </c>
      <c r="N43" s="3">
        <f t="shared" si="8"/>
        <v>101101600</v>
      </c>
      <c r="O43" s="3">
        <f t="shared" si="0"/>
        <v>101101600</v>
      </c>
      <c r="P43" s="7">
        <f t="shared" si="1"/>
        <v>1.1015999999999915E-2</v>
      </c>
    </row>
    <row r="44" spans="1:16" x14ac:dyDescent="0.25">
      <c r="A44" s="4">
        <v>43882</v>
      </c>
      <c r="B44" s="14">
        <v>128000</v>
      </c>
      <c r="C44" s="14">
        <v>128000</v>
      </c>
      <c r="D44" s="14">
        <v>72000</v>
      </c>
      <c r="E44" s="14">
        <v>72800</v>
      </c>
      <c r="F44" s="1">
        <v>0</v>
      </c>
      <c r="G44" s="1">
        <v>0</v>
      </c>
      <c r="H44" s="1">
        <f t="shared" si="2"/>
        <v>0</v>
      </c>
      <c r="I44" s="1">
        <f t="shared" si="3"/>
        <v>0</v>
      </c>
      <c r="J44" s="1">
        <f t="shared" si="6"/>
        <v>0</v>
      </c>
      <c r="K44" s="1">
        <f t="shared" si="7"/>
        <v>0</v>
      </c>
      <c r="L44" s="6">
        <f t="shared" si="4"/>
        <v>0</v>
      </c>
      <c r="M44" s="6">
        <f t="shared" si="5"/>
        <v>0</v>
      </c>
      <c r="N44" s="3">
        <f t="shared" si="8"/>
        <v>101101600</v>
      </c>
      <c r="O44" s="3">
        <f t="shared" si="0"/>
        <v>101101600</v>
      </c>
      <c r="P44" s="7">
        <f t="shared" si="1"/>
        <v>1.1015999999999915E-2</v>
      </c>
    </row>
    <row r="45" spans="1:16" x14ac:dyDescent="0.25">
      <c r="A45" s="4">
        <v>43885</v>
      </c>
      <c r="B45" s="14">
        <v>122500</v>
      </c>
      <c r="C45" s="14">
        <v>124500</v>
      </c>
      <c r="D45" s="14">
        <v>69200</v>
      </c>
      <c r="E45" s="14">
        <v>71000</v>
      </c>
      <c r="F45" s="1">
        <v>0</v>
      </c>
      <c r="G45" s="1">
        <v>0</v>
      </c>
      <c r="H45" s="1">
        <f t="shared" si="2"/>
        <v>0</v>
      </c>
      <c r="I45" s="1">
        <f t="shared" si="3"/>
        <v>0</v>
      </c>
      <c r="J45" s="1">
        <f t="shared" si="6"/>
        <v>0</v>
      </c>
      <c r="K45" s="1">
        <f t="shared" si="7"/>
        <v>0</v>
      </c>
      <c r="L45" s="6">
        <f t="shared" si="4"/>
        <v>0</v>
      </c>
      <c r="M45" s="6">
        <f t="shared" si="5"/>
        <v>0</v>
      </c>
      <c r="N45" s="3">
        <f t="shared" si="8"/>
        <v>101101600</v>
      </c>
      <c r="O45" s="3">
        <f t="shared" si="0"/>
        <v>101101600</v>
      </c>
      <c r="P45" s="7">
        <f t="shared" si="1"/>
        <v>1.1015999999999915E-2</v>
      </c>
    </row>
    <row r="46" spans="1:16" x14ac:dyDescent="0.25">
      <c r="A46" s="4">
        <v>43886</v>
      </c>
      <c r="B46" s="14">
        <v>122500</v>
      </c>
      <c r="C46" s="14">
        <v>122500</v>
      </c>
      <c r="D46" s="14">
        <v>70000</v>
      </c>
      <c r="E46" s="14">
        <v>69100</v>
      </c>
      <c r="F46" s="1">
        <v>0</v>
      </c>
      <c r="G46" s="1">
        <v>0</v>
      </c>
      <c r="H46" s="1">
        <f t="shared" si="2"/>
        <v>0</v>
      </c>
      <c r="I46" s="1">
        <f t="shared" si="3"/>
        <v>0</v>
      </c>
      <c r="J46" s="1">
        <f t="shared" si="6"/>
        <v>0</v>
      </c>
      <c r="K46" s="1">
        <f t="shared" si="7"/>
        <v>0</v>
      </c>
      <c r="L46" s="6">
        <f t="shared" si="4"/>
        <v>0</v>
      </c>
      <c r="M46" s="6">
        <f t="shared" si="5"/>
        <v>0</v>
      </c>
      <c r="N46" s="3">
        <f t="shared" si="8"/>
        <v>101101600</v>
      </c>
      <c r="O46" s="3">
        <f t="shared" si="0"/>
        <v>101101600</v>
      </c>
      <c r="P46" s="7">
        <f t="shared" si="1"/>
        <v>1.1015999999999915E-2</v>
      </c>
    </row>
    <row r="47" spans="1:16" x14ac:dyDescent="0.25">
      <c r="A47" s="4">
        <v>43887</v>
      </c>
      <c r="B47" s="14">
        <v>122500</v>
      </c>
      <c r="C47" s="14">
        <v>121000</v>
      </c>
      <c r="D47" s="14">
        <v>69800</v>
      </c>
      <c r="E47" s="14">
        <v>69500</v>
      </c>
      <c r="F47" s="1">
        <v>0</v>
      </c>
      <c r="G47" s="1">
        <v>0</v>
      </c>
      <c r="H47" s="1">
        <f t="shared" si="2"/>
        <v>0</v>
      </c>
      <c r="I47" s="1">
        <f t="shared" si="3"/>
        <v>0</v>
      </c>
      <c r="J47" s="1">
        <f t="shared" si="6"/>
        <v>0</v>
      </c>
      <c r="K47" s="1">
        <f t="shared" si="7"/>
        <v>0</v>
      </c>
      <c r="L47" s="6">
        <f t="shared" si="4"/>
        <v>0</v>
      </c>
      <c r="M47" s="6">
        <f t="shared" si="5"/>
        <v>0</v>
      </c>
      <c r="N47" s="3">
        <f t="shared" si="8"/>
        <v>101101600</v>
      </c>
      <c r="O47" s="3">
        <f t="shared" si="0"/>
        <v>101101600</v>
      </c>
      <c r="P47" s="7">
        <f t="shared" si="1"/>
        <v>1.1015999999999915E-2</v>
      </c>
    </row>
    <row r="48" spans="1:16" x14ac:dyDescent="0.25">
      <c r="A48" s="4">
        <v>43888</v>
      </c>
      <c r="B48" s="14">
        <v>121000</v>
      </c>
      <c r="C48" s="14">
        <v>122500</v>
      </c>
      <c r="D48" s="14">
        <v>68500</v>
      </c>
      <c r="E48" s="14">
        <v>69900</v>
      </c>
      <c r="F48" s="1">
        <v>0</v>
      </c>
      <c r="G48" s="1">
        <v>0</v>
      </c>
      <c r="H48" s="1">
        <f t="shared" si="2"/>
        <v>0</v>
      </c>
      <c r="I48" s="1">
        <f t="shared" si="3"/>
        <v>0</v>
      </c>
      <c r="J48" s="1">
        <f t="shared" si="6"/>
        <v>0</v>
      </c>
      <c r="K48" s="1">
        <f t="shared" si="7"/>
        <v>0</v>
      </c>
      <c r="L48" s="6">
        <f t="shared" si="4"/>
        <v>0</v>
      </c>
      <c r="M48" s="6">
        <f t="shared" si="5"/>
        <v>0</v>
      </c>
      <c r="N48" s="3">
        <f t="shared" si="8"/>
        <v>101101600</v>
      </c>
      <c r="O48" s="3">
        <f t="shared" si="0"/>
        <v>101101600</v>
      </c>
      <c r="P48" s="7">
        <f t="shared" si="1"/>
        <v>1.1015999999999915E-2</v>
      </c>
    </row>
    <row r="49" spans="1:16" x14ac:dyDescent="0.25">
      <c r="A49" s="4">
        <v>43889</v>
      </c>
      <c r="B49" s="14">
        <v>115000</v>
      </c>
      <c r="C49" s="14">
        <v>118500</v>
      </c>
      <c r="D49" s="14">
        <v>66300</v>
      </c>
      <c r="E49" s="14">
        <v>67900</v>
      </c>
      <c r="F49" s="1">
        <v>-0.45710175260572539</v>
      </c>
      <c r="G49" s="1">
        <v>0.54289824739427461</v>
      </c>
      <c r="H49" s="1">
        <f t="shared" si="2"/>
        <v>-0.84196579156344131</v>
      </c>
      <c r="I49" s="1">
        <f t="shared" si="3"/>
        <v>1</v>
      </c>
      <c r="J49" s="1">
        <f t="shared" si="6"/>
        <v>0</v>
      </c>
      <c r="K49" s="1">
        <f t="shared" si="7"/>
        <v>0</v>
      </c>
      <c r="L49" s="6">
        <f t="shared" si="4"/>
        <v>0</v>
      </c>
      <c r="M49" s="6">
        <f t="shared" si="5"/>
        <v>0</v>
      </c>
      <c r="N49" s="3">
        <f t="shared" si="8"/>
        <v>101101600</v>
      </c>
      <c r="O49" s="3">
        <f t="shared" si="0"/>
        <v>101101600</v>
      </c>
      <c r="P49" s="7">
        <f t="shared" si="1"/>
        <v>1.1015999999999915E-2</v>
      </c>
    </row>
    <row r="50" spans="1:16" x14ac:dyDescent="0.25">
      <c r="A50" s="4">
        <v>43892</v>
      </c>
      <c r="B50" s="14">
        <v>113500</v>
      </c>
      <c r="C50" s="14">
        <v>116000</v>
      </c>
      <c r="D50" s="14">
        <v>65000</v>
      </c>
      <c r="E50" s="14">
        <v>66300</v>
      </c>
      <c r="F50" s="1">
        <v>-0.45710175260572539</v>
      </c>
      <c r="G50" s="1">
        <v>0.54289824739427461</v>
      </c>
      <c r="H50" s="1">
        <f t="shared" si="2"/>
        <v>-0.84196579156344131</v>
      </c>
      <c r="I50" s="1">
        <f t="shared" si="3"/>
        <v>1</v>
      </c>
      <c r="J50" s="1">
        <f t="shared" si="6"/>
        <v>-740</v>
      </c>
      <c r="K50" s="1">
        <f t="shared" si="7"/>
        <v>1524</v>
      </c>
      <c r="L50" s="6">
        <f t="shared" si="4"/>
        <v>-83990000</v>
      </c>
      <c r="M50" s="6">
        <f t="shared" si="5"/>
        <v>99060000</v>
      </c>
      <c r="N50" s="3">
        <f t="shared" si="8"/>
        <v>85900400</v>
      </c>
      <c r="O50" s="3">
        <f t="shared" si="0"/>
        <v>100970400</v>
      </c>
      <c r="P50" s="7">
        <f t="shared" si="1"/>
        <v>9.7039999999999349E-3</v>
      </c>
    </row>
    <row r="51" spans="1:16" x14ac:dyDescent="0.25">
      <c r="A51" s="4">
        <v>43893</v>
      </c>
      <c r="B51" s="14">
        <v>112500</v>
      </c>
      <c r="C51" s="14">
        <v>116000</v>
      </c>
      <c r="D51" s="14">
        <v>63600</v>
      </c>
      <c r="E51" s="14">
        <v>66300</v>
      </c>
      <c r="F51" s="1">
        <v>0</v>
      </c>
      <c r="G51" s="1">
        <v>0</v>
      </c>
      <c r="H51" s="1">
        <f t="shared" si="2"/>
        <v>0</v>
      </c>
      <c r="I51" s="1">
        <f t="shared" si="3"/>
        <v>0</v>
      </c>
      <c r="J51" s="1">
        <f t="shared" si="6"/>
        <v>-740</v>
      </c>
      <c r="K51" s="1">
        <f t="shared" si="7"/>
        <v>1524</v>
      </c>
      <c r="L51" s="6">
        <f t="shared" si="4"/>
        <v>-83250000</v>
      </c>
      <c r="M51" s="6">
        <f t="shared" si="5"/>
        <v>96926400</v>
      </c>
      <c r="N51" s="3">
        <f t="shared" si="8"/>
        <v>85900400</v>
      </c>
      <c r="O51" s="3">
        <f t="shared" si="0"/>
        <v>99576800</v>
      </c>
      <c r="P51" s="7">
        <f t="shared" si="1"/>
        <v>-4.2320000000000135E-3</v>
      </c>
    </row>
    <row r="52" spans="1:16" x14ac:dyDescent="0.25">
      <c r="A52" s="4">
        <v>43894</v>
      </c>
      <c r="B52" s="14">
        <v>113000</v>
      </c>
      <c r="C52" s="14">
        <v>112000</v>
      </c>
      <c r="D52" s="14">
        <v>64800</v>
      </c>
      <c r="E52" s="14">
        <v>64000</v>
      </c>
      <c r="F52" s="1">
        <v>-0.4848222443808386</v>
      </c>
      <c r="G52" s="1">
        <v>0.51517775561916135</v>
      </c>
      <c r="H52" s="1">
        <f t="shared" si="2"/>
        <v>-0.94107759718421791</v>
      </c>
      <c r="I52" s="1">
        <f t="shared" si="3"/>
        <v>1</v>
      </c>
      <c r="J52" s="1">
        <f t="shared" si="6"/>
        <v>0</v>
      </c>
      <c r="K52" s="1">
        <f t="shared" si="7"/>
        <v>0</v>
      </c>
      <c r="L52" s="6">
        <f t="shared" si="4"/>
        <v>0</v>
      </c>
      <c r="M52" s="6">
        <f t="shared" si="5"/>
        <v>0</v>
      </c>
      <c r="N52" s="3">
        <f t="shared" si="8"/>
        <v>100556400</v>
      </c>
      <c r="O52" s="3">
        <f t="shared" si="0"/>
        <v>100556400</v>
      </c>
      <c r="P52" s="7">
        <f t="shared" si="1"/>
        <v>5.5639999999999024E-3</v>
      </c>
    </row>
    <row r="53" spans="1:16" x14ac:dyDescent="0.25">
      <c r="A53" s="4">
        <v>43895</v>
      </c>
      <c r="B53" s="14">
        <v>114000</v>
      </c>
      <c r="C53" s="14">
        <v>115500</v>
      </c>
      <c r="D53" s="14">
        <v>67000</v>
      </c>
      <c r="E53" s="14">
        <v>66400</v>
      </c>
      <c r="F53" s="1">
        <v>-0.4848222443808386</v>
      </c>
      <c r="G53" s="1">
        <v>0.51517775561916135</v>
      </c>
      <c r="H53" s="1">
        <f t="shared" si="2"/>
        <v>-0.94107759718421791</v>
      </c>
      <c r="I53" s="1">
        <f t="shared" si="3"/>
        <v>1</v>
      </c>
      <c r="J53" s="1">
        <f t="shared" si="6"/>
        <v>-837</v>
      </c>
      <c r="K53" s="1">
        <f t="shared" si="7"/>
        <v>1551</v>
      </c>
      <c r="L53" s="6">
        <f t="shared" si="4"/>
        <v>-95418000</v>
      </c>
      <c r="M53" s="6">
        <f t="shared" si="5"/>
        <v>103917000</v>
      </c>
      <c r="N53" s="3">
        <f t="shared" si="8"/>
        <v>94243500</v>
      </c>
      <c r="O53" s="3">
        <f t="shared" si="0"/>
        <v>102742500</v>
      </c>
      <c r="P53" s="7">
        <f t="shared" si="1"/>
        <v>2.7425000000000033E-2</v>
      </c>
    </row>
    <row r="54" spans="1:16" x14ac:dyDescent="0.25">
      <c r="A54" s="4">
        <v>43896</v>
      </c>
      <c r="B54" s="14">
        <v>110500</v>
      </c>
      <c r="C54" s="14">
        <v>113000</v>
      </c>
      <c r="D54" s="14">
        <v>64800</v>
      </c>
      <c r="E54" s="14">
        <v>66600</v>
      </c>
      <c r="F54" s="1">
        <v>-0.4848222443808386</v>
      </c>
      <c r="G54" s="1">
        <v>0.51517775561916135</v>
      </c>
      <c r="H54" s="1">
        <f t="shared" si="2"/>
        <v>-0.94107759718421791</v>
      </c>
      <c r="I54" s="1">
        <f t="shared" si="3"/>
        <v>1</v>
      </c>
      <c r="J54" s="1">
        <f t="shared" si="6"/>
        <v>-837</v>
      </c>
      <c r="K54" s="1">
        <f t="shared" si="7"/>
        <v>1551</v>
      </c>
      <c r="L54" s="6">
        <f t="shared" si="4"/>
        <v>-92488500</v>
      </c>
      <c r="M54" s="6">
        <f t="shared" si="5"/>
        <v>100504800</v>
      </c>
      <c r="N54" s="3">
        <f t="shared" si="8"/>
        <v>94243500</v>
      </c>
      <c r="O54" s="3">
        <f t="shared" si="0"/>
        <v>102259800</v>
      </c>
      <c r="P54" s="7">
        <f t="shared" si="1"/>
        <v>2.2597999999999896E-2</v>
      </c>
    </row>
    <row r="55" spans="1:16" x14ac:dyDescent="0.25">
      <c r="A55" s="4">
        <v>43899</v>
      </c>
      <c r="B55" s="14">
        <v>104000</v>
      </c>
      <c r="C55" s="14">
        <v>108000</v>
      </c>
      <c r="D55" s="14">
        <v>61500</v>
      </c>
      <c r="E55" s="14">
        <v>64700</v>
      </c>
      <c r="F55" s="1">
        <v>-0.4848222443808386</v>
      </c>
      <c r="G55" s="1">
        <v>0.51517775561916135</v>
      </c>
      <c r="H55" s="1">
        <f t="shared" si="2"/>
        <v>-0.94107759718421791</v>
      </c>
      <c r="I55" s="1">
        <f t="shared" si="3"/>
        <v>1</v>
      </c>
      <c r="J55" s="1">
        <f t="shared" si="6"/>
        <v>-837</v>
      </c>
      <c r="K55" s="1">
        <f t="shared" si="7"/>
        <v>1551</v>
      </c>
      <c r="L55" s="6">
        <f t="shared" si="4"/>
        <v>-87048000</v>
      </c>
      <c r="M55" s="6">
        <f t="shared" si="5"/>
        <v>95386500</v>
      </c>
      <c r="N55" s="3">
        <f t="shared" si="8"/>
        <v>94243500</v>
      </c>
      <c r="O55" s="3">
        <f t="shared" si="0"/>
        <v>102582000</v>
      </c>
      <c r="P55" s="7">
        <f t="shared" si="1"/>
        <v>2.5819999999999954E-2</v>
      </c>
    </row>
    <row r="56" spans="1:16" x14ac:dyDescent="0.25">
      <c r="A56" s="4">
        <v>43900</v>
      </c>
      <c r="B56" s="14">
        <v>102000</v>
      </c>
      <c r="C56" s="14">
        <v>102500</v>
      </c>
      <c r="D56" s="14">
        <v>59800</v>
      </c>
      <c r="E56" s="14">
        <v>60600</v>
      </c>
      <c r="F56" s="1">
        <v>-0.4848222443808386</v>
      </c>
      <c r="G56" s="1">
        <v>0.51517775561916135</v>
      </c>
      <c r="H56" s="1">
        <f t="shared" si="2"/>
        <v>-0.94107759718421791</v>
      </c>
      <c r="I56" s="1">
        <f t="shared" si="3"/>
        <v>1</v>
      </c>
      <c r="J56" s="1">
        <f t="shared" si="6"/>
        <v>-837</v>
      </c>
      <c r="K56" s="1">
        <f t="shared" si="7"/>
        <v>1551</v>
      </c>
      <c r="L56" s="6">
        <f t="shared" si="4"/>
        <v>-85374000</v>
      </c>
      <c r="M56" s="6">
        <f t="shared" si="5"/>
        <v>92749800</v>
      </c>
      <c r="N56" s="3">
        <f t="shared" si="8"/>
        <v>94243500</v>
      </c>
      <c r="O56" s="3">
        <f t="shared" si="0"/>
        <v>101619300</v>
      </c>
      <c r="P56" s="7">
        <f t="shared" si="1"/>
        <v>1.6192999999999902E-2</v>
      </c>
    </row>
    <row r="57" spans="1:16" x14ac:dyDescent="0.25">
      <c r="A57" s="4">
        <v>43901</v>
      </c>
      <c r="B57" s="14">
        <v>100000</v>
      </c>
      <c r="C57" s="14">
        <v>103000</v>
      </c>
      <c r="D57" s="14">
        <v>59000</v>
      </c>
      <c r="E57" s="14">
        <v>60500</v>
      </c>
      <c r="F57" s="1">
        <v>-0.4848222443808386</v>
      </c>
      <c r="G57" s="1">
        <v>0.51517775561916135</v>
      </c>
      <c r="H57" s="1">
        <f t="shared" si="2"/>
        <v>-0.94107759718421791</v>
      </c>
      <c r="I57" s="1">
        <f t="shared" si="3"/>
        <v>1</v>
      </c>
      <c r="J57" s="1">
        <f t="shared" si="6"/>
        <v>-837</v>
      </c>
      <c r="K57" s="1">
        <f t="shared" si="7"/>
        <v>1551</v>
      </c>
      <c r="L57" s="6">
        <f t="shared" si="4"/>
        <v>-83700000</v>
      </c>
      <c r="M57" s="6">
        <f t="shared" si="5"/>
        <v>91509000</v>
      </c>
      <c r="N57" s="3">
        <f t="shared" si="8"/>
        <v>94243500</v>
      </c>
      <c r="O57" s="3">
        <f t="shared" si="0"/>
        <v>102052500</v>
      </c>
      <c r="P57" s="7">
        <f t="shared" si="1"/>
        <v>2.0524999999999904E-2</v>
      </c>
    </row>
    <row r="58" spans="1:16" x14ac:dyDescent="0.25">
      <c r="A58" s="4">
        <v>43902</v>
      </c>
      <c r="B58" s="14">
        <v>95000</v>
      </c>
      <c r="C58" s="14">
        <v>100000</v>
      </c>
      <c r="D58" s="14">
        <v>56100</v>
      </c>
      <c r="E58" s="14">
        <v>58200</v>
      </c>
      <c r="F58" s="1">
        <v>-0.4848222443808386</v>
      </c>
      <c r="G58" s="1">
        <v>0.51517775561916135</v>
      </c>
      <c r="H58" s="1">
        <f t="shared" si="2"/>
        <v>-0.94107759718421791</v>
      </c>
      <c r="I58" s="1">
        <f t="shared" si="3"/>
        <v>1</v>
      </c>
      <c r="J58" s="1">
        <f t="shared" si="6"/>
        <v>-837</v>
      </c>
      <c r="K58" s="1">
        <f t="shared" si="7"/>
        <v>1551</v>
      </c>
      <c r="L58" s="6">
        <f t="shared" si="4"/>
        <v>-79515000</v>
      </c>
      <c r="M58" s="6">
        <f t="shared" si="5"/>
        <v>87011100</v>
      </c>
      <c r="N58" s="3">
        <f t="shared" si="8"/>
        <v>94243500</v>
      </c>
      <c r="O58" s="3">
        <f t="shared" si="0"/>
        <v>101739600</v>
      </c>
      <c r="P58" s="7">
        <f t="shared" si="1"/>
        <v>1.7395999999999967E-2</v>
      </c>
    </row>
    <row r="59" spans="1:16" x14ac:dyDescent="0.25">
      <c r="A59" s="4">
        <v>43903</v>
      </c>
      <c r="B59" s="14">
        <v>87200</v>
      </c>
      <c r="C59" s="14">
        <v>86500</v>
      </c>
      <c r="D59" s="14">
        <v>52500</v>
      </c>
      <c r="E59" s="14">
        <v>51000</v>
      </c>
      <c r="F59" s="1">
        <v>-0.4848222443808386</v>
      </c>
      <c r="G59" s="1">
        <v>0.51517775561916135</v>
      </c>
      <c r="H59" s="1">
        <f t="shared" si="2"/>
        <v>-0.94107759718421791</v>
      </c>
      <c r="I59" s="1">
        <f t="shared" si="3"/>
        <v>1</v>
      </c>
      <c r="J59" s="1">
        <f t="shared" si="6"/>
        <v>-837</v>
      </c>
      <c r="K59" s="1">
        <f t="shared" si="7"/>
        <v>1551</v>
      </c>
      <c r="L59" s="6">
        <f t="shared" si="4"/>
        <v>-72986400</v>
      </c>
      <c r="M59" s="6">
        <f t="shared" si="5"/>
        <v>81427500</v>
      </c>
      <c r="N59" s="3">
        <f t="shared" si="8"/>
        <v>94243500</v>
      </c>
      <c r="O59" s="3">
        <f t="shared" si="0"/>
        <v>102684600</v>
      </c>
      <c r="P59" s="7">
        <f t="shared" si="1"/>
        <v>2.6845999999999925E-2</v>
      </c>
    </row>
    <row r="60" spans="1:16" x14ac:dyDescent="0.25">
      <c r="A60" s="4">
        <v>43906</v>
      </c>
      <c r="B60" s="14">
        <v>82900</v>
      </c>
      <c r="C60" s="14">
        <v>88300</v>
      </c>
      <c r="D60" s="14">
        <v>49700</v>
      </c>
      <c r="E60" s="14">
        <v>53300</v>
      </c>
      <c r="F60" s="1">
        <v>-0.4848222443808386</v>
      </c>
      <c r="G60" s="1">
        <v>0.51517775561916135</v>
      </c>
      <c r="H60" s="1">
        <f t="shared" si="2"/>
        <v>-0.94107759718421791</v>
      </c>
      <c r="I60" s="1">
        <f t="shared" si="3"/>
        <v>1</v>
      </c>
      <c r="J60" s="1">
        <f t="shared" si="6"/>
        <v>-837</v>
      </c>
      <c r="K60" s="1">
        <f t="shared" si="7"/>
        <v>1551</v>
      </c>
      <c r="L60" s="6">
        <f t="shared" si="4"/>
        <v>-69387300</v>
      </c>
      <c r="M60" s="6">
        <f t="shared" si="5"/>
        <v>77084700</v>
      </c>
      <c r="N60" s="3">
        <f t="shared" si="8"/>
        <v>94243500</v>
      </c>
      <c r="O60" s="3">
        <f t="shared" si="0"/>
        <v>101940900</v>
      </c>
      <c r="P60" s="7">
        <f t="shared" si="1"/>
        <v>1.940900000000001E-2</v>
      </c>
    </row>
    <row r="61" spans="1:16" x14ac:dyDescent="0.25">
      <c r="A61" s="4">
        <v>43907</v>
      </c>
      <c r="B61" s="14">
        <v>80100</v>
      </c>
      <c r="C61" s="14">
        <v>78100</v>
      </c>
      <c r="D61" s="14">
        <v>47450</v>
      </c>
      <c r="E61" s="14">
        <v>47800</v>
      </c>
      <c r="F61" s="1">
        <v>-0.4848222443808386</v>
      </c>
      <c r="G61" s="1">
        <v>0.51517775561916135</v>
      </c>
      <c r="H61" s="1">
        <f t="shared" si="2"/>
        <v>-0.94107759718421791</v>
      </c>
      <c r="I61" s="1">
        <f t="shared" si="3"/>
        <v>1</v>
      </c>
      <c r="J61" s="1">
        <f t="shared" si="6"/>
        <v>-837</v>
      </c>
      <c r="K61" s="1">
        <f t="shared" si="7"/>
        <v>1551</v>
      </c>
      <c r="L61" s="6">
        <f t="shared" si="4"/>
        <v>-67043700</v>
      </c>
      <c r="M61" s="6">
        <f t="shared" si="5"/>
        <v>73594950</v>
      </c>
      <c r="N61" s="3">
        <f t="shared" si="8"/>
        <v>94243500</v>
      </c>
      <c r="O61" s="3">
        <f t="shared" si="0"/>
        <v>100794750</v>
      </c>
      <c r="P61" s="7">
        <f t="shared" si="1"/>
        <v>7.9474999999999962E-3</v>
      </c>
    </row>
    <row r="62" spans="1:16" x14ac:dyDescent="0.25">
      <c r="A62" s="4">
        <v>43908</v>
      </c>
      <c r="B62" s="14">
        <v>73500</v>
      </c>
      <c r="C62" s="14">
        <v>80500</v>
      </c>
      <c r="D62" s="14">
        <v>44600</v>
      </c>
      <c r="E62" s="14">
        <v>48500</v>
      </c>
      <c r="F62" s="1">
        <v>-0.4848222443808386</v>
      </c>
      <c r="G62" s="1">
        <v>0.51517775561916135</v>
      </c>
      <c r="H62" s="1">
        <f t="shared" si="2"/>
        <v>-0.94107759718421791</v>
      </c>
      <c r="I62" s="1">
        <f t="shared" si="3"/>
        <v>1</v>
      </c>
      <c r="J62" s="1">
        <f t="shared" si="6"/>
        <v>-837</v>
      </c>
      <c r="K62" s="1">
        <f t="shared" si="7"/>
        <v>1551</v>
      </c>
      <c r="L62" s="6">
        <f t="shared" si="4"/>
        <v>-61519500</v>
      </c>
      <c r="M62" s="6">
        <f t="shared" si="5"/>
        <v>69174600</v>
      </c>
      <c r="N62" s="3">
        <f t="shared" si="8"/>
        <v>94243500</v>
      </c>
      <c r="O62" s="3">
        <f t="shared" si="0"/>
        <v>101898600</v>
      </c>
      <c r="P62" s="7">
        <f t="shared" si="1"/>
        <v>1.8985999999999947E-2</v>
      </c>
    </row>
    <row r="63" spans="1:16" x14ac:dyDescent="0.25">
      <c r="A63" s="4">
        <v>43909</v>
      </c>
      <c r="B63" s="14">
        <v>65900</v>
      </c>
      <c r="C63" s="14">
        <v>75000</v>
      </c>
      <c r="D63" s="14">
        <v>40400</v>
      </c>
      <c r="E63" s="14">
        <v>44700</v>
      </c>
      <c r="F63" s="1">
        <v>-0.4848222443808386</v>
      </c>
      <c r="G63" s="1">
        <v>0.51517775561916135</v>
      </c>
      <c r="H63" s="1">
        <f t="shared" si="2"/>
        <v>-0.94107759718421791</v>
      </c>
      <c r="I63" s="1">
        <f t="shared" si="3"/>
        <v>1</v>
      </c>
      <c r="J63" s="1">
        <f t="shared" si="6"/>
        <v>-837</v>
      </c>
      <c r="K63" s="1">
        <f t="shared" si="7"/>
        <v>1551</v>
      </c>
      <c r="L63" s="6">
        <f t="shared" si="4"/>
        <v>-55158300</v>
      </c>
      <c r="M63" s="6">
        <f t="shared" si="5"/>
        <v>62660400</v>
      </c>
      <c r="N63" s="3">
        <f t="shared" si="8"/>
        <v>94243500</v>
      </c>
      <c r="O63" s="3">
        <f t="shared" si="0"/>
        <v>101745600</v>
      </c>
      <c r="P63" s="7">
        <f t="shared" si="1"/>
        <v>1.7455999999999916E-2</v>
      </c>
    </row>
    <row r="64" spans="1:16" x14ac:dyDescent="0.25">
      <c r="A64" s="4">
        <v>43910</v>
      </c>
      <c r="B64" s="14">
        <v>71100</v>
      </c>
      <c r="C64" s="14">
        <v>67500</v>
      </c>
      <c r="D64" s="14">
        <v>43850</v>
      </c>
      <c r="E64" s="14">
        <v>41950</v>
      </c>
      <c r="F64" s="1">
        <v>-0.4848222443808386</v>
      </c>
      <c r="G64" s="1">
        <v>0.51517775561916135</v>
      </c>
      <c r="H64" s="1">
        <f t="shared" si="2"/>
        <v>-0.94107759718421791</v>
      </c>
      <c r="I64" s="1">
        <f t="shared" si="3"/>
        <v>1</v>
      </c>
      <c r="J64" s="1">
        <f t="shared" si="6"/>
        <v>-837</v>
      </c>
      <c r="K64" s="1">
        <f t="shared" si="7"/>
        <v>1551</v>
      </c>
      <c r="L64" s="6">
        <f t="shared" si="4"/>
        <v>-59510700</v>
      </c>
      <c r="M64" s="6">
        <f t="shared" si="5"/>
        <v>68011350</v>
      </c>
      <c r="N64" s="3">
        <f t="shared" si="8"/>
        <v>94243500</v>
      </c>
      <c r="O64" s="3">
        <f t="shared" si="0"/>
        <v>102744150</v>
      </c>
      <c r="P64" s="7">
        <f t="shared" si="1"/>
        <v>2.7441499999999897E-2</v>
      </c>
    </row>
    <row r="65" spans="1:18" x14ac:dyDescent="0.25">
      <c r="A65" s="4">
        <v>43913</v>
      </c>
      <c r="B65" s="14">
        <v>68900</v>
      </c>
      <c r="C65" s="14">
        <v>67200</v>
      </c>
      <c r="D65" s="14">
        <v>42250</v>
      </c>
      <c r="E65" s="14">
        <v>41450</v>
      </c>
      <c r="F65" s="1">
        <v>-0.4848222443808386</v>
      </c>
      <c r="G65" s="1">
        <v>0.51517775561916135</v>
      </c>
      <c r="H65" s="1">
        <f t="shared" si="2"/>
        <v>-0.94107759718421791</v>
      </c>
      <c r="I65" s="1">
        <f t="shared" si="3"/>
        <v>1</v>
      </c>
      <c r="J65" s="1">
        <f t="shared" si="6"/>
        <v>-837</v>
      </c>
      <c r="K65" s="1">
        <f t="shared" si="7"/>
        <v>1551</v>
      </c>
      <c r="L65" s="6">
        <f t="shared" si="4"/>
        <v>-57669300</v>
      </c>
      <c r="M65" s="6">
        <f t="shared" si="5"/>
        <v>65529750</v>
      </c>
      <c r="N65" s="3">
        <f t="shared" si="8"/>
        <v>94243500</v>
      </c>
      <c r="O65" s="3">
        <f t="shared" si="0"/>
        <v>102103950</v>
      </c>
      <c r="P65" s="7">
        <f t="shared" si="1"/>
        <v>2.10395000000001E-2</v>
      </c>
    </row>
    <row r="66" spans="1:18" x14ac:dyDescent="0.25">
      <c r="A66" s="4">
        <v>43914</v>
      </c>
      <c r="B66" s="14">
        <v>74800</v>
      </c>
      <c r="C66" s="14">
        <v>71500</v>
      </c>
      <c r="D66" s="14">
        <v>44200</v>
      </c>
      <c r="E66" s="14">
        <v>43000</v>
      </c>
      <c r="F66" s="1">
        <v>-0.4848222443808386</v>
      </c>
      <c r="G66" s="1">
        <v>0.51517775561916135</v>
      </c>
      <c r="H66" s="1">
        <f t="shared" si="2"/>
        <v>-0.94107759718421791</v>
      </c>
      <c r="I66" s="1">
        <f t="shared" si="3"/>
        <v>1</v>
      </c>
      <c r="J66" s="1">
        <f t="shared" si="6"/>
        <v>-837</v>
      </c>
      <c r="K66" s="1">
        <f t="shared" si="7"/>
        <v>1551</v>
      </c>
      <c r="L66" s="6">
        <f t="shared" si="4"/>
        <v>-62607600</v>
      </c>
      <c r="M66" s="6">
        <f t="shared" si="5"/>
        <v>68554200</v>
      </c>
      <c r="N66" s="3">
        <f t="shared" si="8"/>
        <v>94243500</v>
      </c>
      <c r="O66" s="3">
        <f t="shared" si="0"/>
        <v>100190100</v>
      </c>
      <c r="P66" s="7">
        <f t="shared" si="1"/>
        <v>1.9009999999999305E-3</v>
      </c>
    </row>
    <row r="67" spans="1:18" x14ac:dyDescent="0.25">
      <c r="A67" s="4">
        <v>43915</v>
      </c>
      <c r="B67" s="14">
        <v>84500</v>
      </c>
      <c r="C67" s="14">
        <v>79800</v>
      </c>
      <c r="D67" s="14">
        <v>49000</v>
      </c>
      <c r="E67" s="14">
        <v>46800</v>
      </c>
      <c r="F67" s="1">
        <v>-0.4848222443808386</v>
      </c>
      <c r="G67" s="1">
        <v>0.51517775561916135</v>
      </c>
      <c r="H67" s="1">
        <f t="shared" si="2"/>
        <v>-0.94107759718421791</v>
      </c>
      <c r="I67" s="1">
        <f t="shared" si="3"/>
        <v>1</v>
      </c>
      <c r="J67" s="1">
        <f t="shared" si="6"/>
        <v>-837</v>
      </c>
      <c r="K67" s="1">
        <f t="shared" si="7"/>
        <v>1551</v>
      </c>
      <c r="L67" s="6">
        <f t="shared" si="4"/>
        <v>-70726500</v>
      </c>
      <c r="M67" s="6">
        <f t="shared" si="5"/>
        <v>75999000</v>
      </c>
      <c r="N67" s="3">
        <f t="shared" si="8"/>
        <v>94243500</v>
      </c>
      <c r="O67" s="3">
        <f t="shared" si="0"/>
        <v>99516000</v>
      </c>
      <c r="P67" s="7">
        <f t="shared" si="1"/>
        <v>-4.8399999999999554E-3</v>
      </c>
    </row>
    <row r="68" spans="1:18" x14ac:dyDescent="0.25">
      <c r="A68" s="4">
        <v>43916</v>
      </c>
      <c r="B68" s="14">
        <v>84900</v>
      </c>
      <c r="C68" s="14">
        <v>85800</v>
      </c>
      <c r="D68" s="14">
        <v>49100</v>
      </c>
      <c r="E68" s="14">
        <v>49850</v>
      </c>
      <c r="F68" s="1">
        <v>-0.4848222443808386</v>
      </c>
      <c r="G68" s="1">
        <v>0.51517775561916135</v>
      </c>
      <c r="H68" s="1">
        <f t="shared" si="2"/>
        <v>-0.94107759718421791</v>
      </c>
      <c r="I68" s="1">
        <f t="shared" si="3"/>
        <v>1</v>
      </c>
      <c r="J68" s="1">
        <f t="shared" si="6"/>
        <v>-837</v>
      </c>
      <c r="K68" s="1">
        <f t="shared" si="7"/>
        <v>1551</v>
      </c>
      <c r="L68" s="6">
        <f t="shared" si="4"/>
        <v>-71061300</v>
      </c>
      <c r="M68" s="6">
        <f t="shared" si="5"/>
        <v>76154100</v>
      </c>
      <c r="N68" s="3">
        <f t="shared" si="8"/>
        <v>94243500</v>
      </c>
      <c r="O68" s="3">
        <f t="shared" si="0"/>
        <v>99336300</v>
      </c>
      <c r="P68" s="7">
        <f t="shared" si="1"/>
        <v>-6.637000000000004E-3</v>
      </c>
    </row>
    <row r="69" spans="1:18" x14ac:dyDescent="0.25">
      <c r="A69" s="4">
        <v>43917</v>
      </c>
      <c r="B69" s="14">
        <v>86400</v>
      </c>
      <c r="C69" s="14">
        <v>89700</v>
      </c>
      <c r="D69" s="14">
        <v>49350</v>
      </c>
      <c r="E69" s="14">
        <v>51600</v>
      </c>
      <c r="F69" s="1">
        <v>-0.4848222443808386</v>
      </c>
      <c r="G69" s="1">
        <v>0.51517775561916135</v>
      </c>
      <c r="H69" s="1">
        <f t="shared" si="2"/>
        <v>-0.94107759718421791</v>
      </c>
      <c r="I69" s="1">
        <f t="shared" si="3"/>
        <v>1</v>
      </c>
      <c r="J69" s="1">
        <f t="shared" si="6"/>
        <v>-837</v>
      </c>
      <c r="K69" s="1">
        <f t="shared" si="7"/>
        <v>1551</v>
      </c>
      <c r="L69" s="6">
        <f t="shared" si="4"/>
        <v>-72316800</v>
      </c>
      <c r="M69" s="6">
        <f t="shared" si="5"/>
        <v>76541850</v>
      </c>
      <c r="N69" s="3">
        <f t="shared" si="8"/>
        <v>94243500</v>
      </c>
      <c r="O69" s="3">
        <f t="shared" si="0"/>
        <v>98468550</v>
      </c>
      <c r="P69" s="7">
        <f t="shared" si="1"/>
        <v>-1.5314500000000009E-2</v>
      </c>
    </row>
    <row r="70" spans="1:18" x14ac:dyDescent="0.25">
      <c r="A70" s="4">
        <v>43920</v>
      </c>
      <c r="B70" s="14">
        <v>85400</v>
      </c>
      <c r="C70" s="14">
        <v>82800</v>
      </c>
      <c r="D70" s="14">
        <v>49350</v>
      </c>
      <c r="E70" s="14">
        <v>48100</v>
      </c>
      <c r="F70" s="1">
        <v>0</v>
      </c>
      <c r="G70" s="1">
        <v>0</v>
      </c>
      <c r="H70" s="1">
        <f t="shared" si="2"/>
        <v>0</v>
      </c>
      <c r="I70" s="1">
        <f t="shared" si="3"/>
        <v>0</v>
      </c>
      <c r="J70" s="1">
        <f t="shared" si="6"/>
        <v>-837</v>
      </c>
      <c r="K70" s="1">
        <f t="shared" si="7"/>
        <v>1551</v>
      </c>
      <c r="L70" s="6">
        <f t="shared" si="4"/>
        <v>-71479800</v>
      </c>
      <c r="M70" s="6">
        <f t="shared" si="5"/>
        <v>76541850</v>
      </c>
      <c r="N70" s="3">
        <f t="shared" si="8"/>
        <v>94243500</v>
      </c>
      <c r="O70" s="3">
        <f t="shared" si="0"/>
        <v>99305550</v>
      </c>
      <c r="P70" s="7">
        <f t="shared" si="1"/>
        <v>-6.9445000000000201E-3</v>
      </c>
    </row>
    <row r="71" spans="1:18" x14ac:dyDescent="0.25">
      <c r="A71" s="4">
        <v>43921</v>
      </c>
      <c r="B71" s="14">
        <v>88700</v>
      </c>
      <c r="C71" s="14">
        <v>87700</v>
      </c>
      <c r="D71" s="14">
        <v>51600</v>
      </c>
      <c r="E71" s="14">
        <v>50800</v>
      </c>
      <c r="F71" s="1">
        <v>0</v>
      </c>
      <c r="G71" s="1">
        <v>0</v>
      </c>
      <c r="H71" s="1">
        <f t="shared" si="2"/>
        <v>0</v>
      </c>
      <c r="I71" s="1">
        <f t="shared" si="3"/>
        <v>0</v>
      </c>
      <c r="J71" s="1">
        <f t="shared" si="6"/>
        <v>0</v>
      </c>
      <c r="K71" s="1">
        <f t="shared" si="7"/>
        <v>0</v>
      </c>
      <c r="L71" s="6">
        <f t="shared" si="4"/>
        <v>0</v>
      </c>
      <c r="M71" s="6">
        <f t="shared" si="5"/>
        <v>0</v>
      </c>
      <c r="N71" s="3">
        <f t="shared" si="8"/>
        <v>99629400</v>
      </c>
      <c r="O71" s="3">
        <f t="shared" si="0"/>
        <v>99629400</v>
      </c>
      <c r="P71" s="7">
        <f t="shared" si="1"/>
        <v>-3.7059999999999871E-3</v>
      </c>
    </row>
    <row r="72" spans="1:18" x14ac:dyDescent="0.25">
      <c r="A72" s="4">
        <v>43922</v>
      </c>
      <c r="B72" s="14">
        <v>85400</v>
      </c>
      <c r="C72" s="14">
        <v>88500</v>
      </c>
      <c r="D72" s="14">
        <v>50900</v>
      </c>
      <c r="E72" s="14">
        <v>51600</v>
      </c>
      <c r="F72" s="1">
        <v>-0.51720021843959041</v>
      </c>
      <c r="G72" s="1">
        <v>0.48279978156040959</v>
      </c>
      <c r="H72" s="1">
        <f t="shared" si="2"/>
        <v>-1</v>
      </c>
      <c r="I72" s="1">
        <f t="shared" si="3"/>
        <v>0.93348719576536909</v>
      </c>
      <c r="J72" s="1">
        <f t="shared" si="6"/>
        <v>0</v>
      </c>
      <c r="K72" s="1">
        <f t="shared" si="7"/>
        <v>0</v>
      </c>
      <c r="L72" s="6">
        <f t="shared" si="4"/>
        <v>0</v>
      </c>
      <c r="M72" s="6">
        <f t="shared" si="5"/>
        <v>0</v>
      </c>
      <c r="N72" s="3">
        <f t="shared" si="8"/>
        <v>99629400</v>
      </c>
      <c r="O72" s="3">
        <f t="shared" si="0"/>
        <v>99629400</v>
      </c>
      <c r="P72" s="7">
        <f t="shared" si="1"/>
        <v>-3.7059999999999871E-3</v>
      </c>
    </row>
    <row r="73" spans="1:18" x14ac:dyDescent="0.25">
      <c r="A73" s="4">
        <v>43923</v>
      </c>
      <c r="B73" s="14">
        <v>86600</v>
      </c>
      <c r="C73" s="14">
        <v>85300</v>
      </c>
      <c r="D73" s="14">
        <v>51700</v>
      </c>
      <c r="E73" s="14">
        <v>50600</v>
      </c>
      <c r="F73" s="1">
        <v>-0.51720021843959041</v>
      </c>
      <c r="G73" s="1">
        <v>0.48279978156040959</v>
      </c>
      <c r="H73" s="1">
        <f t="shared" si="2"/>
        <v>-1</v>
      </c>
      <c r="I73" s="1">
        <f t="shared" si="3"/>
        <v>0.93348719576536909</v>
      </c>
      <c r="J73" s="1">
        <f t="shared" si="6"/>
        <v>-1166</v>
      </c>
      <c r="K73" s="1">
        <f t="shared" si="7"/>
        <v>1827</v>
      </c>
      <c r="L73" s="6">
        <f t="shared" si="4"/>
        <v>-100975600</v>
      </c>
      <c r="M73" s="6">
        <f t="shared" si="5"/>
        <v>94455900</v>
      </c>
      <c r="N73" s="3">
        <f t="shared" si="8"/>
        <v>106643000</v>
      </c>
      <c r="O73" s="3">
        <f t="shared" si="0"/>
        <v>100123300</v>
      </c>
      <c r="P73" s="7">
        <f t="shared" si="1"/>
        <v>1.2330000000000396E-3</v>
      </c>
      <c r="R73" s="1">
        <f>J73*B72</f>
        <v>-99576400</v>
      </c>
    </row>
    <row r="74" spans="1:18" x14ac:dyDescent="0.25">
      <c r="A74" s="4">
        <v>43924</v>
      </c>
      <c r="B74" s="14">
        <v>86300</v>
      </c>
      <c r="C74" s="14">
        <v>86600</v>
      </c>
      <c r="D74" s="14">
        <v>51500</v>
      </c>
      <c r="E74" s="14">
        <v>52100</v>
      </c>
      <c r="F74" s="1">
        <v>-0.51720021843959041</v>
      </c>
      <c r="G74" s="1">
        <v>0.48279978156040959</v>
      </c>
      <c r="H74" s="1">
        <f t="shared" si="2"/>
        <v>-1</v>
      </c>
      <c r="I74" s="1">
        <f t="shared" si="3"/>
        <v>0.93348719576536909</v>
      </c>
      <c r="J74" s="1">
        <f t="shared" si="6"/>
        <v>-1166</v>
      </c>
      <c r="K74" s="1">
        <f t="shared" si="7"/>
        <v>1827</v>
      </c>
      <c r="L74" s="6">
        <f t="shared" si="4"/>
        <v>-100625800</v>
      </c>
      <c r="M74" s="6">
        <f t="shared" si="5"/>
        <v>94090500</v>
      </c>
      <c r="N74" s="3">
        <f t="shared" si="8"/>
        <v>106643000</v>
      </c>
      <c r="O74" s="3">
        <f t="shared" si="0"/>
        <v>100107700</v>
      </c>
      <c r="P74" s="7">
        <f t="shared" si="1"/>
        <v>1.0769999999999946E-3</v>
      </c>
    </row>
    <row r="75" spans="1:18" x14ac:dyDescent="0.25">
      <c r="A75" s="4">
        <v>43927</v>
      </c>
      <c r="B75" s="14">
        <v>88800</v>
      </c>
      <c r="C75" s="14">
        <v>86500</v>
      </c>
      <c r="D75" s="14">
        <v>52900</v>
      </c>
      <c r="E75" s="14">
        <v>51600</v>
      </c>
      <c r="F75" s="1">
        <v>0</v>
      </c>
      <c r="G75" s="1">
        <v>0</v>
      </c>
      <c r="H75" s="1">
        <f t="shared" si="2"/>
        <v>0</v>
      </c>
      <c r="I75" s="1">
        <f t="shared" si="3"/>
        <v>0</v>
      </c>
      <c r="J75" s="1">
        <f t="shared" si="6"/>
        <v>-1166</v>
      </c>
      <c r="K75" s="1">
        <f t="shared" si="7"/>
        <v>1827</v>
      </c>
      <c r="L75" s="6">
        <f t="shared" si="4"/>
        <v>-103540800</v>
      </c>
      <c r="M75" s="6">
        <f t="shared" si="5"/>
        <v>96648300</v>
      </c>
      <c r="N75" s="3">
        <f t="shared" si="8"/>
        <v>106643000</v>
      </c>
      <c r="O75" s="3">
        <f t="shared" ref="O75:O138" si="9">SUM(L75:N75)</f>
        <v>99750500</v>
      </c>
      <c r="P75" s="7">
        <f t="shared" ref="P75:P138" si="10">O75/$O$10-1</f>
        <v>-2.495000000000025E-3</v>
      </c>
    </row>
    <row r="76" spans="1:18" x14ac:dyDescent="0.25">
      <c r="A76" s="4">
        <v>43928</v>
      </c>
      <c r="B76" s="14">
        <v>90400</v>
      </c>
      <c r="C76" s="14">
        <v>92100</v>
      </c>
      <c r="D76" s="14">
        <v>54100</v>
      </c>
      <c r="E76" s="14">
        <v>54900</v>
      </c>
      <c r="F76" s="1">
        <v>-0.50665924690835684</v>
      </c>
      <c r="G76" s="1">
        <v>0.49334075309164321</v>
      </c>
      <c r="H76" s="1">
        <f t="shared" si="2"/>
        <v>-1</v>
      </c>
      <c r="I76" s="1">
        <f t="shared" si="3"/>
        <v>0.97371311409397288</v>
      </c>
      <c r="J76" s="1">
        <f t="shared" si="6"/>
        <v>0</v>
      </c>
      <c r="K76" s="1">
        <f t="shared" si="7"/>
        <v>0</v>
      </c>
      <c r="L76" s="6">
        <f t="shared" si="4"/>
        <v>0</v>
      </c>
      <c r="M76" s="6">
        <f t="shared" si="5"/>
        <v>0</v>
      </c>
      <c r="N76" s="3">
        <f t="shared" si="8"/>
        <v>99556700</v>
      </c>
      <c r="O76" s="3">
        <f t="shared" si="9"/>
        <v>99556700</v>
      </c>
      <c r="P76" s="7">
        <f t="shared" si="10"/>
        <v>-4.4330000000000203E-3</v>
      </c>
    </row>
    <row r="77" spans="1:18" x14ac:dyDescent="0.25">
      <c r="A77" s="4">
        <v>43929</v>
      </c>
      <c r="B77" s="14">
        <v>90000</v>
      </c>
      <c r="C77" s="14">
        <v>89800</v>
      </c>
      <c r="D77" s="14">
        <v>55000</v>
      </c>
      <c r="E77" s="14">
        <v>54000</v>
      </c>
      <c r="F77" s="1">
        <v>-0.50665924690835684</v>
      </c>
      <c r="G77" s="1">
        <v>0.49334075309164321</v>
      </c>
      <c r="H77" s="1">
        <f t="shared" si="2"/>
        <v>-1</v>
      </c>
      <c r="I77" s="1">
        <f t="shared" si="3"/>
        <v>0.97371311409397288</v>
      </c>
      <c r="J77" s="1">
        <f t="shared" si="6"/>
        <v>-1101</v>
      </c>
      <c r="K77" s="1">
        <f t="shared" si="7"/>
        <v>1791</v>
      </c>
      <c r="L77" s="6">
        <f t="shared" si="4"/>
        <v>-99090000</v>
      </c>
      <c r="M77" s="6">
        <f t="shared" si="5"/>
        <v>98505000</v>
      </c>
      <c r="N77" s="3">
        <f t="shared" si="8"/>
        <v>101712500</v>
      </c>
      <c r="O77" s="3">
        <f t="shared" si="9"/>
        <v>101127500</v>
      </c>
      <c r="P77" s="7">
        <f t="shared" si="10"/>
        <v>1.1274999999999924E-2</v>
      </c>
    </row>
    <row r="78" spans="1:18" x14ac:dyDescent="0.25">
      <c r="A78" s="4">
        <v>43930</v>
      </c>
      <c r="B78" s="14">
        <v>97100</v>
      </c>
      <c r="C78" s="14">
        <v>92300</v>
      </c>
      <c r="D78" s="14">
        <v>59900</v>
      </c>
      <c r="E78" s="14">
        <v>56400</v>
      </c>
      <c r="F78" s="1">
        <v>0</v>
      </c>
      <c r="G78" s="1">
        <v>0</v>
      </c>
      <c r="H78" s="1">
        <f t="shared" si="2"/>
        <v>0</v>
      </c>
      <c r="I78" s="1">
        <f t="shared" si="3"/>
        <v>0</v>
      </c>
      <c r="J78" s="1">
        <f t="shared" si="6"/>
        <v>-1101</v>
      </c>
      <c r="K78" s="1">
        <f t="shared" si="7"/>
        <v>1791</v>
      </c>
      <c r="L78" s="6">
        <f t="shared" si="4"/>
        <v>-106907100</v>
      </c>
      <c r="M78" s="6">
        <f t="shared" si="5"/>
        <v>107280900</v>
      </c>
      <c r="N78" s="3">
        <f t="shared" si="8"/>
        <v>101712500</v>
      </c>
      <c r="O78" s="3">
        <f t="shared" si="9"/>
        <v>102086300</v>
      </c>
      <c r="P78" s="7">
        <f t="shared" si="10"/>
        <v>2.0863000000000076E-2</v>
      </c>
    </row>
    <row r="79" spans="1:18" x14ac:dyDescent="0.25">
      <c r="A79" s="4">
        <v>43931</v>
      </c>
      <c r="B79" s="14">
        <v>99700</v>
      </c>
      <c r="C79" s="14">
        <v>97400</v>
      </c>
      <c r="D79" s="14">
        <v>60700</v>
      </c>
      <c r="E79" s="14">
        <v>60100</v>
      </c>
      <c r="F79" s="1">
        <v>0</v>
      </c>
      <c r="G79" s="1">
        <v>0</v>
      </c>
      <c r="H79" s="1">
        <f t="shared" si="2"/>
        <v>0</v>
      </c>
      <c r="I79" s="1">
        <f t="shared" si="3"/>
        <v>0</v>
      </c>
      <c r="J79" s="1">
        <f t="shared" si="6"/>
        <v>0</v>
      </c>
      <c r="K79" s="1">
        <f t="shared" si="7"/>
        <v>0</v>
      </c>
      <c r="L79" s="6">
        <f t="shared" si="4"/>
        <v>0</v>
      </c>
      <c r="M79" s="6">
        <f t="shared" si="5"/>
        <v>0</v>
      </c>
      <c r="N79" s="3">
        <f t="shared" si="8"/>
        <v>102114200</v>
      </c>
      <c r="O79" s="3">
        <f t="shared" si="9"/>
        <v>102114200</v>
      </c>
      <c r="P79" s="7">
        <f t="shared" si="10"/>
        <v>2.1141999999999994E-2</v>
      </c>
    </row>
    <row r="80" spans="1:18" x14ac:dyDescent="0.25">
      <c r="A80" s="4">
        <v>43934</v>
      </c>
      <c r="B80" s="14">
        <v>97800</v>
      </c>
      <c r="C80" s="14">
        <v>98800</v>
      </c>
      <c r="D80" s="14">
        <v>58600</v>
      </c>
      <c r="E80" s="14">
        <v>60600</v>
      </c>
      <c r="F80" s="1">
        <v>0</v>
      </c>
      <c r="G80" s="1">
        <v>0</v>
      </c>
      <c r="H80" s="1">
        <f t="shared" si="2"/>
        <v>0</v>
      </c>
      <c r="I80" s="1">
        <f t="shared" si="3"/>
        <v>0</v>
      </c>
      <c r="J80" s="1">
        <f t="shared" si="6"/>
        <v>0</v>
      </c>
      <c r="K80" s="1">
        <f t="shared" si="7"/>
        <v>0</v>
      </c>
      <c r="L80" s="6">
        <f t="shared" si="4"/>
        <v>0</v>
      </c>
      <c r="M80" s="6">
        <f t="shared" si="5"/>
        <v>0</v>
      </c>
      <c r="N80" s="3">
        <f t="shared" si="8"/>
        <v>102114200</v>
      </c>
      <c r="O80" s="3">
        <f t="shared" si="9"/>
        <v>102114200</v>
      </c>
      <c r="P80" s="7">
        <f t="shared" si="10"/>
        <v>2.1141999999999994E-2</v>
      </c>
    </row>
    <row r="81" spans="1:16" x14ac:dyDescent="0.25">
      <c r="A81" s="4">
        <v>43935</v>
      </c>
      <c r="B81" s="14">
        <v>100000</v>
      </c>
      <c r="C81" s="14">
        <v>98600</v>
      </c>
      <c r="D81" s="14">
        <v>60200</v>
      </c>
      <c r="E81" s="14">
        <v>59100</v>
      </c>
      <c r="F81" s="1">
        <v>0</v>
      </c>
      <c r="G81" s="1">
        <v>0</v>
      </c>
      <c r="H81" s="1">
        <f t="shared" si="2"/>
        <v>0</v>
      </c>
      <c r="I81" s="1">
        <f t="shared" si="3"/>
        <v>0</v>
      </c>
      <c r="J81" s="1">
        <f t="shared" si="6"/>
        <v>0</v>
      </c>
      <c r="K81" s="1">
        <f t="shared" si="7"/>
        <v>0</v>
      </c>
      <c r="L81" s="6">
        <f t="shared" si="4"/>
        <v>0</v>
      </c>
      <c r="M81" s="6">
        <f t="shared" si="5"/>
        <v>0</v>
      </c>
      <c r="N81" s="3">
        <f t="shared" si="8"/>
        <v>102114200</v>
      </c>
      <c r="O81" s="3">
        <f t="shared" si="9"/>
        <v>102114200</v>
      </c>
      <c r="P81" s="7">
        <f t="shared" si="10"/>
        <v>2.1141999999999994E-2</v>
      </c>
    </row>
    <row r="82" spans="1:16" x14ac:dyDescent="0.25">
      <c r="A82" s="4">
        <v>43937</v>
      </c>
      <c r="B82" s="14">
        <v>99100</v>
      </c>
      <c r="C82" s="14">
        <v>98900</v>
      </c>
      <c r="D82" s="14">
        <v>59000</v>
      </c>
      <c r="E82" s="14">
        <v>59500</v>
      </c>
      <c r="F82" s="1">
        <v>0</v>
      </c>
      <c r="G82" s="1">
        <v>0</v>
      </c>
      <c r="H82" s="1">
        <f t="shared" si="2"/>
        <v>0</v>
      </c>
      <c r="I82" s="1">
        <f t="shared" si="3"/>
        <v>0</v>
      </c>
      <c r="J82" s="1">
        <f t="shared" si="6"/>
        <v>0</v>
      </c>
      <c r="K82" s="1">
        <f t="shared" si="7"/>
        <v>0</v>
      </c>
      <c r="L82" s="6">
        <f t="shared" si="4"/>
        <v>0</v>
      </c>
      <c r="M82" s="6">
        <f t="shared" si="5"/>
        <v>0</v>
      </c>
      <c r="N82" s="3">
        <f t="shared" si="8"/>
        <v>102114200</v>
      </c>
      <c r="O82" s="3">
        <f t="shared" si="9"/>
        <v>102114200</v>
      </c>
      <c r="P82" s="7">
        <f t="shared" si="10"/>
        <v>2.1141999999999994E-2</v>
      </c>
    </row>
    <row r="83" spans="1:16" x14ac:dyDescent="0.25">
      <c r="A83" s="4">
        <v>43938</v>
      </c>
      <c r="B83" s="14">
        <v>100500</v>
      </c>
      <c r="C83" s="14">
        <v>101000</v>
      </c>
      <c r="D83" s="14">
        <v>60100</v>
      </c>
      <c r="E83" s="14">
        <v>60200</v>
      </c>
      <c r="F83" s="1">
        <v>0</v>
      </c>
      <c r="G83" s="1">
        <v>0</v>
      </c>
      <c r="H83" s="1">
        <f t="shared" si="2"/>
        <v>0</v>
      </c>
      <c r="I83" s="1">
        <f t="shared" si="3"/>
        <v>0</v>
      </c>
      <c r="J83" s="1">
        <f t="shared" si="6"/>
        <v>0</v>
      </c>
      <c r="K83" s="1">
        <f t="shared" si="7"/>
        <v>0</v>
      </c>
      <c r="L83" s="6">
        <f t="shared" si="4"/>
        <v>0</v>
      </c>
      <c r="M83" s="6">
        <f t="shared" si="5"/>
        <v>0</v>
      </c>
      <c r="N83" s="3">
        <f t="shared" si="8"/>
        <v>102114200</v>
      </c>
      <c r="O83" s="3">
        <f t="shared" si="9"/>
        <v>102114200</v>
      </c>
      <c r="P83" s="7">
        <f t="shared" si="10"/>
        <v>2.1141999999999994E-2</v>
      </c>
    </row>
    <row r="84" spans="1:16" x14ac:dyDescent="0.25">
      <c r="A84" s="4">
        <v>43941</v>
      </c>
      <c r="B84" s="14">
        <v>97600</v>
      </c>
      <c r="C84" s="14">
        <v>100000</v>
      </c>
      <c r="D84" s="14">
        <v>58600</v>
      </c>
      <c r="E84" s="14">
        <v>60200</v>
      </c>
      <c r="F84" s="1">
        <v>0</v>
      </c>
      <c r="G84" s="1">
        <v>0</v>
      </c>
      <c r="H84" s="1">
        <f t="shared" si="2"/>
        <v>0</v>
      </c>
      <c r="I84" s="1">
        <f t="shared" si="3"/>
        <v>0</v>
      </c>
      <c r="J84" s="1">
        <f t="shared" si="6"/>
        <v>0</v>
      </c>
      <c r="K84" s="1">
        <f t="shared" si="7"/>
        <v>0</v>
      </c>
      <c r="L84" s="6">
        <f t="shared" si="4"/>
        <v>0</v>
      </c>
      <c r="M84" s="6">
        <f t="shared" si="5"/>
        <v>0</v>
      </c>
      <c r="N84" s="3">
        <f t="shared" si="8"/>
        <v>102114200</v>
      </c>
      <c r="O84" s="3">
        <f t="shared" si="9"/>
        <v>102114200</v>
      </c>
      <c r="P84" s="7">
        <f t="shared" si="10"/>
        <v>2.1141999999999994E-2</v>
      </c>
    </row>
    <row r="85" spans="1:16" x14ac:dyDescent="0.25">
      <c r="A85" s="4">
        <v>43942</v>
      </c>
      <c r="B85" s="14">
        <v>93500</v>
      </c>
      <c r="C85" s="14">
        <v>96100</v>
      </c>
      <c r="D85" s="14">
        <v>57400</v>
      </c>
      <c r="E85" s="14">
        <v>57900</v>
      </c>
      <c r="F85" s="1">
        <v>-0.49507804883944861</v>
      </c>
      <c r="G85" s="1">
        <v>0.5049219511605515</v>
      </c>
      <c r="H85" s="1">
        <f t="shared" si="2"/>
        <v>-0.98050411098492174</v>
      </c>
      <c r="I85" s="1">
        <f t="shared" si="3"/>
        <v>1</v>
      </c>
      <c r="J85" s="1">
        <f t="shared" si="6"/>
        <v>0</v>
      </c>
      <c r="K85" s="1">
        <f t="shared" si="7"/>
        <v>0</v>
      </c>
      <c r="L85" s="6">
        <f t="shared" si="4"/>
        <v>0</v>
      </c>
      <c r="M85" s="6">
        <f t="shared" si="5"/>
        <v>0</v>
      </c>
      <c r="N85" s="3">
        <f t="shared" si="8"/>
        <v>102114200</v>
      </c>
      <c r="O85" s="3">
        <f t="shared" si="9"/>
        <v>102114200</v>
      </c>
      <c r="P85" s="7">
        <f t="shared" si="10"/>
        <v>2.1141999999999994E-2</v>
      </c>
    </row>
    <row r="86" spans="1:16" x14ac:dyDescent="0.25">
      <c r="A86" s="4">
        <v>43943</v>
      </c>
      <c r="B86" s="14">
        <v>92600</v>
      </c>
      <c r="C86" s="14">
        <v>90800</v>
      </c>
      <c r="D86" s="14">
        <v>56900</v>
      </c>
      <c r="E86" s="14">
        <v>56000</v>
      </c>
      <c r="F86" s="1">
        <v>-0.49507804883944861</v>
      </c>
      <c r="G86" s="1">
        <v>0.5049219511605515</v>
      </c>
      <c r="H86" s="1">
        <f t="shared" si="2"/>
        <v>-0.98050411098492174</v>
      </c>
      <c r="I86" s="1">
        <f t="shared" si="3"/>
        <v>1</v>
      </c>
      <c r="J86" s="1">
        <f t="shared" si="6"/>
        <v>-1070</v>
      </c>
      <c r="K86" s="1">
        <f t="shared" si="7"/>
        <v>1778</v>
      </c>
      <c r="L86" s="6">
        <f t="shared" si="4"/>
        <v>-99082000</v>
      </c>
      <c r="M86" s="6">
        <f t="shared" si="5"/>
        <v>101168200</v>
      </c>
      <c r="N86" s="3">
        <f t="shared" si="8"/>
        <v>99702200</v>
      </c>
      <c r="O86" s="3">
        <f t="shared" si="9"/>
        <v>101788400</v>
      </c>
      <c r="P86" s="7">
        <f t="shared" si="10"/>
        <v>1.7884000000000011E-2</v>
      </c>
    </row>
    <row r="87" spans="1:16" x14ac:dyDescent="0.25">
      <c r="A87" s="4">
        <v>43944</v>
      </c>
      <c r="B87" s="14">
        <v>92400</v>
      </c>
      <c r="C87" s="14">
        <v>93700</v>
      </c>
      <c r="D87" s="14">
        <v>57100</v>
      </c>
      <c r="E87" s="14">
        <v>57500</v>
      </c>
      <c r="F87" s="1">
        <v>0</v>
      </c>
      <c r="G87" s="1">
        <v>0</v>
      </c>
      <c r="H87" s="1">
        <f t="shared" si="2"/>
        <v>0</v>
      </c>
      <c r="I87" s="1">
        <f t="shared" si="3"/>
        <v>0</v>
      </c>
      <c r="J87" s="1">
        <f t="shared" si="6"/>
        <v>-1070</v>
      </c>
      <c r="K87" s="1">
        <f t="shared" si="7"/>
        <v>1778</v>
      </c>
      <c r="L87" s="6">
        <f t="shared" si="4"/>
        <v>-98868000</v>
      </c>
      <c r="M87" s="6">
        <f t="shared" si="5"/>
        <v>101523800</v>
      </c>
      <c r="N87" s="3">
        <f t="shared" si="8"/>
        <v>99702200</v>
      </c>
      <c r="O87" s="3">
        <f t="shared" si="9"/>
        <v>102358000</v>
      </c>
      <c r="P87" s="7">
        <f t="shared" si="10"/>
        <v>2.3579999999999934E-2</v>
      </c>
    </row>
    <row r="88" spans="1:16" x14ac:dyDescent="0.25">
      <c r="A88" s="4">
        <v>43945</v>
      </c>
      <c r="B88" s="14">
        <v>90100</v>
      </c>
      <c r="C88" s="14">
        <v>91300</v>
      </c>
      <c r="D88" s="14">
        <v>55900</v>
      </c>
      <c r="E88" s="14">
        <v>56400</v>
      </c>
      <c r="F88" s="1">
        <v>0</v>
      </c>
      <c r="G88" s="1">
        <v>0</v>
      </c>
      <c r="H88" s="1">
        <f t="shared" si="2"/>
        <v>0</v>
      </c>
      <c r="I88" s="1">
        <f t="shared" si="3"/>
        <v>0</v>
      </c>
      <c r="J88" s="1">
        <f t="shared" si="6"/>
        <v>0</v>
      </c>
      <c r="K88" s="1">
        <f t="shared" si="7"/>
        <v>0</v>
      </c>
      <c r="L88" s="6">
        <f t="shared" si="4"/>
        <v>0</v>
      </c>
      <c r="M88" s="6">
        <f t="shared" si="5"/>
        <v>0</v>
      </c>
      <c r="N88" s="3">
        <f t="shared" si="8"/>
        <v>102290400</v>
      </c>
      <c r="O88" s="3">
        <f t="shared" si="9"/>
        <v>102290400</v>
      </c>
      <c r="P88" s="7">
        <f t="shared" si="10"/>
        <v>2.2904000000000035E-2</v>
      </c>
    </row>
    <row r="89" spans="1:16" x14ac:dyDescent="0.25">
      <c r="A89" s="4">
        <v>43948</v>
      </c>
      <c r="B89" s="14">
        <v>91600</v>
      </c>
      <c r="C89" s="14">
        <v>90300</v>
      </c>
      <c r="D89" s="14">
        <v>56400</v>
      </c>
      <c r="E89" s="14">
        <v>55800</v>
      </c>
      <c r="F89" s="1">
        <v>0</v>
      </c>
      <c r="G89" s="1">
        <v>0</v>
      </c>
      <c r="H89" s="1">
        <f t="shared" si="2"/>
        <v>0</v>
      </c>
      <c r="I89" s="1">
        <f t="shared" si="3"/>
        <v>0</v>
      </c>
      <c r="J89" s="1">
        <f t="shared" si="6"/>
        <v>0</v>
      </c>
      <c r="K89" s="1">
        <f t="shared" si="7"/>
        <v>0</v>
      </c>
      <c r="L89" s="6">
        <f t="shared" si="4"/>
        <v>0</v>
      </c>
      <c r="M89" s="6">
        <f t="shared" si="5"/>
        <v>0</v>
      </c>
      <c r="N89" s="3">
        <f t="shared" si="8"/>
        <v>102290400</v>
      </c>
      <c r="O89" s="3">
        <f t="shared" si="9"/>
        <v>102290400</v>
      </c>
      <c r="P89" s="7">
        <f t="shared" si="10"/>
        <v>2.2904000000000035E-2</v>
      </c>
    </row>
    <row r="90" spans="1:16" x14ac:dyDescent="0.25">
      <c r="A90" s="4">
        <v>43949</v>
      </c>
      <c r="B90" s="14">
        <v>93200</v>
      </c>
      <c r="C90" s="14">
        <v>92500</v>
      </c>
      <c r="D90" s="14">
        <v>56700</v>
      </c>
      <c r="E90" s="14">
        <v>56800</v>
      </c>
      <c r="F90" s="1">
        <v>0</v>
      </c>
      <c r="G90" s="1">
        <v>0</v>
      </c>
      <c r="H90" s="1">
        <f t="shared" si="2"/>
        <v>0</v>
      </c>
      <c r="I90" s="1">
        <f t="shared" si="3"/>
        <v>0</v>
      </c>
      <c r="J90" s="1">
        <f t="shared" si="6"/>
        <v>0</v>
      </c>
      <c r="K90" s="1">
        <f t="shared" si="7"/>
        <v>0</v>
      </c>
      <c r="L90" s="6">
        <f t="shared" si="4"/>
        <v>0</v>
      </c>
      <c r="M90" s="6">
        <f t="shared" si="5"/>
        <v>0</v>
      </c>
      <c r="N90" s="3">
        <f t="shared" si="8"/>
        <v>102290400</v>
      </c>
      <c r="O90" s="3">
        <f t="shared" si="9"/>
        <v>102290400</v>
      </c>
      <c r="P90" s="7">
        <f t="shared" si="10"/>
        <v>2.2904000000000035E-2</v>
      </c>
    </row>
    <row r="91" spans="1:16" x14ac:dyDescent="0.25">
      <c r="A91" s="4">
        <v>43950</v>
      </c>
      <c r="B91" s="14">
        <v>93600</v>
      </c>
      <c r="C91" s="14">
        <v>93500</v>
      </c>
      <c r="D91" s="14">
        <v>56900</v>
      </c>
      <c r="E91" s="14">
        <v>56700</v>
      </c>
      <c r="F91" s="1">
        <v>0</v>
      </c>
      <c r="G91" s="1">
        <v>0</v>
      </c>
      <c r="H91" s="1">
        <f t="shared" si="2"/>
        <v>0</v>
      </c>
      <c r="I91" s="1">
        <f t="shared" si="3"/>
        <v>0</v>
      </c>
      <c r="J91" s="1">
        <f t="shared" si="6"/>
        <v>0</v>
      </c>
      <c r="K91" s="1">
        <f t="shared" si="7"/>
        <v>0</v>
      </c>
      <c r="L91" s="6">
        <f t="shared" si="4"/>
        <v>0</v>
      </c>
      <c r="M91" s="6">
        <f t="shared" si="5"/>
        <v>0</v>
      </c>
      <c r="N91" s="3">
        <f t="shared" si="8"/>
        <v>102290400</v>
      </c>
      <c r="O91" s="3">
        <f t="shared" si="9"/>
        <v>102290400</v>
      </c>
      <c r="P91" s="7">
        <f t="shared" si="10"/>
        <v>2.2904000000000035E-2</v>
      </c>
    </row>
    <row r="92" spans="1:16" x14ac:dyDescent="0.25">
      <c r="A92" s="4">
        <v>43955</v>
      </c>
      <c r="B92" s="14">
        <v>91500</v>
      </c>
      <c r="C92" s="14">
        <v>91100</v>
      </c>
      <c r="D92" s="14">
        <v>55600</v>
      </c>
      <c r="E92" s="14">
        <v>56000</v>
      </c>
      <c r="F92" s="1">
        <v>0</v>
      </c>
      <c r="G92" s="1">
        <v>0</v>
      </c>
      <c r="H92" s="1">
        <f t="shared" si="2"/>
        <v>0</v>
      </c>
      <c r="I92" s="1">
        <f t="shared" si="3"/>
        <v>0</v>
      </c>
      <c r="J92" s="1">
        <f t="shared" si="6"/>
        <v>0</v>
      </c>
      <c r="K92" s="1">
        <f t="shared" si="7"/>
        <v>0</v>
      </c>
      <c r="L92" s="6">
        <f t="shared" si="4"/>
        <v>0</v>
      </c>
      <c r="M92" s="6">
        <f t="shared" si="5"/>
        <v>0</v>
      </c>
      <c r="N92" s="3">
        <f t="shared" si="8"/>
        <v>102290400</v>
      </c>
      <c r="O92" s="3">
        <f t="shared" si="9"/>
        <v>102290400</v>
      </c>
      <c r="P92" s="7">
        <f t="shared" si="10"/>
        <v>2.2904000000000035E-2</v>
      </c>
    </row>
    <row r="93" spans="1:16" x14ac:dyDescent="0.25">
      <c r="A93" s="4">
        <v>43957</v>
      </c>
      <c r="B93" s="14">
        <v>93200</v>
      </c>
      <c r="C93" s="14">
        <v>93300</v>
      </c>
      <c r="D93" s="14">
        <v>55800</v>
      </c>
      <c r="E93" s="14">
        <v>56200</v>
      </c>
      <c r="F93" s="1">
        <v>0</v>
      </c>
      <c r="G93" s="1">
        <v>0</v>
      </c>
      <c r="H93" s="1">
        <f t="shared" si="2"/>
        <v>0</v>
      </c>
      <c r="I93" s="1">
        <f t="shared" si="3"/>
        <v>0</v>
      </c>
      <c r="J93" s="1">
        <f t="shared" si="6"/>
        <v>0</v>
      </c>
      <c r="K93" s="1">
        <f t="shared" si="7"/>
        <v>0</v>
      </c>
      <c r="L93" s="6">
        <f t="shared" si="4"/>
        <v>0</v>
      </c>
      <c r="M93" s="6">
        <f t="shared" si="5"/>
        <v>0</v>
      </c>
      <c r="N93" s="3">
        <f t="shared" si="8"/>
        <v>102290400</v>
      </c>
      <c r="O93" s="3">
        <f t="shared" si="9"/>
        <v>102290400</v>
      </c>
      <c r="P93" s="7">
        <f t="shared" si="10"/>
        <v>2.2904000000000035E-2</v>
      </c>
    </row>
    <row r="94" spans="1:16" x14ac:dyDescent="0.25">
      <c r="A94" s="4">
        <v>43958</v>
      </c>
      <c r="B94" s="14">
        <v>92600</v>
      </c>
      <c r="C94" s="14">
        <v>92800</v>
      </c>
      <c r="D94" s="14">
        <v>55300</v>
      </c>
      <c r="E94" s="14">
        <v>55800</v>
      </c>
      <c r="F94" s="1">
        <v>0</v>
      </c>
      <c r="G94" s="1">
        <v>0</v>
      </c>
      <c r="H94" s="1">
        <f t="shared" si="2"/>
        <v>0</v>
      </c>
      <c r="I94" s="1">
        <f t="shared" si="3"/>
        <v>0</v>
      </c>
      <c r="J94" s="1">
        <f t="shared" si="6"/>
        <v>0</v>
      </c>
      <c r="K94" s="1">
        <f t="shared" si="7"/>
        <v>0</v>
      </c>
      <c r="L94" s="6">
        <f t="shared" si="4"/>
        <v>0</v>
      </c>
      <c r="M94" s="6">
        <f t="shared" si="5"/>
        <v>0</v>
      </c>
      <c r="N94" s="3">
        <f t="shared" si="8"/>
        <v>102290400</v>
      </c>
      <c r="O94" s="3">
        <f t="shared" si="9"/>
        <v>102290400</v>
      </c>
      <c r="P94" s="7">
        <f t="shared" si="10"/>
        <v>2.2904000000000035E-2</v>
      </c>
    </row>
    <row r="95" spans="1:16" x14ac:dyDescent="0.25">
      <c r="A95" s="4">
        <v>43959</v>
      </c>
      <c r="B95" s="14">
        <v>94500</v>
      </c>
      <c r="C95" s="14">
        <v>93000</v>
      </c>
      <c r="D95" s="14">
        <v>55900</v>
      </c>
      <c r="E95" s="14">
        <v>55600</v>
      </c>
      <c r="F95" s="1">
        <v>0</v>
      </c>
      <c r="G95" s="1">
        <v>0</v>
      </c>
      <c r="H95" s="1">
        <f t="shared" si="2"/>
        <v>0</v>
      </c>
      <c r="I95" s="1">
        <f t="shared" si="3"/>
        <v>0</v>
      </c>
      <c r="J95" s="1">
        <f t="shared" si="6"/>
        <v>0</v>
      </c>
      <c r="K95" s="1">
        <f t="shared" si="7"/>
        <v>0</v>
      </c>
      <c r="L95" s="6">
        <f t="shared" si="4"/>
        <v>0</v>
      </c>
      <c r="M95" s="6">
        <f t="shared" si="5"/>
        <v>0</v>
      </c>
      <c r="N95" s="3">
        <f t="shared" si="8"/>
        <v>102290400</v>
      </c>
      <c r="O95" s="3">
        <f t="shared" si="9"/>
        <v>102290400</v>
      </c>
      <c r="P95" s="7">
        <f t="shared" si="10"/>
        <v>2.2904000000000035E-2</v>
      </c>
    </row>
    <row r="96" spans="1:16" x14ac:dyDescent="0.25">
      <c r="A96" s="4">
        <v>43962</v>
      </c>
      <c r="B96" s="14">
        <v>93700</v>
      </c>
      <c r="C96" s="14">
        <v>95800</v>
      </c>
      <c r="D96" s="14">
        <v>55800</v>
      </c>
      <c r="E96" s="14">
        <v>56200</v>
      </c>
      <c r="F96" s="1">
        <v>0</v>
      </c>
      <c r="G96" s="1">
        <v>0</v>
      </c>
      <c r="H96" s="1">
        <f t="shared" si="2"/>
        <v>0</v>
      </c>
      <c r="I96" s="1">
        <f t="shared" si="3"/>
        <v>0</v>
      </c>
      <c r="J96" s="1">
        <f t="shared" si="6"/>
        <v>0</v>
      </c>
      <c r="K96" s="1">
        <f t="shared" si="7"/>
        <v>0</v>
      </c>
      <c r="L96" s="6">
        <f t="shared" si="4"/>
        <v>0</v>
      </c>
      <c r="M96" s="6">
        <f t="shared" si="5"/>
        <v>0</v>
      </c>
      <c r="N96" s="3">
        <f t="shared" si="8"/>
        <v>102290400</v>
      </c>
      <c r="O96" s="3">
        <f t="shared" si="9"/>
        <v>102290400</v>
      </c>
      <c r="P96" s="7">
        <f t="shared" si="10"/>
        <v>2.2904000000000035E-2</v>
      </c>
    </row>
    <row r="97" spans="1:16" x14ac:dyDescent="0.25">
      <c r="A97" s="4">
        <v>43963</v>
      </c>
      <c r="B97" s="14">
        <v>91900</v>
      </c>
      <c r="C97" s="14">
        <v>93200</v>
      </c>
      <c r="D97" s="14">
        <v>55200</v>
      </c>
      <c r="E97" s="14">
        <v>55800</v>
      </c>
      <c r="F97" s="1">
        <v>0</v>
      </c>
      <c r="G97" s="1">
        <v>0</v>
      </c>
      <c r="H97" s="1">
        <f t="shared" si="2"/>
        <v>0</v>
      </c>
      <c r="I97" s="1">
        <f t="shared" si="3"/>
        <v>0</v>
      </c>
      <c r="J97" s="1">
        <f t="shared" si="6"/>
        <v>0</v>
      </c>
      <c r="K97" s="1">
        <f t="shared" si="7"/>
        <v>0</v>
      </c>
      <c r="L97" s="6">
        <f t="shared" si="4"/>
        <v>0</v>
      </c>
      <c r="M97" s="6">
        <f t="shared" si="5"/>
        <v>0</v>
      </c>
      <c r="N97" s="3">
        <f t="shared" si="8"/>
        <v>102290400</v>
      </c>
      <c r="O97" s="3">
        <f t="shared" si="9"/>
        <v>102290400</v>
      </c>
      <c r="P97" s="7">
        <f t="shared" si="10"/>
        <v>2.2904000000000035E-2</v>
      </c>
    </row>
    <row r="98" spans="1:16" x14ac:dyDescent="0.25">
      <c r="A98" s="4">
        <v>43964</v>
      </c>
      <c r="B98" s="14">
        <v>93100</v>
      </c>
      <c r="C98" s="14">
        <v>90500</v>
      </c>
      <c r="D98" s="14">
        <v>55900</v>
      </c>
      <c r="E98" s="14">
        <v>54500</v>
      </c>
      <c r="F98" s="1">
        <v>0</v>
      </c>
      <c r="G98" s="1">
        <v>0</v>
      </c>
      <c r="H98" s="1">
        <f t="shared" si="2"/>
        <v>0</v>
      </c>
      <c r="I98" s="1">
        <f t="shared" si="3"/>
        <v>0</v>
      </c>
      <c r="J98" s="1">
        <f t="shared" si="6"/>
        <v>0</v>
      </c>
      <c r="K98" s="1">
        <f t="shared" si="7"/>
        <v>0</v>
      </c>
      <c r="L98" s="6">
        <f t="shared" si="4"/>
        <v>0</v>
      </c>
      <c r="M98" s="6">
        <f t="shared" si="5"/>
        <v>0</v>
      </c>
      <c r="N98" s="3">
        <f t="shared" si="8"/>
        <v>102290400</v>
      </c>
      <c r="O98" s="3">
        <f t="shared" si="9"/>
        <v>102290400</v>
      </c>
      <c r="P98" s="7">
        <f t="shared" si="10"/>
        <v>2.2904000000000035E-2</v>
      </c>
    </row>
    <row r="99" spans="1:16" x14ac:dyDescent="0.25">
      <c r="A99" s="4">
        <v>43965</v>
      </c>
      <c r="B99" s="14">
        <v>92300</v>
      </c>
      <c r="C99" s="14">
        <v>92600</v>
      </c>
      <c r="D99" s="14">
        <v>54700</v>
      </c>
      <c r="E99" s="14">
        <v>55800</v>
      </c>
      <c r="F99" s="1">
        <v>0</v>
      </c>
      <c r="G99" s="1">
        <v>0</v>
      </c>
      <c r="H99" s="1">
        <f t="shared" ref="H99:H162" si="11">IFERROR(IF(ABS($F99)&gt;ABS($G99), SIGN($F99), SIGN($F99)*ABS($F99/$G99)), 0)</f>
        <v>0</v>
      </c>
      <c r="I99" s="1">
        <f t="shared" ref="I99:I162" si="12">IFERROR(IF(ABS($F99)&lt;ABS($G99), SIGN($G99), SIGN($G99)*ABS($G99/$F99)), 0)</f>
        <v>0</v>
      </c>
      <c r="J99" s="1">
        <f t="shared" si="6"/>
        <v>0</v>
      </c>
      <c r="K99" s="1">
        <f t="shared" si="7"/>
        <v>0</v>
      </c>
      <c r="L99" s="6">
        <f t="shared" ref="L99:L162" si="13">B99*J99</f>
        <v>0</v>
      </c>
      <c r="M99" s="6">
        <f t="shared" ref="M99:M162" si="14">D99*K99</f>
        <v>0</v>
      </c>
      <c r="N99" s="3">
        <f t="shared" si="8"/>
        <v>102290400</v>
      </c>
      <c r="O99" s="3">
        <f t="shared" si="9"/>
        <v>102290400</v>
      </c>
      <c r="P99" s="7">
        <f t="shared" si="10"/>
        <v>2.2904000000000035E-2</v>
      </c>
    </row>
    <row r="100" spans="1:16" x14ac:dyDescent="0.25">
      <c r="A100" s="4">
        <v>43966</v>
      </c>
      <c r="B100" s="14">
        <v>92300</v>
      </c>
      <c r="C100" s="14">
        <v>92000</v>
      </c>
      <c r="D100" s="14">
        <v>54300</v>
      </c>
      <c r="E100" s="14">
        <v>55100</v>
      </c>
      <c r="F100" s="1">
        <v>0</v>
      </c>
      <c r="G100" s="1">
        <v>0</v>
      </c>
      <c r="H100" s="1">
        <f t="shared" si="11"/>
        <v>0</v>
      </c>
      <c r="I100" s="1">
        <f t="shared" si="12"/>
        <v>0</v>
      </c>
      <c r="J100" s="1">
        <f t="shared" ref="J100:J163" si="15">IF(H98=H99, J99, QUOTIENT($O99*H99, B99))</f>
        <v>0</v>
      </c>
      <c r="K100" s="1">
        <f t="shared" ref="K100:K163" si="16">IF(I98=I99, K99, QUOTIENT($O99*I99, D99))</f>
        <v>0</v>
      </c>
      <c r="L100" s="6">
        <f t="shared" si="13"/>
        <v>0</v>
      </c>
      <c r="M100" s="6">
        <f t="shared" si="14"/>
        <v>0</v>
      </c>
      <c r="N100" s="3">
        <f t="shared" ref="N100:N163" si="17">IF(H98=H99, N99, N99 - (J100-J99)*C100 - (K100-K99)*E100)</f>
        <v>102290400</v>
      </c>
      <c r="O100" s="3">
        <f t="shared" si="9"/>
        <v>102290400</v>
      </c>
      <c r="P100" s="7">
        <f t="shared" si="10"/>
        <v>2.2904000000000035E-2</v>
      </c>
    </row>
    <row r="101" spans="1:16" x14ac:dyDescent="0.25">
      <c r="A101" s="4">
        <v>43969</v>
      </c>
      <c r="B101" s="14">
        <v>91900</v>
      </c>
      <c r="C101" s="14">
        <v>92100</v>
      </c>
      <c r="D101" s="14">
        <v>53700</v>
      </c>
      <c r="E101" s="14">
        <v>54200</v>
      </c>
      <c r="F101" s="1">
        <v>0</v>
      </c>
      <c r="G101" s="1">
        <v>0</v>
      </c>
      <c r="H101" s="1">
        <f t="shared" si="11"/>
        <v>0</v>
      </c>
      <c r="I101" s="1">
        <f t="shared" si="12"/>
        <v>0</v>
      </c>
      <c r="J101" s="1">
        <f t="shared" si="15"/>
        <v>0</v>
      </c>
      <c r="K101" s="1">
        <f t="shared" si="16"/>
        <v>0</v>
      </c>
      <c r="L101" s="6">
        <f t="shared" si="13"/>
        <v>0</v>
      </c>
      <c r="M101" s="6">
        <f t="shared" si="14"/>
        <v>0</v>
      </c>
      <c r="N101" s="3">
        <f t="shared" si="17"/>
        <v>102290400</v>
      </c>
      <c r="O101" s="3">
        <f t="shared" si="9"/>
        <v>102290400</v>
      </c>
      <c r="P101" s="7">
        <f t="shared" si="10"/>
        <v>2.2904000000000035E-2</v>
      </c>
    </row>
    <row r="102" spans="1:16" x14ac:dyDescent="0.25">
      <c r="A102" s="4">
        <v>43970</v>
      </c>
      <c r="B102" s="14">
        <v>99100</v>
      </c>
      <c r="C102" s="14">
        <v>95000</v>
      </c>
      <c r="D102" s="14">
        <v>57500</v>
      </c>
      <c r="E102" s="14">
        <v>55300</v>
      </c>
      <c r="F102" s="1">
        <v>0</v>
      </c>
      <c r="G102" s="1">
        <v>0</v>
      </c>
      <c r="H102" s="1">
        <f t="shared" si="11"/>
        <v>0</v>
      </c>
      <c r="I102" s="1">
        <f t="shared" si="12"/>
        <v>0</v>
      </c>
      <c r="J102" s="1">
        <f t="shared" si="15"/>
        <v>0</v>
      </c>
      <c r="K102" s="1">
        <f t="shared" si="16"/>
        <v>0</v>
      </c>
      <c r="L102" s="6">
        <f t="shared" si="13"/>
        <v>0</v>
      </c>
      <c r="M102" s="6">
        <f t="shared" si="14"/>
        <v>0</v>
      </c>
      <c r="N102" s="3">
        <f t="shared" si="17"/>
        <v>102290400</v>
      </c>
      <c r="O102" s="3">
        <f t="shared" si="9"/>
        <v>102290400</v>
      </c>
      <c r="P102" s="7">
        <f t="shared" si="10"/>
        <v>2.2904000000000035E-2</v>
      </c>
    </row>
    <row r="103" spans="1:16" x14ac:dyDescent="0.25">
      <c r="A103" s="4">
        <v>43971</v>
      </c>
      <c r="B103" s="14">
        <v>97300</v>
      </c>
      <c r="C103" s="14">
        <v>98000</v>
      </c>
      <c r="D103" s="14">
        <v>56600</v>
      </c>
      <c r="E103" s="14">
        <v>56600</v>
      </c>
      <c r="F103" s="1">
        <v>0</v>
      </c>
      <c r="G103" s="1">
        <v>0</v>
      </c>
      <c r="H103" s="1">
        <f t="shared" si="11"/>
        <v>0</v>
      </c>
      <c r="I103" s="1">
        <f t="shared" si="12"/>
        <v>0</v>
      </c>
      <c r="J103" s="1">
        <f t="shared" si="15"/>
        <v>0</v>
      </c>
      <c r="K103" s="1">
        <f t="shared" si="16"/>
        <v>0</v>
      </c>
      <c r="L103" s="6">
        <f t="shared" si="13"/>
        <v>0</v>
      </c>
      <c r="M103" s="6">
        <f t="shared" si="14"/>
        <v>0</v>
      </c>
      <c r="N103" s="3">
        <f t="shared" si="17"/>
        <v>102290400</v>
      </c>
      <c r="O103" s="3">
        <f t="shared" si="9"/>
        <v>102290400</v>
      </c>
      <c r="P103" s="7">
        <f t="shared" si="10"/>
        <v>2.2904000000000035E-2</v>
      </c>
    </row>
    <row r="104" spans="1:16" x14ac:dyDescent="0.25">
      <c r="A104" s="4">
        <v>43972</v>
      </c>
      <c r="B104" s="14">
        <v>97200</v>
      </c>
      <c r="C104" s="14">
        <v>98600</v>
      </c>
      <c r="D104" s="14">
        <v>56800</v>
      </c>
      <c r="E104" s="14">
        <v>57400</v>
      </c>
      <c r="F104" s="1">
        <v>0</v>
      </c>
      <c r="G104" s="1">
        <v>0</v>
      </c>
      <c r="H104" s="1">
        <f t="shared" si="11"/>
        <v>0</v>
      </c>
      <c r="I104" s="1">
        <f t="shared" si="12"/>
        <v>0</v>
      </c>
      <c r="J104" s="1">
        <f t="shared" si="15"/>
        <v>0</v>
      </c>
      <c r="K104" s="1">
        <f t="shared" si="16"/>
        <v>0</v>
      </c>
      <c r="L104" s="6">
        <f t="shared" si="13"/>
        <v>0</v>
      </c>
      <c r="M104" s="6">
        <f t="shared" si="14"/>
        <v>0</v>
      </c>
      <c r="N104" s="3">
        <f t="shared" si="17"/>
        <v>102290400</v>
      </c>
      <c r="O104" s="3">
        <f t="shared" si="9"/>
        <v>102290400</v>
      </c>
      <c r="P104" s="7">
        <f t="shared" si="10"/>
        <v>2.2904000000000035E-2</v>
      </c>
    </row>
    <row r="105" spans="1:16" x14ac:dyDescent="0.25">
      <c r="A105" s="4">
        <v>43973</v>
      </c>
      <c r="B105" s="14">
        <v>94500</v>
      </c>
      <c r="C105" s="14">
        <v>97100</v>
      </c>
      <c r="D105" s="14">
        <v>56000</v>
      </c>
      <c r="E105" s="14">
        <v>56300</v>
      </c>
      <c r="F105" s="1">
        <v>0</v>
      </c>
      <c r="G105" s="1">
        <v>0</v>
      </c>
      <c r="H105" s="1">
        <f t="shared" si="11"/>
        <v>0</v>
      </c>
      <c r="I105" s="1">
        <f t="shared" si="12"/>
        <v>0</v>
      </c>
      <c r="J105" s="1">
        <f t="shared" si="15"/>
        <v>0</v>
      </c>
      <c r="K105" s="1">
        <f t="shared" si="16"/>
        <v>0</v>
      </c>
      <c r="L105" s="6">
        <f t="shared" si="13"/>
        <v>0</v>
      </c>
      <c r="M105" s="6">
        <f t="shared" si="14"/>
        <v>0</v>
      </c>
      <c r="N105" s="3">
        <f t="shared" si="17"/>
        <v>102290400</v>
      </c>
      <c r="O105" s="3">
        <f t="shared" si="9"/>
        <v>102290400</v>
      </c>
      <c r="P105" s="7">
        <f t="shared" si="10"/>
        <v>2.2904000000000035E-2</v>
      </c>
    </row>
    <row r="106" spans="1:16" x14ac:dyDescent="0.25">
      <c r="A106" s="4">
        <v>43976</v>
      </c>
      <c r="B106" s="14">
        <v>96000</v>
      </c>
      <c r="C106" s="14">
        <v>94900</v>
      </c>
      <c r="D106" s="14">
        <v>56400</v>
      </c>
      <c r="E106" s="14">
        <v>56100</v>
      </c>
      <c r="F106" s="1">
        <v>0</v>
      </c>
      <c r="G106" s="1">
        <v>0</v>
      </c>
      <c r="H106" s="1">
        <f t="shared" si="11"/>
        <v>0</v>
      </c>
      <c r="I106" s="1">
        <f t="shared" si="12"/>
        <v>0</v>
      </c>
      <c r="J106" s="1">
        <f t="shared" si="15"/>
        <v>0</v>
      </c>
      <c r="K106" s="1">
        <f t="shared" si="16"/>
        <v>0</v>
      </c>
      <c r="L106" s="6">
        <f t="shared" si="13"/>
        <v>0</v>
      </c>
      <c r="M106" s="6">
        <f t="shared" si="14"/>
        <v>0</v>
      </c>
      <c r="N106" s="3">
        <f t="shared" si="17"/>
        <v>102290400</v>
      </c>
      <c r="O106" s="3">
        <f t="shared" si="9"/>
        <v>102290400</v>
      </c>
      <c r="P106" s="7">
        <f t="shared" si="10"/>
        <v>2.2904000000000035E-2</v>
      </c>
    </row>
    <row r="107" spans="1:16" x14ac:dyDescent="0.25">
      <c r="A107" s="4">
        <v>43977</v>
      </c>
      <c r="B107" s="14">
        <v>97800</v>
      </c>
      <c r="C107" s="14">
        <v>96000</v>
      </c>
      <c r="D107" s="14">
        <v>57400</v>
      </c>
      <c r="E107" s="14">
        <v>56600</v>
      </c>
      <c r="F107" s="1">
        <v>0</v>
      </c>
      <c r="G107" s="1">
        <v>0</v>
      </c>
      <c r="H107" s="1">
        <f t="shared" si="11"/>
        <v>0</v>
      </c>
      <c r="I107" s="1">
        <f t="shared" si="12"/>
        <v>0</v>
      </c>
      <c r="J107" s="1">
        <f t="shared" si="15"/>
        <v>0</v>
      </c>
      <c r="K107" s="1">
        <f t="shared" si="16"/>
        <v>0</v>
      </c>
      <c r="L107" s="6">
        <f t="shared" si="13"/>
        <v>0</v>
      </c>
      <c r="M107" s="6">
        <f t="shared" si="14"/>
        <v>0</v>
      </c>
      <c r="N107" s="3">
        <f t="shared" si="17"/>
        <v>102290400</v>
      </c>
      <c r="O107" s="3">
        <f t="shared" si="9"/>
        <v>102290400</v>
      </c>
      <c r="P107" s="7">
        <f t="shared" si="10"/>
        <v>2.2904000000000035E-2</v>
      </c>
    </row>
    <row r="108" spans="1:16" x14ac:dyDescent="0.25">
      <c r="A108" s="4">
        <v>43978</v>
      </c>
      <c r="B108" s="14">
        <v>98100</v>
      </c>
      <c r="C108" s="14">
        <v>98700</v>
      </c>
      <c r="D108" s="14">
        <v>57400</v>
      </c>
      <c r="E108" s="14">
        <v>57800</v>
      </c>
      <c r="F108" s="1">
        <v>0</v>
      </c>
      <c r="G108" s="1">
        <v>0</v>
      </c>
      <c r="H108" s="1">
        <f t="shared" si="11"/>
        <v>0</v>
      </c>
      <c r="I108" s="1">
        <f t="shared" si="12"/>
        <v>0</v>
      </c>
      <c r="J108" s="1">
        <f t="shared" si="15"/>
        <v>0</v>
      </c>
      <c r="K108" s="1">
        <f t="shared" si="16"/>
        <v>0</v>
      </c>
      <c r="L108" s="6">
        <f t="shared" si="13"/>
        <v>0</v>
      </c>
      <c r="M108" s="6">
        <f t="shared" si="14"/>
        <v>0</v>
      </c>
      <c r="N108" s="3">
        <f t="shared" si="17"/>
        <v>102290400</v>
      </c>
      <c r="O108" s="3">
        <f t="shared" si="9"/>
        <v>102290400</v>
      </c>
      <c r="P108" s="7">
        <f t="shared" si="10"/>
        <v>2.2904000000000035E-2</v>
      </c>
    </row>
    <row r="109" spans="1:16" x14ac:dyDescent="0.25">
      <c r="A109" s="4">
        <v>43979</v>
      </c>
      <c r="B109" s="14">
        <v>97200</v>
      </c>
      <c r="C109" s="14">
        <v>99500</v>
      </c>
      <c r="D109" s="14">
        <v>57100</v>
      </c>
      <c r="E109" s="14">
        <v>57900</v>
      </c>
      <c r="F109" s="1">
        <v>0</v>
      </c>
      <c r="G109" s="1">
        <v>0</v>
      </c>
      <c r="H109" s="1">
        <f t="shared" si="11"/>
        <v>0</v>
      </c>
      <c r="I109" s="1">
        <f t="shared" si="12"/>
        <v>0</v>
      </c>
      <c r="J109" s="1">
        <f t="shared" si="15"/>
        <v>0</v>
      </c>
      <c r="K109" s="1">
        <f t="shared" si="16"/>
        <v>0</v>
      </c>
      <c r="L109" s="6">
        <f t="shared" si="13"/>
        <v>0</v>
      </c>
      <c r="M109" s="6">
        <f t="shared" si="14"/>
        <v>0</v>
      </c>
      <c r="N109" s="3">
        <f t="shared" si="17"/>
        <v>102290400</v>
      </c>
      <c r="O109" s="3">
        <f t="shared" si="9"/>
        <v>102290400</v>
      </c>
      <c r="P109" s="7">
        <f t="shared" si="10"/>
        <v>2.2904000000000035E-2</v>
      </c>
    </row>
    <row r="110" spans="1:16" x14ac:dyDescent="0.25">
      <c r="A110" s="4">
        <v>43980</v>
      </c>
      <c r="B110" s="14">
        <v>98000</v>
      </c>
      <c r="C110" s="14">
        <v>96300</v>
      </c>
      <c r="D110" s="14">
        <v>56300</v>
      </c>
      <c r="E110" s="14">
        <v>56400</v>
      </c>
      <c r="F110" s="1">
        <v>0</v>
      </c>
      <c r="G110" s="1">
        <v>0</v>
      </c>
      <c r="H110" s="1">
        <f t="shared" si="11"/>
        <v>0</v>
      </c>
      <c r="I110" s="1">
        <f t="shared" si="12"/>
        <v>0</v>
      </c>
      <c r="J110" s="1">
        <f t="shared" si="15"/>
        <v>0</v>
      </c>
      <c r="K110" s="1">
        <f t="shared" si="16"/>
        <v>0</v>
      </c>
      <c r="L110" s="6">
        <f t="shared" si="13"/>
        <v>0</v>
      </c>
      <c r="M110" s="6">
        <f t="shared" si="14"/>
        <v>0</v>
      </c>
      <c r="N110" s="3">
        <f t="shared" si="17"/>
        <v>102290400</v>
      </c>
      <c r="O110" s="3">
        <f t="shared" si="9"/>
        <v>102290400</v>
      </c>
      <c r="P110" s="7">
        <f t="shared" si="10"/>
        <v>2.2904000000000035E-2</v>
      </c>
    </row>
    <row r="111" spans="1:16" x14ac:dyDescent="0.25">
      <c r="A111" s="4">
        <v>43983</v>
      </c>
      <c r="B111" s="14">
        <v>100000</v>
      </c>
      <c r="C111" s="14">
        <v>98000</v>
      </c>
      <c r="D111" s="14">
        <v>57500</v>
      </c>
      <c r="E111" s="14">
        <v>56600</v>
      </c>
      <c r="F111" s="1">
        <v>0</v>
      </c>
      <c r="G111" s="1">
        <v>0</v>
      </c>
      <c r="H111" s="1">
        <f t="shared" si="11"/>
        <v>0</v>
      </c>
      <c r="I111" s="1">
        <f t="shared" si="12"/>
        <v>0</v>
      </c>
      <c r="J111" s="1">
        <f t="shared" si="15"/>
        <v>0</v>
      </c>
      <c r="K111" s="1">
        <f t="shared" si="16"/>
        <v>0</v>
      </c>
      <c r="L111" s="6">
        <f t="shared" si="13"/>
        <v>0</v>
      </c>
      <c r="M111" s="6">
        <f t="shared" si="14"/>
        <v>0</v>
      </c>
      <c r="N111" s="3">
        <f t="shared" si="17"/>
        <v>102290400</v>
      </c>
      <c r="O111" s="3">
        <f t="shared" si="9"/>
        <v>102290400</v>
      </c>
      <c r="P111" s="7">
        <f t="shared" si="10"/>
        <v>2.2904000000000035E-2</v>
      </c>
    </row>
    <row r="112" spans="1:16" x14ac:dyDescent="0.25">
      <c r="A112" s="4">
        <v>43984</v>
      </c>
      <c r="B112" s="14">
        <v>102500</v>
      </c>
      <c r="C112" s="14">
        <v>99500</v>
      </c>
      <c r="D112" s="14">
        <v>59400</v>
      </c>
      <c r="E112" s="14">
        <v>57600</v>
      </c>
      <c r="F112" s="1">
        <v>0</v>
      </c>
      <c r="G112" s="1">
        <v>0</v>
      </c>
      <c r="H112" s="1">
        <f t="shared" si="11"/>
        <v>0</v>
      </c>
      <c r="I112" s="1">
        <f t="shared" si="12"/>
        <v>0</v>
      </c>
      <c r="J112" s="1">
        <f t="shared" si="15"/>
        <v>0</v>
      </c>
      <c r="K112" s="1">
        <f t="shared" si="16"/>
        <v>0</v>
      </c>
      <c r="L112" s="6">
        <f t="shared" si="13"/>
        <v>0</v>
      </c>
      <c r="M112" s="6">
        <f t="shared" si="14"/>
        <v>0</v>
      </c>
      <c r="N112" s="3">
        <f t="shared" si="17"/>
        <v>102290400</v>
      </c>
      <c r="O112" s="3">
        <f t="shared" si="9"/>
        <v>102290400</v>
      </c>
      <c r="P112" s="7">
        <f t="shared" si="10"/>
        <v>2.2904000000000035E-2</v>
      </c>
    </row>
    <row r="113" spans="1:16" x14ac:dyDescent="0.25">
      <c r="A113" s="4">
        <v>43985</v>
      </c>
      <c r="B113" s="14">
        <v>108500</v>
      </c>
      <c r="C113" s="14">
        <v>106000</v>
      </c>
      <c r="D113" s="14">
        <v>61200</v>
      </c>
      <c r="E113" s="14">
        <v>60200</v>
      </c>
      <c r="F113" s="1">
        <v>0</v>
      </c>
      <c r="G113" s="1">
        <v>0</v>
      </c>
      <c r="H113" s="1">
        <f t="shared" si="11"/>
        <v>0</v>
      </c>
      <c r="I113" s="1">
        <f t="shared" si="12"/>
        <v>0</v>
      </c>
      <c r="J113" s="1">
        <f t="shared" si="15"/>
        <v>0</v>
      </c>
      <c r="K113" s="1">
        <f t="shared" si="16"/>
        <v>0</v>
      </c>
      <c r="L113" s="6">
        <f t="shared" si="13"/>
        <v>0</v>
      </c>
      <c r="M113" s="6">
        <f t="shared" si="14"/>
        <v>0</v>
      </c>
      <c r="N113" s="3">
        <f t="shared" si="17"/>
        <v>102290400</v>
      </c>
      <c r="O113" s="3">
        <f t="shared" si="9"/>
        <v>102290400</v>
      </c>
      <c r="P113" s="7">
        <f t="shared" si="10"/>
        <v>2.2904000000000035E-2</v>
      </c>
    </row>
    <row r="114" spans="1:16" x14ac:dyDescent="0.25">
      <c r="A114" s="4">
        <v>43986</v>
      </c>
      <c r="B114" s="14">
        <v>108500</v>
      </c>
      <c r="C114" s="14">
        <v>112000</v>
      </c>
      <c r="D114" s="14">
        <v>61100</v>
      </c>
      <c r="E114" s="14">
        <v>62600</v>
      </c>
      <c r="F114" s="1">
        <v>0</v>
      </c>
      <c r="G114" s="1">
        <v>0</v>
      </c>
      <c r="H114" s="1">
        <f t="shared" si="11"/>
        <v>0</v>
      </c>
      <c r="I114" s="1">
        <f t="shared" si="12"/>
        <v>0</v>
      </c>
      <c r="J114" s="1">
        <f t="shared" si="15"/>
        <v>0</v>
      </c>
      <c r="K114" s="1">
        <f t="shared" si="16"/>
        <v>0</v>
      </c>
      <c r="L114" s="6">
        <f t="shared" si="13"/>
        <v>0</v>
      </c>
      <c r="M114" s="6">
        <f t="shared" si="14"/>
        <v>0</v>
      </c>
      <c r="N114" s="3">
        <f t="shared" si="17"/>
        <v>102290400</v>
      </c>
      <c r="O114" s="3">
        <f t="shared" si="9"/>
        <v>102290400</v>
      </c>
      <c r="P114" s="7">
        <f t="shared" si="10"/>
        <v>2.2904000000000035E-2</v>
      </c>
    </row>
    <row r="115" spans="1:16" x14ac:dyDescent="0.25">
      <c r="A115" s="4">
        <v>43987</v>
      </c>
      <c r="B115" s="14">
        <v>111000</v>
      </c>
      <c r="C115" s="14">
        <v>108000</v>
      </c>
      <c r="D115" s="14">
        <v>62400</v>
      </c>
      <c r="E115" s="14">
        <v>61000</v>
      </c>
      <c r="F115" s="1">
        <v>0</v>
      </c>
      <c r="G115" s="1">
        <v>0</v>
      </c>
      <c r="H115" s="1">
        <f t="shared" si="11"/>
        <v>0</v>
      </c>
      <c r="I115" s="1">
        <f t="shared" si="12"/>
        <v>0</v>
      </c>
      <c r="J115" s="1">
        <f t="shared" si="15"/>
        <v>0</v>
      </c>
      <c r="K115" s="1">
        <f t="shared" si="16"/>
        <v>0</v>
      </c>
      <c r="L115" s="6">
        <f t="shared" si="13"/>
        <v>0</v>
      </c>
      <c r="M115" s="6">
        <f t="shared" si="14"/>
        <v>0</v>
      </c>
      <c r="N115" s="3">
        <f t="shared" si="17"/>
        <v>102290400</v>
      </c>
      <c r="O115" s="3">
        <f t="shared" si="9"/>
        <v>102290400</v>
      </c>
      <c r="P115" s="7">
        <f t="shared" si="10"/>
        <v>2.2904000000000035E-2</v>
      </c>
    </row>
    <row r="116" spans="1:16" x14ac:dyDescent="0.25">
      <c r="A116" s="4">
        <v>43990</v>
      </c>
      <c r="B116" s="14">
        <v>113000</v>
      </c>
      <c r="C116" s="14">
        <v>114000</v>
      </c>
      <c r="D116" s="14">
        <v>64000</v>
      </c>
      <c r="E116" s="14">
        <v>63600</v>
      </c>
      <c r="F116" s="1">
        <v>0</v>
      </c>
      <c r="G116" s="1">
        <v>0</v>
      </c>
      <c r="H116" s="1">
        <f t="shared" si="11"/>
        <v>0</v>
      </c>
      <c r="I116" s="1">
        <f t="shared" si="12"/>
        <v>0</v>
      </c>
      <c r="J116" s="1">
        <f t="shared" si="15"/>
        <v>0</v>
      </c>
      <c r="K116" s="1">
        <f t="shared" si="16"/>
        <v>0</v>
      </c>
      <c r="L116" s="6">
        <f t="shared" si="13"/>
        <v>0</v>
      </c>
      <c r="M116" s="6">
        <f t="shared" si="14"/>
        <v>0</v>
      </c>
      <c r="N116" s="3">
        <f t="shared" si="17"/>
        <v>102290400</v>
      </c>
      <c r="O116" s="3">
        <f t="shared" si="9"/>
        <v>102290400</v>
      </c>
      <c r="P116" s="7">
        <f t="shared" si="10"/>
        <v>2.2904000000000035E-2</v>
      </c>
    </row>
    <row r="117" spans="1:16" x14ac:dyDescent="0.25">
      <c r="A117" s="4">
        <v>43991</v>
      </c>
      <c r="B117" s="14">
        <v>112000</v>
      </c>
      <c r="C117" s="14">
        <v>114000</v>
      </c>
      <c r="D117" s="14">
        <v>63800</v>
      </c>
      <c r="E117" s="14">
        <v>64700</v>
      </c>
      <c r="F117" s="1">
        <v>0</v>
      </c>
      <c r="G117" s="1">
        <v>0</v>
      </c>
      <c r="H117" s="1">
        <f t="shared" si="11"/>
        <v>0</v>
      </c>
      <c r="I117" s="1">
        <f t="shared" si="12"/>
        <v>0</v>
      </c>
      <c r="J117" s="1">
        <f t="shared" si="15"/>
        <v>0</v>
      </c>
      <c r="K117" s="1">
        <f t="shared" si="16"/>
        <v>0</v>
      </c>
      <c r="L117" s="6">
        <f t="shared" si="13"/>
        <v>0</v>
      </c>
      <c r="M117" s="6">
        <f t="shared" si="14"/>
        <v>0</v>
      </c>
      <c r="N117" s="3">
        <f t="shared" si="17"/>
        <v>102290400</v>
      </c>
      <c r="O117" s="3">
        <f t="shared" si="9"/>
        <v>102290400</v>
      </c>
      <c r="P117" s="7">
        <f t="shared" si="10"/>
        <v>2.2904000000000035E-2</v>
      </c>
    </row>
    <row r="118" spans="1:16" x14ac:dyDescent="0.25">
      <c r="A118" s="4">
        <v>43992</v>
      </c>
      <c r="B118" s="14">
        <v>111500</v>
      </c>
      <c r="C118" s="14">
        <v>111000</v>
      </c>
      <c r="D118" s="14">
        <v>63500</v>
      </c>
      <c r="E118" s="14">
        <v>63900</v>
      </c>
      <c r="F118" s="1">
        <v>-0.57100915630932891</v>
      </c>
      <c r="G118" s="1">
        <v>0.42899084369067109</v>
      </c>
      <c r="H118" s="1">
        <f t="shared" si="11"/>
        <v>-1</v>
      </c>
      <c r="I118" s="1">
        <f t="shared" si="12"/>
        <v>0.75128540225767726</v>
      </c>
      <c r="J118" s="1">
        <f t="shared" si="15"/>
        <v>0</v>
      </c>
      <c r="K118" s="1">
        <f t="shared" si="16"/>
        <v>0</v>
      </c>
      <c r="L118" s="6">
        <f t="shared" si="13"/>
        <v>0</v>
      </c>
      <c r="M118" s="6">
        <f t="shared" si="14"/>
        <v>0</v>
      </c>
      <c r="N118" s="3">
        <f t="shared" si="17"/>
        <v>102290400</v>
      </c>
      <c r="O118" s="3">
        <f t="shared" si="9"/>
        <v>102290400</v>
      </c>
      <c r="P118" s="7">
        <f t="shared" si="10"/>
        <v>2.2904000000000035E-2</v>
      </c>
    </row>
    <row r="119" spans="1:16" x14ac:dyDescent="0.25">
      <c r="A119" s="4">
        <v>43993</v>
      </c>
      <c r="B119" s="14">
        <v>108500</v>
      </c>
      <c r="C119" s="14">
        <v>110000</v>
      </c>
      <c r="D119" s="14">
        <v>62700</v>
      </c>
      <c r="E119" s="14">
        <v>63500</v>
      </c>
      <c r="F119" s="1">
        <v>-0.57100915630932891</v>
      </c>
      <c r="G119" s="1">
        <v>0.42899084369067109</v>
      </c>
      <c r="H119" s="1">
        <f t="shared" si="11"/>
        <v>-1</v>
      </c>
      <c r="I119" s="1">
        <f t="shared" si="12"/>
        <v>0.75128540225767726</v>
      </c>
      <c r="J119" s="1">
        <f t="shared" si="15"/>
        <v>-917</v>
      </c>
      <c r="K119" s="1">
        <f t="shared" si="16"/>
        <v>1210</v>
      </c>
      <c r="L119" s="6">
        <f t="shared" si="13"/>
        <v>-99494500</v>
      </c>
      <c r="M119" s="6">
        <f t="shared" si="14"/>
        <v>75867000</v>
      </c>
      <c r="N119" s="3">
        <f t="shared" si="17"/>
        <v>126325400</v>
      </c>
      <c r="O119" s="3">
        <f t="shared" si="9"/>
        <v>102697900</v>
      </c>
      <c r="P119" s="7">
        <f t="shared" si="10"/>
        <v>2.6979000000000086E-2</v>
      </c>
    </row>
    <row r="120" spans="1:16" x14ac:dyDescent="0.25">
      <c r="A120" s="4">
        <v>43994</v>
      </c>
      <c r="B120" s="14">
        <v>103500</v>
      </c>
      <c r="C120" s="14">
        <v>101500</v>
      </c>
      <c r="D120" s="14">
        <v>60800</v>
      </c>
      <c r="E120" s="14">
        <v>58200</v>
      </c>
      <c r="F120" s="1">
        <v>-0.57100915630932891</v>
      </c>
      <c r="G120" s="1">
        <v>0.42899084369067109</v>
      </c>
      <c r="H120" s="1">
        <f t="shared" si="11"/>
        <v>-1</v>
      </c>
      <c r="I120" s="1">
        <f t="shared" si="12"/>
        <v>0.75128540225767726</v>
      </c>
      <c r="J120" s="1">
        <f t="shared" si="15"/>
        <v>-917</v>
      </c>
      <c r="K120" s="1">
        <f t="shared" si="16"/>
        <v>1210</v>
      </c>
      <c r="L120" s="6">
        <f t="shared" si="13"/>
        <v>-94909500</v>
      </c>
      <c r="M120" s="6">
        <f t="shared" si="14"/>
        <v>73568000</v>
      </c>
      <c r="N120" s="3">
        <f t="shared" si="17"/>
        <v>126325400</v>
      </c>
      <c r="O120" s="3">
        <f t="shared" si="9"/>
        <v>104983900</v>
      </c>
      <c r="P120" s="7">
        <f t="shared" si="10"/>
        <v>4.9838999999999967E-2</v>
      </c>
    </row>
    <row r="121" spans="1:16" x14ac:dyDescent="0.25">
      <c r="A121" s="4">
        <v>43997</v>
      </c>
      <c r="B121" s="14">
        <v>97000</v>
      </c>
      <c r="C121" s="14">
        <v>102000</v>
      </c>
      <c r="D121" s="14">
        <v>57900</v>
      </c>
      <c r="E121" s="14">
        <v>61400</v>
      </c>
      <c r="F121" s="1">
        <v>-0.57100915630932891</v>
      </c>
      <c r="G121" s="1">
        <v>0.42899084369067109</v>
      </c>
      <c r="H121" s="1">
        <f t="shared" si="11"/>
        <v>-1</v>
      </c>
      <c r="I121" s="1">
        <f t="shared" si="12"/>
        <v>0.75128540225767726</v>
      </c>
      <c r="J121" s="1">
        <f t="shared" si="15"/>
        <v>-917</v>
      </c>
      <c r="K121" s="1">
        <f t="shared" si="16"/>
        <v>1210</v>
      </c>
      <c r="L121" s="6">
        <f t="shared" si="13"/>
        <v>-88949000</v>
      </c>
      <c r="M121" s="6">
        <f t="shared" si="14"/>
        <v>70059000</v>
      </c>
      <c r="N121" s="3">
        <f t="shared" si="17"/>
        <v>126325400</v>
      </c>
      <c r="O121" s="3">
        <f t="shared" si="9"/>
        <v>107435400</v>
      </c>
      <c r="P121" s="7">
        <f t="shared" si="10"/>
        <v>7.4354000000000031E-2</v>
      </c>
    </row>
    <row r="122" spans="1:16" x14ac:dyDescent="0.25">
      <c r="A122" s="4">
        <v>43998</v>
      </c>
      <c r="B122" s="14">
        <v>101500</v>
      </c>
      <c r="C122" s="14">
        <v>99100</v>
      </c>
      <c r="D122" s="14">
        <v>59100</v>
      </c>
      <c r="E122" s="14">
        <v>59000</v>
      </c>
      <c r="F122" s="1">
        <v>0</v>
      </c>
      <c r="G122" s="1">
        <v>0</v>
      </c>
      <c r="H122" s="1">
        <f t="shared" si="11"/>
        <v>0</v>
      </c>
      <c r="I122" s="1">
        <f t="shared" si="12"/>
        <v>0</v>
      </c>
      <c r="J122" s="1">
        <f t="shared" si="15"/>
        <v>-917</v>
      </c>
      <c r="K122" s="1">
        <f t="shared" si="16"/>
        <v>1210</v>
      </c>
      <c r="L122" s="6">
        <f t="shared" si="13"/>
        <v>-93075500</v>
      </c>
      <c r="M122" s="6">
        <f t="shared" si="14"/>
        <v>71511000</v>
      </c>
      <c r="N122" s="3">
        <f t="shared" si="17"/>
        <v>126325400</v>
      </c>
      <c r="O122" s="3">
        <f t="shared" si="9"/>
        <v>104760900</v>
      </c>
      <c r="P122" s="7">
        <f t="shared" si="10"/>
        <v>4.7609000000000012E-2</v>
      </c>
    </row>
    <row r="123" spans="1:16" x14ac:dyDescent="0.25">
      <c r="A123" s="4">
        <v>43999</v>
      </c>
      <c r="B123" s="14">
        <v>100500</v>
      </c>
      <c r="C123" s="14">
        <v>100500</v>
      </c>
      <c r="D123" s="14">
        <v>57600</v>
      </c>
      <c r="E123" s="14">
        <v>58900</v>
      </c>
      <c r="F123" s="1">
        <v>0</v>
      </c>
      <c r="G123" s="1">
        <v>0</v>
      </c>
      <c r="H123" s="1">
        <f t="shared" si="11"/>
        <v>0</v>
      </c>
      <c r="I123" s="1">
        <f t="shared" si="12"/>
        <v>0</v>
      </c>
      <c r="J123" s="1">
        <f t="shared" si="15"/>
        <v>0</v>
      </c>
      <c r="K123" s="1">
        <f t="shared" si="16"/>
        <v>0</v>
      </c>
      <c r="L123" s="6">
        <f t="shared" si="13"/>
        <v>0</v>
      </c>
      <c r="M123" s="6">
        <f t="shared" si="14"/>
        <v>0</v>
      </c>
      <c r="N123" s="3">
        <f t="shared" si="17"/>
        <v>105435900</v>
      </c>
      <c r="O123" s="3">
        <f t="shared" si="9"/>
        <v>105435900</v>
      </c>
      <c r="P123" s="7">
        <f t="shared" si="10"/>
        <v>5.4359000000000046E-2</v>
      </c>
    </row>
    <row r="124" spans="1:16" x14ac:dyDescent="0.25">
      <c r="A124" s="4">
        <v>44000</v>
      </c>
      <c r="B124" s="14">
        <v>100000</v>
      </c>
      <c r="C124" s="14">
        <v>99100</v>
      </c>
      <c r="D124" s="14">
        <v>58200</v>
      </c>
      <c r="E124" s="14">
        <v>57800</v>
      </c>
      <c r="F124" s="1">
        <v>0</v>
      </c>
      <c r="G124" s="1">
        <v>0</v>
      </c>
      <c r="H124" s="1">
        <f t="shared" si="11"/>
        <v>0</v>
      </c>
      <c r="I124" s="1">
        <f t="shared" si="12"/>
        <v>0</v>
      </c>
      <c r="J124" s="1">
        <f t="shared" si="15"/>
        <v>0</v>
      </c>
      <c r="K124" s="1">
        <f t="shared" si="16"/>
        <v>0</v>
      </c>
      <c r="L124" s="6">
        <f t="shared" si="13"/>
        <v>0</v>
      </c>
      <c r="M124" s="6">
        <f t="shared" si="14"/>
        <v>0</v>
      </c>
      <c r="N124" s="3">
        <f t="shared" si="17"/>
        <v>105435900</v>
      </c>
      <c r="O124" s="3">
        <f t="shared" si="9"/>
        <v>105435900</v>
      </c>
      <c r="P124" s="7">
        <f t="shared" si="10"/>
        <v>5.4359000000000046E-2</v>
      </c>
    </row>
    <row r="125" spans="1:16" x14ac:dyDescent="0.25">
      <c r="A125" s="4">
        <v>44001</v>
      </c>
      <c r="B125" s="14">
        <v>100000</v>
      </c>
      <c r="C125" s="14">
        <v>101000</v>
      </c>
      <c r="D125" s="14">
        <v>57700</v>
      </c>
      <c r="E125" s="14">
        <v>59000</v>
      </c>
      <c r="F125" s="1">
        <v>0</v>
      </c>
      <c r="G125" s="1">
        <v>0</v>
      </c>
      <c r="H125" s="1">
        <f t="shared" si="11"/>
        <v>0</v>
      </c>
      <c r="I125" s="1">
        <f t="shared" si="12"/>
        <v>0</v>
      </c>
      <c r="J125" s="1">
        <f t="shared" si="15"/>
        <v>0</v>
      </c>
      <c r="K125" s="1">
        <f t="shared" si="16"/>
        <v>0</v>
      </c>
      <c r="L125" s="6">
        <f t="shared" si="13"/>
        <v>0</v>
      </c>
      <c r="M125" s="6">
        <f t="shared" si="14"/>
        <v>0</v>
      </c>
      <c r="N125" s="3">
        <f t="shared" si="17"/>
        <v>105435900</v>
      </c>
      <c r="O125" s="3">
        <f t="shared" si="9"/>
        <v>105435900</v>
      </c>
      <c r="P125" s="7">
        <f t="shared" si="10"/>
        <v>5.4359000000000046E-2</v>
      </c>
    </row>
    <row r="126" spans="1:16" x14ac:dyDescent="0.25">
      <c r="A126" s="4">
        <v>44004</v>
      </c>
      <c r="B126" s="14">
        <v>98500</v>
      </c>
      <c r="C126" s="14">
        <v>99100</v>
      </c>
      <c r="D126" s="14">
        <v>56100</v>
      </c>
      <c r="E126" s="14">
        <v>58100</v>
      </c>
      <c r="F126" s="1">
        <v>0</v>
      </c>
      <c r="G126" s="1">
        <v>0</v>
      </c>
      <c r="H126" s="1">
        <f t="shared" si="11"/>
        <v>0</v>
      </c>
      <c r="I126" s="1">
        <f t="shared" si="12"/>
        <v>0</v>
      </c>
      <c r="J126" s="1">
        <f t="shared" si="15"/>
        <v>0</v>
      </c>
      <c r="K126" s="1">
        <f t="shared" si="16"/>
        <v>0</v>
      </c>
      <c r="L126" s="6">
        <f t="shared" si="13"/>
        <v>0</v>
      </c>
      <c r="M126" s="6">
        <f t="shared" si="14"/>
        <v>0</v>
      </c>
      <c r="N126" s="3">
        <f t="shared" si="17"/>
        <v>105435900</v>
      </c>
      <c r="O126" s="3">
        <f t="shared" si="9"/>
        <v>105435900</v>
      </c>
      <c r="P126" s="7">
        <f t="shared" si="10"/>
        <v>5.4359000000000046E-2</v>
      </c>
    </row>
    <row r="127" spans="1:16" x14ac:dyDescent="0.25">
      <c r="A127" s="4">
        <v>44005</v>
      </c>
      <c r="B127" s="14">
        <v>98700</v>
      </c>
      <c r="C127" s="14">
        <v>99200</v>
      </c>
      <c r="D127" s="14">
        <v>56600</v>
      </c>
      <c r="E127" s="14">
        <v>56700</v>
      </c>
      <c r="F127" s="1">
        <v>0</v>
      </c>
      <c r="G127" s="1">
        <v>0</v>
      </c>
      <c r="H127" s="1">
        <f t="shared" si="11"/>
        <v>0</v>
      </c>
      <c r="I127" s="1">
        <f t="shared" si="12"/>
        <v>0</v>
      </c>
      <c r="J127" s="1">
        <f t="shared" si="15"/>
        <v>0</v>
      </c>
      <c r="K127" s="1">
        <f t="shared" si="16"/>
        <v>0</v>
      </c>
      <c r="L127" s="6">
        <f t="shared" si="13"/>
        <v>0</v>
      </c>
      <c r="M127" s="6">
        <f t="shared" si="14"/>
        <v>0</v>
      </c>
      <c r="N127" s="3">
        <f t="shared" si="17"/>
        <v>105435900</v>
      </c>
      <c r="O127" s="3">
        <f t="shared" si="9"/>
        <v>105435900</v>
      </c>
      <c r="P127" s="7">
        <f t="shared" si="10"/>
        <v>5.4359000000000046E-2</v>
      </c>
    </row>
    <row r="128" spans="1:16" x14ac:dyDescent="0.25">
      <c r="A128" s="4">
        <v>44006</v>
      </c>
      <c r="B128" s="14">
        <v>103000</v>
      </c>
      <c r="C128" s="14">
        <v>100000</v>
      </c>
      <c r="D128" s="14">
        <v>58000</v>
      </c>
      <c r="E128" s="14">
        <v>57000</v>
      </c>
      <c r="F128" s="1">
        <v>0</v>
      </c>
      <c r="G128" s="1">
        <v>0</v>
      </c>
      <c r="H128" s="1">
        <f t="shared" si="11"/>
        <v>0</v>
      </c>
      <c r="I128" s="1">
        <f t="shared" si="12"/>
        <v>0</v>
      </c>
      <c r="J128" s="1">
        <f t="shared" si="15"/>
        <v>0</v>
      </c>
      <c r="K128" s="1">
        <f t="shared" si="16"/>
        <v>0</v>
      </c>
      <c r="L128" s="6">
        <f t="shared" si="13"/>
        <v>0</v>
      </c>
      <c r="M128" s="6">
        <f t="shared" si="14"/>
        <v>0</v>
      </c>
      <c r="N128" s="3">
        <f t="shared" si="17"/>
        <v>105435900</v>
      </c>
      <c r="O128" s="3">
        <f t="shared" si="9"/>
        <v>105435900</v>
      </c>
      <c r="P128" s="7">
        <f t="shared" si="10"/>
        <v>5.4359000000000046E-2</v>
      </c>
    </row>
    <row r="129" spans="1:16" x14ac:dyDescent="0.25">
      <c r="A129" s="4">
        <v>44007</v>
      </c>
      <c r="B129" s="14">
        <v>99400</v>
      </c>
      <c r="C129" s="14">
        <v>100500</v>
      </c>
      <c r="D129" s="14">
        <v>56200</v>
      </c>
      <c r="E129" s="14">
        <v>56700</v>
      </c>
      <c r="F129" s="1">
        <v>0</v>
      </c>
      <c r="G129" s="1">
        <v>0</v>
      </c>
      <c r="H129" s="1">
        <f t="shared" si="11"/>
        <v>0</v>
      </c>
      <c r="I129" s="1">
        <f t="shared" si="12"/>
        <v>0</v>
      </c>
      <c r="J129" s="1">
        <f t="shared" si="15"/>
        <v>0</v>
      </c>
      <c r="K129" s="1">
        <f t="shared" si="16"/>
        <v>0</v>
      </c>
      <c r="L129" s="6">
        <f t="shared" si="13"/>
        <v>0</v>
      </c>
      <c r="M129" s="6">
        <f t="shared" si="14"/>
        <v>0</v>
      </c>
      <c r="N129" s="3">
        <f t="shared" si="17"/>
        <v>105435900</v>
      </c>
      <c r="O129" s="3">
        <f t="shared" si="9"/>
        <v>105435900</v>
      </c>
      <c r="P129" s="7">
        <f t="shared" si="10"/>
        <v>5.4359000000000046E-2</v>
      </c>
    </row>
    <row r="130" spans="1:16" x14ac:dyDescent="0.25">
      <c r="A130" s="4">
        <v>44008</v>
      </c>
      <c r="B130" s="14">
        <v>100000</v>
      </c>
      <c r="C130" s="14">
        <v>100500</v>
      </c>
      <c r="D130" s="14">
        <v>56400</v>
      </c>
      <c r="E130" s="14">
        <v>57000</v>
      </c>
      <c r="F130" s="1">
        <v>0</v>
      </c>
      <c r="G130" s="1">
        <v>0</v>
      </c>
      <c r="H130" s="1">
        <f t="shared" si="11"/>
        <v>0</v>
      </c>
      <c r="I130" s="1">
        <f t="shared" si="12"/>
        <v>0</v>
      </c>
      <c r="J130" s="1">
        <f t="shared" si="15"/>
        <v>0</v>
      </c>
      <c r="K130" s="1">
        <f t="shared" si="16"/>
        <v>0</v>
      </c>
      <c r="L130" s="6">
        <f t="shared" si="13"/>
        <v>0</v>
      </c>
      <c r="M130" s="6">
        <f t="shared" si="14"/>
        <v>0</v>
      </c>
      <c r="N130" s="3">
        <f t="shared" si="17"/>
        <v>105435900</v>
      </c>
      <c r="O130" s="3">
        <f t="shared" si="9"/>
        <v>105435900</v>
      </c>
      <c r="P130" s="7">
        <f t="shared" si="10"/>
        <v>5.4359000000000046E-2</v>
      </c>
    </row>
    <row r="131" spans="1:16" x14ac:dyDescent="0.25">
      <c r="A131" s="4">
        <v>44011</v>
      </c>
      <c r="B131" s="14">
        <v>97700</v>
      </c>
      <c r="C131" s="14">
        <v>97700</v>
      </c>
      <c r="D131" s="14">
        <v>54900</v>
      </c>
      <c r="E131" s="14">
        <v>55700</v>
      </c>
      <c r="F131" s="1">
        <v>0</v>
      </c>
      <c r="G131" s="1">
        <v>0</v>
      </c>
      <c r="H131" s="1">
        <f t="shared" si="11"/>
        <v>0</v>
      </c>
      <c r="I131" s="1">
        <f t="shared" si="12"/>
        <v>0</v>
      </c>
      <c r="J131" s="1">
        <f t="shared" si="15"/>
        <v>0</v>
      </c>
      <c r="K131" s="1">
        <f t="shared" si="16"/>
        <v>0</v>
      </c>
      <c r="L131" s="6">
        <f t="shared" si="13"/>
        <v>0</v>
      </c>
      <c r="M131" s="6">
        <f t="shared" si="14"/>
        <v>0</v>
      </c>
      <c r="N131" s="3">
        <f t="shared" si="17"/>
        <v>105435900</v>
      </c>
      <c r="O131" s="3">
        <f t="shared" si="9"/>
        <v>105435900</v>
      </c>
      <c r="P131" s="7">
        <f t="shared" si="10"/>
        <v>5.4359000000000046E-2</v>
      </c>
    </row>
    <row r="132" spans="1:16" x14ac:dyDescent="0.25">
      <c r="A132" s="4">
        <v>44012</v>
      </c>
      <c r="B132" s="14">
        <v>97700</v>
      </c>
      <c r="C132" s="14">
        <v>99100</v>
      </c>
      <c r="D132" s="14">
        <v>55100</v>
      </c>
      <c r="E132" s="14">
        <v>55700</v>
      </c>
      <c r="F132" s="1">
        <v>0</v>
      </c>
      <c r="G132" s="1">
        <v>0</v>
      </c>
      <c r="H132" s="1">
        <f t="shared" si="11"/>
        <v>0</v>
      </c>
      <c r="I132" s="1">
        <f t="shared" si="12"/>
        <v>0</v>
      </c>
      <c r="J132" s="1">
        <f t="shared" si="15"/>
        <v>0</v>
      </c>
      <c r="K132" s="1">
        <f t="shared" si="16"/>
        <v>0</v>
      </c>
      <c r="L132" s="6">
        <f t="shared" si="13"/>
        <v>0</v>
      </c>
      <c r="M132" s="6">
        <f t="shared" si="14"/>
        <v>0</v>
      </c>
      <c r="N132" s="3">
        <f t="shared" si="17"/>
        <v>105435900</v>
      </c>
      <c r="O132" s="3">
        <f t="shared" si="9"/>
        <v>105435900</v>
      </c>
      <c r="P132" s="7">
        <f t="shared" si="10"/>
        <v>5.4359000000000046E-2</v>
      </c>
    </row>
    <row r="133" spans="1:16" x14ac:dyDescent="0.25">
      <c r="A133" s="4">
        <v>44013</v>
      </c>
      <c r="B133" s="14">
        <v>98200</v>
      </c>
      <c r="C133" s="14">
        <v>98500</v>
      </c>
      <c r="D133" s="14">
        <v>54700</v>
      </c>
      <c r="E133" s="14">
        <v>55800</v>
      </c>
      <c r="F133" s="1">
        <v>-0.58375213973985118</v>
      </c>
      <c r="G133" s="1">
        <v>0.41624786026014871</v>
      </c>
      <c r="H133" s="1">
        <f t="shared" si="11"/>
        <v>-1</v>
      </c>
      <c r="I133" s="1">
        <f t="shared" si="12"/>
        <v>0.7130558192825629</v>
      </c>
      <c r="J133" s="1">
        <f t="shared" si="15"/>
        <v>0</v>
      </c>
      <c r="K133" s="1">
        <f t="shared" si="16"/>
        <v>0</v>
      </c>
      <c r="L133" s="6">
        <f t="shared" si="13"/>
        <v>0</v>
      </c>
      <c r="M133" s="6">
        <f t="shared" si="14"/>
        <v>0</v>
      </c>
      <c r="N133" s="3">
        <f t="shared" si="17"/>
        <v>105435900</v>
      </c>
      <c r="O133" s="3">
        <f t="shared" si="9"/>
        <v>105435900</v>
      </c>
      <c r="P133" s="7">
        <f t="shared" si="10"/>
        <v>5.4359000000000046E-2</v>
      </c>
    </row>
    <row r="134" spans="1:16" x14ac:dyDescent="0.25">
      <c r="A134" s="4">
        <v>44014</v>
      </c>
      <c r="B134" s="14">
        <v>99000</v>
      </c>
      <c r="C134" s="14">
        <v>98000</v>
      </c>
      <c r="D134" s="14">
        <v>55400</v>
      </c>
      <c r="E134" s="14">
        <v>54800</v>
      </c>
      <c r="F134" s="1">
        <v>0</v>
      </c>
      <c r="G134" s="1">
        <v>0</v>
      </c>
      <c r="H134" s="1">
        <f t="shared" si="11"/>
        <v>0</v>
      </c>
      <c r="I134" s="1">
        <f t="shared" si="12"/>
        <v>0</v>
      </c>
      <c r="J134" s="1">
        <f t="shared" si="15"/>
        <v>-1073</v>
      </c>
      <c r="K134" s="1">
        <f t="shared" si="16"/>
        <v>1374</v>
      </c>
      <c r="L134" s="6">
        <f t="shared" si="13"/>
        <v>-106227000</v>
      </c>
      <c r="M134" s="6">
        <f t="shared" si="14"/>
        <v>76119600</v>
      </c>
      <c r="N134" s="3">
        <f t="shared" si="17"/>
        <v>135294700</v>
      </c>
      <c r="O134" s="3">
        <f t="shared" si="9"/>
        <v>105187300</v>
      </c>
      <c r="P134" s="7">
        <f t="shared" si="10"/>
        <v>5.1873000000000058E-2</v>
      </c>
    </row>
    <row r="135" spans="1:16" x14ac:dyDescent="0.25">
      <c r="A135" s="4">
        <v>44015</v>
      </c>
      <c r="B135" s="14">
        <v>99200</v>
      </c>
      <c r="C135" s="14">
        <v>99900</v>
      </c>
      <c r="D135" s="14">
        <v>55500</v>
      </c>
      <c r="E135" s="14">
        <v>55700</v>
      </c>
      <c r="F135" s="1">
        <v>0</v>
      </c>
      <c r="G135" s="1">
        <v>0</v>
      </c>
      <c r="H135" s="1">
        <f t="shared" si="11"/>
        <v>0</v>
      </c>
      <c r="I135" s="1">
        <f t="shared" si="12"/>
        <v>0</v>
      </c>
      <c r="J135" s="1">
        <f t="shared" si="15"/>
        <v>0</v>
      </c>
      <c r="K135" s="1">
        <f t="shared" si="16"/>
        <v>0</v>
      </c>
      <c r="L135" s="6">
        <f t="shared" si="13"/>
        <v>0</v>
      </c>
      <c r="M135" s="6">
        <f t="shared" si="14"/>
        <v>0</v>
      </c>
      <c r="N135" s="3">
        <f t="shared" si="17"/>
        <v>104633800</v>
      </c>
      <c r="O135" s="3">
        <f t="shared" si="9"/>
        <v>104633800</v>
      </c>
      <c r="P135" s="7">
        <f t="shared" si="10"/>
        <v>4.633799999999999E-2</v>
      </c>
    </row>
    <row r="136" spans="1:16" x14ac:dyDescent="0.25">
      <c r="A136" s="4">
        <v>44018</v>
      </c>
      <c r="B136" s="14">
        <v>101500</v>
      </c>
      <c r="C136" s="14">
        <v>99700</v>
      </c>
      <c r="D136" s="14">
        <v>55900</v>
      </c>
      <c r="E136" s="14">
        <v>55800</v>
      </c>
      <c r="F136" s="1">
        <v>0</v>
      </c>
      <c r="G136" s="1">
        <v>0</v>
      </c>
      <c r="H136" s="1">
        <f t="shared" si="11"/>
        <v>0</v>
      </c>
      <c r="I136" s="1">
        <f t="shared" si="12"/>
        <v>0</v>
      </c>
      <c r="J136" s="1">
        <f t="shared" si="15"/>
        <v>0</v>
      </c>
      <c r="K136" s="1">
        <f t="shared" si="16"/>
        <v>0</v>
      </c>
      <c r="L136" s="6">
        <f t="shared" si="13"/>
        <v>0</v>
      </c>
      <c r="M136" s="6">
        <f t="shared" si="14"/>
        <v>0</v>
      </c>
      <c r="N136" s="3">
        <f t="shared" si="17"/>
        <v>104633800</v>
      </c>
      <c r="O136" s="3">
        <f t="shared" si="9"/>
        <v>104633800</v>
      </c>
      <c r="P136" s="7">
        <f t="shared" si="10"/>
        <v>4.633799999999999E-2</v>
      </c>
    </row>
    <row r="137" spans="1:16" x14ac:dyDescent="0.25">
      <c r="A137" s="4">
        <v>44019</v>
      </c>
      <c r="B137" s="14">
        <v>99200</v>
      </c>
      <c r="C137" s="14">
        <v>103000</v>
      </c>
      <c r="D137" s="14">
        <v>55100</v>
      </c>
      <c r="E137" s="14">
        <v>56700</v>
      </c>
      <c r="F137" s="1">
        <v>0</v>
      </c>
      <c r="G137" s="1">
        <v>0</v>
      </c>
      <c r="H137" s="1">
        <f t="shared" si="11"/>
        <v>0</v>
      </c>
      <c r="I137" s="1">
        <f t="shared" si="12"/>
        <v>0</v>
      </c>
      <c r="J137" s="1">
        <f t="shared" si="15"/>
        <v>0</v>
      </c>
      <c r="K137" s="1">
        <f t="shared" si="16"/>
        <v>0</v>
      </c>
      <c r="L137" s="6">
        <f t="shared" si="13"/>
        <v>0</v>
      </c>
      <c r="M137" s="6">
        <f t="shared" si="14"/>
        <v>0</v>
      </c>
      <c r="N137" s="3">
        <f t="shared" si="17"/>
        <v>104633800</v>
      </c>
      <c r="O137" s="3">
        <f t="shared" si="9"/>
        <v>104633800</v>
      </c>
      <c r="P137" s="7">
        <f t="shared" si="10"/>
        <v>4.633799999999999E-2</v>
      </c>
    </row>
    <row r="138" spans="1:16" x14ac:dyDescent="0.25">
      <c r="A138" s="4">
        <v>44020</v>
      </c>
      <c r="B138" s="14">
        <v>99600</v>
      </c>
      <c r="C138" s="14">
        <v>99200</v>
      </c>
      <c r="D138" s="14">
        <v>55400</v>
      </c>
      <c r="E138" s="14">
        <v>55100</v>
      </c>
      <c r="F138" s="1">
        <v>0</v>
      </c>
      <c r="G138" s="1">
        <v>0</v>
      </c>
      <c r="H138" s="1">
        <f t="shared" si="11"/>
        <v>0</v>
      </c>
      <c r="I138" s="1">
        <f t="shared" si="12"/>
        <v>0</v>
      </c>
      <c r="J138" s="1">
        <f t="shared" si="15"/>
        <v>0</v>
      </c>
      <c r="K138" s="1">
        <f t="shared" si="16"/>
        <v>0</v>
      </c>
      <c r="L138" s="6">
        <f t="shared" si="13"/>
        <v>0</v>
      </c>
      <c r="M138" s="6">
        <f t="shared" si="14"/>
        <v>0</v>
      </c>
      <c r="N138" s="3">
        <f t="shared" si="17"/>
        <v>104633800</v>
      </c>
      <c r="O138" s="3">
        <f t="shared" si="9"/>
        <v>104633800</v>
      </c>
      <c r="P138" s="7">
        <f t="shared" si="10"/>
        <v>4.633799999999999E-2</v>
      </c>
    </row>
    <row r="139" spans="1:16" x14ac:dyDescent="0.25">
      <c r="A139" s="4">
        <v>44021</v>
      </c>
      <c r="B139" s="14">
        <v>99600</v>
      </c>
      <c r="C139" s="14">
        <v>100000</v>
      </c>
      <c r="D139" s="14">
        <v>55300</v>
      </c>
      <c r="E139" s="14">
        <v>55600</v>
      </c>
      <c r="F139" s="1">
        <v>0</v>
      </c>
      <c r="G139" s="1">
        <v>0</v>
      </c>
      <c r="H139" s="1">
        <f t="shared" si="11"/>
        <v>0</v>
      </c>
      <c r="I139" s="1">
        <f t="shared" si="12"/>
        <v>0</v>
      </c>
      <c r="J139" s="1">
        <f t="shared" si="15"/>
        <v>0</v>
      </c>
      <c r="K139" s="1">
        <f t="shared" si="16"/>
        <v>0</v>
      </c>
      <c r="L139" s="6">
        <f t="shared" si="13"/>
        <v>0</v>
      </c>
      <c r="M139" s="6">
        <f t="shared" si="14"/>
        <v>0</v>
      </c>
      <c r="N139" s="3">
        <f t="shared" si="17"/>
        <v>104633800</v>
      </c>
      <c r="O139" s="3">
        <f t="shared" ref="O139:O202" si="18">SUM(L139:N139)</f>
        <v>104633800</v>
      </c>
      <c r="P139" s="7">
        <f t="shared" ref="P139:P202" si="19">O139/$O$10-1</f>
        <v>4.633799999999999E-2</v>
      </c>
    </row>
    <row r="140" spans="1:16" x14ac:dyDescent="0.25">
      <c r="A140" s="4">
        <v>44022</v>
      </c>
      <c r="B140" s="14">
        <v>98300</v>
      </c>
      <c r="C140" s="14">
        <v>99400</v>
      </c>
      <c r="D140" s="14">
        <v>54500</v>
      </c>
      <c r="E140" s="14">
        <v>54900</v>
      </c>
      <c r="F140" s="1">
        <v>0</v>
      </c>
      <c r="G140" s="1">
        <v>0</v>
      </c>
      <c r="H140" s="1">
        <f t="shared" si="11"/>
        <v>0</v>
      </c>
      <c r="I140" s="1">
        <f t="shared" si="12"/>
        <v>0</v>
      </c>
      <c r="J140" s="1">
        <f t="shared" si="15"/>
        <v>0</v>
      </c>
      <c r="K140" s="1">
        <f t="shared" si="16"/>
        <v>0</v>
      </c>
      <c r="L140" s="6">
        <f t="shared" si="13"/>
        <v>0</v>
      </c>
      <c r="M140" s="6">
        <f t="shared" si="14"/>
        <v>0</v>
      </c>
      <c r="N140" s="3">
        <f t="shared" si="17"/>
        <v>104633800</v>
      </c>
      <c r="O140" s="3">
        <f t="shared" si="18"/>
        <v>104633800</v>
      </c>
      <c r="P140" s="7">
        <f t="shared" si="19"/>
        <v>4.633799999999999E-2</v>
      </c>
    </row>
    <row r="141" spans="1:16" x14ac:dyDescent="0.25">
      <c r="A141" s="4">
        <v>44025</v>
      </c>
      <c r="B141" s="14">
        <v>101500</v>
      </c>
      <c r="C141" s="14">
        <v>99200</v>
      </c>
      <c r="D141" s="14">
        <v>55300</v>
      </c>
      <c r="E141" s="14">
        <v>55000</v>
      </c>
      <c r="F141" s="1">
        <v>0</v>
      </c>
      <c r="G141" s="1">
        <v>0</v>
      </c>
      <c r="H141" s="1">
        <f t="shared" si="11"/>
        <v>0</v>
      </c>
      <c r="I141" s="1">
        <f t="shared" si="12"/>
        <v>0</v>
      </c>
      <c r="J141" s="1">
        <f t="shared" si="15"/>
        <v>0</v>
      </c>
      <c r="K141" s="1">
        <f t="shared" si="16"/>
        <v>0</v>
      </c>
      <c r="L141" s="6">
        <f t="shared" si="13"/>
        <v>0</v>
      </c>
      <c r="M141" s="6">
        <f t="shared" si="14"/>
        <v>0</v>
      </c>
      <c r="N141" s="3">
        <f t="shared" si="17"/>
        <v>104633800</v>
      </c>
      <c r="O141" s="3">
        <f t="shared" si="18"/>
        <v>104633800</v>
      </c>
      <c r="P141" s="7">
        <f t="shared" si="19"/>
        <v>4.633799999999999E-2</v>
      </c>
    </row>
    <row r="142" spans="1:16" x14ac:dyDescent="0.25">
      <c r="A142" s="4">
        <v>44026</v>
      </c>
      <c r="B142" s="14">
        <v>101500</v>
      </c>
      <c r="C142" s="14">
        <v>101500</v>
      </c>
      <c r="D142" s="14">
        <v>55600</v>
      </c>
      <c r="E142" s="14">
        <v>55500</v>
      </c>
      <c r="F142" s="1">
        <v>0</v>
      </c>
      <c r="G142" s="1">
        <v>0</v>
      </c>
      <c r="H142" s="1">
        <f t="shared" si="11"/>
        <v>0</v>
      </c>
      <c r="I142" s="1">
        <f t="shared" si="12"/>
        <v>0</v>
      </c>
      <c r="J142" s="1">
        <f t="shared" si="15"/>
        <v>0</v>
      </c>
      <c r="K142" s="1">
        <f t="shared" si="16"/>
        <v>0</v>
      </c>
      <c r="L142" s="6">
        <f t="shared" si="13"/>
        <v>0</v>
      </c>
      <c r="M142" s="6">
        <f t="shared" si="14"/>
        <v>0</v>
      </c>
      <c r="N142" s="3">
        <f t="shared" si="17"/>
        <v>104633800</v>
      </c>
      <c r="O142" s="3">
        <f t="shared" si="18"/>
        <v>104633800</v>
      </c>
      <c r="P142" s="7">
        <f t="shared" si="19"/>
        <v>4.633799999999999E-2</v>
      </c>
    </row>
    <row r="143" spans="1:16" x14ac:dyDescent="0.25">
      <c r="A143" s="4">
        <v>44027</v>
      </c>
      <c r="B143" s="14">
        <v>109000</v>
      </c>
      <c r="C143" s="14">
        <v>104500</v>
      </c>
      <c r="D143" s="14">
        <v>58000</v>
      </c>
      <c r="E143" s="14">
        <v>56800</v>
      </c>
      <c r="F143" s="1">
        <v>0</v>
      </c>
      <c r="G143" s="1">
        <v>0</v>
      </c>
      <c r="H143" s="1">
        <f t="shared" si="11"/>
        <v>0</v>
      </c>
      <c r="I143" s="1">
        <f t="shared" si="12"/>
        <v>0</v>
      </c>
      <c r="J143" s="1">
        <f t="shared" si="15"/>
        <v>0</v>
      </c>
      <c r="K143" s="1">
        <f t="shared" si="16"/>
        <v>0</v>
      </c>
      <c r="L143" s="6">
        <f t="shared" si="13"/>
        <v>0</v>
      </c>
      <c r="M143" s="6">
        <f t="shared" si="14"/>
        <v>0</v>
      </c>
      <c r="N143" s="3">
        <f t="shared" si="17"/>
        <v>104633800</v>
      </c>
      <c r="O143" s="3">
        <f t="shared" si="18"/>
        <v>104633800</v>
      </c>
      <c r="P143" s="7">
        <f t="shared" si="19"/>
        <v>4.633799999999999E-2</v>
      </c>
    </row>
    <row r="144" spans="1:16" x14ac:dyDescent="0.25">
      <c r="A144" s="4">
        <v>44028</v>
      </c>
      <c r="B144" s="14">
        <v>110000</v>
      </c>
      <c r="C144" s="14">
        <v>110500</v>
      </c>
      <c r="D144" s="14">
        <v>58800</v>
      </c>
      <c r="E144" s="14">
        <v>58900</v>
      </c>
      <c r="F144" s="1">
        <v>0</v>
      </c>
      <c r="G144" s="1">
        <v>0</v>
      </c>
      <c r="H144" s="1">
        <f t="shared" si="11"/>
        <v>0</v>
      </c>
      <c r="I144" s="1">
        <f t="shared" si="12"/>
        <v>0</v>
      </c>
      <c r="J144" s="1">
        <f t="shared" si="15"/>
        <v>0</v>
      </c>
      <c r="K144" s="1">
        <f t="shared" si="16"/>
        <v>0</v>
      </c>
      <c r="L144" s="6">
        <f t="shared" si="13"/>
        <v>0</v>
      </c>
      <c r="M144" s="6">
        <f t="shared" si="14"/>
        <v>0</v>
      </c>
      <c r="N144" s="3">
        <f t="shared" si="17"/>
        <v>104633800</v>
      </c>
      <c r="O144" s="3">
        <f t="shared" si="18"/>
        <v>104633800</v>
      </c>
      <c r="P144" s="7">
        <f t="shared" si="19"/>
        <v>4.633799999999999E-2</v>
      </c>
    </row>
    <row r="145" spans="1:16" x14ac:dyDescent="0.25">
      <c r="A145" s="4">
        <v>44029</v>
      </c>
      <c r="B145" s="14">
        <v>117500</v>
      </c>
      <c r="C145" s="14">
        <v>109500</v>
      </c>
      <c r="D145" s="14">
        <v>63500</v>
      </c>
      <c r="E145" s="14">
        <v>58900</v>
      </c>
      <c r="F145" s="1">
        <v>0</v>
      </c>
      <c r="G145" s="1">
        <v>0</v>
      </c>
      <c r="H145" s="1">
        <f t="shared" si="11"/>
        <v>0</v>
      </c>
      <c r="I145" s="1">
        <f t="shared" si="12"/>
        <v>0</v>
      </c>
      <c r="J145" s="1">
        <f t="shared" si="15"/>
        <v>0</v>
      </c>
      <c r="K145" s="1">
        <f t="shared" si="16"/>
        <v>0</v>
      </c>
      <c r="L145" s="6">
        <f t="shared" si="13"/>
        <v>0</v>
      </c>
      <c r="M145" s="6">
        <f t="shared" si="14"/>
        <v>0</v>
      </c>
      <c r="N145" s="3">
        <f t="shared" si="17"/>
        <v>104633800</v>
      </c>
      <c r="O145" s="3">
        <f t="shared" si="18"/>
        <v>104633800</v>
      </c>
      <c r="P145" s="7">
        <f t="shared" si="19"/>
        <v>4.633799999999999E-2</v>
      </c>
    </row>
    <row r="146" spans="1:16" x14ac:dyDescent="0.25">
      <c r="A146" s="4">
        <v>44032</v>
      </c>
      <c r="B146" s="14">
        <v>121500</v>
      </c>
      <c r="C146" s="14">
        <v>119500</v>
      </c>
      <c r="D146" s="14">
        <v>65300</v>
      </c>
      <c r="E146" s="14">
        <v>64900</v>
      </c>
      <c r="F146" s="1">
        <v>0</v>
      </c>
      <c r="G146" s="1">
        <v>0</v>
      </c>
      <c r="H146" s="1">
        <f t="shared" si="11"/>
        <v>0</v>
      </c>
      <c r="I146" s="1">
        <f t="shared" si="12"/>
        <v>0</v>
      </c>
      <c r="J146" s="1">
        <f t="shared" si="15"/>
        <v>0</v>
      </c>
      <c r="K146" s="1">
        <f t="shared" si="16"/>
        <v>0</v>
      </c>
      <c r="L146" s="6">
        <f t="shared" si="13"/>
        <v>0</v>
      </c>
      <c r="M146" s="6">
        <f t="shared" si="14"/>
        <v>0</v>
      </c>
      <c r="N146" s="3">
        <f t="shared" si="17"/>
        <v>104633800</v>
      </c>
      <c r="O146" s="3">
        <f t="shared" si="18"/>
        <v>104633800</v>
      </c>
      <c r="P146" s="7">
        <f t="shared" si="19"/>
        <v>4.633799999999999E-2</v>
      </c>
    </row>
    <row r="147" spans="1:16" x14ac:dyDescent="0.25">
      <c r="A147" s="4">
        <v>44033</v>
      </c>
      <c r="B147" s="14">
        <v>121500</v>
      </c>
      <c r="C147" s="14">
        <v>122000</v>
      </c>
      <c r="D147" s="14">
        <v>65400</v>
      </c>
      <c r="E147" s="14">
        <v>65900</v>
      </c>
      <c r="F147" s="1">
        <v>0</v>
      </c>
      <c r="G147" s="1">
        <v>0</v>
      </c>
      <c r="H147" s="1">
        <f t="shared" si="11"/>
        <v>0</v>
      </c>
      <c r="I147" s="1">
        <f t="shared" si="12"/>
        <v>0</v>
      </c>
      <c r="J147" s="1">
        <f t="shared" si="15"/>
        <v>0</v>
      </c>
      <c r="K147" s="1">
        <f t="shared" si="16"/>
        <v>0</v>
      </c>
      <c r="L147" s="6">
        <f t="shared" si="13"/>
        <v>0</v>
      </c>
      <c r="M147" s="6">
        <f t="shared" si="14"/>
        <v>0</v>
      </c>
      <c r="N147" s="3">
        <f t="shared" si="17"/>
        <v>104633800</v>
      </c>
      <c r="O147" s="3">
        <f t="shared" si="18"/>
        <v>104633800</v>
      </c>
      <c r="P147" s="7">
        <f t="shared" si="19"/>
        <v>4.633799999999999E-2</v>
      </c>
    </row>
    <row r="148" spans="1:16" x14ac:dyDescent="0.25">
      <c r="A148" s="4">
        <v>44034</v>
      </c>
      <c r="B148" s="14">
        <v>118500</v>
      </c>
      <c r="C148" s="14">
        <v>122000</v>
      </c>
      <c r="D148" s="14">
        <v>64500</v>
      </c>
      <c r="E148" s="14">
        <v>65400</v>
      </c>
      <c r="F148" s="1">
        <v>-0.45909014255709601</v>
      </c>
      <c r="G148" s="1">
        <v>0.54090985744290399</v>
      </c>
      <c r="H148" s="1">
        <f t="shared" si="11"/>
        <v>-0.8487368759138495</v>
      </c>
      <c r="I148" s="1">
        <f t="shared" si="12"/>
        <v>1</v>
      </c>
      <c r="J148" s="1">
        <f t="shared" si="15"/>
        <v>0</v>
      </c>
      <c r="K148" s="1">
        <f t="shared" si="16"/>
        <v>0</v>
      </c>
      <c r="L148" s="6">
        <f t="shared" si="13"/>
        <v>0</v>
      </c>
      <c r="M148" s="6">
        <f t="shared" si="14"/>
        <v>0</v>
      </c>
      <c r="N148" s="3">
        <f t="shared" si="17"/>
        <v>104633800</v>
      </c>
      <c r="O148" s="3">
        <f t="shared" si="18"/>
        <v>104633800</v>
      </c>
      <c r="P148" s="7">
        <f t="shared" si="19"/>
        <v>4.633799999999999E-2</v>
      </c>
    </row>
    <row r="149" spans="1:16" x14ac:dyDescent="0.25">
      <c r="A149" s="4">
        <v>44035</v>
      </c>
      <c r="B149" s="14">
        <v>124500</v>
      </c>
      <c r="C149" s="14">
        <v>118500</v>
      </c>
      <c r="D149" s="14">
        <v>66500</v>
      </c>
      <c r="E149" s="14">
        <v>64500</v>
      </c>
      <c r="F149" s="1">
        <v>-0.45909014255709601</v>
      </c>
      <c r="G149" s="1">
        <v>0.54090985744290399</v>
      </c>
      <c r="H149" s="1">
        <f t="shared" si="11"/>
        <v>-0.8487368759138495</v>
      </c>
      <c r="I149" s="1">
        <f t="shared" si="12"/>
        <v>1</v>
      </c>
      <c r="J149" s="1">
        <f t="shared" si="15"/>
        <v>-749</v>
      </c>
      <c r="K149" s="1">
        <f t="shared" si="16"/>
        <v>1622</v>
      </c>
      <c r="L149" s="6">
        <f t="shared" si="13"/>
        <v>-93250500</v>
      </c>
      <c r="M149" s="6">
        <f t="shared" si="14"/>
        <v>107863000</v>
      </c>
      <c r="N149" s="3">
        <f t="shared" si="17"/>
        <v>88771300</v>
      </c>
      <c r="O149" s="3">
        <f t="shared" si="18"/>
        <v>103383800</v>
      </c>
      <c r="P149" s="7">
        <f t="shared" si="19"/>
        <v>3.3838000000000035E-2</v>
      </c>
    </row>
    <row r="150" spans="1:16" x14ac:dyDescent="0.25">
      <c r="A150" s="4">
        <v>44036</v>
      </c>
      <c r="B150" s="14">
        <v>122500</v>
      </c>
      <c r="C150" s="14">
        <v>123500</v>
      </c>
      <c r="D150" s="14">
        <v>66200</v>
      </c>
      <c r="E150" s="14">
        <v>65400</v>
      </c>
      <c r="F150" s="1">
        <v>-0.45909014255709601</v>
      </c>
      <c r="G150" s="1">
        <v>0.54090985744290399</v>
      </c>
      <c r="H150" s="1">
        <f t="shared" si="11"/>
        <v>-0.8487368759138495</v>
      </c>
      <c r="I150" s="1">
        <f t="shared" si="12"/>
        <v>1</v>
      </c>
      <c r="J150" s="1">
        <f t="shared" si="15"/>
        <v>-749</v>
      </c>
      <c r="K150" s="1">
        <f t="shared" si="16"/>
        <v>1622</v>
      </c>
      <c r="L150" s="6">
        <f t="shared" si="13"/>
        <v>-91752500</v>
      </c>
      <c r="M150" s="6">
        <f t="shared" si="14"/>
        <v>107376400</v>
      </c>
      <c r="N150" s="3">
        <f t="shared" si="17"/>
        <v>88771300</v>
      </c>
      <c r="O150" s="3">
        <f t="shared" si="18"/>
        <v>104395200</v>
      </c>
      <c r="P150" s="7">
        <f t="shared" si="19"/>
        <v>4.3951999999999991E-2</v>
      </c>
    </row>
    <row r="151" spans="1:16" x14ac:dyDescent="0.25">
      <c r="A151" s="4">
        <v>44039</v>
      </c>
      <c r="B151" s="14">
        <v>123500</v>
      </c>
      <c r="C151" s="14">
        <v>122500</v>
      </c>
      <c r="D151" s="14">
        <v>66800</v>
      </c>
      <c r="E151" s="14">
        <v>66200</v>
      </c>
      <c r="F151" s="1">
        <v>-0.45909014255709601</v>
      </c>
      <c r="G151" s="1">
        <v>0.54090985744290399</v>
      </c>
      <c r="H151" s="1">
        <f t="shared" si="11"/>
        <v>-0.8487368759138495</v>
      </c>
      <c r="I151" s="1">
        <f t="shared" si="12"/>
        <v>1</v>
      </c>
      <c r="J151" s="1">
        <f t="shared" si="15"/>
        <v>-749</v>
      </c>
      <c r="K151" s="1">
        <f t="shared" si="16"/>
        <v>1622</v>
      </c>
      <c r="L151" s="6">
        <f t="shared" si="13"/>
        <v>-92501500</v>
      </c>
      <c r="M151" s="6">
        <f t="shared" si="14"/>
        <v>108349600</v>
      </c>
      <c r="N151" s="3">
        <f t="shared" si="17"/>
        <v>88771300</v>
      </c>
      <c r="O151" s="3">
        <f t="shared" si="18"/>
        <v>104619400</v>
      </c>
      <c r="P151" s="7">
        <f t="shared" si="19"/>
        <v>4.6194000000000068E-2</v>
      </c>
    </row>
    <row r="152" spans="1:16" x14ac:dyDescent="0.25">
      <c r="A152" s="4">
        <v>44040</v>
      </c>
      <c r="B152" s="14">
        <v>123000</v>
      </c>
      <c r="C152" s="14">
        <v>124500</v>
      </c>
      <c r="D152" s="14">
        <v>66400</v>
      </c>
      <c r="E152" s="14">
        <v>67100</v>
      </c>
      <c r="F152" s="1">
        <v>-0.45909014255709601</v>
      </c>
      <c r="G152" s="1">
        <v>0.54090985744290399</v>
      </c>
      <c r="H152" s="1">
        <f t="shared" si="11"/>
        <v>-0.8487368759138495</v>
      </c>
      <c r="I152" s="1">
        <f t="shared" si="12"/>
        <v>1</v>
      </c>
      <c r="J152" s="1">
        <f t="shared" si="15"/>
        <v>-749</v>
      </c>
      <c r="K152" s="1">
        <f t="shared" si="16"/>
        <v>1622</v>
      </c>
      <c r="L152" s="6">
        <f t="shared" si="13"/>
        <v>-92127000</v>
      </c>
      <c r="M152" s="6">
        <f t="shared" si="14"/>
        <v>107700800</v>
      </c>
      <c r="N152" s="3">
        <f t="shared" si="17"/>
        <v>88771300</v>
      </c>
      <c r="O152" s="3">
        <f t="shared" si="18"/>
        <v>104345100</v>
      </c>
      <c r="P152" s="7">
        <f t="shared" si="19"/>
        <v>4.3450999999999906E-2</v>
      </c>
    </row>
    <row r="153" spans="1:16" x14ac:dyDescent="0.25">
      <c r="A153" s="4">
        <v>44041</v>
      </c>
      <c r="B153" s="14">
        <v>125000</v>
      </c>
      <c r="C153" s="14">
        <v>122500</v>
      </c>
      <c r="D153" s="14">
        <v>67300</v>
      </c>
      <c r="E153" s="14">
        <v>66100</v>
      </c>
      <c r="F153" s="1">
        <v>-0.45909014255709601</v>
      </c>
      <c r="G153" s="1">
        <v>0.54090985744290399</v>
      </c>
      <c r="H153" s="1">
        <f t="shared" si="11"/>
        <v>-0.8487368759138495</v>
      </c>
      <c r="I153" s="1">
        <f t="shared" si="12"/>
        <v>1</v>
      </c>
      <c r="J153" s="1">
        <f t="shared" si="15"/>
        <v>-749</v>
      </c>
      <c r="K153" s="1">
        <f t="shared" si="16"/>
        <v>1622</v>
      </c>
      <c r="L153" s="6">
        <f t="shared" si="13"/>
        <v>-93625000</v>
      </c>
      <c r="M153" s="6">
        <f t="shared" si="14"/>
        <v>109160600</v>
      </c>
      <c r="N153" s="3">
        <f t="shared" si="17"/>
        <v>88771300</v>
      </c>
      <c r="O153" s="3">
        <f t="shared" si="18"/>
        <v>104306900</v>
      </c>
      <c r="P153" s="7">
        <f t="shared" si="19"/>
        <v>4.3069000000000024E-2</v>
      </c>
    </row>
    <row r="154" spans="1:16" x14ac:dyDescent="0.25">
      <c r="A154" s="4">
        <v>44042</v>
      </c>
      <c r="B154" s="14">
        <v>127500</v>
      </c>
      <c r="C154" s="14">
        <v>127000</v>
      </c>
      <c r="D154" s="14">
        <v>69500</v>
      </c>
      <c r="E154" s="14">
        <v>67900</v>
      </c>
      <c r="F154" s="1">
        <v>-0.45909014255709601</v>
      </c>
      <c r="G154" s="1">
        <v>0.54090985744290399</v>
      </c>
      <c r="H154" s="1">
        <f t="shared" si="11"/>
        <v>-0.8487368759138495</v>
      </c>
      <c r="I154" s="1">
        <f t="shared" si="12"/>
        <v>1</v>
      </c>
      <c r="J154" s="1">
        <f t="shared" si="15"/>
        <v>-749</v>
      </c>
      <c r="K154" s="1">
        <f t="shared" si="16"/>
        <v>1622</v>
      </c>
      <c r="L154" s="6">
        <f t="shared" si="13"/>
        <v>-95497500</v>
      </c>
      <c r="M154" s="6">
        <f t="shared" si="14"/>
        <v>112729000</v>
      </c>
      <c r="N154" s="3">
        <f t="shared" si="17"/>
        <v>88771300</v>
      </c>
      <c r="O154" s="3">
        <f t="shared" si="18"/>
        <v>106002800</v>
      </c>
      <c r="P154" s="7">
        <f t="shared" si="19"/>
        <v>6.002799999999997E-2</v>
      </c>
    </row>
    <row r="155" spans="1:16" x14ac:dyDescent="0.25">
      <c r="A155" s="4">
        <v>44043</v>
      </c>
      <c r="B155" s="14">
        <v>126500</v>
      </c>
      <c r="C155" s="14">
        <v>128000</v>
      </c>
      <c r="D155" s="14">
        <v>69000</v>
      </c>
      <c r="E155" s="14">
        <v>69500</v>
      </c>
      <c r="F155" s="1">
        <v>-0.45909014255709601</v>
      </c>
      <c r="G155" s="1">
        <v>0.54090985744290399</v>
      </c>
      <c r="H155" s="1">
        <f t="shared" si="11"/>
        <v>-0.8487368759138495</v>
      </c>
      <c r="I155" s="1">
        <f t="shared" si="12"/>
        <v>1</v>
      </c>
      <c r="J155" s="1">
        <f t="shared" si="15"/>
        <v>-749</v>
      </c>
      <c r="K155" s="1">
        <f t="shared" si="16"/>
        <v>1622</v>
      </c>
      <c r="L155" s="6">
        <f t="shared" si="13"/>
        <v>-94748500</v>
      </c>
      <c r="M155" s="6">
        <f t="shared" si="14"/>
        <v>111918000</v>
      </c>
      <c r="N155" s="3">
        <f t="shared" si="17"/>
        <v>88771300</v>
      </c>
      <c r="O155" s="3">
        <f t="shared" si="18"/>
        <v>105940800</v>
      </c>
      <c r="P155" s="7">
        <f t="shared" si="19"/>
        <v>5.9407999999999905E-2</v>
      </c>
    </row>
    <row r="156" spans="1:16" x14ac:dyDescent="0.25">
      <c r="A156" s="4">
        <v>44046</v>
      </c>
      <c r="B156" s="14">
        <v>127000</v>
      </c>
      <c r="C156" s="14">
        <v>126500</v>
      </c>
      <c r="D156" s="14">
        <v>69400</v>
      </c>
      <c r="E156" s="14">
        <v>69300</v>
      </c>
      <c r="F156" s="1">
        <v>-0.45909014255709601</v>
      </c>
      <c r="G156" s="1">
        <v>0.54090985744290399</v>
      </c>
      <c r="H156" s="1">
        <f t="shared" si="11"/>
        <v>-0.8487368759138495</v>
      </c>
      <c r="I156" s="1">
        <f t="shared" si="12"/>
        <v>1</v>
      </c>
      <c r="J156" s="1">
        <f t="shared" si="15"/>
        <v>-749</v>
      </c>
      <c r="K156" s="1">
        <f t="shared" si="16"/>
        <v>1622</v>
      </c>
      <c r="L156" s="6">
        <f t="shared" si="13"/>
        <v>-95123000</v>
      </c>
      <c r="M156" s="6">
        <f t="shared" si="14"/>
        <v>112566800</v>
      </c>
      <c r="N156" s="3">
        <f t="shared" si="17"/>
        <v>88771300</v>
      </c>
      <c r="O156" s="3">
        <f t="shared" si="18"/>
        <v>106215100</v>
      </c>
      <c r="P156" s="7">
        <f t="shared" si="19"/>
        <v>6.2151000000000067E-2</v>
      </c>
    </row>
    <row r="157" spans="1:16" x14ac:dyDescent="0.25">
      <c r="A157" s="4">
        <v>44047</v>
      </c>
      <c r="B157" s="14">
        <v>132500</v>
      </c>
      <c r="C157" s="14">
        <v>129500</v>
      </c>
      <c r="D157" s="14">
        <v>71300</v>
      </c>
      <c r="E157" s="14">
        <v>69900</v>
      </c>
      <c r="F157" s="1">
        <v>-0.45909014255709601</v>
      </c>
      <c r="G157" s="1">
        <v>0.54090985744290399</v>
      </c>
      <c r="H157" s="1">
        <f t="shared" si="11"/>
        <v>-0.8487368759138495</v>
      </c>
      <c r="I157" s="1">
        <f t="shared" si="12"/>
        <v>1</v>
      </c>
      <c r="J157" s="1">
        <f t="shared" si="15"/>
        <v>-749</v>
      </c>
      <c r="K157" s="1">
        <f t="shared" si="16"/>
        <v>1622</v>
      </c>
      <c r="L157" s="6">
        <f t="shared" si="13"/>
        <v>-99242500</v>
      </c>
      <c r="M157" s="6">
        <f t="shared" si="14"/>
        <v>115648600</v>
      </c>
      <c r="N157" s="3">
        <f t="shared" si="17"/>
        <v>88771300</v>
      </c>
      <c r="O157" s="3">
        <f t="shared" si="18"/>
        <v>105177400</v>
      </c>
      <c r="P157" s="7">
        <f t="shared" si="19"/>
        <v>5.1773999999999987E-2</v>
      </c>
    </row>
    <row r="158" spans="1:16" x14ac:dyDescent="0.25">
      <c r="A158" s="4">
        <v>44048</v>
      </c>
      <c r="B158" s="14">
        <v>134000</v>
      </c>
      <c r="C158" s="14">
        <v>133000</v>
      </c>
      <c r="D158" s="14">
        <v>72800</v>
      </c>
      <c r="E158" s="14">
        <v>71800</v>
      </c>
      <c r="F158" s="1">
        <v>-0.45909014255709601</v>
      </c>
      <c r="G158" s="1">
        <v>0.54090985744290399</v>
      </c>
      <c r="H158" s="1">
        <f t="shared" si="11"/>
        <v>-0.8487368759138495</v>
      </c>
      <c r="I158" s="1">
        <f t="shared" si="12"/>
        <v>1</v>
      </c>
      <c r="J158" s="1">
        <f t="shared" si="15"/>
        <v>-749</v>
      </c>
      <c r="K158" s="1">
        <f t="shared" si="16"/>
        <v>1622</v>
      </c>
      <c r="L158" s="6">
        <f t="shared" si="13"/>
        <v>-100366000</v>
      </c>
      <c r="M158" s="6">
        <f t="shared" si="14"/>
        <v>118081600</v>
      </c>
      <c r="N158" s="3">
        <f t="shared" si="17"/>
        <v>88771300</v>
      </c>
      <c r="O158" s="3">
        <f t="shared" si="18"/>
        <v>106486900</v>
      </c>
      <c r="P158" s="7">
        <f t="shared" si="19"/>
        <v>6.4869000000000065E-2</v>
      </c>
    </row>
    <row r="159" spans="1:16" x14ac:dyDescent="0.25">
      <c r="A159" s="4">
        <v>44049</v>
      </c>
      <c r="B159" s="14">
        <v>144500</v>
      </c>
      <c r="C159" s="14">
        <v>136500</v>
      </c>
      <c r="D159" s="14">
        <v>76600</v>
      </c>
      <c r="E159" s="14">
        <v>73900</v>
      </c>
      <c r="F159" s="1">
        <v>-0.45909014255709601</v>
      </c>
      <c r="G159" s="1">
        <v>0.54090985744290399</v>
      </c>
      <c r="H159" s="1">
        <f t="shared" si="11"/>
        <v>-0.8487368759138495</v>
      </c>
      <c r="I159" s="1">
        <f t="shared" si="12"/>
        <v>1</v>
      </c>
      <c r="J159" s="1">
        <f t="shared" si="15"/>
        <v>-749</v>
      </c>
      <c r="K159" s="1">
        <f t="shared" si="16"/>
        <v>1622</v>
      </c>
      <c r="L159" s="6">
        <f t="shared" si="13"/>
        <v>-108230500</v>
      </c>
      <c r="M159" s="6">
        <f t="shared" si="14"/>
        <v>124245200</v>
      </c>
      <c r="N159" s="3">
        <f t="shared" si="17"/>
        <v>88771300</v>
      </c>
      <c r="O159" s="3">
        <f t="shared" si="18"/>
        <v>104786000</v>
      </c>
      <c r="P159" s="7">
        <f t="shared" si="19"/>
        <v>4.7860000000000014E-2</v>
      </c>
    </row>
    <row r="160" spans="1:16" x14ac:dyDescent="0.25">
      <c r="A160" s="4">
        <v>44050</v>
      </c>
      <c r="B160" s="14">
        <v>147000</v>
      </c>
      <c r="C160" s="14">
        <v>145500</v>
      </c>
      <c r="D160" s="14">
        <v>79000</v>
      </c>
      <c r="E160" s="14">
        <v>77900</v>
      </c>
      <c r="F160" s="1">
        <v>-0.45909014255709601</v>
      </c>
      <c r="G160" s="1">
        <v>0.54090985744290399</v>
      </c>
      <c r="H160" s="1">
        <f t="shared" si="11"/>
        <v>-0.8487368759138495</v>
      </c>
      <c r="I160" s="1">
        <f t="shared" si="12"/>
        <v>1</v>
      </c>
      <c r="J160" s="1">
        <f t="shared" si="15"/>
        <v>-749</v>
      </c>
      <c r="K160" s="1">
        <f t="shared" si="16"/>
        <v>1622</v>
      </c>
      <c r="L160" s="6">
        <f t="shared" si="13"/>
        <v>-110103000</v>
      </c>
      <c r="M160" s="6">
        <f t="shared" si="14"/>
        <v>128138000</v>
      </c>
      <c r="N160" s="3">
        <f t="shared" si="17"/>
        <v>88771300</v>
      </c>
      <c r="O160" s="3">
        <f t="shared" si="18"/>
        <v>106806300</v>
      </c>
      <c r="P160" s="7">
        <f t="shared" si="19"/>
        <v>6.8062999999999985E-2</v>
      </c>
    </row>
    <row r="161" spans="1:16" x14ac:dyDescent="0.25">
      <c r="A161" s="4">
        <v>44053</v>
      </c>
      <c r="B161" s="14">
        <v>170000</v>
      </c>
      <c r="C161" s="14">
        <v>151500</v>
      </c>
      <c r="D161" s="14">
        <v>89000</v>
      </c>
      <c r="E161" s="14">
        <v>81500</v>
      </c>
      <c r="F161" s="1">
        <v>-0.45909014255709601</v>
      </c>
      <c r="G161" s="1">
        <v>0.54090985744290399</v>
      </c>
      <c r="H161" s="1">
        <f t="shared" si="11"/>
        <v>-0.8487368759138495</v>
      </c>
      <c r="I161" s="1">
        <f t="shared" si="12"/>
        <v>1</v>
      </c>
      <c r="J161" s="1">
        <f t="shared" si="15"/>
        <v>-749</v>
      </c>
      <c r="K161" s="1">
        <f t="shared" si="16"/>
        <v>1622</v>
      </c>
      <c r="L161" s="6">
        <f t="shared" si="13"/>
        <v>-127330000</v>
      </c>
      <c r="M161" s="6">
        <f t="shared" si="14"/>
        <v>144358000</v>
      </c>
      <c r="N161" s="3">
        <f t="shared" si="17"/>
        <v>88771300</v>
      </c>
      <c r="O161" s="3">
        <f t="shared" si="18"/>
        <v>105799300</v>
      </c>
      <c r="P161" s="7">
        <f t="shared" si="19"/>
        <v>5.7992999999999961E-2</v>
      </c>
    </row>
    <row r="162" spans="1:16" x14ac:dyDescent="0.25">
      <c r="A162" s="4">
        <v>44054</v>
      </c>
      <c r="B162" s="14">
        <v>179000</v>
      </c>
      <c r="C162" s="14">
        <v>171500</v>
      </c>
      <c r="D162" s="14">
        <v>91400</v>
      </c>
      <c r="E162" s="14">
        <v>91900</v>
      </c>
      <c r="F162" s="1">
        <v>-0.45909014255709601</v>
      </c>
      <c r="G162" s="1">
        <v>0.54090985744290399</v>
      </c>
      <c r="H162" s="1">
        <f t="shared" si="11"/>
        <v>-0.8487368759138495</v>
      </c>
      <c r="I162" s="1">
        <f t="shared" si="12"/>
        <v>1</v>
      </c>
      <c r="J162" s="1">
        <f t="shared" si="15"/>
        <v>-749</v>
      </c>
      <c r="K162" s="1">
        <f t="shared" si="16"/>
        <v>1622</v>
      </c>
      <c r="L162" s="6">
        <f t="shared" si="13"/>
        <v>-134071000</v>
      </c>
      <c r="M162" s="6">
        <f t="shared" si="14"/>
        <v>148250800</v>
      </c>
      <c r="N162" s="3">
        <f t="shared" si="17"/>
        <v>88771300</v>
      </c>
      <c r="O162" s="3">
        <f t="shared" si="18"/>
        <v>102951100</v>
      </c>
      <c r="P162" s="7">
        <f t="shared" si="19"/>
        <v>2.9511000000000065E-2</v>
      </c>
    </row>
    <row r="163" spans="1:16" x14ac:dyDescent="0.25">
      <c r="A163" s="4">
        <v>44055</v>
      </c>
      <c r="B163" s="14">
        <v>172000</v>
      </c>
      <c r="C163" s="14">
        <v>174000</v>
      </c>
      <c r="D163" s="14">
        <v>89200</v>
      </c>
      <c r="E163" s="14">
        <v>89000</v>
      </c>
      <c r="F163" s="1">
        <v>-0.45909014255709601</v>
      </c>
      <c r="G163" s="1">
        <v>0.54090985744290399</v>
      </c>
      <c r="H163" s="1">
        <f t="shared" ref="H163:H226" si="20">IFERROR(IF(ABS($F163)&gt;ABS($G163), SIGN($F163), SIGN($F163)*ABS($F163/$G163)), 0)</f>
        <v>-0.8487368759138495</v>
      </c>
      <c r="I163" s="1">
        <f t="shared" ref="I163:I226" si="21">IFERROR(IF(ABS($F163)&lt;ABS($G163), SIGN($G163), SIGN($G163)*ABS($G163/$F163)), 0)</f>
        <v>1</v>
      </c>
      <c r="J163" s="1">
        <f t="shared" si="15"/>
        <v>-749</v>
      </c>
      <c r="K163" s="1">
        <f t="shared" si="16"/>
        <v>1622</v>
      </c>
      <c r="L163" s="6">
        <f t="shared" ref="L163:L226" si="22">B163*J163</f>
        <v>-128828000</v>
      </c>
      <c r="M163" s="6">
        <f t="shared" ref="M163:M226" si="23">D163*K163</f>
        <v>144682400</v>
      </c>
      <c r="N163" s="3">
        <f t="shared" si="17"/>
        <v>88771300</v>
      </c>
      <c r="O163" s="3">
        <f t="shared" si="18"/>
        <v>104625700</v>
      </c>
      <c r="P163" s="7">
        <f t="shared" si="19"/>
        <v>4.6256999999999993E-2</v>
      </c>
    </row>
    <row r="164" spans="1:16" x14ac:dyDescent="0.25">
      <c r="A164" s="4">
        <v>44056</v>
      </c>
      <c r="B164" s="14">
        <v>170000</v>
      </c>
      <c r="C164" s="14">
        <v>175000</v>
      </c>
      <c r="D164" s="14">
        <v>89500</v>
      </c>
      <c r="E164" s="14">
        <v>90200</v>
      </c>
      <c r="F164" s="1">
        <v>-0.45909014255709601</v>
      </c>
      <c r="G164" s="1">
        <v>0.54090985744290399</v>
      </c>
      <c r="H164" s="1">
        <f t="shared" si="20"/>
        <v>-0.8487368759138495</v>
      </c>
      <c r="I164" s="1">
        <f t="shared" si="21"/>
        <v>1</v>
      </c>
      <c r="J164" s="1">
        <f t="shared" ref="J164:J227" si="24">IF(H162=H163, J163, QUOTIENT($O163*H163, B163))</f>
        <v>-749</v>
      </c>
      <c r="K164" s="1">
        <f t="shared" ref="K164:K227" si="25">IF(I162=I163, K163, QUOTIENT($O163*I163, D163))</f>
        <v>1622</v>
      </c>
      <c r="L164" s="6">
        <f t="shared" si="22"/>
        <v>-127330000</v>
      </c>
      <c r="M164" s="6">
        <f t="shared" si="23"/>
        <v>145169000</v>
      </c>
      <c r="N164" s="3">
        <f t="shared" ref="N164:N227" si="26">IF(H162=H163, N163, N163 - (J164-J163)*C164 - (K164-K163)*E164)</f>
        <v>88771300</v>
      </c>
      <c r="O164" s="3">
        <f t="shared" si="18"/>
        <v>106610300</v>
      </c>
      <c r="P164" s="7">
        <f t="shared" si="19"/>
        <v>6.6103000000000023E-2</v>
      </c>
    </row>
    <row r="165" spans="1:16" x14ac:dyDescent="0.25">
      <c r="A165" s="4">
        <v>44057</v>
      </c>
      <c r="B165" s="14">
        <v>167000</v>
      </c>
      <c r="C165" s="14">
        <v>171000</v>
      </c>
      <c r="D165" s="14">
        <v>86700</v>
      </c>
      <c r="E165" s="14">
        <v>89500</v>
      </c>
      <c r="F165" s="1">
        <v>-0.45909014255709601</v>
      </c>
      <c r="G165" s="1">
        <v>0.54090985744290399</v>
      </c>
      <c r="H165" s="1">
        <f t="shared" si="20"/>
        <v>-0.8487368759138495</v>
      </c>
      <c r="I165" s="1">
        <f t="shared" si="21"/>
        <v>1</v>
      </c>
      <c r="J165" s="1">
        <f t="shared" si="24"/>
        <v>-749</v>
      </c>
      <c r="K165" s="1">
        <f t="shared" si="25"/>
        <v>1622</v>
      </c>
      <c r="L165" s="6">
        <f t="shared" si="22"/>
        <v>-125083000</v>
      </c>
      <c r="M165" s="6">
        <f t="shared" si="23"/>
        <v>140627400</v>
      </c>
      <c r="N165" s="3">
        <f t="shared" si="26"/>
        <v>88771300</v>
      </c>
      <c r="O165" s="3">
        <f t="shared" si="18"/>
        <v>104315700</v>
      </c>
      <c r="P165" s="7">
        <f t="shared" si="19"/>
        <v>4.315699999999989E-2</v>
      </c>
    </row>
    <row r="166" spans="1:16" x14ac:dyDescent="0.25">
      <c r="A166" s="4">
        <v>44061</v>
      </c>
      <c r="B166" s="14">
        <v>158000</v>
      </c>
      <c r="C166" s="14">
        <v>163500</v>
      </c>
      <c r="D166" s="14">
        <v>80800</v>
      </c>
      <c r="E166" s="14">
        <v>85000</v>
      </c>
      <c r="F166" s="1">
        <v>-0.45909014255709601</v>
      </c>
      <c r="G166" s="1">
        <v>0.54090985744290399</v>
      </c>
      <c r="H166" s="1">
        <f t="shared" si="20"/>
        <v>-0.8487368759138495</v>
      </c>
      <c r="I166" s="1">
        <f t="shared" si="21"/>
        <v>1</v>
      </c>
      <c r="J166" s="1">
        <f t="shared" si="24"/>
        <v>-749</v>
      </c>
      <c r="K166" s="1">
        <f t="shared" si="25"/>
        <v>1622</v>
      </c>
      <c r="L166" s="6">
        <f t="shared" si="22"/>
        <v>-118342000</v>
      </c>
      <c r="M166" s="6">
        <f t="shared" si="23"/>
        <v>131057600</v>
      </c>
      <c r="N166" s="3">
        <f t="shared" si="26"/>
        <v>88771300</v>
      </c>
      <c r="O166" s="3">
        <f t="shared" si="18"/>
        <v>101486900</v>
      </c>
      <c r="P166" s="7">
        <f t="shared" si="19"/>
        <v>1.4869000000000021E-2</v>
      </c>
    </row>
    <row r="167" spans="1:16" x14ac:dyDescent="0.25">
      <c r="A167" s="4">
        <v>44062</v>
      </c>
      <c r="B167" s="14">
        <v>164500</v>
      </c>
      <c r="C167" s="14">
        <v>158000</v>
      </c>
      <c r="D167" s="14">
        <v>82300</v>
      </c>
      <c r="E167" s="14">
        <v>80700</v>
      </c>
      <c r="F167" s="1">
        <v>-0.45909014255709601</v>
      </c>
      <c r="G167" s="1">
        <v>0.54090985744290399</v>
      </c>
      <c r="H167" s="1">
        <f t="shared" si="20"/>
        <v>-0.8487368759138495</v>
      </c>
      <c r="I167" s="1">
        <f t="shared" si="21"/>
        <v>1</v>
      </c>
      <c r="J167" s="1">
        <f t="shared" si="24"/>
        <v>-749</v>
      </c>
      <c r="K167" s="1">
        <f t="shared" si="25"/>
        <v>1622</v>
      </c>
      <c r="L167" s="6">
        <f t="shared" si="22"/>
        <v>-123210500</v>
      </c>
      <c r="M167" s="6">
        <f t="shared" si="23"/>
        <v>133490600</v>
      </c>
      <c r="N167" s="3">
        <f t="shared" si="26"/>
        <v>88771300</v>
      </c>
      <c r="O167" s="3">
        <f t="shared" si="18"/>
        <v>99051400</v>
      </c>
      <c r="P167" s="7">
        <f t="shared" si="19"/>
        <v>-9.4859999999999944E-3</v>
      </c>
    </row>
    <row r="168" spans="1:16" x14ac:dyDescent="0.25">
      <c r="A168" s="4">
        <v>44063</v>
      </c>
      <c r="B168" s="14">
        <v>155000</v>
      </c>
      <c r="C168" s="14">
        <v>163000</v>
      </c>
      <c r="D168" s="14">
        <v>78100</v>
      </c>
      <c r="E168" s="14">
        <v>82300</v>
      </c>
      <c r="F168" s="1">
        <v>0</v>
      </c>
      <c r="G168" s="1">
        <v>0</v>
      </c>
      <c r="H168" s="1">
        <f t="shared" si="20"/>
        <v>0</v>
      </c>
      <c r="I168" s="1">
        <f t="shared" si="21"/>
        <v>0</v>
      </c>
      <c r="J168" s="1">
        <f t="shared" si="24"/>
        <v>-749</v>
      </c>
      <c r="K168" s="1">
        <f t="shared" si="25"/>
        <v>1622</v>
      </c>
      <c r="L168" s="6">
        <f t="shared" si="22"/>
        <v>-116095000</v>
      </c>
      <c r="M168" s="6">
        <f t="shared" si="23"/>
        <v>126678200</v>
      </c>
      <c r="N168" s="3">
        <f t="shared" si="26"/>
        <v>88771300</v>
      </c>
      <c r="O168" s="3">
        <f t="shared" si="18"/>
        <v>99354500</v>
      </c>
      <c r="P168" s="7">
        <f t="shared" si="19"/>
        <v>-6.4549999999999885E-3</v>
      </c>
    </row>
    <row r="169" spans="1:16" x14ac:dyDescent="0.25">
      <c r="A169" s="4">
        <v>44064</v>
      </c>
      <c r="B169" s="14">
        <v>156000</v>
      </c>
      <c r="C169" s="14">
        <v>158000</v>
      </c>
      <c r="D169" s="14">
        <v>78600</v>
      </c>
      <c r="E169" s="14">
        <v>79100</v>
      </c>
      <c r="F169" s="1">
        <v>0</v>
      </c>
      <c r="G169" s="1">
        <v>0</v>
      </c>
      <c r="H169" s="1">
        <f t="shared" si="20"/>
        <v>0</v>
      </c>
      <c r="I169" s="1">
        <f t="shared" si="21"/>
        <v>0</v>
      </c>
      <c r="J169" s="1">
        <f t="shared" si="24"/>
        <v>0</v>
      </c>
      <c r="K169" s="1">
        <f t="shared" si="25"/>
        <v>0</v>
      </c>
      <c r="L169" s="6">
        <f t="shared" si="22"/>
        <v>0</v>
      </c>
      <c r="M169" s="6">
        <f t="shared" si="23"/>
        <v>0</v>
      </c>
      <c r="N169" s="3">
        <f t="shared" si="26"/>
        <v>98729500</v>
      </c>
      <c r="O169" s="3">
        <f t="shared" si="18"/>
        <v>98729500</v>
      </c>
      <c r="P169" s="7">
        <f t="shared" si="19"/>
        <v>-1.2704999999999966E-2</v>
      </c>
    </row>
    <row r="170" spans="1:16" x14ac:dyDescent="0.25">
      <c r="A170" s="4">
        <v>44067</v>
      </c>
      <c r="B170" s="14">
        <v>161500</v>
      </c>
      <c r="C170" s="14">
        <v>157500</v>
      </c>
      <c r="D170" s="14">
        <v>81300</v>
      </c>
      <c r="E170" s="14">
        <v>78700</v>
      </c>
      <c r="F170" s="1">
        <v>0</v>
      </c>
      <c r="G170" s="1">
        <v>0</v>
      </c>
      <c r="H170" s="1">
        <f t="shared" si="20"/>
        <v>0</v>
      </c>
      <c r="I170" s="1">
        <f t="shared" si="21"/>
        <v>0</v>
      </c>
      <c r="J170" s="1">
        <f t="shared" si="24"/>
        <v>0</v>
      </c>
      <c r="K170" s="1">
        <f t="shared" si="25"/>
        <v>0</v>
      </c>
      <c r="L170" s="6">
        <f t="shared" si="22"/>
        <v>0</v>
      </c>
      <c r="M170" s="6">
        <f t="shared" si="23"/>
        <v>0</v>
      </c>
      <c r="N170" s="3">
        <f t="shared" si="26"/>
        <v>98729500</v>
      </c>
      <c r="O170" s="3">
        <f t="shared" si="18"/>
        <v>98729500</v>
      </c>
      <c r="P170" s="7">
        <f t="shared" si="19"/>
        <v>-1.2704999999999966E-2</v>
      </c>
    </row>
    <row r="171" spans="1:16" x14ac:dyDescent="0.25">
      <c r="A171" s="4">
        <v>44068</v>
      </c>
      <c r="B171" s="14">
        <v>166000</v>
      </c>
      <c r="C171" s="14">
        <v>167500</v>
      </c>
      <c r="D171" s="14">
        <v>84000</v>
      </c>
      <c r="E171" s="14">
        <v>83100</v>
      </c>
      <c r="F171" s="1">
        <v>-0.31607481453841169</v>
      </c>
      <c r="G171" s="1">
        <v>0.6839251854615882</v>
      </c>
      <c r="H171" s="1">
        <f t="shared" si="20"/>
        <v>-0.46214823091372126</v>
      </c>
      <c r="I171" s="1">
        <f t="shared" si="21"/>
        <v>1</v>
      </c>
      <c r="J171" s="1">
        <f t="shared" si="24"/>
        <v>0</v>
      </c>
      <c r="K171" s="1">
        <f t="shared" si="25"/>
        <v>0</v>
      </c>
      <c r="L171" s="6">
        <f t="shared" si="22"/>
        <v>0</v>
      </c>
      <c r="M171" s="6">
        <f t="shared" si="23"/>
        <v>0</v>
      </c>
      <c r="N171" s="3">
        <f t="shared" si="26"/>
        <v>98729500</v>
      </c>
      <c r="O171" s="3">
        <f t="shared" si="18"/>
        <v>98729500</v>
      </c>
      <c r="P171" s="7">
        <f t="shared" si="19"/>
        <v>-1.2704999999999966E-2</v>
      </c>
    </row>
    <row r="172" spans="1:16" x14ac:dyDescent="0.25">
      <c r="A172" s="4">
        <v>44069</v>
      </c>
      <c r="B172" s="14">
        <v>167500</v>
      </c>
      <c r="C172" s="14">
        <v>166500</v>
      </c>
      <c r="D172" s="14">
        <v>84900</v>
      </c>
      <c r="E172" s="14">
        <v>84600</v>
      </c>
      <c r="F172" s="1">
        <v>-0.31607481453841169</v>
      </c>
      <c r="G172" s="1">
        <v>0.6839251854615882</v>
      </c>
      <c r="H172" s="1">
        <f t="shared" si="20"/>
        <v>-0.46214823091372126</v>
      </c>
      <c r="I172" s="1">
        <f t="shared" si="21"/>
        <v>1</v>
      </c>
      <c r="J172" s="1">
        <f t="shared" si="24"/>
        <v>-274</v>
      </c>
      <c r="K172" s="1">
        <f t="shared" si="25"/>
        <v>1175</v>
      </c>
      <c r="L172" s="6">
        <f t="shared" si="22"/>
        <v>-45895000</v>
      </c>
      <c r="M172" s="6">
        <f t="shared" si="23"/>
        <v>99757500</v>
      </c>
      <c r="N172" s="3">
        <f t="shared" si="26"/>
        <v>44945500</v>
      </c>
      <c r="O172" s="3">
        <f t="shared" si="18"/>
        <v>98808000</v>
      </c>
      <c r="P172" s="7">
        <f t="shared" si="19"/>
        <v>-1.1920000000000042E-2</v>
      </c>
    </row>
    <row r="173" spans="1:16" x14ac:dyDescent="0.25">
      <c r="A173" s="4">
        <v>44070</v>
      </c>
      <c r="B173" s="14">
        <v>163500</v>
      </c>
      <c r="C173" s="14">
        <v>169000</v>
      </c>
      <c r="D173" s="14">
        <v>84200</v>
      </c>
      <c r="E173" s="14">
        <v>85200</v>
      </c>
      <c r="F173" s="1">
        <v>-0.31607481453841169</v>
      </c>
      <c r="G173" s="1">
        <v>0.6839251854615882</v>
      </c>
      <c r="H173" s="1">
        <f t="shared" si="20"/>
        <v>-0.46214823091372126</v>
      </c>
      <c r="I173" s="1">
        <f t="shared" si="21"/>
        <v>1</v>
      </c>
      <c r="J173" s="1">
        <f t="shared" si="24"/>
        <v>-274</v>
      </c>
      <c r="K173" s="1">
        <f t="shared" si="25"/>
        <v>1175</v>
      </c>
      <c r="L173" s="6">
        <f t="shared" si="22"/>
        <v>-44799000</v>
      </c>
      <c r="M173" s="6">
        <f t="shared" si="23"/>
        <v>98935000</v>
      </c>
      <c r="N173" s="3">
        <f t="shared" si="26"/>
        <v>44945500</v>
      </c>
      <c r="O173" s="3">
        <f t="shared" si="18"/>
        <v>99081500</v>
      </c>
      <c r="P173" s="7">
        <f t="shared" si="19"/>
        <v>-9.1849999999999987E-3</v>
      </c>
    </row>
    <row r="174" spans="1:16" x14ac:dyDescent="0.25">
      <c r="A174" s="4">
        <v>44071</v>
      </c>
      <c r="B174" s="14">
        <v>172000</v>
      </c>
      <c r="C174" s="14">
        <v>165500</v>
      </c>
      <c r="D174" s="14">
        <v>86700</v>
      </c>
      <c r="E174" s="14">
        <v>84400</v>
      </c>
      <c r="F174" s="1">
        <v>0</v>
      </c>
      <c r="G174" s="1">
        <v>0</v>
      </c>
      <c r="H174" s="1">
        <f t="shared" si="20"/>
        <v>0</v>
      </c>
      <c r="I174" s="1">
        <f t="shared" si="21"/>
        <v>0</v>
      </c>
      <c r="J174" s="1">
        <f t="shared" si="24"/>
        <v>-274</v>
      </c>
      <c r="K174" s="1">
        <f t="shared" si="25"/>
        <v>1175</v>
      </c>
      <c r="L174" s="6">
        <f t="shared" si="22"/>
        <v>-47128000</v>
      </c>
      <c r="M174" s="6">
        <f t="shared" si="23"/>
        <v>101872500</v>
      </c>
      <c r="N174" s="3">
        <f t="shared" si="26"/>
        <v>44945500</v>
      </c>
      <c r="O174" s="3">
        <f t="shared" si="18"/>
        <v>99690000</v>
      </c>
      <c r="P174" s="7">
        <f t="shared" si="19"/>
        <v>-3.0999999999999917E-3</v>
      </c>
    </row>
    <row r="175" spans="1:16" x14ac:dyDescent="0.25">
      <c r="A175" s="4">
        <v>44074</v>
      </c>
      <c r="B175" s="14">
        <v>176500</v>
      </c>
      <c r="C175" s="14">
        <v>177500</v>
      </c>
      <c r="D175" s="14">
        <v>87000</v>
      </c>
      <c r="E175" s="14">
        <v>88700</v>
      </c>
      <c r="F175" s="1">
        <v>0</v>
      </c>
      <c r="G175" s="1">
        <v>0</v>
      </c>
      <c r="H175" s="1">
        <f t="shared" si="20"/>
        <v>0</v>
      </c>
      <c r="I175" s="1">
        <f t="shared" si="21"/>
        <v>0</v>
      </c>
      <c r="J175" s="1">
        <f t="shared" si="24"/>
        <v>0</v>
      </c>
      <c r="K175" s="1">
        <f t="shared" si="25"/>
        <v>0</v>
      </c>
      <c r="L175" s="6">
        <f t="shared" si="22"/>
        <v>0</v>
      </c>
      <c r="M175" s="6">
        <f t="shared" si="23"/>
        <v>0</v>
      </c>
      <c r="N175" s="3">
        <f t="shared" si="26"/>
        <v>100533000</v>
      </c>
      <c r="O175" s="3">
        <f t="shared" si="18"/>
        <v>100533000</v>
      </c>
      <c r="P175" s="7">
        <f t="shared" si="19"/>
        <v>5.3300000000000569E-3</v>
      </c>
    </row>
    <row r="176" spans="1:16" x14ac:dyDescent="0.25">
      <c r="A176" s="4">
        <v>44075</v>
      </c>
      <c r="B176" s="14">
        <v>180000</v>
      </c>
      <c r="C176" s="14">
        <v>178500</v>
      </c>
      <c r="D176" s="14">
        <v>87700</v>
      </c>
      <c r="E176" s="14">
        <v>89200</v>
      </c>
      <c r="F176" s="1">
        <v>0</v>
      </c>
      <c r="G176" s="1">
        <v>0</v>
      </c>
      <c r="H176" s="1">
        <f t="shared" si="20"/>
        <v>0</v>
      </c>
      <c r="I176" s="1">
        <f t="shared" si="21"/>
        <v>0</v>
      </c>
      <c r="J176" s="1">
        <f t="shared" si="24"/>
        <v>0</v>
      </c>
      <c r="K176" s="1">
        <f t="shared" si="25"/>
        <v>0</v>
      </c>
      <c r="L176" s="6">
        <f t="shared" si="22"/>
        <v>0</v>
      </c>
      <c r="M176" s="6">
        <f t="shared" si="23"/>
        <v>0</v>
      </c>
      <c r="N176" s="3">
        <f t="shared" si="26"/>
        <v>100533000</v>
      </c>
      <c r="O176" s="3">
        <f t="shared" si="18"/>
        <v>100533000</v>
      </c>
      <c r="P176" s="7">
        <f t="shared" si="19"/>
        <v>5.3300000000000569E-3</v>
      </c>
    </row>
    <row r="177" spans="1:16" x14ac:dyDescent="0.25">
      <c r="A177" s="4">
        <v>44076</v>
      </c>
      <c r="B177" s="14">
        <v>176000</v>
      </c>
      <c r="C177" s="14">
        <v>178000</v>
      </c>
      <c r="D177" s="14">
        <v>86000</v>
      </c>
      <c r="E177" s="14">
        <v>87500</v>
      </c>
      <c r="F177" s="1">
        <v>0</v>
      </c>
      <c r="G177" s="1">
        <v>0</v>
      </c>
      <c r="H177" s="1">
        <f t="shared" si="20"/>
        <v>0</v>
      </c>
      <c r="I177" s="1">
        <f t="shared" si="21"/>
        <v>0</v>
      </c>
      <c r="J177" s="1">
        <f t="shared" si="24"/>
        <v>0</v>
      </c>
      <c r="K177" s="1">
        <f t="shared" si="25"/>
        <v>0</v>
      </c>
      <c r="L177" s="6">
        <f t="shared" si="22"/>
        <v>0</v>
      </c>
      <c r="M177" s="6">
        <f t="shared" si="23"/>
        <v>0</v>
      </c>
      <c r="N177" s="3">
        <f t="shared" si="26"/>
        <v>100533000</v>
      </c>
      <c r="O177" s="3">
        <f t="shared" si="18"/>
        <v>100533000</v>
      </c>
      <c r="P177" s="7">
        <f t="shared" si="19"/>
        <v>5.3300000000000569E-3</v>
      </c>
    </row>
    <row r="178" spans="1:16" x14ac:dyDescent="0.25">
      <c r="A178" s="4">
        <v>44077</v>
      </c>
      <c r="B178" s="14">
        <v>176500</v>
      </c>
      <c r="C178" s="14">
        <v>177500</v>
      </c>
      <c r="D178" s="14">
        <v>85800</v>
      </c>
      <c r="E178" s="14">
        <v>86200</v>
      </c>
      <c r="F178" s="1">
        <v>0</v>
      </c>
      <c r="G178" s="1">
        <v>0</v>
      </c>
      <c r="H178" s="1">
        <f t="shared" si="20"/>
        <v>0</v>
      </c>
      <c r="I178" s="1">
        <f t="shared" si="21"/>
        <v>0</v>
      </c>
      <c r="J178" s="1">
        <f t="shared" si="24"/>
        <v>0</v>
      </c>
      <c r="K178" s="1">
        <f t="shared" si="25"/>
        <v>0</v>
      </c>
      <c r="L178" s="6">
        <f t="shared" si="22"/>
        <v>0</v>
      </c>
      <c r="M178" s="6">
        <f t="shared" si="23"/>
        <v>0</v>
      </c>
      <c r="N178" s="3">
        <f t="shared" si="26"/>
        <v>100533000</v>
      </c>
      <c r="O178" s="3">
        <f t="shared" si="18"/>
        <v>100533000</v>
      </c>
      <c r="P178" s="7">
        <f t="shared" si="19"/>
        <v>5.3300000000000569E-3</v>
      </c>
    </row>
    <row r="179" spans="1:16" x14ac:dyDescent="0.25">
      <c r="A179" s="4">
        <v>44078</v>
      </c>
      <c r="B179" s="14">
        <v>172500</v>
      </c>
      <c r="C179" s="14">
        <v>167500</v>
      </c>
      <c r="D179" s="14">
        <v>83900</v>
      </c>
      <c r="E179" s="14">
        <v>81700</v>
      </c>
      <c r="F179" s="1">
        <v>0</v>
      </c>
      <c r="G179" s="1">
        <v>0</v>
      </c>
      <c r="H179" s="1">
        <f t="shared" si="20"/>
        <v>0</v>
      </c>
      <c r="I179" s="1">
        <f t="shared" si="21"/>
        <v>0</v>
      </c>
      <c r="J179" s="1">
        <f t="shared" si="24"/>
        <v>0</v>
      </c>
      <c r="K179" s="1">
        <f t="shared" si="25"/>
        <v>0</v>
      </c>
      <c r="L179" s="6">
        <f t="shared" si="22"/>
        <v>0</v>
      </c>
      <c r="M179" s="6">
        <f t="shared" si="23"/>
        <v>0</v>
      </c>
      <c r="N179" s="3">
        <f t="shared" si="26"/>
        <v>100533000</v>
      </c>
      <c r="O179" s="3">
        <f t="shared" si="18"/>
        <v>100533000</v>
      </c>
      <c r="P179" s="7">
        <f t="shared" si="19"/>
        <v>5.3300000000000569E-3</v>
      </c>
    </row>
    <row r="180" spans="1:16" x14ac:dyDescent="0.25">
      <c r="A180" s="4">
        <v>44081</v>
      </c>
      <c r="B180" s="14">
        <v>170000</v>
      </c>
      <c r="C180" s="14">
        <v>172500</v>
      </c>
      <c r="D180" s="14">
        <v>83400</v>
      </c>
      <c r="E180" s="14">
        <v>83600</v>
      </c>
      <c r="F180" s="1">
        <v>0</v>
      </c>
      <c r="G180" s="1">
        <v>0</v>
      </c>
      <c r="H180" s="1">
        <f t="shared" si="20"/>
        <v>0</v>
      </c>
      <c r="I180" s="1">
        <f t="shared" si="21"/>
        <v>0</v>
      </c>
      <c r="J180" s="1">
        <f t="shared" si="24"/>
        <v>0</v>
      </c>
      <c r="K180" s="1">
        <f t="shared" si="25"/>
        <v>0</v>
      </c>
      <c r="L180" s="6">
        <f t="shared" si="22"/>
        <v>0</v>
      </c>
      <c r="M180" s="6">
        <f t="shared" si="23"/>
        <v>0</v>
      </c>
      <c r="N180" s="3">
        <f t="shared" si="26"/>
        <v>100533000</v>
      </c>
      <c r="O180" s="3">
        <f t="shared" si="18"/>
        <v>100533000</v>
      </c>
      <c r="P180" s="7">
        <f t="shared" si="19"/>
        <v>5.3300000000000569E-3</v>
      </c>
    </row>
    <row r="181" spans="1:16" x14ac:dyDescent="0.25">
      <c r="A181" s="4">
        <v>44082</v>
      </c>
      <c r="B181" s="14">
        <v>168000</v>
      </c>
      <c r="C181" s="14">
        <v>171000</v>
      </c>
      <c r="D181" s="14">
        <v>83200</v>
      </c>
      <c r="E181" s="14">
        <v>84000</v>
      </c>
      <c r="F181" s="1">
        <v>0</v>
      </c>
      <c r="G181" s="1">
        <v>0</v>
      </c>
      <c r="H181" s="1">
        <f t="shared" si="20"/>
        <v>0</v>
      </c>
      <c r="I181" s="1">
        <f t="shared" si="21"/>
        <v>0</v>
      </c>
      <c r="J181" s="1">
        <f t="shared" si="24"/>
        <v>0</v>
      </c>
      <c r="K181" s="1">
        <f t="shared" si="25"/>
        <v>0</v>
      </c>
      <c r="L181" s="6">
        <f t="shared" si="22"/>
        <v>0</v>
      </c>
      <c r="M181" s="6">
        <f t="shared" si="23"/>
        <v>0</v>
      </c>
      <c r="N181" s="3">
        <f t="shared" si="26"/>
        <v>100533000</v>
      </c>
      <c r="O181" s="3">
        <f t="shared" si="18"/>
        <v>100533000</v>
      </c>
      <c r="P181" s="7">
        <f t="shared" si="19"/>
        <v>5.3300000000000569E-3</v>
      </c>
    </row>
    <row r="182" spans="1:16" x14ac:dyDescent="0.25">
      <c r="A182" s="4">
        <v>44083</v>
      </c>
      <c r="B182" s="14">
        <v>167500</v>
      </c>
      <c r="C182" s="14">
        <v>166500</v>
      </c>
      <c r="D182" s="14">
        <v>82500</v>
      </c>
      <c r="E182" s="14">
        <v>82300</v>
      </c>
      <c r="F182" s="1">
        <v>0</v>
      </c>
      <c r="G182" s="1">
        <v>0</v>
      </c>
      <c r="H182" s="1">
        <f t="shared" si="20"/>
        <v>0</v>
      </c>
      <c r="I182" s="1">
        <f t="shared" si="21"/>
        <v>0</v>
      </c>
      <c r="J182" s="1">
        <f t="shared" si="24"/>
        <v>0</v>
      </c>
      <c r="K182" s="1">
        <f t="shared" si="25"/>
        <v>0</v>
      </c>
      <c r="L182" s="6">
        <f t="shared" si="22"/>
        <v>0</v>
      </c>
      <c r="M182" s="6">
        <f t="shared" si="23"/>
        <v>0</v>
      </c>
      <c r="N182" s="3">
        <f t="shared" si="26"/>
        <v>100533000</v>
      </c>
      <c r="O182" s="3">
        <f t="shared" si="18"/>
        <v>100533000</v>
      </c>
      <c r="P182" s="7">
        <f t="shared" si="19"/>
        <v>5.3300000000000569E-3</v>
      </c>
    </row>
    <row r="183" spans="1:16" x14ac:dyDescent="0.25">
      <c r="A183" s="4">
        <v>44084</v>
      </c>
      <c r="B183" s="14">
        <v>169000</v>
      </c>
      <c r="C183" s="14">
        <v>170500</v>
      </c>
      <c r="D183" s="14">
        <v>82800</v>
      </c>
      <c r="E183" s="14">
        <v>83500</v>
      </c>
      <c r="F183" s="1">
        <v>0</v>
      </c>
      <c r="G183" s="1">
        <v>0</v>
      </c>
      <c r="H183" s="1">
        <f t="shared" si="20"/>
        <v>0</v>
      </c>
      <c r="I183" s="1">
        <f t="shared" si="21"/>
        <v>0</v>
      </c>
      <c r="J183" s="1">
        <f t="shared" si="24"/>
        <v>0</v>
      </c>
      <c r="K183" s="1">
        <f t="shared" si="25"/>
        <v>0</v>
      </c>
      <c r="L183" s="6">
        <f t="shared" si="22"/>
        <v>0</v>
      </c>
      <c r="M183" s="6">
        <f t="shared" si="23"/>
        <v>0</v>
      </c>
      <c r="N183" s="3">
        <f t="shared" si="26"/>
        <v>100533000</v>
      </c>
      <c r="O183" s="3">
        <f t="shared" si="18"/>
        <v>100533000</v>
      </c>
      <c r="P183" s="7">
        <f t="shared" si="19"/>
        <v>5.3300000000000569E-3</v>
      </c>
    </row>
    <row r="184" spans="1:16" x14ac:dyDescent="0.25">
      <c r="A184" s="4">
        <v>44085</v>
      </c>
      <c r="B184" s="14">
        <v>171500</v>
      </c>
      <c r="C184" s="14">
        <v>167500</v>
      </c>
      <c r="D184" s="14">
        <v>82900</v>
      </c>
      <c r="E184" s="14">
        <v>82600</v>
      </c>
      <c r="F184" s="1">
        <v>0</v>
      </c>
      <c r="G184" s="1">
        <v>0</v>
      </c>
      <c r="H184" s="1">
        <f t="shared" si="20"/>
        <v>0</v>
      </c>
      <c r="I184" s="1">
        <f t="shared" si="21"/>
        <v>0</v>
      </c>
      <c r="J184" s="1">
        <f t="shared" si="24"/>
        <v>0</v>
      </c>
      <c r="K184" s="1">
        <f t="shared" si="25"/>
        <v>0</v>
      </c>
      <c r="L184" s="6">
        <f t="shared" si="22"/>
        <v>0</v>
      </c>
      <c r="M184" s="6">
        <f t="shared" si="23"/>
        <v>0</v>
      </c>
      <c r="N184" s="3">
        <f t="shared" si="26"/>
        <v>100533000</v>
      </c>
      <c r="O184" s="3">
        <f t="shared" si="18"/>
        <v>100533000</v>
      </c>
      <c r="P184" s="7">
        <f t="shared" si="19"/>
        <v>5.3300000000000569E-3</v>
      </c>
    </row>
    <row r="185" spans="1:16" x14ac:dyDescent="0.25">
      <c r="A185" s="4">
        <v>44088</v>
      </c>
      <c r="B185" s="14">
        <v>180000</v>
      </c>
      <c r="C185" s="14">
        <v>174500</v>
      </c>
      <c r="D185" s="14">
        <v>86800</v>
      </c>
      <c r="E185" s="14">
        <v>83700</v>
      </c>
      <c r="F185" s="1">
        <v>-0.3109664564433493</v>
      </c>
      <c r="G185" s="1">
        <v>0.6890335435566507</v>
      </c>
      <c r="H185" s="1">
        <f t="shared" si="20"/>
        <v>-0.45130815379205463</v>
      </c>
      <c r="I185" s="1">
        <f t="shared" si="21"/>
        <v>1</v>
      </c>
      <c r="J185" s="1">
        <f t="shared" si="24"/>
        <v>0</v>
      </c>
      <c r="K185" s="1">
        <f t="shared" si="25"/>
        <v>0</v>
      </c>
      <c r="L185" s="6">
        <f t="shared" si="22"/>
        <v>0</v>
      </c>
      <c r="M185" s="6">
        <f t="shared" si="23"/>
        <v>0</v>
      </c>
      <c r="N185" s="3">
        <f t="shared" si="26"/>
        <v>100533000</v>
      </c>
      <c r="O185" s="3">
        <f t="shared" si="18"/>
        <v>100533000</v>
      </c>
      <c r="P185" s="7">
        <f t="shared" si="19"/>
        <v>5.3300000000000569E-3</v>
      </c>
    </row>
    <row r="186" spans="1:16" x14ac:dyDescent="0.25">
      <c r="A186" s="4">
        <v>44089</v>
      </c>
      <c r="B186" s="14">
        <v>179000</v>
      </c>
      <c r="C186" s="14">
        <v>184000</v>
      </c>
      <c r="D186" s="14">
        <v>87400</v>
      </c>
      <c r="E186" s="14">
        <v>88700</v>
      </c>
      <c r="F186" s="1">
        <v>-0.3109664564433493</v>
      </c>
      <c r="G186" s="1">
        <v>0.6890335435566507</v>
      </c>
      <c r="H186" s="1">
        <f t="shared" si="20"/>
        <v>-0.45130815379205463</v>
      </c>
      <c r="I186" s="1">
        <f t="shared" si="21"/>
        <v>1</v>
      </c>
      <c r="J186" s="1">
        <f t="shared" si="24"/>
        <v>-252</v>
      </c>
      <c r="K186" s="1">
        <f t="shared" si="25"/>
        <v>1158</v>
      </c>
      <c r="L186" s="6">
        <f t="shared" si="22"/>
        <v>-45108000</v>
      </c>
      <c r="M186" s="6">
        <f t="shared" si="23"/>
        <v>101209200</v>
      </c>
      <c r="N186" s="3">
        <f t="shared" si="26"/>
        <v>44186400</v>
      </c>
      <c r="O186" s="3">
        <f t="shared" si="18"/>
        <v>100287600</v>
      </c>
      <c r="P186" s="7">
        <f t="shared" si="19"/>
        <v>2.8760000000001007E-3</v>
      </c>
    </row>
    <row r="187" spans="1:16" x14ac:dyDescent="0.25">
      <c r="A187" s="4">
        <v>44090</v>
      </c>
      <c r="B187" s="14">
        <v>183500</v>
      </c>
      <c r="C187" s="14">
        <v>179500</v>
      </c>
      <c r="D187" s="14">
        <v>88600</v>
      </c>
      <c r="E187" s="14">
        <v>88000</v>
      </c>
      <c r="F187" s="1">
        <v>0</v>
      </c>
      <c r="G187" s="1">
        <v>0</v>
      </c>
      <c r="H187" s="1">
        <f t="shared" si="20"/>
        <v>0</v>
      </c>
      <c r="I187" s="1">
        <f t="shared" si="21"/>
        <v>0</v>
      </c>
      <c r="J187" s="1">
        <f t="shared" si="24"/>
        <v>-252</v>
      </c>
      <c r="K187" s="1">
        <f t="shared" si="25"/>
        <v>1158</v>
      </c>
      <c r="L187" s="6">
        <f t="shared" si="22"/>
        <v>-46242000</v>
      </c>
      <c r="M187" s="6">
        <f t="shared" si="23"/>
        <v>102598800</v>
      </c>
      <c r="N187" s="3">
        <f t="shared" si="26"/>
        <v>44186400</v>
      </c>
      <c r="O187" s="3">
        <f t="shared" si="18"/>
        <v>100543200</v>
      </c>
      <c r="P187" s="7">
        <f t="shared" si="19"/>
        <v>5.4320000000001034E-3</v>
      </c>
    </row>
    <row r="188" spans="1:16" x14ac:dyDescent="0.25">
      <c r="A188" s="4">
        <v>44091</v>
      </c>
      <c r="B188" s="14">
        <v>184000</v>
      </c>
      <c r="C188" s="14">
        <v>185500</v>
      </c>
      <c r="D188" s="14">
        <v>89000</v>
      </c>
      <c r="E188" s="14">
        <v>89300</v>
      </c>
      <c r="F188" s="1">
        <v>0</v>
      </c>
      <c r="G188" s="1">
        <v>0</v>
      </c>
      <c r="H188" s="1">
        <f t="shared" si="20"/>
        <v>0</v>
      </c>
      <c r="I188" s="1">
        <f t="shared" si="21"/>
        <v>0</v>
      </c>
      <c r="J188" s="1">
        <f t="shared" si="24"/>
        <v>0</v>
      </c>
      <c r="K188" s="1">
        <f t="shared" si="25"/>
        <v>0</v>
      </c>
      <c r="L188" s="6">
        <f t="shared" si="22"/>
        <v>0</v>
      </c>
      <c r="M188" s="6">
        <f t="shared" si="23"/>
        <v>0</v>
      </c>
      <c r="N188" s="3">
        <f t="shared" si="26"/>
        <v>100849800</v>
      </c>
      <c r="O188" s="3">
        <f t="shared" si="18"/>
        <v>100849800</v>
      </c>
      <c r="P188" s="7">
        <f t="shared" si="19"/>
        <v>8.4979999999998945E-3</v>
      </c>
    </row>
    <row r="189" spans="1:16" x14ac:dyDescent="0.25">
      <c r="A189" s="4">
        <v>44092</v>
      </c>
      <c r="B189" s="14">
        <v>181000</v>
      </c>
      <c r="C189" s="14">
        <v>184000</v>
      </c>
      <c r="D189" s="14">
        <v>87000</v>
      </c>
      <c r="E189" s="14">
        <v>88700</v>
      </c>
      <c r="F189" s="1">
        <v>0</v>
      </c>
      <c r="G189" s="1">
        <v>0</v>
      </c>
      <c r="H189" s="1">
        <f t="shared" si="20"/>
        <v>0</v>
      </c>
      <c r="I189" s="1">
        <f t="shared" si="21"/>
        <v>0</v>
      </c>
      <c r="J189" s="1">
        <f t="shared" si="24"/>
        <v>0</v>
      </c>
      <c r="K189" s="1">
        <f t="shared" si="25"/>
        <v>0</v>
      </c>
      <c r="L189" s="6">
        <f t="shared" si="22"/>
        <v>0</v>
      </c>
      <c r="M189" s="6">
        <f t="shared" si="23"/>
        <v>0</v>
      </c>
      <c r="N189" s="3">
        <f t="shared" si="26"/>
        <v>100849800</v>
      </c>
      <c r="O189" s="3">
        <f t="shared" si="18"/>
        <v>100849800</v>
      </c>
      <c r="P189" s="7">
        <f t="shared" si="19"/>
        <v>8.4979999999998945E-3</v>
      </c>
    </row>
    <row r="190" spans="1:16" x14ac:dyDescent="0.25">
      <c r="A190" s="4">
        <v>44095</v>
      </c>
      <c r="B190" s="14">
        <v>185000</v>
      </c>
      <c r="C190" s="14">
        <v>181000</v>
      </c>
      <c r="D190" s="14">
        <v>87000</v>
      </c>
      <c r="E190" s="14">
        <v>86900</v>
      </c>
      <c r="F190" s="1">
        <v>0</v>
      </c>
      <c r="G190" s="1">
        <v>0</v>
      </c>
      <c r="H190" s="1">
        <f t="shared" si="20"/>
        <v>0</v>
      </c>
      <c r="I190" s="1">
        <f t="shared" si="21"/>
        <v>0</v>
      </c>
      <c r="J190" s="1">
        <f t="shared" si="24"/>
        <v>0</v>
      </c>
      <c r="K190" s="1">
        <f t="shared" si="25"/>
        <v>0</v>
      </c>
      <c r="L190" s="6">
        <f t="shared" si="22"/>
        <v>0</v>
      </c>
      <c r="M190" s="6">
        <f t="shared" si="23"/>
        <v>0</v>
      </c>
      <c r="N190" s="3">
        <f t="shared" si="26"/>
        <v>100849800</v>
      </c>
      <c r="O190" s="3">
        <f t="shared" si="18"/>
        <v>100849800</v>
      </c>
      <c r="P190" s="7">
        <f t="shared" si="19"/>
        <v>8.4979999999998945E-3</v>
      </c>
    </row>
    <row r="191" spans="1:16" x14ac:dyDescent="0.25">
      <c r="A191" s="4">
        <v>44096</v>
      </c>
      <c r="B191" s="14">
        <v>179500</v>
      </c>
      <c r="C191" s="14">
        <v>185000</v>
      </c>
      <c r="D191" s="14">
        <v>83900</v>
      </c>
      <c r="E191" s="14">
        <v>86900</v>
      </c>
      <c r="F191" s="1">
        <v>0</v>
      </c>
      <c r="G191" s="1">
        <v>0</v>
      </c>
      <c r="H191" s="1">
        <f t="shared" si="20"/>
        <v>0</v>
      </c>
      <c r="I191" s="1">
        <f t="shared" si="21"/>
        <v>0</v>
      </c>
      <c r="J191" s="1">
        <f t="shared" si="24"/>
        <v>0</v>
      </c>
      <c r="K191" s="1">
        <f t="shared" si="25"/>
        <v>0</v>
      </c>
      <c r="L191" s="6">
        <f t="shared" si="22"/>
        <v>0</v>
      </c>
      <c r="M191" s="6">
        <f t="shared" si="23"/>
        <v>0</v>
      </c>
      <c r="N191" s="3">
        <f t="shared" si="26"/>
        <v>100849800</v>
      </c>
      <c r="O191" s="3">
        <f t="shared" si="18"/>
        <v>100849800</v>
      </c>
      <c r="P191" s="7">
        <f t="shared" si="19"/>
        <v>8.4979999999998945E-3</v>
      </c>
    </row>
    <row r="192" spans="1:16" x14ac:dyDescent="0.25">
      <c r="A192" s="4">
        <v>44097</v>
      </c>
      <c r="B192" s="14">
        <v>179500</v>
      </c>
      <c r="C192" s="14">
        <v>183000</v>
      </c>
      <c r="D192" s="14">
        <v>84100</v>
      </c>
      <c r="E192" s="14">
        <v>84900</v>
      </c>
      <c r="F192" s="1">
        <v>0</v>
      </c>
      <c r="G192" s="1">
        <v>0</v>
      </c>
      <c r="H192" s="1">
        <f t="shared" si="20"/>
        <v>0</v>
      </c>
      <c r="I192" s="1">
        <f t="shared" si="21"/>
        <v>0</v>
      </c>
      <c r="J192" s="1">
        <f t="shared" si="24"/>
        <v>0</v>
      </c>
      <c r="K192" s="1">
        <f t="shared" si="25"/>
        <v>0</v>
      </c>
      <c r="L192" s="6">
        <f t="shared" si="22"/>
        <v>0</v>
      </c>
      <c r="M192" s="6">
        <f t="shared" si="23"/>
        <v>0</v>
      </c>
      <c r="N192" s="3">
        <f t="shared" si="26"/>
        <v>100849800</v>
      </c>
      <c r="O192" s="3">
        <f t="shared" si="18"/>
        <v>100849800</v>
      </c>
      <c r="P192" s="7">
        <f t="shared" si="19"/>
        <v>8.4979999999998945E-3</v>
      </c>
    </row>
    <row r="193" spans="1:16" x14ac:dyDescent="0.25">
      <c r="A193" s="4">
        <v>44098</v>
      </c>
      <c r="B193" s="14">
        <v>171500</v>
      </c>
      <c r="C193" s="14">
        <v>173500</v>
      </c>
      <c r="D193" s="14">
        <v>81500</v>
      </c>
      <c r="E193" s="14">
        <v>82200</v>
      </c>
      <c r="F193" s="1">
        <v>0</v>
      </c>
      <c r="G193" s="1">
        <v>0</v>
      </c>
      <c r="H193" s="1">
        <f t="shared" si="20"/>
        <v>0</v>
      </c>
      <c r="I193" s="1">
        <f t="shared" si="21"/>
        <v>0</v>
      </c>
      <c r="J193" s="1">
        <f t="shared" si="24"/>
        <v>0</v>
      </c>
      <c r="K193" s="1">
        <f t="shared" si="25"/>
        <v>0</v>
      </c>
      <c r="L193" s="6">
        <f t="shared" si="22"/>
        <v>0</v>
      </c>
      <c r="M193" s="6">
        <f t="shared" si="23"/>
        <v>0</v>
      </c>
      <c r="N193" s="3">
        <f t="shared" si="26"/>
        <v>100849800</v>
      </c>
      <c r="O193" s="3">
        <f t="shared" si="18"/>
        <v>100849800</v>
      </c>
      <c r="P193" s="7">
        <f t="shared" si="19"/>
        <v>8.4979999999998945E-3</v>
      </c>
    </row>
    <row r="194" spans="1:16" x14ac:dyDescent="0.25">
      <c r="A194" s="4">
        <v>44099</v>
      </c>
      <c r="B194" s="14">
        <v>170000</v>
      </c>
      <c r="C194" s="14">
        <v>172500</v>
      </c>
      <c r="D194" s="14">
        <v>81600</v>
      </c>
      <c r="E194" s="14">
        <v>81600</v>
      </c>
      <c r="F194" s="1">
        <v>0</v>
      </c>
      <c r="G194" s="1">
        <v>0</v>
      </c>
      <c r="H194" s="1">
        <f t="shared" si="20"/>
        <v>0</v>
      </c>
      <c r="I194" s="1">
        <f t="shared" si="21"/>
        <v>0</v>
      </c>
      <c r="J194" s="1">
        <f t="shared" si="24"/>
        <v>0</v>
      </c>
      <c r="K194" s="1">
        <f t="shared" si="25"/>
        <v>0</v>
      </c>
      <c r="L194" s="6">
        <f t="shared" si="22"/>
        <v>0</v>
      </c>
      <c r="M194" s="6">
        <f t="shared" si="23"/>
        <v>0</v>
      </c>
      <c r="N194" s="3">
        <f t="shared" si="26"/>
        <v>100849800</v>
      </c>
      <c r="O194" s="3">
        <f t="shared" si="18"/>
        <v>100849800</v>
      </c>
      <c r="P194" s="7">
        <f t="shared" si="19"/>
        <v>8.4979999999998945E-3</v>
      </c>
    </row>
    <row r="195" spans="1:16" x14ac:dyDescent="0.25">
      <c r="A195" s="4">
        <v>44102</v>
      </c>
      <c r="B195" s="14">
        <v>175500</v>
      </c>
      <c r="C195" s="14">
        <v>173000</v>
      </c>
      <c r="D195" s="14">
        <v>83500</v>
      </c>
      <c r="E195" s="14">
        <v>82500</v>
      </c>
      <c r="F195" s="1">
        <v>0</v>
      </c>
      <c r="G195" s="1">
        <v>0</v>
      </c>
      <c r="H195" s="1">
        <f t="shared" si="20"/>
        <v>0</v>
      </c>
      <c r="I195" s="1">
        <f t="shared" si="21"/>
        <v>0</v>
      </c>
      <c r="J195" s="1">
        <f t="shared" si="24"/>
        <v>0</v>
      </c>
      <c r="K195" s="1">
        <f t="shared" si="25"/>
        <v>0</v>
      </c>
      <c r="L195" s="6">
        <f t="shared" si="22"/>
        <v>0</v>
      </c>
      <c r="M195" s="6">
        <f t="shared" si="23"/>
        <v>0</v>
      </c>
      <c r="N195" s="3">
        <f t="shared" si="26"/>
        <v>100849800</v>
      </c>
      <c r="O195" s="3">
        <f t="shared" si="18"/>
        <v>100849800</v>
      </c>
      <c r="P195" s="7">
        <f t="shared" si="19"/>
        <v>8.4979999999998945E-3</v>
      </c>
    </row>
    <row r="196" spans="1:16" x14ac:dyDescent="0.25">
      <c r="A196" s="4">
        <v>44103</v>
      </c>
      <c r="B196" s="14">
        <v>178500</v>
      </c>
      <c r="C196" s="14">
        <v>178500</v>
      </c>
      <c r="D196" s="14">
        <v>84400</v>
      </c>
      <c r="E196" s="14">
        <v>85200</v>
      </c>
      <c r="F196" s="1">
        <v>-0.28720704783320278</v>
      </c>
      <c r="G196" s="1">
        <v>0.71279295216679717</v>
      </c>
      <c r="H196" s="1">
        <f t="shared" si="20"/>
        <v>-0.40293194111997177</v>
      </c>
      <c r="I196" s="1">
        <f t="shared" si="21"/>
        <v>1</v>
      </c>
      <c r="J196" s="1">
        <f t="shared" si="24"/>
        <v>0</v>
      </c>
      <c r="K196" s="1">
        <f t="shared" si="25"/>
        <v>0</v>
      </c>
      <c r="L196" s="6">
        <f t="shared" si="22"/>
        <v>0</v>
      </c>
      <c r="M196" s="6">
        <f t="shared" si="23"/>
        <v>0</v>
      </c>
      <c r="N196" s="3">
        <f t="shared" si="26"/>
        <v>100849800</v>
      </c>
      <c r="O196" s="3">
        <f t="shared" si="18"/>
        <v>100849800</v>
      </c>
      <c r="P196" s="7">
        <f t="shared" si="19"/>
        <v>8.4979999999998945E-3</v>
      </c>
    </row>
    <row r="197" spans="1:16" x14ac:dyDescent="0.25">
      <c r="A197" s="4">
        <v>44109</v>
      </c>
      <c r="B197" s="14">
        <v>187000</v>
      </c>
      <c r="C197" s="14">
        <v>183000</v>
      </c>
      <c r="D197" s="14">
        <v>86600</v>
      </c>
      <c r="E197" s="14">
        <v>84800</v>
      </c>
      <c r="F197" s="1">
        <v>-0.28720704783320278</v>
      </c>
      <c r="G197" s="1">
        <v>0.71279295216679717</v>
      </c>
      <c r="H197" s="1">
        <f t="shared" si="20"/>
        <v>-0.40293194111997177</v>
      </c>
      <c r="I197" s="1">
        <f t="shared" si="21"/>
        <v>1</v>
      </c>
      <c r="J197" s="1">
        <f t="shared" si="24"/>
        <v>-227</v>
      </c>
      <c r="K197" s="1">
        <f t="shared" si="25"/>
        <v>1194</v>
      </c>
      <c r="L197" s="6">
        <f t="shared" si="22"/>
        <v>-42449000</v>
      </c>
      <c r="M197" s="6">
        <f t="shared" si="23"/>
        <v>103400400</v>
      </c>
      <c r="N197" s="3">
        <f t="shared" si="26"/>
        <v>41139600</v>
      </c>
      <c r="O197" s="3">
        <f t="shared" si="18"/>
        <v>102091000</v>
      </c>
      <c r="P197" s="7">
        <f t="shared" si="19"/>
        <v>2.0909999999999984E-2</v>
      </c>
    </row>
    <row r="198" spans="1:16" x14ac:dyDescent="0.25">
      <c r="A198" s="4">
        <v>44110</v>
      </c>
      <c r="B198" s="14">
        <v>182500</v>
      </c>
      <c r="C198" s="14">
        <v>188000</v>
      </c>
      <c r="D198" s="14">
        <v>85000</v>
      </c>
      <c r="E198" s="14">
        <v>87400</v>
      </c>
      <c r="F198" s="1">
        <v>-0.28720704783320278</v>
      </c>
      <c r="G198" s="1">
        <v>0.71279295216679717</v>
      </c>
      <c r="H198" s="1">
        <f t="shared" si="20"/>
        <v>-0.40293194111997177</v>
      </c>
      <c r="I198" s="1">
        <f t="shared" si="21"/>
        <v>1</v>
      </c>
      <c r="J198" s="1">
        <f t="shared" si="24"/>
        <v>-227</v>
      </c>
      <c r="K198" s="1">
        <f t="shared" si="25"/>
        <v>1194</v>
      </c>
      <c r="L198" s="6">
        <f t="shared" si="22"/>
        <v>-41427500</v>
      </c>
      <c r="M198" s="6">
        <f t="shared" si="23"/>
        <v>101490000</v>
      </c>
      <c r="N198" s="3">
        <f t="shared" si="26"/>
        <v>41139600</v>
      </c>
      <c r="O198" s="3">
        <f t="shared" si="18"/>
        <v>101202100</v>
      </c>
      <c r="P198" s="7">
        <f t="shared" si="19"/>
        <v>1.2021000000000059E-2</v>
      </c>
    </row>
    <row r="199" spans="1:16" x14ac:dyDescent="0.25">
      <c r="A199" s="4">
        <v>44111</v>
      </c>
      <c r="B199" s="14">
        <v>183000</v>
      </c>
      <c r="C199" s="14">
        <v>180000</v>
      </c>
      <c r="D199" s="14">
        <v>85700</v>
      </c>
      <c r="E199" s="14">
        <v>84200</v>
      </c>
      <c r="F199" s="1">
        <v>0</v>
      </c>
      <c r="G199" s="1">
        <v>0</v>
      </c>
      <c r="H199" s="1">
        <f t="shared" si="20"/>
        <v>0</v>
      </c>
      <c r="I199" s="1">
        <f t="shared" si="21"/>
        <v>0</v>
      </c>
      <c r="J199" s="1">
        <f t="shared" si="24"/>
        <v>-227</v>
      </c>
      <c r="K199" s="1">
        <f t="shared" si="25"/>
        <v>1194</v>
      </c>
      <c r="L199" s="6">
        <f t="shared" si="22"/>
        <v>-41541000</v>
      </c>
      <c r="M199" s="6">
        <f t="shared" si="23"/>
        <v>102325800</v>
      </c>
      <c r="N199" s="3">
        <f t="shared" si="26"/>
        <v>41139600</v>
      </c>
      <c r="O199" s="3">
        <f t="shared" si="18"/>
        <v>101924400</v>
      </c>
      <c r="P199" s="7">
        <f t="shared" si="19"/>
        <v>1.9244000000000039E-2</v>
      </c>
    </row>
    <row r="200" spans="1:16" x14ac:dyDescent="0.25">
      <c r="A200" s="4">
        <v>44112</v>
      </c>
      <c r="B200" s="14">
        <v>180500</v>
      </c>
      <c r="C200" s="14">
        <v>185500</v>
      </c>
      <c r="D200" s="14">
        <v>85800</v>
      </c>
      <c r="E200" s="14">
        <v>86400</v>
      </c>
      <c r="F200" s="1">
        <v>-0.29607723853746082</v>
      </c>
      <c r="G200" s="1">
        <v>0.70392276146253918</v>
      </c>
      <c r="H200" s="1">
        <f t="shared" si="20"/>
        <v>-0.42061040606543482</v>
      </c>
      <c r="I200" s="1">
        <f t="shared" si="21"/>
        <v>1</v>
      </c>
      <c r="J200" s="1">
        <f t="shared" si="24"/>
        <v>0</v>
      </c>
      <c r="K200" s="1">
        <f t="shared" si="25"/>
        <v>0</v>
      </c>
      <c r="L200" s="6">
        <f t="shared" si="22"/>
        <v>0</v>
      </c>
      <c r="M200" s="6">
        <f t="shared" si="23"/>
        <v>0</v>
      </c>
      <c r="N200" s="3">
        <f t="shared" si="26"/>
        <v>102192700</v>
      </c>
      <c r="O200" s="3">
        <f t="shared" si="18"/>
        <v>102192700</v>
      </c>
      <c r="P200" s="7">
        <f t="shared" si="19"/>
        <v>2.192700000000003E-2</v>
      </c>
    </row>
    <row r="201" spans="1:16" x14ac:dyDescent="0.25">
      <c r="A201" s="4">
        <v>44116</v>
      </c>
      <c r="B201" s="14">
        <v>180000</v>
      </c>
      <c r="C201" s="14">
        <v>178000</v>
      </c>
      <c r="D201" s="14">
        <v>86000</v>
      </c>
      <c r="E201" s="14">
        <v>85000</v>
      </c>
      <c r="F201" s="1">
        <v>0</v>
      </c>
      <c r="G201" s="1">
        <v>0</v>
      </c>
      <c r="H201" s="1">
        <f t="shared" si="20"/>
        <v>0</v>
      </c>
      <c r="I201" s="1">
        <f t="shared" si="21"/>
        <v>0</v>
      </c>
      <c r="J201" s="1">
        <f t="shared" si="24"/>
        <v>-238</v>
      </c>
      <c r="K201" s="1">
        <f t="shared" si="25"/>
        <v>1191</v>
      </c>
      <c r="L201" s="6">
        <f t="shared" si="22"/>
        <v>-42840000</v>
      </c>
      <c r="M201" s="6">
        <f t="shared" si="23"/>
        <v>102426000</v>
      </c>
      <c r="N201" s="3">
        <f t="shared" si="26"/>
        <v>43321700</v>
      </c>
      <c r="O201" s="3">
        <f t="shared" si="18"/>
        <v>102907700</v>
      </c>
      <c r="P201" s="7">
        <f t="shared" si="19"/>
        <v>2.9077000000000019E-2</v>
      </c>
    </row>
    <row r="202" spans="1:16" x14ac:dyDescent="0.25">
      <c r="A202" s="4">
        <v>44117</v>
      </c>
      <c r="B202" s="14">
        <v>179000</v>
      </c>
      <c r="C202" s="14">
        <v>181000</v>
      </c>
      <c r="D202" s="14">
        <v>85900</v>
      </c>
      <c r="E202" s="14">
        <v>86200</v>
      </c>
      <c r="F202" s="1">
        <v>0</v>
      </c>
      <c r="G202" s="1">
        <v>0</v>
      </c>
      <c r="H202" s="1">
        <f t="shared" si="20"/>
        <v>0</v>
      </c>
      <c r="I202" s="1">
        <f t="shared" si="21"/>
        <v>0</v>
      </c>
      <c r="J202" s="1">
        <f t="shared" si="24"/>
        <v>0</v>
      </c>
      <c r="K202" s="1">
        <f t="shared" si="25"/>
        <v>0</v>
      </c>
      <c r="L202" s="6">
        <f t="shared" si="22"/>
        <v>0</v>
      </c>
      <c r="M202" s="6">
        <f t="shared" si="23"/>
        <v>0</v>
      </c>
      <c r="N202" s="3">
        <f t="shared" si="26"/>
        <v>102907900</v>
      </c>
      <c r="O202" s="3">
        <f t="shared" si="18"/>
        <v>102907900</v>
      </c>
      <c r="P202" s="7">
        <f t="shared" si="19"/>
        <v>2.9079000000000077E-2</v>
      </c>
    </row>
    <row r="203" spans="1:16" x14ac:dyDescent="0.25">
      <c r="A203" s="4">
        <v>44118</v>
      </c>
      <c r="B203" s="14">
        <v>178000</v>
      </c>
      <c r="C203" s="14">
        <v>181000</v>
      </c>
      <c r="D203" s="14">
        <v>85200</v>
      </c>
      <c r="E203" s="14">
        <v>86000</v>
      </c>
      <c r="F203" s="1">
        <v>0</v>
      </c>
      <c r="G203" s="1">
        <v>0</v>
      </c>
      <c r="H203" s="1">
        <f t="shared" si="20"/>
        <v>0</v>
      </c>
      <c r="I203" s="1">
        <f t="shared" si="21"/>
        <v>0</v>
      </c>
      <c r="J203" s="1">
        <f t="shared" si="24"/>
        <v>0</v>
      </c>
      <c r="K203" s="1">
        <f t="shared" si="25"/>
        <v>0</v>
      </c>
      <c r="L203" s="6">
        <f t="shared" si="22"/>
        <v>0</v>
      </c>
      <c r="M203" s="6">
        <f t="shared" si="23"/>
        <v>0</v>
      </c>
      <c r="N203" s="3">
        <f t="shared" si="26"/>
        <v>102907900</v>
      </c>
      <c r="O203" s="3">
        <f t="shared" ref="O203:O266" si="27">SUM(L203:N203)</f>
        <v>102907900</v>
      </c>
      <c r="P203" s="7">
        <f t="shared" ref="P203:P266" si="28">O203/$O$10-1</f>
        <v>2.9079000000000077E-2</v>
      </c>
    </row>
    <row r="204" spans="1:16" x14ac:dyDescent="0.25">
      <c r="A204" s="4">
        <v>44119</v>
      </c>
      <c r="B204" s="14">
        <v>176000</v>
      </c>
      <c r="C204" s="14">
        <v>177000</v>
      </c>
      <c r="D204" s="14">
        <v>84900</v>
      </c>
      <c r="E204" s="14">
        <v>85200</v>
      </c>
      <c r="F204" s="1">
        <v>0</v>
      </c>
      <c r="G204" s="1">
        <v>0</v>
      </c>
      <c r="H204" s="1">
        <f t="shared" si="20"/>
        <v>0</v>
      </c>
      <c r="I204" s="1">
        <f t="shared" si="21"/>
        <v>0</v>
      </c>
      <c r="J204" s="1">
        <f t="shared" si="24"/>
        <v>0</v>
      </c>
      <c r="K204" s="1">
        <f t="shared" si="25"/>
        <v>0</v>
      </c>
      <c r="L204" s="6">
        <f t="shared" si="22"/>
        <v>0</v>
      </c>
      <c r="M204" s="6">
        <f t="shared" si="23"/>
        <v>0</v>
      </c>
      <c r="N204" s="3">
        <f t="shared" si="26"/>
        <v>102907900</v>
      </c>
      <c r="O204" s="3">
        <f t="shared" si="27"/>
        <v>102907900</v>
      </c>
      <c r="P204" s="7">
        <f t="shared" si="28"/>
        <v>2.9079000000000077E-2</v>
      </c>
    </row>
    <row r="205" spans="1:16" x14ac:dyDescent="0.25">
      <c r="A205" s="4">
        <v>44120</v>
      </c>
      <c r="B205" s="14">
        <v>172000</v>
      </c>
      <c r="C205" s="14">
        <v>176500</v>
      </c>
      <c r="D205" s="14">
        <v>82500</v>
      </c>
      <c r="E205" s="14">
        <v>84900</v>
      </c>
      <c r="F205" s="1">
        <v>0</v>
      </c>
      <c r="G205" s="1">
        <v>0</v>
      </c>
      <c r="H205" s="1">
        <f t="shared" si="20"/>
        <v>0</v>
      </c>
      <c r="I205" s="1">
        <f t="shared" si="21"/>
        <v>0</v>
      </c>
      <c r="J205" s="1">
        <f t="shared" si="24"/>
        <v>0</v>
      </c>
      <c r="K205" s="1">
        <f t="shared" si="25"/>
        <v>0</v>
      </c>
      <c r="L205" s="6">
        <f t="shared" si="22"/>
        <v>0</v>
      </c>
      <c r="M205" s="6">
        <f t="shared" si="23"/>
        <v>0</v>
      </c>
      <c r="N205" s="3">
        <f t="shared" si="26"/>
        <v>102907900</v>
      </c>
      <c r="O205" s="3">
        <f t="shared" si="27"/>
        <v>102907900</v>
      </c>
      <c r="P205" s="7">
        <f t="shared" si="28"/>
        <v>2.9079000000000077E-2</v>
      </c>
    </row>
    <row r="206" spans="1:16" x14ac:dyDescent="0.25">
      <c r="A206" s="4">
        <v>44123</v>
      </c>
      <c r="B206" s="14">
        <v>168000</v>
      </c>
      <c r="C206" s="14">
        <v>169500</v>
      </c>
      <c r="D206" s="14">
        <v>81100</v>
      </c>
      <c r="E206" s="14">
        <v>81900</v>
      </c>
      <c r="F206" s="1">
        <v>0</v>
      </c>
      <c r="G206" s="1">
        <v>0</v>
      </c>
      <c r="H206" s="1">
        <f t="shared" si="20"/>
        <v>0</v>
      </c>
      <c r="I206" s="1">
        <f t="shared" si="21"/>
        <v>0</v>
      </c>
      <c r="J206" s="1">
        <f t="shared" si="24"/>
        <v>0</v>
      </c>
      <c r="K206" s="1">
        <f t="shared" si="25"/>
        <v>0</v>
      </c>
      <c r="L206" s="6">
        <f t="shared" si="22"/>
        <v>0</v>
      </c>
      <c r="M206" s="6">
        <f t="shared" si="23"/>
        <v>0</v>
      </c>
      <c r="N206" s="3">
        <f t="shared" si="26"/>
        <v>102907900</v>
      </c>
      <c r="O206" s="3">
        <f t="shared" si="27"/>
        <v>102907900</v>
      </c>
      <c r="P206" s="7">
        <f t="shared" si="28"/>
        <v>2.9079000000000077E-2</v>
      </c>
    </row>
    <row r="207" spans="1:16" x14ac:dyDescent="0.25">
      <c r="A207" s="4">
        <v>44124</v>
      </c>
      <c r="B207" s="14">
        <v>167500</v>
      </c>
      <c r="C207" s="14">
        <v>157000</v>
      </c>
      <c r="D207" s="14">
        <v>79500</v>
      </c>
      <c r="E207" s="14">
        <v>76500</v>
      </c>
      <c r="F207" s="1">
        <v>0</v>
      </c>
      <c r="G207" s="1">
        <v>0</v>
      </c>
      <c r="H207" s="1">
        <f t="shared" si="20"/>
        <v>0</v>
      </c>
      <c r="I207" s="1">
        <f t="shared" si="21"/>
        <v>0</v>
      </c>
      <c r="J207" s="1">
        <f t="shared" si="24"/>
        <v>0</v>
      </c>
      <c r="K207" s="1">
        <f t="shared" si="25"/>
        <v>0</v>
      </c>
      <c r="L207" s="6">
        <f t="shared" si="22"/>
        <v>0</v>
      </c>
      <c r="M207" s="6">
        <f t="shared" si="23"/>
        <v>0</v>
      </c>
      <c r="N207" s="3">
        <f t="shared" si="26"/>
        <v>102907900</v>
      </c>
      <c r="O207" s="3">
        <f t="shared" si="27"/>
        <v>102907900</v>
      </c>
      <c r="P207" s="7">
        <f t="shared" si="28"/>
        <v>2.9079000000000077E-2</v>
      </c>
    </row>
    <row r="208" spans="1:16" x14ac:dyDescent="0.25">
      <c r="A208" s="4">
        <v>44125</v>
      </c>
      <c r="B208" s="14">
        <v>165500</v>
      </c>
      <c r="C208" s="14">
        <v>167000</v>
      </c>
      <c r="D208" s="14">
        <v>79000</v>
      </c>
      <c r="E208" s="14">
        <v>79500</v>
      </c>
      <c r="F208" s="1">
        <v>0</v>
      </c>
      <c r="G208" s="1">
        <v>0</v>
      </c>
      <c r="H208" s="1">
        <f t="shared" si="20"/>
        <v>0</v>
      </c>
      <c r="I208" s="1">
        <f t="shared" si="21"/>
        <v>0</v>
      </c>
      <c r="J208" s="1">
        <f t="shared" si="24"/>
        <v>0</v>
      </c>
      <c r="K208" s="1">
        <f t="shared" si="25"/>
        <v>0</v>
      </c>
      <c r="L208" s="6">
        <f t="shared" si="22"/>
        <v>0</v>
      </c>
      <c r="M208" s="6">
        <f t="shared" si="23"/>
        <v>0</v>
      </c>
      <c r="N208" s="3">
        <f t="shared" si="26"/>
        <v>102907900</v>
      </c>
      <c r="O208" s="3">
        <f t="shared" si="27"/>
        <v>102907900</v>
      </c>
      <c r="P208" s="7">
        <f t="shared" si="28"/>
        <v>2.9079000000000077E-2</v>
      </c>
    </row>
    <row r="209" spans="1:16" x14ac:dyDescent="0.25">
      <c r="A209" s="4">
        <v>44126</v>
      </c>
      <c r="B209" s="14">
        <v>162500</v>
      </c>
      <c r="C209" s="14">
        <v>163000</v>
      </c>
      <c r="D209" s="14">
        <v>78200</v>
      </c>
      <c r="E209" s="14">
        <v>78700</v>
      </c>
      <c r="F209" s="1">
        <v>0</v>
      </c>
      <c r="G209" s="1">
        <v>0</v>
      </c>
      <c r="H209" s="1">
        <f t="shared" si="20"/>
        <v>0</v>
      </c>
      <c r="I209" s="1">
        <f t="shared" si="21"/>
        <v>0</v>
      </c>
      <c r="J209" s="1">
        <f t="shared" si="24"/>
        <v>0</v>
      </c>
      <c r="K209" s="1">
        <f t="shared" si="25"/>
        <v>0</v>
      </c>
      <c r="L209" s="6">
        <f t="shared" si="22"/>
        <v>0</v>
      </c>
      <c r="M209" s="6">
        <f t="shared" si="23"/>
        <v>0</v>
      </c>
      <c r="N209" s="3">
        <f t="shared" si="26"/>
        <v>102907900</v>
      </c>
      <c r="O209" s="3">
        <f t="shared" si="27"/>
        <v>102907900</v>
      </c>
      <c r="P209" s="7">
        <f t="shared" si="28"/>
        <v>2.9079000000000077E-2</v>
      </c>
    </row>
    <row r="210" spans="1:16" x14ac:dyDescent="0.25">
      <c r="A210" s="4">
        <v>44127</v>
      </c>
      <c r="B210" s="14">
        <v>167000</v>
      </c>
      <c r="C210" s="14">
        <v>163500</v>
      </c>
      <c r="D210" s="14">
        <v>80200</v>
      </c>
      <c r="E210" s="14">
        <v>78300</v>
      </c>
      <c r="F210" s="1">
        <v>0</v>
      </c>
      <c r="G210" s="1">
        <v>0</v>
      </c>
      <c r="H210" s="1">
        <f t="shared" si="20"/>
        <v>0</v>
      </c>
      <c r="I210" s="1">
        <f t="shared" si="21"/>
        <v>0</v>
      </c>
      <c r="J210" s="1">
        <f t="shared" si="24"/>
        <v>0</v>
      </c>
      <c r="K210" s="1">
        <f t="shared" si="25"/>
        <v>0</v>
      </c>
      <c r="L210" s="6">
        <f t="shared" si="22"/>
        <v>0</v>
      </c>
      <c r="M210" s="6">
        <f t="shared" si="23"/>
        <v>0</v>
      </c>
      <c r="N210" s="3">
        <f t="shared" si="26"/>
        <v>102907900</v>
      </c>
      <c r="O210" s="3">
        <f t="shared" si="27"/>
        <v>102907900</v>
      </c>
      <c r="P210" s="7">
        <f t="shared" si="28"/>
        <v>2.9079000000000077E-2</v>
      </c>
    </row>
    <row r="211" spans="1:16" x14ac:dyDescent="0.25">
      <c r="A211" s="4">
        <v>44130</v>
      </c>
      <c r="B211" s="14">
        <v>171500</v>
      </c>
      <c r="C211" s="14">
        <v>167000</v>
      </c>
      <c r="D211" s="14">
        <v>80600</v>
      </c>
      <c r="E211" s="14">
        <v>80300</v>
      </c>
      <c r="F211" s="1">
        <v>0</v>
      </c>
      <c r="G211" s="1">
        <v>0</v>
      </c>
      <c r="H211" s="1">
        <f t="shared" si="20"/>
        <v>0</v>
      </c>
      <c r="I211" s="1">
        <f t="shared" si="21"/>
        <v>0</v>
      </c>
      <c r="J211" s="1">
        <f t="shared" si="24"/>
        <v>0</v>
      </c>
      <c r="K211" s="1">
        <f t="shared" si="25"/>
        <v>0</v>
      </c>
      <c r="L211" s="6">
        <f t="shared" si="22"/>
        <v>0</v>
      </c>
      <c r="M211" s="6">
        <f t="shared" si="23"/>
        <v>0</v>
      </c>
      <c r="N211" s="3">
        <f t="shared" si="26"/>
        <v>102907900</v>
      </c>
      <c r="O211" s="3">
        <f t="shared" si="27"/>
        <v>102907900</v>
      </c>
      <c r="P211" s="7">
        <f t="shared" si="28"/>
        <v>2.9079000000000077E-2</v>
      </c>
    </row>
    <row r="212" spans="1:16" x14ac:dyDescent="0.25">
      <c r="A212" s="4">
        <v>44131</v>
      </c>
      <c r="B212" s="14">
        <v>172500</v>
      </c>
      <c r="C212" s="14">
        <v>173000</v>
      </c>
      <c r="D212" s="14">
        <v>81600</v>
      </c>
      <c r="E212" s="14">
        <v>80800</v>
      </c>
      <c r="F212" s="1">
        <v>-0.248683402987736</v>
      </c>
      <c r="G212" s="1">
        <v>0.75131659701226405</v>
      </c>
      <c r="H212" s="1">
        <f t="shared" si="20"/>
        <v>-0.33099681808796333</v>
      </c>
      <c r="I212" s="1">
        <f t="shared" si="21"/>
        <v>1</v>
      </c>
      <c r="J212" s="1">
        <f t="shared" si="24"/>
        <v>0</v>
      </c>
      <c r="K212" s="1">
        <f t="shared" si="25"/>
        <v>0</v>
      </c>
      <c r="L212" s="6">
        <f t="shared" si="22"/>
        <v>0</v>
      </c>
      <c r="M212" s="6">
        <f t="shared" si="23"/>
        <v>0</v>
      </c>
      <c r="N212" s="3">
        <f t="shared" si="26"/>
        <v>102907900</v>
      </c>
      <c r="O212" s="3">
        <f t="shared" si="27"/>
        <v>102907900</v>
      </c>
      <c r="P212" s="7">
        <f t="shared" si="28"/>
        <v>2.9079000000000077E-2</v>
      </c>
    </row>
    <row r="213" spans="1:16" x14ac:dyDescent="0.25">
      <c r="A213" s="4">
        <v>44132</v>
      </c>
      <c r="B213" s="14">
        <v>173500</v>
      </c>
      <c r="C213" s="14">
        <v>172000</v>
      </c>
      <c r="D213" s="14">
        <v>81600</v>
      </c>
      <c r="E213" s="14">
        <v>81500</v>
      </c>
      <c r="F213" s="1">
        <v>-0.248683402987736</v>
      </c>
      <c r="G213" s="1">
        <v>0.75131659701226405</v>
      </c>
      <c r="H213" s="1">
        <f t="shared" si="20"/>
        <v>-0.33099681808796333</v>
      </c>
      <c r="I213" s="1">
        <f t="shared" si="21"/>
        <v>1</v>
      </c>
      <c r="J213" s="1">
        <f t="shared" si="24"/>
        <v>-197</v>
      </c>
      <c r="K213" s="1">
        <f t="shared" si="25"/>
        <v>1261</v>
      </c>
      <c r="L213" s="6">
        <f t="shared" si="22"/>
        <v>-34179500</v>
      </c>
      <c r="M213" s="6">
        <f t="shared" si="23"/>
        <v>102897600</v>
      </c>
      <c r="N213" s="3">
        <f t="shared" si="26"/>
        <v>34020400</v>
      </c>
      <c r="O213" s="3">
        <f t="shared" si="27"/>
        <v>102738500</v>
      </c>
      <c r="P213" s="7">
        <f t="shared" si="28"/>
        <v>2.7384999999999993E-2</v>
      </c>
    </row>
    <row r="214" spans="1:16" x14ac:dyDescent="0.25">
      <c r="A214" s="4">
        <v>44133</v>
      </c>
      <c r="B214" s="14">
        <v>170000</v>
      </c>
      <c r="C214" s="14">
        <v>169000</v>
      </c>
      <c r="D214" s="14">
        <v>79800</v>
      </c>
      <c r="E214" s="14">
        <v>80500</v>
      </c>
      <c r="F214" s="1">
        <v>0</v>
      </c>
      <c r="G214" s="1">
        <v>0</v>
      </c>
      <c r="H214" s="1">
        <f t="shared" si="20"/>
        <v>0</v>
      </c>
      <c r="I214" s="1">
        <f t="shared" si="21"/>
        <v>0</v>
      </c>
      <c r="J214" s="1">
        <f t="shared" si="24"/>
        <v>-197</v>
      </c>
      <c r="K214" s="1">
        <f t="shared" si="25"/>
        <v>1261</v>
      </c>
      <c r="L214" s="6">
        <f t="shared" si="22"/>
        <v>-33490000</v>
      </c>
      <c r="M214" s="6">
        <f t="shared" si="23"/>
        <v>100627800</v>
      </c>
      <c r="N214" s="3">
        <f t="shared" si="26"/>
        <v>34020400</v>
      </c>
      <c r="O214" s="3">
        <f t="shared" si="27"/>
        <v>101158200</v>
      </c>
      <c r="P214" s="7">
        <f t="shared" si="28"/>
        <v>1.1581999999999981E-2</v>
      </c>
    </row>
    <row r="215" spans="1:16" x14ac:dyDescent="0.25">
      <c r="A215" s="4">
        <v>44134</v>
      </c>
      <c r="B215" s="14">
        <v>164500</v>
      </c>
      <c r="C215" s="14">
        <v>169000</v>
      </c>
      <c r="D215" s="14">
        <v>78600</v>
      </c>
      <c r="E215" s="14">
        <v>79800</v>
      </c>
      <c r="F215" s="1">
        <v>0</v>
      </c>
      <c r="G215" s="1">
        <v>0</v>
      </c>
      <c r="H215" s="1">
        <f t="shared" si="20"/>
        <v>0</v>
      </c>
      <c r="I215" s="1">
        <f t="shared" si="21"/>
        <v>0</v>
      </c>
      <c r="J215" s="1">
        <f t="shared" si="24"/>
        <v>0</v>
      </c>
      <c r="K215" s="1">
        <f t="shared" si="25"/>
        <v>0</v>
      </c>
      <c r="L215" s="6">
        <f t="shared" si="22"/>
        <v>0</v>
      </c>
      <c r="M215" s="6">
        <f t="shared" si="23"/>
        <v>0</v>
      </c>
      <c r="N215" s="3">
        <f t="shared" si="26"/>
        <v>101355200</v>
      </c>
      <c r="O215" s="3">
        <f t="shared" si="27"/>
        <v>101355200</v>
      </c>
      <c r="P215" s="7">
        <f t="shared" si="28"/>
        <v>1.3552000000000008E-2</v>
      </c>
    </row>
    <row r="216" spans="1:16" x14ac:dyDescent="0.25">
      <c r="A216" s="4">
        <v>44137</v>
      </c>
      <c r="B216" s="14">
        <v>170500</v>
      </c>
      <c r="C216" s="14">
        <v>166000</v>
      </c>
      <c r="D216" s="14">
        <v>79600</v>
      </c>
      <c r="E216" s="14">
        <v>78600</v>
      </c>
      <c r="F216" s="1">
        <v>0</v>
      </c>
      <c r="G216" s="1">
        <v>0</v>
      </c>
      <c r="H216" s="1">
        <f t="shared" si="20"/>
        <v>0</v>
      </c>
      <c r="I216" s="1">
        <f t="shared" si="21"/>
        <v>0</v>
      </c>
      <c r="J216" s="1">
        <f t="shared" si="24"/>
        <v>0</v>
      </c>
      <c r="K216" s="1">
        <f t="shared" si="25"/>
        <v>0</v>
      </c>
      <c r="L216" s="6">
        <f t="shared" si="22"/>
        <v>0</v>
      </c>
      <c r="M216" s="6">
        <f t="shared" si="23"/>
        <v>0</v>
      </c>
      <c r="N216" s="3">
        <f t="shared" si="26"/>
        <v>101355200</v>
      </c>
      <c r="O216" s="3">
        <f t="shared" si="27"/>
        <v>101355200</v>
      </c>
      <c r="P216" s="7">
        <f t="shared" si="28"/>
        <v>1.3552000000000008E-2</v>
      </c>
    </row>
    <row r="217" spans="1:16" x14ac:dyDescent="0.25">
      <c r="A217" s="4">
        <v>44138</v>
      </c>
      <c r="B217" s="14">
        <v>170500</v>
      </c>
      <c r="C217" s="14">
        <v>171000</v>
      </c>
      <c r="D217" s="14">
        <v>79600</v>
      </c>
      <c r="E217" s="14">
        <v>80000</v>
      </c>
      <c r="F217" s="1">
        <v>0</v>
      </c>
      <c r="G217" s="1">
        <v>0</v>
      </c>
      <c r="H217" s="1">
        <f t="shared" si="20"/>
        <v>0</v>
      </c>
      <c r="I217" s="1">
        <f t="shared" si="21"/>
        <v>0</v>
      </c>
      <c r="J217" s="1">
        <f t="shared" si="24"/>
        <v>0</v>
      </c>
      <c r="K217" s="1">
        <f t="shared" si="25"/>
        <v>0</v>
      </c>
      <c r="L217" s="6">
        <f t="shared" si="22"/>
        <v>0</v>
      </c>
      <c r="M217" s="6">
        <f t="shared" si="23"/>
        <v>0</v>
      </c>
      <c r="N217" s="3">
        <f t="shared" si="26"/>
        <v>101355200</v>
      </c>
      <c r="O217" s="3">
        <f t="shared" si="27"/>
        <v>101355200</v>
      </c>
      <c r="P217" s="7">
        <f t="shared" si="28"/>
        <v>1.3552000000000008E-2</v>
      </c>
    </row>
    <row r="218" spans="1:16" x14ac:dyDescent="0.25">
      <c r="A218" s="4">
        <v>44139</v>
      </c>
      <c r="B218" s="14">
        <v>171500</v>
      </c>
      <c r="C218" s="14">
        <v>173000</v>
      </c>
      <c r="D218" s="14">
        <v>79600</v>
      </c>
      <c r="E218" s="14">
        <v>80300</v>
      </c>
      <c r="F218" s="1">
        <v>0</v>
      </c>
      <c r="G218" s="1">
        <v>0</v>
      </c>
      <c r="H218" s="1">
        <f t="shared" si="20"/>
        <v>0</v>
      </c>
      <c r="I218" s="1">
        <f t="shared" si="21"/>
        <v>0</v>
      </c>
      <c r="J218" s="1">
        <f t="shared" si="24"/>
        <v>0</v>
      </c>
      <c r="K218" s="1">
        <f t="shared" si="25"/>
        <v>0</v>
      </c>
      <c r="L218" s="6">
        <f t="shared" si="22"/>
        <v>0</v>
      </c>
      <c r="M218" s="6">
        <f t="shared" si="23"/>
        <v>0</v>
      </c>
      <c r="N218" s="3">
        <f t="shared" si="26"/>
        <v>101355200</v>
      </c>
      <c r="O218" s="3">
        <f t="shared" si="27"/>
        <v>101355200</v>
      </c>
      <c r="P218" s="7">
        <f t="shared" si="28"/>
        <v>1.3552000000000008E-2</v>
      </c>
    </row>
    <row r="219" spans="1:16" x14ac:dyDescent="0.25">
      <c r="A219" s="4">
        <v>44140</v>
      </c>
      <c r="B219" s="14">
        <v>175000</v>
      </c>
      <c r="C219" s="14">
        <v>173500</v>
      </c>
      <c r="D219" s="14">
        <v>81400</v>
      </c>
      <c r="E219" s="14">
        <v>80700</v>
      </c>
      <c r="F219" s="1">
        <v>-0.25787957896640101</v>
      </c>
      <c r="G219" s="1">
        <v>0.74212042103359899</v>
      </c>
      <c r="H219" s="1">
        <f t="shared" si="20"/>
        <v>-0.34749020732677788</v>
      </c>
      <c r="I219" s="1">
        <f t="shared" si="21"/>
        <v>1</v>
      </c>
      <c r="J219" s="1">
        <f t="shared" si="24"/>
        <v>0</v>
      </c>
      <c r="K219" s="1">
        <f t="shared" si="25"/>
        <v>0</v>
      </c>
      <c r="L219" s="6">
        <f t="shared" si="22"/>
        <v>0</v>
      </c>
      <c r="M219" s="6">
        <f t="shared" si="23"/>
        <v>0</v>
      </c>
      <c r="N219" s="3">
        <f t="shared" si="26"/>
        <v>101355200</v>
      </c>
      <c r="O219" s="3">
        <f t="shared" si="27"/>
        <v>101355200</v>
      </c>
      <c r="P219" s="7">
        <f t="shared" si="28"/>
        <v>1.3552000000000008E-2</v>
      </c>
    </row>
    <row r="220" spans="1:16" x14ac:dyDescent="0.25">
      <c r="A220" s="4">
        <v>44141</v>
      </c>
      <c r="B220" s="14">
        <v>170500</v>
      </c>
      <c r="C220" s="14">
        <v>176500</v>
      </c>
      <c r="D220" s="14">
        <v>82000</v>
      </c>
      <c r="E220" s="14">
        <v>82000</v>
      </c>
      <c r="F220" s="1">
        <v>-0.25787957896640101</v>
      </c>
      <c r="G220" s="1">
        <v>0.74212042103359899</v>
      </c>
      <c r="H220" s="1">
        <f t="shared" si="20"/>
        <v>-0.34749020732677788</v>
      </c>
      <c r="I220" s="1">
        <f t="shared" si="21"/>
        <v>1</v>
      </c>
      <c r="J220" s="1">
        <f t="shared" si="24"/>
        <v>-201</v>
      </c>
      <c r="K220" s="1">
        <f t="shared" si="25"/>
        <v>1245</v>
      </c>
      <c r="L220" s="6">
        <f t="shared" si="22"/>
        <v>-34270500</v>
      </c>
      <c r="M220" s="6">
        <f t="shared" si="23"/>
        <v>102090000</v>
      </c>
      <c r="N220" s="3">
        <f t="shared" si="26"/>
        <v>34741700</v>
      </c>
      <c r="O220" s="3">
        <f t="shared" si="27"/>
        <v>102561200</v>
      </c>
      <c r="P220" s="7">
        <f t="shared" si="28"/>
        <v>2.5611999999999968E-2</v>
      </c>
    </row>
    <row r="221" spans="1:16" x14ac:dyDescent="0.25">
      <c r="A221" s="4">
        <v>44144</v>
      </c>
      <c r="B221" s="14">
        <v>172500</v>
      </c>
      <c r="C221" s="14">
        <v>172500</v>
      </c>
      <c r="D221" s="14">
        <v>83000</v>
      </c>
      <c r="E221" s="14">
        <v>82400</v>
      </c>
      <c r="F221" s="1">
        <v>-0.25787957896640101</v>
      </c>
      <c r="G221" s="1">
        <v>0.74212042103359899</v>
      </c>
      <c r="H221" s="1">
        <f t="shared" si="20"/>
        <v>-0.34749020732677788</v>
      </c>
      <c r="I221" s="1">
        <f t="shared" si="21"/>
        <v>1</v>
      </c>
      <c r="J221" s="1">
        <f t="shared" si="24"/>
        <v>-201</v>
      </c>
      <c r="K221" s="1">
        <f t="shared" si="25"/>
        <v>1245</v>
      </c>
      <c r="L221" s="6">
        <f t="shared" si="22"/>
        <v>-34672500</v>
      </c>
      <c r="M221" s="6">
        <f t="shared" si="23"/>
        <v>103335000</v>
      </c>
      <c r="N221" s="3">
        <f t="shared" si="26"/>
        <v>34741700</v>
      </c>
      <c r="O221" s="3">
        <f t="shared" si="27"/>
        <v>103404200</v>
      </c>
      <c r="P221" s="7">
        <f t="shared" si="28"/>
        <v>3.4041999999999906E-2</v>
      </c>
    </row>
    <row r="222" spans="1:16" x14ac:dyDescent="0.25">
      <c r="A222" s="4">
        <v>44145</v>
      </c>
      <c r="B222" s="14">
        <v>173500</v>
      </c>
      <c r="C222" s="14">
        <v>174500</v>
      </c>
      <c r="D222" s="14">
        <v>83700</v>
      </c>
      <c r="E222" s="14">
        <v>83600</v>
      </c>
      <c r="F222" s="1">
        <v>0</v>
      </c>
      <c r="G222" s="1">
        <v>0</v>
      </c>
      <c r="H222" s="1">
        <f t="shared" si="20"/>
        <v>0</v>
      </c>
      <c r="I222" s="1">
        <f t="shared" si="21"/>
        <v>0</v>
      </c>
      <c r="J222" s="1">
        <f t="shared" si="24"/>
        <v>-201</v>
      </c>
      <c r="K222" s="1">
        <f t="shared" si="25"/>
        <v>1245</v>
      </c>
      <c r="L222" s="6">
        <f t="shared" si="22"/>
        <v>-34873500</v>
      </c>
      <c r="M222" s="6">
        <f t="shared" si="23"/>
        <v>104206500</v>
      </c>
      <c r="N222" s="3">
        <f t="shared" si="26"/>
        <v>34741700</v>
      </c>
      <c r="O222" s="3">
        <f t="shared" si="27"/>
        <v>104074700</v>
      </c>
      <c r="P222" s="7">
        <f t="shared" si="28"/>
        <v>4.0747000000000089E-2</v>
      </c>
    </row>
    <row r="223" spans="1:16" x14ac:dyDescent="0.25">
      <c r="A223" s="4">
        <v>44146</v>
      </c>
      <c r="B223" s="14">
        <v>175500</v>
      </c>
      <c r="C223" s="14">
        <v>174500</v>
      </c>
      <c r="D223" s="14">
        <v>84800</v>
      </c>
      <c r="E223" s="14">
        <v>83800</v>
      </c>
      <c r="F223" s="1">
        <v>-0.29575679636863711</v>
      </c>
      <c r="G223" s="1">
        <v>0.70424320363136284</v>
      </c>
      <c r="H223" s="1">
        <f t="shared" si="20"/>
        <v>-0.41996400511016002</v>
      </c>
      <c r="I223" s="1">
        <f t="shared" si="21"/>
        <v>1</v>
      </c>
      <c r="J223" s="1">
        <f t="shared" si="24"/>
        <v>0</v>
      </c>
      <c r="K223" s="1">
        <f t="shared" si="25"/>
        <v>0</v>
      </c>
      <c r="L223" s="6">
        <f t="shared" si="22"/>
        <v>0</v>
      </c>
      <c r="M223" s="6">
        <f t="shared" si="23"/>
        <v>0</v>
      </c>
      <c r="N223" s="3">
        <f t="shared" si="26"/>
        <v>103998200</v>
      </c>
      <c r="O223" s="3">
        <f t="shared" si="27"/>
        <v>103998200</v>
      </c>
      <c r="P223" s="7">
        <f t="shared" si="28"/>
        <v>3.9981999999999962E-2</v>
      </c>
    </row>
    <row r="224" spans="1:16" x14ac:dyDescent="0.25">
      <c r="A224" s="4">
        <v>44147</v>
      </c>
      <c r="B224" s="14">
        <v>174000</v>
      </c>
      <c r="C224" s="14">
        <v>175500</v>
      </c>
      <c r="D224" s="14">
        <v>85400</v>
      </c>
      <c r="E224" s="14">
        <v>84200</v>
      </c>
      <c r="F224" s="1">
        <v>-0.29575679636863711</v>
      </c>
      <c r="G224" s="1">
        <v>0.70424320363136284</v>
      </c>
      <c r="H224" s="1">
        <f t="shared" si="20"/>
        <v>-0.41996400511016002</v>
      </c>
      <c r="I224" s="1">
        <f t="shared" si="21"/>
        <v>1</v>
      </c>
      <c r="J224" s="1">
        <f t="shared" si="24"/>
        <v>-248</v>
      </c>
      <c r="K224" s="1">
        <f t="shared" si="25"/>
        <v>1226</v>
      </c>
      <c r="L224" s="6">
        <f t="shared" si="22"/>
        <v>-43152000</v>
      </c>
      <c r="M224" s="6">
        <f t="shared" si="23"/>
        <v>104700400</v>
      </c>
      <c r="N224" s="3">
        <f t="shared" si="26"/>
        <v>44293000</v>
      </c>
      <c r="O224" s="3">
        <f t="shared" si="27"/>
        <v>105841400</v>
      </c>
      <c r="P224" s="7">
        <f t="shared" si="28"/>
        <v>5.8413999999999966E-2</v>
      </c>
    </row>
    <row r="225" spans="1:16" x14ac:dyDescent="0.25">
      <c r="A225" s="4">
        <v>44148</v>
      </c>
      <c r="B225" s="14">
        <v>177500</v>
      </c>
      <c r="C225" s="14">
        <v>174000</v>
      </c>
      <c r="D225" s="14">
        <v>85800</v>
      </c>
      <c r="E225" s="14">
        <v>85000</v>
      </c>
      <c r="F225" s="1">
        <v>0</v>
      </c>
      <c r="G225" s="1">
        <v>0</v>
      </c>
      <c r="H225" s="1">
        <f t="shared" si="20"/>
        <v>0</v>
      </c>
      <c r="I225" s="1">
        <f t="shared" si="21"/>
        <v>0</v>
      </c>
      <c r="J225" s="1">
        <f t="shared" si="24"/>
        <v>-248</v>
      </c>
      <c r="K225" s="1">
        <f t="shared" si="25"/>
        <v>1226</v>
      </c>
      <c r="L225" s="6">
        <f t="shared" si="22"/>
        <v>-44020000</v>
      </c>
      <c r="M225" s="6">
        <f t="shared" si="23"/>
        <v>105190800</v>
      </c>
      <c r="N225" s="3">
        <f t="shared" si="26"/>
        <v>44293000</v>
      </c>
      <c r="O225" s="3">
        <f t="shared" si="27"/>
        <v>105463800</v>
      </c>
      <c r="P225" s="7">
        <f t="shared" si="28"/>
        <v>5.4637999999999964E-2</v>
      </c>
    </row>
    <row r="226" spans="1:16" x14ac:dyDescent="0.25">
      <c r="A226" s="4">
        <v>44151</v>
      </c>
      <c r="B226" s="14">
        <v>179000</v>
      </c>
      <c r="C226" s="14">
        <v>182500</v>
      </c>
      <c r="D226" s="14">
        <v>85900</v>
      </c>
      <c r="E226" s="14">
        <v>87000</v>
      </c>
      <c r="F226" s="1">
        <v>0</v>
      </c>
      <c r="G226" s="1">
        <v>0</v>
      </c>
      <c r="H226" s="1">
        <f t="shared" si="20"/>
        <v>0</v>
      </c>
      <c r="I226" s="1">
        <f t="shared" si="21"/>
        <v>0</v>
      </c>
      <c r="J226" s="1">
        <f t="shared" si="24"/>
        <v>0</v>
      </c>
      <c r="K226" s="1">
        <f t="shared" si="25"/>
        <v>0</v>
      </c>
      <c r="L226" s="6">
        <f t="shared" si="22"/>
        <v>0</v>
      </c>
      <c r="M226" s="6">
        <f t="shared" si="23"/>
        <v>0</v>
      </c>
      <c r="N226" s="3">
        <f t="shared" si="26"/>
        <v>105695000</v>
      </c>
      <c r="O226" s="3">
        <f t="shared" si="27"/>
        <v>105695000</v>
      </c>
      <c r="P226" s="7">
        <f t="shared" si="28"/>
        <v>5.6950000000000056E-2</v>
      </c>
    </row>
    <row r="227" spans="1:16" x14ac:dyDescent="0.25">
      <c r="A227" s="4">
        <v>44152</v>
      </c>
      <c r="B227" s="14">
        <v>182500</v>
      </c>
      <c r="C227" s="14">
        <v>179500</v>
      </c>
      <c r="D227" s="14">
        <v>86600</v>
      </c>
      <c r="E227" s="14">
        <v>86300</v>
      </c>
      <c r="F227" s="1">
        <v>0</v>
      </c>
      <c r="G227" s="1">
        <v>0</v>
      </c>
      <c r="H227" s="1">
        <f t="shared" ref="H227:H290" si="29">IFERROR(IF(ABS($F227)&gt;ABS($G227), SIGN($F227), SIGN($F227)*ABS($F227/$G227)), 0)</f>
        <v>0</v>
      </c>
      <c r="I227" s="1">
        <f t="shared" ref="I227:I290" si="30">IFERROR(IF(ABS($F227)&lt;ABS($G227), SIGN($G227), SIGN($G227)*ABS($G227/$F227)), 0)</f>
        <v>0</v>
      </c>
      <c r="J227" s="1">
        <f t="shared" si="24"/>
        <v>0</v>
      </c>
      <c r="K227" s="1">
        <f t="shared" si="25"/>
        <v>0</v>
      </c>
      <c r="L227" s="6">
        <f t="shared" ref="L227:L290" si="31">B227*J227</f>
        <v>0</v>
      </c>
      <c r="M227" s="6">
        <f t="shared" ref="M227:M290" si="32">D227*K227</f>
        <v>0</v>
      </c>
      <c r="N227" s="3">
        <f t="shared" si="26"/>
        <v>105695000</v>
      </c>
      <c r="O227" s="3">
        <f t="shared" si="27"/>
        <v>105695000</v>
      </c>
      <c r="P227" s="7">
        <f t="shared" si="28"/>
        <v>5.6950000000000056E-2</v>
      </c>
    </row>
    <row r="228" spans="1:16" x14ac:dyDescent="0.25">
      <c r="A228" s="4">
        <v>44153</v>
      </c>
      <c r="B228" s="14">
        <v>179500</v>
      </c>
      <c r="C228" s="14">
        <v>183500</v>
      </c>
      <c r="D228" s="14">
        <v>85100</v>
      </c>
      <c r="E228" s="14">
        <v>86600</v>
      </c>
      <c r="F228" s="1">
        <v>0</v>
      </c>
      <c r="G228" s="1">
        <v>0</v>
      </c>
      <c r="H228" s="1">
        <f t="shared" si="29"/>
        <v>0</v>
      </c>
      <c r="I228" s="1">
        <f t="shared" si="30"/>
        <v>0</v>
      </c>
      <c r="J228" s="1">
        <f t="shared" ref="J228:J291" si="33">IF(H226=H227, J227, QUOTIENT($O227*H227, B227))</f>
        <v>0</v>
      </c>
      <c r="K228" s="1">
        <f t="shared" ref="K228:K291" si="34">IF(I226=I227, K227, QUOTIENT($O227*I227, D227))</f>
        <v>0</v>
      </c>
      <c r="L228" s="6">
        <f t="shared" si="31"/>
        <v>0</v>
      </c>
      <c r="M228" s="6">
        <f t="shared" si="32"/>
        <v>0</v>
      </c>
      <c r="N228" s="3">
        <f t="shared" ref="N228:N291" si="35">IF(H226=H227, N227, N227 - (J228-J227)*C228 - (K228-K227)*E228)</f>
        <v>105695000</v>
      </c>
      <c r="O228" s="3">
        <f t="shared" si="27"/>
        <v>105695000</v>
      </c>
      <c r="P228" s="7">
        <f t="shared" si="28"/>
        <v>5.6950000000000056E-2</v>
      </c>
    </row>
    <row r="229" spans="1:16" x14ac:dyDescent="0.25">
      <c r="A229" s="4">
        <v>44154</v>
      </c>
      <c r="B229" s="14">
        <v>180000</v>
      </c>
      <c r="C229" s="14">
        <v>179000</v>
      </c>
      <c r="D229" s="14">
        <v>85400</v>
      </c>
      <c r="E229" s="14">
        <v>85200</v>
      </c>
      <c r="F229" s="1">
        <v>0</v>
      </c>
      <c r="G229" s="1">
        <v>0</v>
      </c>
      <c r="H229" s="1">
        <f t="shared" si="29"/>
        <v>0</v>
      </c>
      <c r="I229" s="1">
        <f t="shared" si="30"/>
        <v>0</v>
      </c>
      <c r="J229" s="1">
        <f t="shared" si="33"/>
        <v>0</v>
      </c>
      <c r="K229" s="1">
        <f t="shared" si="34"/>
        <v>0</v>
      </c>
      <c r="L229" s="6">
        <f t="shared" si="31"/>
        <v>0</v>
      </c>
      <c r="M229" s="6">
        <f t="shared" si="32"/>
        <v>0</v>
      </c>
      <c r="N229" s="3">
        <f t="shared" si="35"/>
        <v>105695000</v>
      </c>
      <c r="O229" s="3">
        <f t="shared" si="27"/>
        <v>105695000</v>
      </c>
      <c r="P229" s="7">
        <f t="shared" si="28"/>
        <v>5.6950000000000056E-2</v>
      </c>
    </row>
    <row r="230" spans="1:16" x14ac:dyDescent="0.25">
      <c r="A230" s="4">
        <v>44155</v>
      </c>
      <c r="B230" s="14">
        <v>177000</v>
      </c>
      <c r="C230" s="14">
        <v>179000</v>
      </c>
      <c r="D230" s="14">
        <v>85300</v>
      </c>
      <c r="E230" s="14">
        <v>85400</v>
      </c>
      <c r="F230" s="1">
        <v>0</v>
      </c>
      <c r="G230" s="1">
        <v>0</v>
      </c>
      <c r="H230" s="1">
        <f t="shared" si="29"/>
        <v>0</v>
      </c>
      <c r="I230" s="1">
        <f t="shared" si="30"/>
        <v>0</v>
      </c>
      <c r="J230" s="1">
        <f t="shared" si="33"/>
        <v>0</v>
      </c>
      <c r="K230" s="1">
        <f t="shared" si="34"/>
        <v>0</v>
      </c>
      <c r="L230" s="6">
        <f t="shared" si="31"/>
        <v>0</v>
      </c>
      <c r="M230" s="6">
        <f t="shared" si="32"/>
        <v>0</v>
      </c>
      <c r="N230" s="3">
        <f t="shared" si="35"/>
        <v>105695000</v>
      </c>
      <c r="O230" s="3">
        <f t="shared" si="27"/>
        <v>105695000</v>
      </c>
      <c r="P230" s="7">
        <f t="shared" si="28"/>
        <v>5.6950000000000056E-2</v>
      </c>
    </row>
    <row r="231" spans="1:16" x14ac:dyDescent="0.25">
      <c r="A231" s="4">
        <v>44158</v>
      </c>
      <c r="B231" s="14">
        <v>179000</v>
      </c>
      <c r="C231" s="14">
        <v>175000</v>
      </c>
      <c r="D231" s="14">
        <v>85700</v>
      </c>
      <c r="E231" s="14">
        <v>84600</v>
      </c>
      <c r="F231" s="1">
        <v>0</v>
      </c>
      <c r="G231" s="1">
        <v>0</v>
      </c>
      <c r="H231" s="1">
        <f t="shared" si="29"/>
        <v>0</v>
      </c>
      <c r="I231" s="1">
        <f t="shared" si="30"/>
        <v>0</v>
      </c>
      <c r="J231" s="1">
        <f t="shared" si="33"/>
        <v>0</v>
      </c>
      <c r="K231" s="1">
        <f t="shared" si="34"/>
        <v>0</v>
      </c>
      <c r="L231" s="6">
        <f t="shared" si="31"/>
        <v>0</v>
      </c>
      <c r="M231" s="6">
        <f t="shared" si="32"/>
        <v>0</v>
      </c>
      <c r="N231" s="3">
        <f t="shared" si="35"/>
        <v>105695000</v>
      </c>
      <c r="O231" s="3">
        <f t="shared" si="27"/>
        <v>105695000</v>
      </c>
      <c r="P231" s="7">
        <f t="shared" si="28"/>
        <v>5.6950000000000056E-2</v>
      </c>
    </row>
    <row r="232" spans="1:16" x14ac:dyDescent="0.25">
      <c r="A232" s="4">
        <v>44159</v>
      </c>
      <c r="B232" s="14">
        <v>181000</v>
      </c>
      <c r="C232" s="14">
        <v>181000</v>
      </c>
      <c r="D232" s="14">
        <v>85800</v>
      </c>
      <c r="E232" s="14">
        <v>86000</v>
      </c>
      <c r="F232" s="1">
        <v>0</v>
      </c>
      <c r="G232" s="1">
        <v>0</v>
      </c>
      <c r="H232" s="1">
        <f t="shared" si="29"/>
        <v>0</v>
      </c>
      <c r="I232" s="1">
        <f t="shared" si="30"/>
        <v>0</v>
      </c>
      <c r="J232" s="1">
        <f t="shared" si="33"/>
        <v>0</v>
      </c>
      <c r="K232" s="1">
        <f t="shared" si="34"/>
        <v>0</v>
      </c>
      <c r="L232" s="6">
        <f t="shared" si="31"/>
        <v>0</v>
      </c>
      <c r="M232" s="6">
        <f t="shared" si="32"/>
        <v>0</v>
      </c>
      <c r="N232" s="3">
        <f t="shared" si="35"/>
        <v>105695000</v>
      </c>
      <c r="O232" s="3">
        <f t="shared" si="27"/>
        <v>105695000</v>
      </c>
      <c r="P232" s="7">
        <f t="shared" si="28"/>
        <v>5.6950000000000056E-2</v>
      </c>
    </row>
    <row r="233" spans="1:16" x14ac:dyDescent="0.25">
      <c r="A233" s="4">
        <v>44160</v>
      </c>
      <c r="B233" s="14">
        <v>179500</v>
      </c>
      <c r="C233" s="14">
        <v>183500</v>
      </c>
      <c r="D233" s="14">
        <v>84800</v>
      </c>
      <c r="E233" s="14">
        <v>86500</v>
      </c>
      <c r="F233" s="1">
        <v>0</v>
      </c>
      <c r="G233" s="1">
        <v>0</v>
      </c>
      <c r="H233" s="1">
        <f t="shared" si="29"/>
        <v>0</v>
      </c>
      <c r="I233" s="1">
        <f t="shared" si="30"/>
        <v>0</v>
      </c>
      <c r="J233" s="1">
        <f t="shared" si="33"/>
        <v>0</v>
      </c>
      <c r="K233" s="1">
        <f t="shared" si="34"/>
        <v>0</v>
      </c>
      <c r="L233" s="6">
        <f t="shared" si="31"/>
        <v>0</v>
      </c>
      <c r="M233" s="6">
        <f t="shared" si="32"/>
        <v>0</v>
      </c>
      <c r="N233" s="3">
        <f t="shared" si="35"/>
        <v>105695000</v>
      </c>
      <c r="O233" s="3">
        <f t="shared" si="27"/>
        <v>105695000</v>
      </c>
      <c r="P233" s="7">
        <f t="shared" si="28"/>
        <v>5.6950000000000056E-2</v>
      </c>
    </row>
    <row r="234" spans="1:16" x14ac:dyDescent="0.25">
      <c r="A234" s="4">
        <v>44161</v>
      </c>
      <c r="B234" s="14">
        <v>179000</v>
      </c>
      <c r="C234" s="14">
        <v>179500</v>
      </c>
      <c r="D234" s="14">
        <v>84100</v>
      </c>
      <c r="E234" s="14">
        <v>84600</v>
      </c>
      <c r="F234" s="1">
        <v>0</v>
      </c>
      <c r="G234" s="1">
        <v>0</v>
      </c>
      <c r="H234" s="1">
        <f t="shared" si="29"/>
        <v>0</v>
      </c>
      <c r="I234" s="1">
        <f t="shared" si="30"/>
        <v>0</v>
      </c>
      <c r="J234" s="1">
        <f t="shared" si="33"/>
        <v>0</v>
      </c>
      <c r="K234" s="1">
        <f t="shared" si="34"/>
        <v>0</v>
      </c>
      <c r="L234" s="6">
        <f t="shared" si="31"/>
        <v>0</v>
      </c>
      <c r="M234" s="6">
        <f t="shared" si="32"/>
        <v>0</v>
      </c>
      <c r="N234" s="3">
        <f t="shared" si="35"/>
        <v>105695000</v>
      </c>
      <c r="O234" s="3">
        <f t="shared" si="27"/>
        <v>105695000</v>
      </c>
      <c r="P234" s="7">
        <f t="shared" si="28"/>
        <v>5.6950000000000056E-2</v>
      </c>
    </row>
    <row r="235" spans="1:16" x14ac:dyDescent="0.25">
      <c r="A235" s="4">
        <v>44162</v>
      </c>
      <c r="B235" s="14">
        <v>181000</v>
      </c>
      <c r="C235" s="14">
        <v>179000</v>
      </c>
      <c r="D235" s="14">
        <v>84400</v>
      </c>
      <c r="E235" s="14">
        <v>84200</v>
      </c>
      <c r="F235" s="1">
        <v>0</v>
      </c>
      <c r="G235" s="1">
        <v>0</v>
      </c>
      <c r="H235" s="1">
        <f t="shared" si="29"/>
        <v>0</v>
      </c>
      <c r="I235" s="1">
        <f t="shared" si="30"/>
        <v>0</v>
      </c>
      <c r="J235" s="1">
        <f t="shared" si="33"/>
        <v>0</v>
      </c>
      <c r="K235" s="1">
        <f t="shared" si="34"/>
        <v>0</v>
      </c>
      <c r="L235" s="6">
        <f t="shared" si="31"/>
        <v>0</v>
      </c>
      <c r="M235" s="6">
        <f t="shared" si="32"/>
        <v>0</v>
      </c>
      <c r="N235" s="3">
        <f t="shared" si="35"/>
        <v>105695000</v>
      </c>
      <c r="O235" s="3">
        <f t="shared" si="27"/>
        <v>105695000</v>
      </c>
      <c r="P235" s="7">
        <f t="shared" si="28"/>
        <v>5.6950000000000056E-2</v>
      </c>
    </row>
    <row r="236" spans="1:16" x14ac:dyDescent="0.25">
      <c r="A236" s="4">
        <v>44165</v>
      </c>
      <c r="B236" s="14">
        <v>181500</v>
      </c>
      <c r="C236" s="14">
        <v>181500</v>
      </c>
      <c r="D236" s="14">
        <v>84000</v>
      </c>
      <c r="E236" s="14">
        <v>84500</v>
      </c>
      <c r="F236" s="1">
        <v>0</v>
      </c>
      <c r="G236" s="1">
        <v>0</v>
      </c>
      <c r="H236" s="1">
        <f t="shared" si="29"/>
        <v>0</v>
      </c>
      <c r="I236" s="1">
        <f t="shared" si="30"/>
        <v>0</v>
      </c>
      <c r="J236" s="1">
        <f t="shared" si="33"/>
        <v>0</v>
      </c>
      <c r="K236" s="1">
        <f t="shared" si="34"/>
        <v>0</v>
      </c>
      <c r="L236" s="6">
        <f t="shared" si="31"/>
        <v>0</v>
      </c>
      <c r="M236" s="6">
        <f t="shared" si="32"/>
        <v>0</v>
      </c>
      <c r="N236" s="3">
        <f t="shared" si="35"/>
        <v>105695000</v>
      </c>
      <c r="O236" s="3">
        <f t="shared" si="27"/>
        <v>105695000</v>
      </c>
      <c r="P236" s="7">
        <f t="shared" si="28"/>
        <v>5.6950000000000056E-2</v>
      </c>
    </row>
    <row r="237" spans="1:16" x14ac:dyDescent="0.25">
      <c r="A237" s="4">
        <v>44166</v>
      </c>
      <c r="B237" s="14">
        <v>183500</v>
      </c>
      <c r="C237" s="14">
        <v>183000</v>
      </c>
      <c r="D237" s="14">
        <v>84800</v>
      </c>
      <c r="E237" s="14">
        <v>84500</v>
      </c>
      <c r="F237" s="1">
        <v>0</v>
      </c>
      <c r="G237" s="1">
        <v>0</v>
      </c>
      <c r="H237" s="1">
        <f t="shared" si="29"/>
        <v>0</v>
      </c>
      <c r="I237" s="1">
        <f t="shared" si="30"/>
        <v>0</v>
      </c>
      <c r="J237" s="1">
        <f t="shared" si="33"/>
        <v>0</v>
      </c>
      <c r="K237" s="1">
        <f t="shared" si="34"/>
        <v>0</v>
      </c>
      <c r="L237" s="6">
        <f t="shared" si="31"/>
        <v>0</v>
      </c>
      <c r="M237" s="6">
        <f t="shared" si="32"/>
        <v>0</v>
      </c>
      <c r="N237" s="3">
        <f t="shared" si="35"/>
        <v>105695000</v>
      </c>
      <c r="O237" s="3">
        <f t="shared" si="27"/>
        <v>105695000</v>
      </c>
      <c r="P237" s="7">
        <f t="shared" si="28"/>
        <v>5.6950000000000056E-2</v>
      </c>
    </row>
    <row r="238" spans="1:16" x14ac:dyDescent="0.25">
      <c r="A238" s="4">
        <v>44167</v>
      </c>
      <c r="B238" s="14">
        <v>182500</v>
      </c>
      <c r="C238" s="14">
        <v>183500</v>
      </c>
      <c r="D238" s="14">
        <v>85000</v>
      </c>
      <c r="E238" s="14">
        <v>85200</v>
      </c>
      <c r="F238" s="1">
        <v>0</v>
      </c>
      <c r="G238" s="1">
        <v>0</v>
      </c>
      <c r="H238" s="1">
        <f t="shared" si="29"/>
        <v>0</v>
      </c>
      <c r="I238" s="1">
        <f t="shared" si="30"/>
        <v>0</v>
      </c>
      <c r="J238" s="1">
        <f t="shared" si="33"/>
        <v>0</v>
      </c>
      <c r="K238" s="1">
        <f t="shared" si="34"/>
        <v>0</v>
      </c>
      <c r="L238" s="6">
        <f t="shared" si="31"/>
        <v>0</v>
      </c>
      <c r="M238" s="6">
        <f t="shared" si="32"/>
        <v>0</v>
      </c>
      <c r="N238" s="3">
        <f t="shared" si="35"/>
        <v>105695000</v>
      </c>
      <c r="O238" s="3">
        <f t="shared" si="27"/>
        <v>105695000</v>
      </c>
      <c r="P238" s="7">
        <f t="shared" si="28"/>
        <v>5.6950000000000056E-2</v>
      </c>
    </row>
    <row r="239" spans="1:16" x14ac:dyDescent="0.25">
      <c r="A239" s="4">
        <v>44168</v>
      </c>
      <c r="B239" s="14">
        <v>196500</v>
      </c>
      <c r="C239" s="14">
        <v>183500</v>
      </c>
      <c r="D239" s="14">
        <v>88600</v>
      </c>
      <c r="E239" s="14">
        <v>85500</v>
      </c>
      <c r="F239" s="1">
        <v>-0.29073131696718219</v>
      </c>
      <c r="G239" s="1">
        <v>0.70926868303281787</v>
      </c>
      <c r="H239" s="1">
        <f t="shared" si="29"/>
        <v>-0.40990293794450539</v>
      </c>
      <c r="I239" s="1">
        <f t="shared" si="30"/>
        <v>1</v>
      </c>
      <c r="J239" s="1">
        <f t="shared" si="33"/>
        <v>0</v>
      </c>
      <c r="K239" s="1">
        <f t="shared" si="34"/>
        <v>0</v>
      </c>
      <c r="L239" s="6">
        <f t="shared" si="31"/>
        <v>0</v>
      </c>
      <c r="M239" s="6">
        <f t="shared" si="32"/>
        <v>0</v>
      </c>
      <c r="N239" s="3">
        <f t="shared" si="35"/>
        <v>105695000</v>
      </c>
      <c r="O239" s="3">
        <f t="shared" si="27"/>
        <v>105695000</v>
      </c>
      <c r="P239" s="7">
        <f t="shared" si="28"/>
        <v>5.6950000000000056E-2</v>
      </c>
    </row>
    <row r="240" spans="1:16" x14ac:dyDescent="0.25">
      <c r="A240" s="4">
        <v>44169</v>
      </c>
      <c r="B240" s="14">
        <v>196500</v>
      </c>
      <c r="C240" s="14">
        <v>198000</v>
      </c>
      <c r="D240" s="14">
        <v>88100</v>
      </c>
      <c r="E240" s="14">
        <v>89000</v>
      </c>
      <c r="F240" s="1">
        <v>-0.29073131696718219</v>
      </c>
      <c r="G240" s="1">
        <v>0.70926868303281787</v>
      </c>
      <c r="H240" s="1">
        <f t="shared" si="29"/>
        <v>-0.40990293794450539</v>
      </c>
      <c r="I240" s="1">
        <f t="shared" si="30"/>
        <v>1</v>
      </c>
      <c r="J240" s="1">
        <f t="shared" si="33"/>
        <v>-220</v>
      </c>
      <c r="K240" s="1">
        <f t="shared" si="34"/>
        <v>1192</v>
      </c>
      <c r="L240" s="6">
        <f t="shared" si="31"/>
        <v>-43230000</v>
      </c>
      <c r="M240" s="6">
        <f t="shared" si="32"/>
        <v>105015200</v>
      </c>
      <c r="N240" s="3">
        <f t="shared" si="35"/>
        <v>43167000</v>
      </c>
      <c r="O240" s="3">
        <f t="shared" si="27"/>
        <v>104952200</v>
      </c>
      <c r="P240" s="7">
        <f t="shared" si="28"/>
        <v>4.9522000000000066E-2</v>
      </c>
    </row>
    <row r="241" spans="1:16" x14ac:dyDescent="0.25">
      <c r="A241" s="4">
        <v>44172</v>
      </c>
      <c r="B241" s="14">
        <v>193500</v>
      </c>
      <c r="C241" s="14">
        <v>195500</v>
      </c>
      <c r="D241" s="14">
        <v>88000</v>
      </c>
      <c r="E241" s="14">
        <v>88100</v>
      </c>
      <c r="F241" s="1">
        <v>0</v>
      </c>
      <c r="G241" s="1">
        <v>0</v>
      </c>
      <c r="H241" s="1">
        <f t="shared" si="29"/>
        <v>0</v>
      </c>
      <c r="I241" s="1">
        <f t="shared" si="30"/>
        <v>0</v>
      </c>
      <c r="J241" s="1">
        <f t="shared" si="33"/>
        <v>-220</v>
      </c>
      <c r="K241" s="1">
        <f t="shared" si="34"/>
        <v>1192</v>
      </c>
      <c r="L241" s="6">
        <f t="shared" si="31"/>
        <v>-42570000</v>
      </c>
      <c r="M241" s="6">
        <f t="shared" si="32"/>
        <v>104896000</v>
      </c>
      <c r="N241" s="3">
        <f t="shared" si="35"/>
        <v>43167000</v>
      </c>
      <c r="O241" s="3">
        <f t="shared" si="27"/>
        <v>105493000</v>
      </c>
      <c r="P241" s="7">
        <f t="shared" si="28"/>
        <v>5.4929999999999923E-2</v>
      </c>
    </row>
    <row r="242" spans="1:16" x14ac:dyDescent="0.25">
      <c r="A242" s="4">
        <v>44173</v>
      </c>
      <c r="B242" s="14">
        <v>186500</v>
      </c>
      <c r="C242" s="14">
        <v>191000</v>
      </c>
      <c r="D242" s="14">
        <v>86100</v>
      </c>
      <c r="E242" s="14">
        <v>88200</v>
      </c>
      <c r="F242" s="1">
        <v>0</v>
      </c>
      <c r="G242" s="1">
        <v>0</v>
      </c>
      <c r="H242" s="1">
        <f t="shared" si="29"/>
        <v>0</v>
      </c>
      <c r="I242" s="1">
        <f t="shared" si="30"/>
        <v>0</v>
      </c>
      <c r="J242" s="1">
        <f t="shared" si="33"/>
        <v>0</v>
      </c>
      <c r="K242" s="1">
        <f t="shared" si="34"/>
        <v>0</v>
      </c>
      <c r="L242" s="6">
        <f t="shared" si="31"/>
        <v>0</v>
      </c>
      <c r="M242" s="6">
        <f t="shared" si="32"/>
        <v>0</v>
      </c>
      <c r="N242" s="3">
        <f t="shared" si="35"/>
        <v>106281400</v>
      </c>
      <c r="O242" s="3">
        <f t="shared" si="27"/>
        <v>106281400</v>
      </c>
      <c r="P242" s="7">
        <f t="shared" si="28"/>
        <v>6.2813999999999925E-2</v>
      </c>
    </row>
    <row r="243" spans="1:16" x14ac:dyDescent="0.25">
      <c r="A243" s="4">
        <v>44174</v>
      </c>
      <c r="B243" s="14">
        <v>191500</v>
      </c>
      <c r="C243" s="14">
        <v>188000</v>
      </c>
      <c r="D243" s="14">
        <v>86600</v>
      </c>
      <c r="E243" s="14">
        <v>86400</v>
      </c>
      <c r="F243" s="1">
        <v>0</v>
      </c>
      <c r="G243" s="1">
        <v>0</v>
      </c>
      <c r="H243" s="1">
        <f t="shared" si="29"/>
        <v>0</v>
      </c>
      <c r="I243" s="1">
        <f t="shared" si="30"/>
        <v>0</v>
      </c>
      <c r="J243" s="1">
        <f t="shared" si="33"/>
        <v>0</v>
      </c>
      <c r="K243" s="1">
        <f t="shared" si="34"/>
        <v>0</v>
      </c>
      <c r="L243" s="6">
        <f t="shared" si="31"/>
        <v>0</v>
      </c>
      <c r="M243" s="6">
        <f t="shared" si="32"/>
        <v>0</v>
      </c>
      <c r="N243" s="3">
        <f t="shared" si="35"/>
        <v>106281400</v>
      </c>
      <c r="O243" s="3">
        <f t="shared" si="27"/>
        <v>106281400</v>
      </c>
      <c r="P243" s="7">
        <f t="shared" si="28"/>
        <v>6.2813999999999925E-2</v>
      </c>
    </row>
    <row r="244" spans="1:16" x14ac:dyDescent="0.25">
      <c r="A244" s="4">
        <v>44175</v>
      </c>
      <c r="B244" s="14">
        <v>191500</v>
      </c>
      <c r="C244" s="14">
        <v>189000</v>
      </c>
      <c r="D244" s="14">
        <v>87100</v>
      </c>
      <c r="E244" s="14">
        <v>86400</v>
      </c>
      <c r="F244" s="1">
        <v>0</v>
      </c>
      <c r="G244" s="1">
        <v>0</v>
      </c>
      <c r="H244" s="1">
        <f t="shared" si="29"/>
        <v>0</v>
      </c>
      <c r="I244" s="1">
        <f t="shared" si="30"/>
        <v>0</v>
      </c>
      <c r="J244" s="1">
        <f t="shared" si="33"/>
        <v>0</v>
      </c>
      <c r="K244" s="1">
        <f t="shared" si="34"/>
        <v>0</v>
      </c>
      <c r="L244" s="6">
        <f t="shared" si="31"/>
        <v>0</v>
      </c>
      <c r="M244" s="6">
        <f t="shared" si="32"/>
        <v>0</v>
      </c>
      <c r="N244" s="3">
        <f t="shared" si="35"/>
        <v>106281400</v>
      </c>
      <c r="O244" s="3">
        <f t="shared" si="27"/>
        <v>106281400</v>
      </c>
      <c r="P244" s="7">
        <f t="shared" si="28"/>
        <v>6.2813999999999925E-2</v>
      </c>
    </row>
    <row r="245" spans="1:16" x14ac:dyDescent="0.25">
      <c r="A245" s="4">
        <v>44176</v>
      </c>
      <c r="B245" s="14">
        <v>190000</v>
      </c>
      <c r="C245" s="14">
        <v>193000</v>
      </c>
      <c r="D245" s="14">
        <v>87700</v>
      </c>
      <c r="E245" s="14">
        <v>87500</v>
      </c>
      <c r="F245" s="1">
        <v>-0.29979449392545648</v>
      </c>
      <c r="G245" s="1">
        <v>0.70020550607454346</v>
      </c>
      <c r="H245" s="1">
        <f t="shared" si="29"/>
        <v>-0.42815215151070313</v>
      </c>
      <c r="I245" s="1">
        <f t="shared" si="30"/>
        <v>1</v>
      </c>
      <c r="J245" s="1">
        <f t="shared" si="33"/>
        <v>0</v>
      </c>
      <c r="K245" s="1">
        <f t="shared" si="34"/>
        <v>0</v>
      </c>
      <c r="L245" s="6">
        <f t="shared" si="31"/>
        <v>0</v>
      </c>
      <c r="M245" s="6">
        <f t="shared" si="32"/>
        <v>0</v>
      </c>
      <c r="N245" s="3">
        <f t="shared" si="35"/>
        <v>106281400</v>
      </c>
      <c r="O245" s="3">
        <f t="shared" si="27"/>
        <v>106281400</v>
      </c>
      <c r="P245" s="7">
        <f t="shared" si="28"/>
        <v>6.2813999999999925E-2</v>
      </c>
    </row>
    <row r="246" spans="1:16" x14ac:dyDescent="0.25">
      <c r="A246" s="4">
        <v>44179</v>
      </c>
      <c r="B246" s="14">
        <v>189000</v>
      </c>
      <c r="C246" s="14">
        <v>190500</v>
      </c>
      <c r="D246" s="14">
        <v>87900</v>
      </c>
      <c r="E246" s="14">
        <v>88100</v>
      </c>
      <c r="F246" s="1">
        <v>-0.29979449392545648</v>
      </c>
      <c r="G246" s="1">
        <v>0.70020550607454346</v>
      </c>
      <c r="H246" s="1">
        <f t="shared" si="29"/>
        <v>-0.42815215151070313</v>
      </c>
      <c r="I246" s="1">
        <f t="shared" si="30"/>
        <v>1</v>
      </c>
      <c r="J246" s="1">
        <f t="shared" si="33"/>
        <v>-239</v>
      </c>
      <c r="K246" s="1">
        <f t="shared" si="34"/>
        <v>1211</v>
      </c>
      <c r="L246" s="6">
        <f t="shared" si="31"/>
        <v>-45171000</v>
      </c>
      <c r="M246" s="6">
        <f t="shared" si="32"/>
        <v>106446900</v>
      </c>
      <c r="N246" s="3">
        <f t="shared" si="35"/>
        <v>45121800</v>
      </c>
      <c r="O246" s="3">
        <f t="shared" si="27"/>
        <v>106397700</v>
      </c>
      <c r="P246" s="7">
        <f t="shared" si="28"/>
        <v>6.3976999999999951E-2</v>
      </c>
    </row>
    <row r="247" spans="1:16" x14ac:dyDescent="0.25">
      <c r="A247" s="4">
        <v>44180</v>
      </c>
      <c r="B247" s="14">
        <v>188500</v>
      </c>
      <c r="C247" s="14">
        <v>189000</v>
      </c>
      <c r="D247" s="14">
        <v>87800</v>
      </c>
      <c r="E247" s="14">
        <v>87900</v>
      </c>
      <c r="F247" s="1">
        <v>-0.29979449392545648</v>
      </c>
      <c r="G247" s="1">
        <v>0.70020550607454346</v>
      </c>
      <c r="H247" s="1">
        <f t="shared" si="29"/>
        <v>-0.42815215151070313</v>
      </c>
      <c r="I247" s="1">
        <f t="shared" si="30"/>
        <v>1</v>
      </c>
      <c r="J247" s="1">
        <f t="shared" si="33"/>
        <v>-239</v>
      </c>
      <c r="K247" s="1">
        <f t="shared" si="34"/>
        <v>1211</v>
      </c>
      <c r="L247" s="6">
        <f t="shared" si="31"/>
        <v>-45051500</v>
      </c>
      <c r="M247" s="6">
        <f t="shared" si="32"/>
        <v>106325800</v>
      </c>
      <c r="N247" s="3">
        <f t="shared" si="35"/>
        <v>45121800</v>
      </c>
      <c r="O247" s="3">
        <f t="shared" si="27"/>
        <v>106396100</v>
      </c>
      <c r="P247" s="7">
        <f t="shared" si="28"/>
        <v>6.3960999999999935E-2</v>
      </c>
    </row>
    <row r="248" spans="1:16" x14ac:dyDescent="0.25">
      <c r="A248" s="4">
        <v>44181</v>
      </c>
      <c r="B248" s="14">
        <v>190000</v>
      </c>
      <c r="C248" s="14">
        <v>190000</v>
      </c>
      <c r="D248" s="14">
        <v>89100</v>
      </c>
      <c r="E248" s="14">
        <v>88700</v>
      </c>
      <c r="F248" s="1">
        <v>0</v>
      </c>
      <c r="G248" s="1">
        <v>0</v>
      </c>
      <c r="H248" s="1">
        <f t="shared" si="29"/>
        <v>0</v>
      </c>
      <c r="I248" s="1">
        <f t="shared" si="30"/>
        <v>0</v>
      </c>
      <c r="J248" s="1">
        <f t="shared" si="33"/>
        <v>-239</v>
      </c>
      <c r="K248" s="1">
        <f t="shared" si="34"/>
        <v>1211</v>
      </c>
      <c r="L248" s="6">
        <f t="shared" si="31"/>
        <v>-45410000</v>
      </c>
      <c r="M248" s="6">
        <f t="shared" si="32"/>
        <v>107900100</v>
      </c>
      <c r="N248" s="3">
        <f t="shared" si="35"/>
        <v>45121800</v>
      </c>
      <c r="O248" s="3">
        <f t="shared" si="27"/>
        <v>107611900</v>
      </c>
      <c r="P248" s="7">
        <f t="shared" si="28"/>
        <v>7.6119000000000048E-2</v>
      </c>
    </row>
    <row r="249" spans="1:16" x14ac:dyDescent="0.25">
      <c r="A249" s="4">
        <v>44182</v>
      </c>
      <c r="B249" s="14">
        <v>190500</v>
      </c>
      <c r="C249" s="14">
        <v>190000</v>
      </c>
      <c r="D249" s="14">
        <v>89200</v>
      </c>
      <c r="E249" s="14">
        <v>89100</v>
      </c>
      <c r="F249" s="1">
        <v>-0.31324269105371899</v>
      </c>
      <c r="G249" s="1">
        <v>0.68675730894628106</v>
      </c>
      <c r="H249" s="1">
        <f t="shared" si="29"/>
        <v>-0.45611846713992699</v>
      </c>
      <c r="I249" s="1">
        <f t="shared" si="30"/>
        <v>1</v>
      </c>
      <c r="J249" s="1">
        <f t="shared" si="33"/>
        <v>0</v>
      </c>
      <c r="K249" s="1">
        <f t="shared" si="34"/>
        <v>0</v>
      </c>
      <c r="L249" s="6">
        <f t="shared" si="31"/>
        <v>0</v>
      </c>
      <c r="M249" s="6">
        <f t="shared" si="32"/>
        <v>0</v>
      </c>
      <c r="N249" s="3">
        <f t="shared" si="35"/>
        <v>107611900</v>
      </c>
      <c r="O249" s="3">
        <f t="shared" si="27"/>
        <v>107611900</v>
      </c>
      <c r="P249" s="7">
        <f t="shared" si="28"/>
        <v>7.6119000000000048E-2</v>
      </c>
    </row>
    <row r="250" spans="1:16" x14ac:dyDescent="0.25">
      <c r="A250" s="4">
        <v>44183</v>
      </c>
      <c r="B250" s="14">
        <v>189000</v>
      </c>
      <c r="C250" s="14">
        <v>191000</v>
      </c>
      <c r="D250" s="14">
        <v>88600</v>
      </c>
      <c r="E250" s="14">
        <v>89500</v>
      </c>
      <c r="F250" s="1">
        <v>-0.31324269105371899</v>
      </c>
      <c r="G250" s="1">
        <v>0.68675730894628106</v>
      </c>
      <c r="H250" s="1">
        <f t="shared" si="29"/>
        <v>-0.45611846713992699</v>
      </c>
      <c r="I250" s="1">
        <f t="shared" si="30"/>
        <v>1</v>
      </c>
      <c r="J250" s="1">
        <f t="shared" si="33"/>
        <v>-257</v>
      </c>
      <c r="K250" s="1">
        <f t="shared" si="34"/>
        <v>1206</v>
      </c>
      <c r="L250" s="6">
        <f t="shared" si="31"/>
        <v>-48573000</v>
      </c>
      <c r="M250" s="6">
        <f t="shared" si="32"/>
        <v>106851600</v>
      </c>
      <c r="N250" s="3">
        <f t="shared" si="35"/>
        <v>48761900</v>
      </c>
      <c r="O250" s="3">
        <f t="shared" si="27"/>
        <v>107040500</v>
      </c>
      <c r="P250" s="7">
        <f t="shared" si="28"/>
        <v>7.0405000000000051E-2</v>
      </c>
    </row>
    <row r="251" spans="1:16" x14ac:dyDescent="0.25">
      <c r="A251" s="4">
        <v>44186</v>
      </c>
      <c r="B251" s="14">
        <v>187000</v>
      </c>
      <c r="C251" s="14">
        <v>188500</v>
      </c>
      <c r="D251" s="14">
        <v>87900</v>
      </c>
      <c r="E251" s="14">
        <v>88700</v>
      </c>
      <c r="F251" s="1">
        <v>0</v>
      </c>
      <c r="G251" s="1">
        <v>0</v>
      </c>
      <c r="H251" s="1">
        <f t="shared" si="29"/>
        <v>0</v>
      </c>
      <c r="I251" s="1">
        <f t="shared" si="30"/>
        <v>0</v>
      </c>
      <c r="J251" s="1">
        <f t="shared" si="33"/>
        <v>-257</v>
      </c>
      <c r="K251" s="1">
        <f t="shared" si="34"/>
        <v>1206</v>
      </c>
      <c r="L251" s="6">
        <f t="shared" si="31"/>
        <v>-48059000</v>
      </c>
      <c r="M251" s="6">
        <f t="shared" si="32"/>
        <v>106007400</v>
      </c>
      <c r="N251" s="3">
        <f t="shared" si="35"/>
        <v>48761900</v>
      </c>
      <c r="O251" s="3">
        <f t="shared" si="27"/>
        <v>106710300</v>
      </c>
      <c r="P251" s="7">
        <f t="shared" si="28"/>
        <v>6.7102999999999913E-2</v>
      </c>
    </row>
    <row r="252" spans="1:16" x14ac:dyDescent="0.25">
      <c r="A252" s="4">
        <v>44187</v>
      </c>
      <c r="B252" s="14">
        <v>184000</v>
      </c>
      <c r="C252" s="14">
        <v>186000</v>
      </c>
      <c r="D252" s="14">
        <v>87300</v>
      </c>
      <c r="E252" s="14">
        <v>87700</v>
      </c>
      <c r="F252" s="1">
        <v>-0.31538195847851841</v>
      </c>
      <c r="G252" s="1">
        <v>0.68461804152148165</v>
      </c>
      <c r="H252" s="1">
        <f t="shared" si="29"/>
        <v>-0.46066848863290216</v>
      </c>
      <c r="I252" s="1">
        <f t="shared" si="30"/>
        <v>1</v>
      </c>
      <c r="J252" s="1">
        <f t="shared" si="33"/>
        <v>0</v>
      </c>
      <c r="K252" s="1">
        <f t="shared" si="34"/>
        <v>0</v>
      </c>
      <c r="L252" s="6">
        <f t="shared" si="31"/>
        <v>0</v>
      </c>
      <c r="M252" s="6">
        <f t="shared" si="32"/>
        <v>0</v>
      </c>
      <c r="N252" s="3">
        <f t="shared" si="35"/>
        <v>106726100</v>
      </c>
      <c r="O252" s="3">
        <f t="shared" si="27"/>
        <v>106726100</v>
      </c>
      <c r="P252" s="7">
        <f t="shared" si="28"/>
        <v>6.7261000000000015E-2</v>
      </c>
    </row>
    <row r="253" spans="1:16" x14ac:dyDescent="0.25">
      <c r="A253" s="4">
        <v>44188</v>
      </c>
      <c r="B253" s="14">
        <v>185000</v>
      </c>
      <c r="C253" s="14">
        <v>183000</v>
      </c>
      <c r="D253" s="14">
        <v>88400</v>
      </c>
      <c r="E253" s="14">
        <v>87500</v>
      </c>
      <c r="F253" s="1">
        <v>-0.31538195847851841</v>
      </c>
      <c r="G253" s="1">
        <v>0.68461804152148165</v>
      </c>
      <c r="H253" s="1">
        <f t="shared" si="29"/>
        <v>-0.46066848863290216</v>
      </c>
      <c r="I253" s="1">
        <f t="shared" si="30"/>
        <v>1</v>
      </c>
      <c r="J253" s="1">
        <f t="shared" si="33"/>
        <v>-267</v>
      </c>
      <c r="K253" s="1">
        <f t="shared" si="34"/>
        <v>1222</v>
      </c>
      <c r="L253" s="6">
        <f t="shared" si="31"/>
        <v>-49395000</v>
      </c>
      <c r="M253" s="6">
        <f t="shared" si="32"/>
        <v>108024800</v>
      </c>
      <c r="N253" s="3">
        <f t="shared" si="35"/>
        <v>48662100</v>
      </c>
      <c r="O253" s="3">
        <f t="shared" si="27"/>
        <v>107291900</v>
      </c>
      <c r="P253" s="7">
        <f t="shared" si="28"/>
        <v>7.2918999999999956E-2</v>
      </c>
    </row>
    <row r="254" spans="1:16" x14ac:dyDescent="0.25">
      <c r="A254" s="4">
        <v>44189</v>
      </c>
      <c r="B254" s="14">
        <v>187000</v>
      </c>
      <c r="C254" s="14">
        <v>185000</v>
      </c>
      <c r="D254" s="14">
        <v>89300</v>
      </c>
      <c r="E254" s="14">
        <v>88700</v>
      </c>
      <c r="F254" s="1">
        <v>0</v>
      </c>
      <c r="G254" s="1">
        <v>0</v>
      </c>
      <c r="H254" s="1">
        <f t="shared" si="29"/>
        <v>0</v>
      </c>
      <c r="I254" s="1">
        <f t="shared" si="30"/>
        <v>0</v>
      </c>
      <c r="J254" s="1">
        <f t="shared" si="33"/>
        <v>-267</v>
      </c>
      <c r="K254" s="1">
        <f t="shared" si="34"/>
        <v>1222</v>
      </c>
      <c r="L254" s="6">
        <f t="shared" si="31"/>
        <v>-49929000</v>
      </c>
      <c r="M254" s="6">
        <f t="shared" si="32"/>
        <v>109124600</v>
      </c>
      <c r="N254" s="3">
        <f t="shared" si="35"/>
        <v>48662100</v>
      </c>
      <c r="O254" s="3">
        <f t="shared" si="27"/>
        <v>107857700</v>
      </c>
      <c r="P254" s="7">
        <f t="shared" si="28"/>
        <v>7.8576999999999897E-2</v>
      </c>
    </row>
    <row r="255" spans="1:16" x14ac:dyDescent="0.25">
      <c r="A255" s="4">
        <v>44193</v>
      </c>
      <c r="B255" s="14">
        <v>189500</v>
      </c>
      <c r="C255" s="14">
        <v>189000</v>
      </c>
      <c r="D255" s="14">
        <v>90100</v>
      </c>
      <c r="E255" s="14">
        <v>89900</v>
      </c>
      <c r="F255" s="1">
        <v>0</v>
      </c>
      <c r="G255" s="1">
        <v>0</v>
      </c>
      <c r="H255" s="1">
        <f t="shared" si="29"/>
        <v>0</v>
      </c>
      <c r="I255" s="1">
        <f t="shared" si="30"/>
        <v>0</v>
      </c>
      <c r="J255" s="1">
        <f t="shared" si="33"/>
        <v>0</v>
      </c>
      <c r="K255" s="1">
        <f t="shared" si="34"/>
        <v>0</v>
      </c>
      <c r="L255" s="6">
        <f t="shared" si="31"/>
        <v>0</v>
      </c>
      <c r="M255" s="6">
        <f t="shared" si="32"/>
        <v>0</v>
      </c>
      <c r="N255" s="3">
        <f t="shared" si="35"/>
        <v>108056900</v>
      </c>
      <c r="O255" s="3">
        <f t="shared" si="27"/>
        <v>108056900</v>
      </c>
      <c r="P255" s="7">
        <f t="shared" si="28"/>
        <v>8.0568999999999891E-2</v>
      </c>
    </row>
    <row r="256" spans="1:16" x14ac:dyDescent="0.25">
      <c r="A256" s="4">
        <v>44194</v>
      </c>
      <c r="B256" s="14">
        <v>190500</v>
      </c>
      <c r="C256" s="14">
        <v>191000</v>
      </c>
      <c r="D256" s="14">
        <v>88400</v>
      </c>
      <c r="E256" s="14">
        <v>89600</v>
      </c>
      <c r="F256" s="1">
        <v>0</v>
      </c>
      <c r="G256" s="1">
        <v>0</v>
      </c>
      <c r="H256" s="1">
        <f t="shared" si="29"/>
        <v>0</v>
      </c>
      <c r="I256" s="1">
        <f t="shared" si="30"/>
        <v>0</v>
      </c>
      <c r="J256" s="1">
        <f t="shared" si="33"/>
        <v>0</v>
      </c>
      <c r="K256" s="1">
        <f t="shared" si="34"/>
        <v>0</v>
      </c>
      <c r="L256" s="6">
        <f t="shared" si="31"/>
        <v>0</v>
      </c>
      <c r="M256" s="6">
        <f t="shared" si="32"/>
        <v>0</v>
      </c>
      <c r="N256" s="3">
        <f t="shared" si="35"/>
        <v>108056900</v>
      </c>
      <c r="O256" s="3">
        <f t="shared" si="27"/>
        <v>108056900</v>
      </c>
      <c r="P256" s="7">
        <f t="shared" si="28"/>
        <v>8.0568999999999891E-2</v>
      </c>
    </row>
    <row r="257" spans="1:16" x14ac:dyDescent="0.25">
      <c r="A257" s="4">
        <v>44195</v>
      </c>
      <c r="B257" s="14">
        <v>192000</v>
      </c>
      <c r="C257" s="14">
        <v>190500</v>
      </c>
      <c r="D257" s="14">
        <v>88500</v>
      </c>
      <c r="E257" s="14">
        <v>88300</v>
      </c>
      <c r="F257" s="1">
        <v>0</v>
      </c>
      <c r="G257" s="1">
        <v>0</v>
      </c>
      <c r="H257" s="1">
        <f t="shared" si="29"/>
        <v>0</v>
      </c>
      <c r="I257" s="1">
        <f t="shared" si="30"/>
        <v>0</v>
      </c>
      <c r="J257" s="1">
        <f t="shared" si="33"/>
        <v>0</v>
      </c>
      <c r="K257" s="1">
        <f t="shared" si="34"/>
        <v>0</v>
      </c>
      <c r="L257" s="6">
        <f t="shared" si="31"/>
        <v>0</v>
      </c>
      <c r="M257" s="6">
        <f t="shared" si="32"/>
        <v>0</v>
      </c>
      <c r="N257" s="3">
        <f t="shared" si="35"/>
        <v>108056900</v>
      </c>
      <c r="O257" s="3">
        <f t="shared" si="27"/>
        <v>108056900</v>
      </c>
      <c r="P257" s="7">
        <f t="shared" si="28"/>
        <v>8.0568999999999891E-2</v>
      </c>
    </row>
    <row r="258" spans="1:16" x14ac:dyDescent="0.25">
      <c r="A258" s="4">
        <v>44200</v>
      </c>
      <c r="B258" s="14">
        <v>207500</v>
      </c>
      <c r="C258" s="14">
        <v>194000</v>
      </c>
      <c r="D258" s="14">
        <v>91700</v>
      </c>
      <c r="E258" s="14">
        <v>88700</v>
      </c>
      <c r="F258" s="1">
        <v>0</v>
      </c>
      <c r="G258" s="1">
        <v>0</v>
      </c>
      <c r="H258" s="1">
        <f t="shared" si="29"/>
        <v>0</v>
      </c>
      <c r="I258" s="1">
        <f t="shared" si="30"/>
        <v>0</v>
      </c>
      <c r="J258" s="1">
        <f t="shared" si="33"/>
        <v>0</v>
      </c>
      <c r="K258" s="1">
        <f t="shared" si="34"/>
        <v>0</v>
      </c>
      <c r="L258" s="6">
        <f t="shared" si="31"/>
        <v>0</v>
      </c>
      <c r="M258" s="6">
        <f t="shared" si="32"/>
        <v>0</v>
      </c>
      <c r="N258" s="3">
        <f t="shared" si="35"/>
        <v>108056900</v>
      </c>
      <c r="O258" s="3">
        <f t="shared" si="27"/>
        <v>108056900</v>
      </c>
      <c r="P258" s="7">
        <f t="shared" si="28"/>
        <v>8.0568999999999891E-2</v>
      </c>
    </row>
    <row r="259" spans="1:16" x14ac:dyDescent="0.25">
      <c r="A259" s="4">
        <v>44201</v>
      </c>
      <c r="B259" s="14">
        <v>209500</v>
      </c>
      <c r="C259" s="14">
        <v>207000</v>
      </c>
      <c r="D259" s="14">
        <v>91300</v>
      </c>
      <c r="E259" s="14">
        <v>91700</v>
      </c>
      <c r="F259" s="1">
        <v>0</v>
      </c>
      <c r="G259" s="1">
        <v>0</v>
      </c>
      <c r="H259" s="1">
        <f t="shared" si="29"/>
        <v>0</v>
      </c>
      <c r="I259" s="1">
        <f t="shared" si="30"/>
        <v>0</v>
      </c>
      <c r="J259" s="1">
        <f t="shared" si="33"/>
        <v>0</v>
      </c>
      <c r="K259" s="1">
        <f t="shared" si="34"/>
        <v>0</v>
      </c>
      <c r="L259" s="6">
        <f t="shared" si="31"/>
        <v>0</v>
      </c>
      <c r="M259" s="6">
        <f t="shared" si="32"/>
        <v>0</v>
      </c>
      <c r="N259" s="3">
        <f t="shared" si="35"/>
        <v>108056900</v>
      </c>
      <c r="O259" s="3">
        <f t="shared" si="27"/>
        <v>108056900</v>
      </c>
      <c r="P259" s="7">
        <f t="shared" si="28"/>
        <v>8.0568999999999891E-2</v>
      </c>
    </row>
    <row r="260" spans="1:16" x14ac:dyDescent="0.25">
      <c r="A260" s="4">
        <v>44202</v>
      </c>
      <c r="B260" s="14">
        <v>203000</v>
      </c>
      <c r="C260" s="14">
        <v>209500</v>
      </c>
      <c r="D260" s="14">
        <v>89300</v>
      </c>
      <c r="E260" s="14">
        <v>91700</v>
      </c>
      <c r="F260" s="1">
        <v>0</v>
      </c>
      <c r="G260" s="1">
        <v>0</v>
      </c>
      <c r="H260" s="1">
        <f t="shared" si="29"/>
        <v>0</v>
      </c>
      <c r="I260" s="1">
        <f t="shared" si="30"/>
        <v>0</v>
      </c>
      <c r="J260" s="1">
        <f t="shared" si="33"/>
        <v>0</v>
      </c>
      <c r="K260" s="1">
        <f t="shared" si="34"/>
        <v>0</v>
      </c>
      <c r="L260" s="6">
        <f t="shared" si="31"/>
        <v>0</v>
      </c>
      <c r="M260" s="6">
        <f t="shared" si="32"/>
        <v>0</v>
      </c>
      <c r="N260" s="3">
        <f t="shared" si="35"/>
        <v>108056900</v>
      </c>
      <c r="O260" s="3">
        <f t="shared" si="27"/>
        <v>108056900</v>
      </c>
      <c r="P260" s="7">
        <f t="shared" si="28"/>
        <v>8.0568999999999891E-2</v>
      </c>
    </row>
    <row r="261" spans="1:16" x14ac:dyDescent="0.25">
      <c r="A261" s="4">
        <v>44203</v>
      </c>
      <c r="B261" s="14">
        <v>206000</v>
      </c>
      <c r="C261" s="14">
        <v>206000</v>
      </c>
      <c r="D261" s="14">
        <v>90000</v>
      </c>
      <c r="E261" s="14">
        <v>89800</v>
      </c>
      <c r="F261" s="1">
        <v>0</v>
      </c>
      <c r="G261" s="1">
        <v>0</v>
      </c>
      <c r="H261" s="1">
        <f t="shared" si="29"/>
        <v>0</v>
      </c>
      <c r="I261" s="1">
        <f t="shared" si="30"/>
        <v>0</v>
      </c>
      <c r="J261" s="1">
        <f t="shared" si="33"/>
        <v>0</v>
      </c>
      <c r="K261" s="1">
        <f t="shared" si="34"/>
        <v>0</v>
      </c>
      <c r="L261" s="6">
        <f t="shared" si="31"/>
        <v>0</v>
      </c>
      <c r="M261" s="6">
        <f t="shared" si="32"/>
        <v>0</v>
      </c>
      <c r="N261" s="3">
        <f t="shared" si="35"/>
        <v>108056900</v>
      </c>
      <c r="O261" s="3">
        <f t="shared" si="27"/>
        <v>108056900</v>
      </c>
      <c r="P261" s="7">
        <f t="shared" si="28"/>
        <v>8.0568999999999891E-2</v>
      </c>
    </row>
    <row r="262" spans="1:16" x14ac:dyDescent="0.25">
      <c r="A262" s="4">
        <v>44204</v>
      </c>
      <c r="B262" s="14">
        <v>246000</v>
      </c>
      <c r="C262" s="14">
        <v>240500</v>
      </c>
      <c r="D262" s="14">
        <v>104500</v>
      </c>
      <c r="E262" s="14">
        <v>108000</v>
      </c>
      <c r="F262" s="1">
        <v>-0.35010324949748611</v>
      </c>
      <c r="G262" s="1">
        <v>0.64989675050251394</v>
      </c>
      <c r="H262" s="1">
        <f t="shared" si="29"/>
        <v>-0.53870595479478678</v>
      </c>
      <c r="I262" s="1">
        <f t="shared" si="30"/>
        <v>1</v>
      </c>
      <c r="J262" s="1">
        <f t="shared" si="33"/>
        <v>0</v>
      </c>
      <c r="K262" s="1">
        <f t="shared" si="34"/>
        <v>0</v>
      </c>
      <c r="L262" s="6">
        <f t="shared" si="31"/>
        <v>0</v>
      </c>
      <c r="M262" s="6">
        <f t="shared" si="32"/>
        <v>0</v>
      </c>
      <c r="N262" s="3">
        <f t="shared" si="35"/>
        <v>108056900</v>
      </c>
      <c r="O262" s="3">
        <f t="shared" si="27"/>
        <v>108056900</v>
      </c>
      <c r="P262" s="7">
        <f t="shared" si="28"/>
        <v>8.0568999999999891E-2</v>
      </c>
    </row>
    <row r="263" spans="1:16" x14ac:dyDescent="0.25">
      <c r="A263" s="4">
        <v>44207</v>
      </c>
      <c r="B263" s="14">
        <v>267500</v>
      </c>
      <c r="C263" s="14">
        <v>256500</v>
      </c>
      <c r="D263" s="14">
        <v>121000</v>
      </c>
      <c r="E263" s="14">
        <v>115000</v>
      </c>
      <c r="F263" s="1">
        <v>-0.35010324949748611</v>
      </c>
      <c r="G263" s="1">
        <v>0.64989675050251394</v>
      </c>
      <c r="H263" s="1">
        <f t="shared" si="29"/>
        <v>-0.53870595479478678</v>
      </c>
      <c r="I263" s="1">
        <f t="shared" si="30"/>
        <v>1</v>
      </c>
      <c r="J263" s="1">
        <f t="shared" si="33"/>
        <v>-236</v>
      </c>
      <c r="K263" s="1">
        <f t="shared" si="34"/>
        <v>1034</v>
      </c>
      <c r="L263" s="6">
        <f t="shared" si="31"/>
        <v>-63130000</v>
      </c>
      <c r="M263" s="6">
        <f t="shared" si="32"/>
        <v>125114000</v>
      </c>
      <c r="N263" s="3">
        <f t="shared" si="35"/>
        <v>49680900</v>
      </c>
      <c r="O263" s="3">
        <f t="shared" si="27"/>
        <v>111664900</v>
      </c>
      <c r="P263" s="7">
        <f t="shared" si="28"/>
        <v>0.116649</v>
      </c>
    </row>
    <row r="264" spans="1:16" x14ac:dyDescent="0.25">
      <c r="A264" s="4">
        <v>44208</v>
      </c>
      <c r="B264" s="14">
        <v>261000</v>
      </c>
      <c r="C264" s="14">
        <v>263500</v>
      </c>
      <c r="D264" s="14">
        <v>124500</v>
      </c>
      <c r="E264" s="14">
        <v>128000</v>
      </c>
      <c r="F264" s="1">
        <v>0</v>
      </c>
      <c r="G264" s="1">
        <v>0</v>
      </c>
      <c r="H264" s="1">
        <f t="shared" si="29"/>
        <v>0</v>
      </c>
      <c r="I264" s="1">
        <f t="shared" si="30"/>
        <v>0</v>
      </c>
      <c r="J264" s="1">
        <f t="shared" si="33"/>
        <v>-236</v>
      </c>
      <c r="K264" s="1">
        <f t="shared" si="34"/>
        <v>1034</v>
      </c>
      <c r="L264" s="6">
        <f t="shared" si="31"/>
        <v>-61596000</v>
      </c>
      <c r="M264" s="6">
        <f t="shared" si="32"/>
        <v>128733000</v>
      </c>
      <c r="N264" s="3">
        <f t="shared" si="35"/>
        <v>49680900</v>
      </c>
      <c r="O264" s="3">
        <f t="shared" si="27"/>
        <v>116817900</v>
      </c>
      <c r="P264" s="7">
        <f t="shared" si="28"/>
        <v>0.16817900000000008</v>
      </c>
    </row>
    <row r="265" spans="1:16" x14ac:dyDescent="0.25">
      <c r="A265" s="4">
        <v>44209</v>
      </c>
      <c r="B265" s="14">
        <v>259000</v>
      </c>
      <c r="C265" s="14">
        <v>259500</v>
      </c>
      <c r="D265" s="14">
        <v>120500</v>
      </c>
      <c r="E265" s="14">
        <v>124500</v>
      </c>
      <c r="F265" s="1">
        <v>-0.39995888447143663</v>
      </c>
      <c r="G265" s="1">
        <v>0.60004111552856343</v>
      </c>
      <c r="H265" s="1">
        <f t="shared" si="29"/>
        <v>-0.66655246469089269</v>
      </c>
      <c r="I265" s="1">
        <f t="shared" si="30"/>
        <v>1</v>
      </c>
      <c r="J265" s="1">
        <f t="shared" si="33"/>
        <v>0</v>
      </c>
      <c r="K265" s="1">
        <f t="shared" si="34"/>
        <v>0</v>
      </c>
      <c r="L265" s="6">
        <f t="shared" si="31"/>
        <v>0</v>
      </c>
      <c r="M265" s="6">
        <f t="shared" si="32"/>
        <v>0</v>
      </c>
      <c r="N265" s="3">
        <f t="shared" si="35"/>
        <v>117171900</v>
      </c>
      <c r="O265" s="3">
        <f t="shared" si="27"/>
        <v>117171900</v>
      </c>
      <c r="P265" s="7">
        <f t="shared" si="28"/>
        <v>0.17171899999999996</v>
      </c>
    </row>
    <row r="266" spans="1:16" x14ac:dyDescent="0.25">
      <c r="A266" s="4">
        <v>44210</v>
      </c>
      <c r="B266" s="14">
        <v>250500</v>
      </c>
      <c r="C266" s="14">
        <v>251000</v>
      </c>
      <c r="D266" s="14">
        <v>119500</v>
      </c>
      <c r="E266" s="14">
        <v>117500</v>
      </c>
      <c r="F266" s="1">
        <v>-0.39995888447143663</v>
      </c>
      <c r="G266" s="1">
        <v>0.60004111552856343</v>
      </c>
      <c r="H266" s="1">
        <f t="shared" si="29"/>
        <v>-0.66655246469089269</v>
      </c>
      <c r="I266" s="1">
        <f t="shared" si="30"/>
        <v>1</v>
      </c>
      <c r="J266" s="1">
        <f t="shared" si="33"/>
        <v>-301</v>
      </c>
      <c r="K266" s="1">
        <f t="shared" si="34"/>
        <v>972</v>
      </c>
      <c r="L266" s="6">
        <f t="shared" si="31"/>
        <v>-75400500</v>
      </c>
      <c r="M266" s="6">
        <f t="shared" si="32"/>
        <v>116154000</v>
      </c>
      <c r="N266" s="3">
        <f t="shared" si="35"/>
        <v>78512900</v>
      </c>
      <c r="O266" s="3">
        <f t="shared" si="27"/>
        <v>119266400</v>
      </c>
      <c r="P266" s="7">
        <f t="shared" si="28"/>
        <v>0.19266399999999995</v>
      </c>
    </row>
    <row r="267" spans="1:16" x14ac:dyDescent="0.25">
      <c r="A267" s="4">
        <v>44211</v>
      </c>
      <c r="B267" s="14">
        <v>240000</v>
      </c>
      <c r="C267" s="14">
        <v>252000</v>
      </c>
      <c r="D267" s="14">
        <v>117000</v>
      </c>
      <c r="E267" s="14">
        <v>122500</v>
      </c>
      <c r="F267" s="1">
        <v>0</v>
      </c>
      <c r="G267" s="1">
        <v>0</v>
      </c>
      <c r="H267" s="1">
        <f t="shared" si="29"/>
        <v>0</v>
      </c>
      <c r="I267" s="1">
        <f t="shared" si="30"/>
        <v>0</v>
      </c>
      <c r="J267" s="1">
        <f t="shared" si="33"/>
        <v>-301</v>
      </c>
      <c r="K267" s="1">
        <f t="shared" si="34"/>
        <v>972</v>
      </c>
      <c r="L267" s="6">
        <f t="shared" si="31"/>
        <v>-72240000</v>
      </c>
      <c r="M267" s="6">
        <f t="shared" si="32"/>
        <v>113724000</v>
      </c>
      <c r="N267" s="3">
        <f t="shared" si="35"/>
        <v>78512900</v>
      </c>
      <c r="O267" s="3">
        <f t="shared" ref="O267:O330" si="36">SUM(L267:N267)</f>
        <v>119996900</v>
      </c>
      <c r="P267" s="7">
        <f t="shared" ref="P267:P330" si="37">O267/$O$10-1</f>
        <v>0.19996900000000006</v>
      </c>
    </row>
    <row r="268" spans="1:16" x14ac:dyDescent="0.25">
      <c r="A268" s="4">
        <v>44214</v>
      </c>
      <c r="B268" s="14">
        <v>241000</v>
      </c>
      <c r="C268" s="14">
        <v>237500</v>
      </c>
      <c r="D268" s="14">
        <v>111500</v>
      </c>
      <c r="E268" s="14">
        <v>113500</v>
      </c>
      <c r="F268" s="1">
        <v>0</v>
      </c>
      <c r="G268" s="1">
        <v>0</v>
      </c>
      <c r="H268" s="1">
        <f t="shared" si="29"/>
        <v>0</v>
      </c>
      <c r="I268" s="1">
        <f t="shared" si="30"/>
        <v>0</v>
      </c>
      <c r="J268" s="1">
        <f t="shared" si="33"/>
        <v>0</v>
      </c>
      <c r="K268" s="1">
        <f t="shared" si="34"/>
        <v>0</v>
      </c>
      <c r="L268" s="6">
        <f t="shared" si="31"/>
        <v>0</v>
      </c>
      <c r="M268" s="6">
        <f t="shared" si="32"/>
        <v>0</v>
      </c>
      <c r="N268" s="3">
        <f t="shared" si="35"/>
        <v>117347400</v>
      </c>
      <c r="O268" s="3">
        <f t="shared" si="36"/>
        <v>117347400</v>
      </c>
      <c r="P268" s="7">
        <f t="shared" si="37"/>
        <v>0.17347399999999991</v>
      </c>
    </row>
    <row r="269" spans="1:16" x14ac:dyDescent="0.25">
      <c r="A269" s="4">
        <v>44215</v>
      </c>
      <c r="B269" s="14">
        <v>261500</v>
      </c>
      <c r="C269" s="14">
        <v>244000</v>
      </c>
      <c r="D269" s="14">
        <v>118000</v>
      </c>
      <c r="E269" s="14">
        <v>113000</v>
      </c>
      <c r="F269" s="1">
        <v>0</v>
      </c>
      <c r="G269" s="1">
        <v>0</v>
      </c>
      <c r="H269" s="1">
        <f t="shared" si="29"/>
        <v>0</v>
      </c>
      <c r="I269" s="1">
        <f t="shared" si="30"/>
        <v>0</v>
      </c>
      <c r="J269" s="1">
        <f t="shared" si="33"/>
        <v>0</v>
      </c>
      <c r="K269" s="1">
        <f t="shared" si="34"/>
        <v>0</v>
      </c>
      <c r="L269" s="6">
        <f t="shared" si="31"/>
        <v>0</v>
      </c>
      <c r="M269" s="6">
        <f t="shared" si="32"/>
        <v>0</v>
      </c>
      <c r="N269" s="3">
        <f t="shared" si="35"/>
        <v>117347400</v>
      </c>
      <c r="O269" s="3">
        <f t="shared" si="36"/>
        <v>117347400</v>
      </c>
      <c r="P269" s="7">
        <f t="shared" si="37"/>
        <v>0.17347399999999991</v>
      </c>
    </row>
    <row r="270" spans="1:16" x14ac:dyDescent="0.25">
      <c r="A270" s="4">
        <v>44216</v>
      </c>
      <c r="B270" s="14">
        <v>259000</v>
      </c>
      <c r="C270" s="14">
        <v>271000</v>
      </c>
      <c r="D270" s="14">
        <v>116000</v>
      </c>
      <c r="E270" s="14">
        <v>125000</v>
      </c>
      <c r="F270" s="1">
        <v>0</v>
      </c>
      <c r="G270" s="1">
        <v>0</v>
      </c>
      <c r="H270" s="1">
        <f t="shared" si="29"/>
        <v>0</v>
      </c>
      <c r="I270" s="1">
        <f t="shared" si="30"/>
        <v>0</v>
      </c>
      <c r="J270" s="1">
        <f t="shared" si="33"/>
        <v>0</v>
      </c>
      <c r="K270" s="1">
        <f t="shared" si="34"/>
        <v>0</v>
      </c>
      <c r="L270" s="6">
        <f t="shared" si="31"/>
        <v>0</v>
      </c>
      <c r="M270" s="6">
        <f t="shared" si="32"/>
        <v>0</v>
      </c>
      <c r="N270" s="3">
        <f t="shared" si="35"/>
        <v>117347400</v>
      </c>
      <c r="O270" s="3">
        <f t="shared" si="36"/>
        <v>117347400</v>
      </c>
      <c r="P270" s="7">
        <f t="shared" si="37"/>
        <v>0.17347399999999991</v>
      </c>
    </row>
    <row r="271" spans="1:16" x14ac:dyDescent="0.25">
      <c r="A271" s="4">
        <v>44217</v>
      </c>
      <c r="B271" s="14">
        <v>264500</v>
      </c>
      <c r="C271" s="14">
        <v>264000</v>
      </c>
      <c r="D271" s="14">
        <v>122500</v>
      </c>
      <c r="E271" s="14">
        <v>118500</v>
      </c>
      <c r="F271" s="1">
        <v>0</v>
      </c>
      <c r="G271" s="1">
        <v>0</v>
      </c>
      <c r="H271" s="1">
        <f t="shared" si="29"/>
        <v>0</v>
      </c>
      <c r="I271" s="1">
        <f t="shared" si="30"/>
        <v>0</v>
      </c>
      <c r="J271" s="1">
        <f t="shared" si="33"/>
        <v>0</v>
      </c>
      <c r="K271" s="1">
        <f t="shared" si="34"/>
        <v>0</v>
      </c>
      <c r="L271" s="6">
        <f t="shared" si="31"/>
        <v>0</v>
      </c>
      <c r="M271" s="6">
        <f t="shared" si="32"/>
        <v>0</v>
      </c>
      <c r="N271" s="3">
        <f t="shared" si="35"/>
        <v>117347400</v>
      </c>
      <c r="O271" s="3">
        <f t="shared" si="36"/>
        <v>117347400</v>
      </c>
      <c r="P271" s="7">
        <f t="shared" si="37"/>
        <v>0.17347399999999991</v>
      </c>
    </row>
    <row r="272" spans="1:16" x14ac:dyDescent="0.25">
      <c r="A272" s="4">
        <v>44218</v>
      </c>
      <c r="B272" s="14">
        <v>257000</v>
      </c>
      <c r="C272" s="14">
        <v>261000</v>
      </c>
      <c r="D272" s="14">
        <v>122000</v>
      </c>
      <c r="E272" s="14">
        <v>122500</v>
      </c>
      <c r="F272" s="1">
        <v>0</v>
      </c>
      <c r="G272" s="1">
        <v>0</v>
      </c>
      <c r="H272" s="1">
        <f t="shared" si="29"/>
        <v>0</v>
      </c>
      <c r="I272" s="1">
        <f t="shared" si="30"/>
        <v>0</v>
      </c>
      <c r="J272" s="1">
        <f t="shared" si="33"/>
        <v>0</v>
      </c>
      <c r="K272" s="1">
        <f t="shared" si="34"/>
        <v>0</v>
      </c>
      <c r="L272" s="6">
        <f t="shared" si="31"/>
        <v>0</v>
      </c>
      <c r="M272" s="6">
        <f t="shared" si="32"/>
        <v>0</v>
      </c>
      <c r="N272" s="3">
        <f t="shared" si="35"/>
        <v>117347400</v>
      </c>
      <c r="O272" s="3">
        <f t="shared" si="36"/>
        <v>117347400</v>
      </c>
      <c r="P272" s="7">
        <f t="shared" si="37"/>
        <v>0.17347399999999991</v>
      </c>
    </row>
    <row r="273" spans="1:16" x14ac:dyDescent="0.25">
      <c r="A273" s="4">
        <v>44221</v>
      </c>
      <c r="B273" s="14">
        <v>260000</v>
      </c>
      <c r="C273" s="14">
        <v>253000</v>
      </c>
      <c r="D273" s="14">
        <v>123000</v>
      </c>
      <c r="E273" s="14">
        <v>120500</v>
      </c>
      <c r="F273" s="1">
        <v>-0.40709999279012432</v>
      </c>
      <c r="G273" s="1">
        <v>0.59290000720987568</v>
      </c>
      <c r="H273" s="1">
        <f t="shared" si="29"/>
        <v>-0.68662504273847724</v>
      </c>
      <c r="I273" s="1">
        <f t="shared" si="30"/>
        <v>1</v>
      </c>
      <c r="J273" s="1">
        <f t="shared" si="33"/>
        <v>0</v>
      </c>
      <c r="K273" s="1">
        <f t="shared" si="34"/>
        <v>0</v>
      </c>
      <c r="L273" s="6">
        <f t="shared" si="31"/>
        <v>0</v>
      </c>
      <c r="M273" s="6">
        <f t="shared" si="32"/>
        <v>0</v>
      </c>
      <c r="N273" s="3">
        <f t="shared" si="35"/>
        <v>117347400</v>
      </c>
      <c r="O273" s="3">
        <f t="shared" si="36"/>
        <v>117347400</v>
      </c>
      <c r="P273" s="7">
        <f t="shared" si="37"/>
        <v>0.17347399999999991</v>
      </c>
    </row>
    <row r="274" spans="1:16" x14ac:dyDescent="0.25">
      <c r="A274" s="4">
        <v>44222</v>
      </c>
      <c r="B274" s="14">
        <v>251500</v>
      </c>
      <c r="C274" s="14">
        <v>260500</v>
      </c>
      <c r="D274" s="14">
        <v>120000</v>
      </c>
      <c r="E274" s="14">
        <v>125000</v>
      </c>
      <c r="F274" s="1">
        <v>-0.40709999279012432</v>
      </c>
      <c r="G274" s="1">
        <v>0.59290000720987568</v>
      </c>
      <c r="H274" s="1">
        <f t="shared" si="29"/>
        <v>-0.68662504273847724</v>
      </c>
      <c r="I274" s="1">
        <f t="shared" si="30"/>
        <v>1</v>
      </c>
      <c r="J274" s="1">
        <f t="shared" si="33"/>
        <v>-309</v>
      </c>
      <c r="K274" s="1">
        <f t="shared" si="34"/>
        <v>954</v>
      </c>
      <c r="L274" s="6">
        <f t="shared" si="31"/>
        <v>-77713500</v>
      </c>
      <c r="M274" s="6">
        <f t="shared" si="32"/>
        <v>114480000</v>
      </c>
      <c r="N274" s="3">
        <f t="shared" si="35"/>
        <v>78591900</v>
      </c>
      <c r="O274" s="3">
        <f t="shared" si="36"/>
        <v>115358400</v>
      </c>
      <c r="P274" s="7">
        <f t="shared" si="37"/>
        <v>0.15358399999999994</v>
      </c>
    </row>
    <row r="275" spans="1:16" x14ac:dyDescent="0.25">
      <c r="A275" s="4">
        <v>44223</v>
      </c>
      <c r="B275" s="14">
        <v>245500</v>
      </c>
      <c r="C275" s="14">
        <v>252000</v>
      </c>
      <c r="D275" s="14">
        <v>120500</v>
      </c>
      <c r="E275" s="14">
        <v>122000</v>
      </c>
      <c r="F275" s="1">
        <v>0</v>
      </c>
      <c r="G275" s="1">
        <v>0</v>
      </c>
      <c r="H275" s="1">
        <f t="shared" si="29"/>
        <v>0</v>
      </c>
      <c r="I275" s="1">
        <f t="shared" si="30"/>
        <v>0</v>
      </c>
      <c r="J275" s="1">
        <f t="shared" si="33"/>
        <v>-309</v>
      </c>
      <c r="K275" s="1">
        <f t="shared" si="34"/>
        <v>954</v>
      </c>
      <c r="L275" s="6">
        <f t="shared" si="31"/>
        <v>-75859500</v>
      </c>
      <c r="M275" s="6">
        <f t="shared" si="32"/>
        <v>114957000</v>
      </c>
      <c r="N275" s="3">
        <f t="shared" si="35"/>
        <v>78591900</v>
      </c>
      <c r="O275" s="3">
        <f t="shared" si="36"/>
        <v>117689400</v>
      </c>
      <c r="P275" s="7">
        <f t="shared" si="37"/>
        <v>0.17689400000000011</v>
      </c>
    </row>
    <row r="276" spans="1:16" x14ac:dyDescent="0.25">
      <c r="A276" s="4">
        <v>44224</v>
      </c>
      <c r="B276" s="14">
        <v>238500</v>
      </c>
      <c r="C276" s="14">
        <v>238000</v>
      </c>
      <c r="D276" s="14">
        <v>119000</v>
      </c>
      <c r="E276" s="14">
        <v>117000</v>
      </c>
      <c r="F276" s="1">
        <v>-0.41516157353857841</v>
      </c>
      <c r="G276" s="1">
        <v>0.5848384264614217</v>
      </c>
      <c r="H276" s="1">
        <f t="shared" si="29"/>
        <v>-0.70987396647399359</v>
      </c>
      <c r="I276" s="1">
        <f t="shared" si="30"/>
        <v>1</v>
      </c>
      <c r="J276" s="1">
        <f t="shared" si="33"/>
        <v>0</v>
      </c>
      <c r="K276" s="1">
        <f t="shared" si="34"/>
        <v>0</v>
      </c>
      <c r="L276" s="6">
        <f t="shared" si="31"/>
        <v>0</v>
      </c>
      <c r="M276" s="6">
        <f t="shared" si="32"/>
        <v>0</v>
      </c>
      <c r="N276" s="3">
        <f t="shared" si="35"/>
        <v>116667900</v>
      </c>
      <c r="O276" s="3">
        <f t="shared" si="36"/>
        <v>116667900</v>
      </c>
      <c r="P276" s="7">
        <f t="shared" si="37"/>
        <v>0.16667900000000002</v>
      </c>
    </row>
    <row r="277" spans="1:16" x14ac:dyDescent="0.25">
      <c r="A277" s="4">
        <v>44225</v>
      </c>
      <c r="B277" s="14">
        <v>229000</v>
      </c>
      <c r="C277" s="14">
        <v>242000</v>
      </c>
      <c r="D277" s="14">
        <v>113000</v>
      </c>
      <c r="E277" s="14">
        <v>120000</v>
      </c>
      <c r="F277" s="1">
        <v>-0.41516157353857841</v>
      </c>
      <c r="G277" s="1">
        <v>0.5848384264614217</v>
      </c>
      <c r="H277" s="1">
        <f t="shared" si="29"/>
        <v>-0.70987396647399359</v>
      </c>
      <c r="I277" s="1">
        <f t="shared" si="30"/>
        <v>1</v>
      </c>
      <c r="J277" s="1">
        <f t="shared" si="33"/>
        <v>-347</v>
      </c>
      <c r="K277" s="1">
        <f t="shared" si="34"/>
        <v>980</v>
      </c>
      <c r="L277" s="6">
        <f t="shared" si="31"/>
        <v>-79463000</v>
      </c>
      <c r="M277" s="6">
        <f t="shared" si="32"/>
        <v>110740000</v>
      </c>
      <c r="N277" s="3">
        <f t="shared" si="35"/>
        <v>83041900</v>
      </c>
      <c r="O277" s="3">
        <f t="shared" si="36"/>
        <v>114318900</v>
      </c>
      <c r="P277" s="7">
        <f t="shared" si="37"/>
        <v>0.14318900000000001</v>
      </c>
    </row>
    <row r="278" spans="1:16" x14ac:dyDescent="0.25">
      <c r="A278" s="4">
        <v>44228</v>
      </c>
      <c r="B278" s="14">
        <v>238500</v>
      </c>
      <c r="C278" s="14">
        <v>229000</v>
      </c>
      <c r="D278" s="14">
        <v>117000</v>
      </c>
      <c r="E278" s="14">
        <v>111500</v>
      </c>
      <c r="F278" s="1">
        <v>-0.41516157353857841</v>
      </c>
      <c r="G278" s="1">
        <v>0.5848384264614217</v>
      </c>
      <c r="H278" s="1">
        <f t="shared" si="29"/>
        <v>-0.70987396647399359</v>
      </c>
      <c r="I278" s="1">
        <f t="shared" si="30"/>
        <v>1</v>
      </c>
      <c r="J278" s="1">
        <f t="shared" si="33"/>
        <v>-347</v>
      </c>
      <c r="K278" s="1">
        <f t="shared" si="34"/>
        <v>980</v>
      </c>
      <c r="L278" s="6">
        <f t="shared" si="31"/>
        <v>-82759500</v>
      </c>
      <c r="M278" s="6">
        <f t="shared" si="32"/>
        <v>114660000</v>
      </c>
      <c r="N278" s="3">
        <f t="shared" si="35"/>
        <v>83041900</v>
      </c>
      <c r="O278" s="3">
        <f t="shared" si="36"/>
        <v>114942400</v>
      </c>
      <c r="P278" s="7">
        <f t="shared" si="37"/>
        <v>0.149424</v>
      </c>
    </row>
    <row r="279" spans="1:16" x14ac:dyDescent="0.25">
      <c r="A279" s="4">
        <v>44229</v>
      </c>
      <c r="B279" s="14">
        <v>240500</v>
      </c>
      <c r="C279" s="14">
        <v>241500</v>
      </c>
      <c r="D279" s="14">
        <v>116000</v>
      </c>
      <c r="E279" s="14">
        <v>118000</v>
      </c>
      <c r="F279" s="1">
        <v>-0.41516157353857841</v>
      </c>
      <c r="G279" s="1">
        <v>0.5848384264614217</v>
      </c>
      <c r="H279" s="1">
        <f t="shared" si="29"/>
        <v>-0.70987396647399359</v>
      </c>
      <c r="I279" s="1">
        <f t="shared" si="30"/>
        <v>1</v>
      </c>
      <c r="J279" s="1">
        <f t="shared" si="33"/>
        <v>-347</v>
      </c>
      <c r="K279" s="1">
        <f t="shared" si="34"/>
        <v>980</v>
      </c>
      <c r="L279" s="6">
        <f t="shared" si="31"/>
        <v>-83453500</v>
      </c>
      <c r="M279" s="6">
        <f t="shared" si="32"/>
        <v>113680000</v>
      </c>
      <c r="N279" s="3">
        <f t="shared" si="35"/>
        <v>83041900</v>
      </c>
      <c r="O279" s="3">
        <f t="shared" si="36"/>
        <v>113268400</v>
      </c>
      <c r="P279" s="7">
        <f t="shared" si="37"/>
        <v>0.13268400000000002</v>
      </c>
    </row>
    <row r="280" spans="1:16" x14ac:dyDescent="0.25">
      <c r="A280" s="4">
        <v>44230</v>
      </c>
      <c r="B280" s="14">
        <v>245500</v>
      </c>
      <c r="C280" s="14">
        <v>245000</v>
      </c>
      <c r="D280" s="14">
        <v>121500</v>
      </c>
      <c r="E280" s="14">
        <v>119500</v>
      </c>
      <c r="F280" s="1">
        <v>-0.41516157353857841</v>
      </c>
      <c r="G280" s="1">
        <v>0.5848384264614217</v>
      </c>
      <c r="H280" s="1">
        <f t="shared" si="29"/>
        <v>-0.70987396647399359</v>
      </c>
      <c r="I280" s="1">
        <f t="shared" si="30"/>
        <v>1</v>
      </c>
      <c r="J280" s="1">
        <f t="shared" si="33"/>
        <v>-347</v>
      </c>
      <c r="K280" s="1">
        <f t="shared" si="34"/>
        <v>980</v>
      </c>
      <c r="L280" s="6">
        <f t="shared" si="31"/>
        <v>-85188500</v>
      </c>
      <c r="M280" s="6">
        <f t="shared" si="32"/>
        <v>119070000</v>
      </c>
      <c r="N280" s="3">
        <f t="shared" si="35"/>
        <v>83041900</v>
      </c>
      <c r="O280" s="3">
        <f t="shared" si="36"/>
        <v>116923400</v>
      </c>
      <c r="P280" s="7">
        <f t="shared" si="37"/>
        <v>0.16923400000000011</v>
      </c>
    </row>
    <row r="281" spans="1:16" x14ac:dyDescent="0.25">
      <c r="A281" s="4">
        <v>44231</v>
      </c>
      <c r="B281" s="14">
        <v>248500</v>
      </c>
      <c r="C281" s="14">
        <v>251500</v>
      </c>
      <c r="D281" s="14">
        <v>122000</v>
      </c>
      <c r="E281" s="14">
        <v>123000</v>
      </c>
      <c r="F281" s="1">
        <v>-0.41516157353857841</v>
      </c>
      <c r="G281" s="1">
        <v>0.5848384264614217</v>
      </c>
      <c r="H281" s="1">
        <f t="shared" si="29"/>
        <v>-0.70987396647399359</v>
      </c>
      <c r="I281" s="1">
        <f t="shared" si="30"/>
        <v>1</v>
      </c>
      <c r="J281" s="1">
        <f t="shared" si="33"/>
        <v>-347</v>
      </c>
      <c r="K281" s="1">
        <f t="shared" si="34"/>
        <v>980</v>
      </c>
      <c r="L281" s="6">
        <f t="shared" si="31"/>
        <v>-86229500</v>
      </c>
      <c r="M281" s="6">
        <f t="shared" si="32"/>
        <v>119560000</v>
      </c>
      <c r="N281" s="3">
        <f t="shared" si="35"/>
        <v>83041900</v>
      </c>
      <c r="O281" s="3">
        <f t="shared" si="36"/>
        <v>116372400</v>
      </c>
      <c r="P281" s="7">
        <f t="shared" si="37"/>
        <v>0.16372399999999998</v>
      </c>
    </row>
    <row r="282" spans="1:16" x14ac:dyDescent="0.25">
      <c r="A282" s="4">
        <v>44232</v>
      </c>
      <c r="B282" s="14">
        <v>249500</v>
      </c>
      <c r="C282" s="14">
        <v>249500</v>
      </c>
      <c r="D282" s="14">
        <v>122500</v>
      </c>
      <c r="E282" s="14">
        <v>122500</v>
      </c>
      <c r="F282" s="1">
        <v>0</v>
      </c>
      <c r="G282" s="1">
        <v>0</v>
      </c>
      <c r="H282" s="1">
        <f t="shared" si="29"/>
        <v>0</v>
      </c>
      <c r="I282" s="1">
        <f t="shared" si="30"/>
        <v>0</v>
      </c>
      <c r="J282" s="1">
        <f t="shared" si="33"/>
        <v>-347</v>
      </c>
      <c r="K282" s="1">
        <f t="shared" si="34"/>
        <v>980</v>
      </c>
      <c r="L282" s="6">
        <f t="shared" si="31"/>
        <v>-86576500</v>
      </c>
      <c r="M282" s="6">
        <f t="shared" si="32"/>
        <v>120050000</v>
      </c>
      <c r="N282" s="3">
        <f t="shared" si="35"/>
        <v>83041900</v>
      </c>
      <c r="O282" s="3">
        <f t="shared" si="36"/>
        <v>116515400</v>
      </c>
      <c r="P282" s="7">
        <f t="shared" si="37"/>
        <v>0.16515400000000002</v>
      </c>
    </row>
    <row r="283" spans="1:16" x14ac:dyDescent="0.25">
      <c r="A283" s="4">
        <v>44235</v>
      </c>
      <c r="B283" s="14">
        <v>234000</v>
      </c>
      <c r="C283" s="14">
        <v>238000</v>
      </c>
      <c r="D283" s="14">
        <v>118000</v>
      </c>
      <c r="E283" s="14">
        <v>117500</v>
      </c>
      <c r="F283" s="1">
        <v>-0.41851888370591062</v>
      </c>
      <c r="G283" s="1">
        <v>0.58148111629408938</v>
      </c>
      <c r="H283" s="1">
        <f t="shared" si="29"/>
        <v>-0.71974630298095676</v>
      </c>
      <c r="I283" s="1">
        <f t="shared" si="30"/>
        <v>1</v>
      </c>
      <c r="J283" s="1">
        <f t="shared" si="33"/>
        <v>0</v>
      </c>
      <c r="K283" s="1">
        <f t="shared" si="34"/>
        <v>0</v>
      </c>
      <c r="L283" s="6">
        <f t="shared" si="31"/>
        <v>0</v>
      </c>
      <c r="M283" s="6">
        <f t="shared" si="32"/>
        <v>0</v>
      </c>
      <c r="N283" s="3">
        <f t="shared" si="35"/>
        <v>115605900</v>
      </c>
      <c r="O283" s="3">
        <f t="shared" si="36"/>
        <v>115605900</v>
      </c>
      <c r="P283" s="7">
        <f t="shared" si="37"/>
        <v>0.15605899999999995</v>
      </c>
    </row>
    <row r="284" spans="1:16" x14ac:dyDescent="0.25">
      <c r="A284" s="4">
        <v>44236</v>
      </c>
      <c r="B284" s="14">
        <v>236500</v>
      </c>
      <c r="C284" s="14">
        <v>232500</v>
      </c>
      <c r="D284" s="14">
        <v>117500</v>
      </c>
      <c r="E284" s="14">
        <v>117000</v>
      </c>
      <c r="F284" s="1">
        <v>0</v>
      </c>
      <c r="G284" s="1">
        <v>0</v>
      </c>
      <c r="H284" s="1">
        <f t="shared" si="29"/>
        <v>0</v>
      </c>
      <c r="I284" s="1">
        <f t="shared" si="30"/>
        <v>0</v>
      </c>
      <c r="J284" s="1">
        <f t="shared" si="33"/>
        <v>-355</v>
      </c>
      <c r="K284" s="1">
        <f t="shared" si="34"/>
        <v>979</v>
      </c>
      <c r="L284" s="6">
        <f t="shared" si="31"/>
        <v>-83957500</v>
      </c>
      <c r="M284" s="6">
        <f t="shared" si="32"/>
        <v>115032500</v>
      </c>
      <c r="N284" s="3">
        <f t="shared" si="35"/>
        <v>83600400</v>
      </c>
      <c r="O284" s="3">
        <f t="shared" si="36"/>
        <v>114675400</v>
      </c>
      <c r="P284" s="7">
        <f t="shared" si="37"/>
        <v>0.14675400000000005</v>
      </c>
    </row>
    <row r="285" spans="1:16" x14ac:dyDescent="0.25">
      <c r="A285" s="4">
        <v>44237</v>
      </c>
      <c r="B285" s="14">
        <v>245000</v>
      </c>
      <c r="C285" s="14">
        <v>239000</v>
      </c>
      <c r="D285" s="14">
        <v>118500</v>
      </c>
      <c r="E285" s="14">
        <v>117500</v>
      </c>
      <c r="F285" s="1">
        <v>0</v>
      </c>
      <c r="G285" s="1">
        <v>0</v>
      </c>
      <c r="H285" s="1">
        <f t="shared" si="29"/>
        <v>0</v>
      </c>
      <c r="I285" s="1">
        <f t="shared" si="30"/>
        <v>0</v>
      </c>
      <c r="J285" s="1">
        <f t="shared" si="33"/>
        <v>0</v>
      </c>
      <c r="K285" s="1">
        <f t="shared" si="34"/>
        <v>0</v>
      </c>
      <c r="L285" s="6">
        <f t="shared" si="31"/>
        <v>0</v>
      </c>
      <c r="M285" s="6">
        <f t="shared" si="32"/>
        <v>0</v>
      </c>
      <c r="N285" s="3">
        <f t="shared" si="35"/>
        <v>113787900</v>
      </c>
      <c r="O285" s="3">
        <f t="shared" si="36"/>
        <v>113787900</v>
      </c>
      <c r="P285" s="7">
        <f t="shared" si="37"/>
        <v>0.13787900000000008</v>
      </c>
    </row>
    <row r="286" spans="1:16" x14ac:dyDescent="0.25">
      <c r="A286" s="4">
        <v>44242</v>
      </c>
      <c r="B286" s="14">
        <v>247500</v>
      </c>
      <c r="C286" s="14">
        <v>247000</v>
      </c>
      <c r="D286" s="14">
        <v>118000</v>
      </c>
      <c r="E286" s="14">
        <v>120000</v>
      </c>
      <c r="F286" s="1">
        <v>0</v>
      </c>
      <c r="G286" s="1">
        <v>0</v>
      </c>
      <c r="H286" s="1">
        <f t="shared" si="29"/>
        <v>0</v>
      </c>
      <c r="I286" s="1">
        <f t="shared" si="30"/>
        <v>0</v>
      </c>
      <c r="J286" s="1">
        <f t="shared" si="33"/>
        <v>0</v>
      </c>
      <c r="K286" s="1">
        <f t="shared" si="34"/>
        <v>0</v>
      </c>
      <c r="L286" s="6">
        <f t="shared" si="31"/>
        <v>0</v>
      </c>
      <c r="M286" s="6">
        <f t="shared" si="32"/>
        <v>0</v>
      </c>
      <c r="N286" s="3">
        <f t="shared" si="35"/>
        <v>113787900</v>
      </c>
      <c r="O286" s="3">
        <f t="shared" si="36"/>
        <v>113787900</v>
      </c>
      <c r="P286" s="7">
        <f t="shared" si="37"/>
        <v>0.13787900000000008</v>
      </c>
    </row>
    <row r="287" spans="1:16" x14ac:dyDescent="0.25">
      <c r="A287" s="4">
        <v>44243</v>
      </c>
      <c r="B287" s="14">
        <v>247500</v>
      </c>
      <c r="C287" s="14">
        <v>249000</v>
      </c>
      <c r="D287" s="14">
        <v>118500</v>
      </c>
      <c r="E287" s="14">
        <v>119000</v>
      </c>
      <c r="F287" s="1">
        <v>0</v>
      </c>
      <c r="G287" s="1">
        <v>0</v>
      </c>
      <c r="H287" s="1">
        <f t="shared" si="29"/>
        <v>0</v>
      </c>
      <c r="I287" s="1">
        <f t="shared" si="30"/>
        <v>0</v>
      </c>
      <c r="J287" s="1">
        <f t="shared" si="33"/>
        <v>0</v>
      </c>
      <c r="K287" s="1">
        <f t="shared" si="34"/>
        <v>0</v>
      </c>
      <c r="L287" s="6">
        <f t="shared" si="31"/>
        <v>0</v>
      </c>
      <c r="M287" s="6">
        <f t="shared" si="32"/>
        <v>0</v>
      </c>
      <c r="N287" s="3">
        <f t="shared" si="35"/>
        <v>113787900</v>
      </c>
      <c r="O287" s="3">
        <f t="shared" si="36"/>
        <v>113787900</v>
      </c>
      <c r="P287" s="7">
        <f t="shared" si="37"/>
        <v>0.13787900000000008</v>
      </c>
    </row>
    <row r="288" spans="1:16" x14ac:dyDescent="0.25">
      <c r="A288" s="4">
        <v>44244</v>
      </c>
      <c r="B288" s="14">
        <v>243500</v>
      </c>
      <c r="C288" s="14">
        <v>248000</v>
      </c>
      <c r="D288" s="14">
        <v>116500</v>
      </c>
      <c r="E288" s="14">
        <v>118000</v>
      </c>
      <c r="F288" s="1">
        <v>0</v>
      </c>
      <c r="G288" s="1">
        <v>0</v>
      </c>
      <c r="H288" s="1">
        <f t="shared" si="29"/>
        <v>0</v>
      </c>
      <c r="I288" s="1">
        <f t="shared" si="30"/>
        <v>0</v>
      </c>
      <c r="J288" s="1">
        <f t="shared" si="33"/>
        <v>0</v>
      </c>
      <c r="K288" s="1">
        <f t="shared" si="34"/>
        <v>0</v>
      </c>
      <c r="L288" s="6">
        <f t="shared" si="31"/>
        <v>0</v>
      </c>
      <c r="M288" s="6">
        <f t="shared" si="32"/>
        <v>0</v>
      </c>
      <c r="N288" s="3">
        <f t="shared" si="35"/>
        <v>113787900</v>
      </c>
      <c r="O288" s="3">
        <f t="shared" si="36"/>
        <v>113787900</v>
      </c>
      <c r="P288" s="7">
        <f t="shared" si="37"/>
        <v>0.13787900000000008</v>
      </c>
    </row>
    <row r="289" spans="1:16" x14ac:dyDescent="0.25">
      <c r="A289" s="4">
        <v>44245</v>
      </c>
      <c r="B289" s="14">
        <v>235500</v>
      </c>
      <c r="C289" s="14">
        <v>241000</v>
      </c>
      <c r="D289" s="14">
        <v>113000</v>
      </c>
      <c r="E289" s="14">
        <v>116000</v>
      </c>
      <c r="F289" s="1">
        <v>0</v>
      </c>
      <c r="G289" s="1">
        <v>0</v>
      </c>
      <c r="H289" s="1">
        <f t="shared" si="29"/>
        <v>0</v>
      </c>
      <c r="I289" s="1">
        <f t="shared" si="30"/>
        <v>0</v>
      </c>
      <c r="J289" s="1">
        <f t="shared" si="33"/>
        <v>0</v>
      </c>
      <c r="K289" s="1">
        <f t="shared" si="34"/>
        <v>0</v>
      </c>
      <c r="L289" s="6">
        <f t="shared" si="31"/>
        <v>0</v>
      </c>
      <c r="M289" s="6">
        <f t="shared" si="32"/>
        <v>0</v>
      </c>
      <c r="N289" s="3">
        <f t="shared" si="35"/>
        <v>113787900</v>
      </c>
      <c r="O289" s="3">
        <f t="shared" si="36"/>
        <v>113787900</v>
      </c>
      <c r="P289" s="7">
        <f t="shared" si="37"/>
        <v>0.13787900000000008</v>
      </c>
    </row>
    <row r="290" spans="1:16" x14ac:dyDescent="0.25">
      <c r="A290" s="4">
        <v>44246</v>
      </c>
      <c r="B290" s="14">
        <v>242000</v>
      </c>
      <c r="C290" s="14">
        <v>236500</v>
      </c>
      <c r="D290" s="14">
        <v>114000</v>
      </c>
      <c r="E290" s="14">
        <v>111500</v>
      </c>
      <c r="F290" s="1">
        <v>0</v>
      </c>
      <c r="G290" s="1">
        <v>0</v>
      </c>
      <c r="H290" s="1">
        <f t="shared" si="29"/>
        <v>0</v>
      </c>
      <c r="I290" s="1">
        <f t="shared" si="30"/>
        <v>0</v>
      </c>
      <c r="J290" s="1">
        <f t="shared" si="33"/>
        <v>0</v>
      </c>
      <c r="K290" s="1">
        <f t="shared" si="34"/>
        <v>0</v>
      </c>
      <c r="L290" s="6">
        <f t="shared" si="31"/>
        <v>0</v>
      </c>
      <c r="M290" s="6">
        <f t="shared" si="32"/>
        <v>0</v>
      </c>
      <c r="N290" s="3">
        <f t="shared" si="35"/>
        <v>113787900</v>
      </c>
      <c r="O290" s="3">
        <f t="shared" si="36"/>
        <v>113787900</v>
      </c>
      <c r="P290" s="7">
        <f t="shared" si="37"/>
        <v>0.13787900000000008</v>
      </c>
    </row>
    <row r="291" spans="1:16" x14ac:dyDescent="0.25">
      <c r="A291" s="4">
        <v>44249</v>
      </c>
      <c r="B291" s="14">
        <v>241500</v>
      </c>
      <c r="C291" s="14">
        <v>243000</v>
      </c>
      <c r="D291" s="14">
        <v>111500</v>
      </c>
      <c r="E291" s="14">
        <v>114000</v>
      </c>
      <c r="F291" s="1">
        <v>0</v>
      </c>
      <c r="G291" s="1">
        <v>0</v>
      </c>
      <c r="H291" s="1">
        <f t="shared" ref="H291:H354" si="38">IFERROR(IF(ABS($F291)&gt;ABS($G291), SIGN($F291), SIGN($F291)*ABS($F291/$G291)), 0)</f>
        <v>0</v>
      </c>
      <c r="I291" s="1">
        <f t="shared" ref="I291:I354" si="39">IFERROR(IF(ABS($F291)&lt;ABS($G291), SIGN($G291), SIGN($G291)*ABS($G291/$F291)), 0)</f>
        <v>0</v>
      </c>
      <c r="J291" s="1">
        <f t="shared" si="33"/>
        <v>0</v>
      </c>
      <c r="K291" s="1">
        <f t="shared" si="34"/>
        <v>0</v>
      </c>
      <c r="L291" s="6">
        <f t="shared" ref="L291:L354" si="40">B291*J291</f>
        <v>0</v>
      </c>
      <c r="M291" s="6">
        <f t="shared" ref="M291:M354" si="41">D291*K291</f>
        <v>0</v>
      </c>
      <c r="N291" s="3">
        <f t="shared" si="35"/>
        <v>113787900</v>
      </c>
      <c r="O291" s="3">
        <f t="shared" si="36"/>
        <v>113787900</v>
      </c>
      <c r="P291" s="7">
        <f t="shared" si="37"/>
        <v>0.13787900000000008</v>
      </c>
    </row>
    <row r="292" spans="1:16" x14ac:dyDescent="0.25">
      <c r="A292" s="4">
        <v>44250</v>
      </c>
      <c r="B292" s="14">
        <v>244500</v>
      </c>
      <c r="C292" s="14">
        <v>242500</v>
      </c>
      <c r="D292" s="14">
        <v>110000</v>
      </c>
      <c r="E292" s="14">
        <v>110000</v>
      </c>
      <c r="F292" s="1">
        <v>0</v>
      </c>
      <c r="G292" s="1">
        <v>0</v>
      </c>
      <c r="H292" s="1">
        <f t="shared" si="38"/>
        <v>0</v>
      </c>
      <c r="I292" s="1">
        <f t="shared" si="39"/>
        <v>0</v>
      </c>
      <c r="J292" s="1">
        <f t="shared" ref="J292:J355" si="42">IF(H290=H291, J291, QUOTIENT($O291*H291, B291))</f>
        <v>0</v>
      </c>
      <c r="K292" s="1">
        <f t="shared" ref="K292:K355" si="43">IF(I290=I291, K291, QUOTIENT($O291*I291, D291))</f>
        <v>0</v>
      </c>
      <c r="L292" s="6">
        <f t="shared" si="40"/>
        <v>0</v>
      </c>
      <c r="M292" s="6">
        <f t="shared" si="41"/>
        <v>0</v>
      </c>
      <c r="N292" s="3">
        <f t="shared" ref="N292:N355" si="44">IF(H290=H291, N291, N291 - (J292-J291)*C292 - (K292-K291)*E292)</f>
        <v>113787900</v>
      </c>
      <c r="O292" s="3">
        <f t="shared" si="36"/>
        <v>113787900</v>
      </c>
      <c r="P292" s="7">
        <f t="shared" si="37"/>
        <v>0.13787900000000008</v>
      </c>
    </row>
    <row r="293" spans="1:16" x14ac:dyDescent="0.25">
      <c r="A293" s="4">
        <v>44251</v>
      </c>
      <c r="B293" s="14">
        <v>235000</v>
      </c>
      <c r="C293" s="14">
        <v>246500</v>
      </c>
      <c r="D293" s="14">
        <v>105000</v>
      </c>
      <c r="E293" s="14">
        <v>110000</v>
      </c>
      <c r="F293" s="1">
        <v>0</v>
      </c>
      <c r="G293" s="1">
        <v>0</v>
      </c>
      <c r="H293" s="1">
        <f t="shared" si="38"/>
        <v>0</v>
      </c>
      <c r="I293" s="1">
        <f t="shared" si="39"/>
        <v>0</v>
      </c>
      <c r="J293" s="1">
        <f t="shared" si="42"/>
        <v>0</v>
      </c>
      <c r="K293" s="1">
        <f t="shared" si="43"/>
        <v>0</v>
      </c>
      <c r="L293" s="6">
        <f t="shared" si="40"/>
        <v>0</v>
      </c>
      <c r="M293" s="6">
        <f t="shared" si="41"/>
        <v>0</v>
      </c>
      <c r="N293" s="3">
        <f t="shared" si="44"/>
        <v>113787900</v>
      </c>
      <c r="O293" s="3">
        <f t="shared" si="36"/>
        <v>113787900</v>
      </c>
      <c r="P293" s="7">
        <f t="shared" si="37"/>
        <v>0.13787900000000008</v>
      </c>
    </row>
    <row r="294" spans="1:16" x14ac:dyDescent="0.25">
      <c r="A294" s="4">
        <v>44252</v>
      </c>
      <c r="B294" s="14">
        <v>245000</v>
      </c>
      <c r="C294" s="14">
        <v>239000</v>
      </c>
      <c r="D294" s="14">
        <v>107500</v>
      </c>
      <c r="E294" s="14">
        <v>107500</v>
      </c>
      <c r="F294" s="1">
        <v>0</v>
      </c>
      <c r="G294" s="1">
        <v>0</v>
      </c>
      <c r="H294" s="1">
        <f t="shared" si="38"/>
        <v>0</v>
      </c>
      <c r="I294" s="1">
        <f t="shared" si="39"/>
        <v>0</v>
      </c>
      <c r="J294" s="1">
        <f t="shared" si="42"/>
        <v>0</v>
      </c>
      <c r="K294" s="1">
        <f t="shared" si="43"/>
        <v>0</v>
      </c>
      <c r="L294" s="6">
        <f t="shared" si="40"/>
        <v>0</v>
      </c>
      <c r="M294" s="6">
        <f t="shared" si="41"/>
        <v>0</v>
      </c>
      <c r="N294" s="3">
        <f t="shared" si="44"/>
        <v>113787900</v>
      </c>
      <c r="O294" s="3">
        <f t="shared" si="36"/>
        <v>113787900</v>
      </c>
      <c r="P294" s="7">
        <f t="shared" si="37"/>
        <v>0.13787900000000008</v>
      </c>
    </row>
    <row r="295" spans="1:16" x14ac:dyDescent="0.25">
      <c r="A295" s="4">
        <v>44253</v>
      </c>
      <c r="B295" s="14">
        <v>237000</v>
      </c>
      <c r="C295" s="14">
        <v>238500</v>
      </c>
      <c r="D295" s="14">
        <v>104000</v>
      </c>
      <c r="E295" s="14">
        <v>104500</v>
      </c>
      <c r="F295" s="1">
        <v>0</v>
      </c>
      <c r="G295" s="1">
        <v>0</v>
      </c>
      <c r="H295" s="1">
        <f t="shared" si="38"/>
        <v>0</v>
      </c>
      <c r="I295" s="1">
        <f t="shared" si="39"/>
        <v>0</v>
      </c>
      <c r="J295" s="1">
        <f t="shared" si="42"/>
        <v>0</v>
      </c>
      <c r="K295" s="1">
        <f t="shared" si="43"/>
        <v>0</v>
      </c>
      <c r="L295" s="6">
        <f t="shared" si="40"/>
        <v>0</v>
      </c>
      <c r="M295" s="6">
        <f t="shared" si="41"/>
        <v>0</v>
      </c>
      <c r="N295" s="3">
        <f t="shared" si="44"/>
        <v>113787900</v>
      </c>
      <c r="O295" s="3">
        <f t="shared" si="36"/>
        <v>113787900</v>
      </c>
      <c r="P295" s="7">
        <f t="shared" si="37"/>
        <v>0.13787900000000008</v>
      </c>
    </row>
    <row r="296" spans="1:16" x14ac:dyDescent="0.25">
      <c r="A296" s="4">
        <v>44257</v>
      </c>
      <c r="B296" s="14">
        <v>239000</v>
      </c>
      <c r="C296" s="14">
        <v>244500</v>
      </c>
      <c r="D296" s="14">
        <v>107000</v>
      </c>
      <c r="E296" s="14">
        <v>107500</v>
      </c>
      <c r="F296" s="1">
        <v>0</v>
      </c>
      <c r="G296" s="1">
        <v>0</v>
      </c>
      <c r="H296" s="1">
        <f t="shared" si="38"/>
        <v>0</v>
      </c>
      <c r="I296" s="1">
        <f t="shared" si="39"/>
        <v>0</v>
      </c>
      <c r="J296" s="1">
        <f t="shared" si="42"/>
        <v>0</v>
      </c>
      <c r="K296" s="1">
        <f t="shared" si="43"/>
        <v>0</v>
      </c>
      <c r="L296" s="6">
        <f t="shared" si="40"/>
        <v>0</v>
      </c>
      <c r="M296" s="6">
        <f t="shared" si="41"/>
        <v>0</v>
      </c>
      <c r="N296" s="3">
        <f t="shared" si="44"/>
        <v>113787900</v>
      </c>
      <c r="O296" s="3">
        <f t="shared" si="36"/>
        <v>113787900</v>
      </c>
      <c r="P296" s="7">
        <f t="shared" si="37"/>
        <v>0.13787900000000008</v>
      </c>
    </row>
    <row r="297" spans="1:16" x14ac:dyDescent="0.25">
      <c r="A297" s="4">
        <v>44258</v>
      </c>
      <c r="B297" s="14">
        <v>240000</v>
      </c>
      <c r="C297" s="14">
        <v>239000</v>
      </c>
      <c r="D297" s="14">
        <v>108500</v>
      </c>
      <c r="E297" s="14">
        <v>107500</v>
      </c>
      <c r="F297" s="1">
        <v>0</v>
      </c>
      <c r="G297" s="1">
        <v>0</v>
      </c>
      <c r="H297" s="1">
        <f t="shared" si="38"/>
        <v>0</v>
      </c>
      <c r="I297" s="1">
        <f t="shared" si="39"/>
        <v>0</v>
      </c>
      <c r="J297" s="1">
        <f t="shared" si="42"/>
        <v>0</v>
      </c>
      <c r="K297" s="1">
        <f t="shared" si="43"/>
        <v>0</v>
      </c>
      <c r="L297" s="6">
        <f t="shared" si="40"/>
        <v>0</v>
      </c>
      <c r="M297" s="6">
        <f t="shared" si="41"/>
        <v>0</v>
      </c>
      <c r="N297" s="3">
        <f t="shared" si="44"/>
        <v>113787900</v>
      </c>
      <c r="O297" s="3">
        <f t="shared" si="36"/>
        <v>113787900</v>
      </c>
      <c r="P297" s="7">
        <f t="shared" si="37"/>
        <v>0.13787900000000008</v>
      </c>
    </row>
    <row r="298" spans="1:16" x14ac:dyDescent="0.25">
      <c r="A298" s="4">
        <v>44259</v>
      </c>
      <c r="B298" s="14">
        <v>235000</v>
      </c>
      <c r="C298" s="14">
        <v>236000</v>
      </c>
      <c r="D298" s="14">
        <v>106000</v>
      </c>
      <c r="E298" s="14">
        <v>107000</v>
      </c>
      <c r="F298" s="1">
        <v>0</v>
      </c>
      <c r="G298" s="1">
        <v>0</v>
      </c>
      <c r="H298" s="1">
        <f t="shared" si="38"/>
        <v>0</v>
      </c>
      <c r="I298" s="1">
        <f t="shared" si="39"/>
        <v>0</v>
      </c>
      <c r="J298" s="1">
        <f t="shared" si="42"/>
        <v>0</v>
      </c>
      <c r="K298" s="1">
        <f t="shared" si="43"/>
        <v>0</v>
      </c>
      <c r="L298" s="6">
        <f t="shared" si="40"/>
        <v>0</v>
      </c>
      <c r="M298" s="6">
        <f t="shared" si="41"/>
        <v>0</v>
      </c>
      <c r="N298" s="3">
        <f t="shared" si="44"/>
        <v>113787900</v>
      </c>
      <c r="O298" s="3">
        <f t="shared" si="36"/>
        <v>113787900</v>
      </c>
      <c r="P298" s="7">
        <f t="shared" si="37"/>
        <v>0.13787900000000008</v>
      </c>
    </row>
    <row r="299" spans="1:16" x14ac:dyDescent="0.25">
      <c r="A299" s="4">
        <v>44260</v>
      </c>
      <c r="B299" s="14">
        <v>235000</v>
      </c>
      <c r="C299" s="14">
        <v>230500</v>
      </c>
      <c r="D299" s="14">
        <v>104000</v>
      </c>
      <c r="E299" s="14">
        <v>104000</v>
      </c>
      <c r="F299" s="1">
        <v>0</v>
      </c>
      <c r="G299" s="1">
        <v>0</v>
      </c>
      <c r="H299" s="1">
        <f t="shared" si="38"/>
        <v>0</v>
      </c>
      <c r="I299" s="1">
        <f t="shared" si="39"/>
        <v>0</v>
      </c>
      <c r="J299" s="1">
        <f t="shared" si="42"/>
        <v>0</v>
      </c>
      <c r="K299" s="1">
        <f t="shared" si="43"/>
        <v>0</v>
      </c>
      <c r="L299" s="6">
        <f t="shared" si="40"/>
        <v>0</v>
      </c>
      <c r="M299" s="6">
        <f t="shared" si="41"/>
        <v>0</v>
      </c>
      <c r="N299" s="3">
        <f t="shared" si="44"/>
        <v>113787900</v>
      </c>
      <c r="O299" s="3">
        <f t="shared" si="36"/>
        <v>113787900</v>
      </c>
      <c r="P299" s="7">
        <f t="shared" si="37"/>
        <v>0.13787900000000008</v>
      </c>
    </row>
    <row r="300" spans="1:16" x14ac:dyDescent="0.25">
      <c r="A300" s="4">
        <v>44263</v>
      </c>
      <c r="B300" s="14">
        <v>230500</v>
      </c>
      <c r="C300" s="14">
        <v>237000</v>
      </c>
      <c r="D300" s="14">
        <v>102000</v>
      </c>
      <c r="E300" s="14">
        <v>105500</v>
      </c>
      <c r="F300" s="1">
        <v>0</v>
      </c>
      <c r="G300" s="1">
        <v>0</v>
      </c>
      <c r="H300" s="1">
        <f t="shared" si="38"/>
        <v>0</v>
      </c>
      <c r="I300" s="1">
        <f t="shared" si="39"/>
        <v>0</v>
      </c>
      <c r="J300" s="1">
        <f t="shared" si="42"/>
        <v>0</v>
      </c>
      <c r="K300" s="1">
        <f t="shared" si="43"/>
        <v>0</v>
      </c>
      <c r="L300" s="6">
        <f t="shared" si="40"/>
        <v>0</v>
      </c>
      <c r="M300" s="6">
        <f t="shared" si="41"/>
        <v>0</v>
      </c>
      <c r="N300" s="3">
        <f t="shared" si="44"/>
        <v>113787900</v>
      </c>
      <c r="O300" s="3">
        <f t="shared" si="36"/>
        <v>113787900</v>
      </c>
      <c r="P300" s="7">
        <f t="shared" si="37"/>
        <v>0.13787900000000008</v>
      </c>
    </row>
    <row r="301" spans="1:16" x14ac:dyDescent="0.25">
      <c r="A301" s="4">
        <v>44264</v>
      </c>
      <c r="B301" s="14">
        <v>231500</v>
      </c>
      <c r="C301" s="14">
        <v>230500</v>
      </c>
      <c r="D301" s="14">
        <v>102000</v>
      </c>
      <c r="E301" s="14">
        <v>102000</v>
      </c>
      <c r="F301" s="1">
        <v>0</v>
      </c>
      <c r="G301" s="1">
        <v>0</v>
      </c>
      <c r="H301" s="1">
        <f t="shared" si="38"/>
        <v>0</v>
      </c>
      <c r="I301" s="1">
        <f t="shared" si="39"/>
        <v>0</v>
      </c>
      <c r="J301" s="1">
        <f t="shared" si="42"/>
        <v>0</v>
      </c>
      <c r="K301" s="1">
        <f t="shared" si="43"/>
        <v>0</v>
      </c>
      <c r="L301" s="6">
        <f t="shared" si="40"/>
        <v>0</v>
      </c>
      <c r="M301" s="6">
        <f t="shared" si="41"/>
        <v>0</v>
      </c>
      <c r="N301" s="3">
        <f t="shared" si="44"/>
        <v>113787900</v>
      </c>
      <c r="O301" s="3">
        <f t="shared" si="36"/>
        <v>113787900</v>
      </c>
      <c r="P301" s="7">
        <f t="shared" si="37"/>
        <v>0.13787900000000008</v>
      </c>
    </row>
    <row r="302" spans="1:16" x14ac:dyDescent="0.25">
      <c r="A302" s="4">
        <v>44265</v>
      </c>
      <c r="B302" s="14">
        <v>227500</v>
      </c>
      <c r="C302" s="14">
        <v>236500</v>
      </c>
      <c r="D302" s="14">
        <v>102500</v>
      </c>
      <c r="E302" s="14">
        <v>104000</v>
      </c>
      <c r="F302" s="1">
        <v>0</v>
      </c>
      <c r="G302" s="1">
        <v>0</v>
      </c>
      <c r="H302" s="1">
        <f t="shared" si="38"/>
        <v>0</v>
      </c>
      <c r="I302" s="1">
        <f t="shared" si="39"/>
        <v>0</v>
      </c>
      <c r="J302" s="1">
        <f t="shared" si="42"/>
        <v>0</v>
      </c>
      <c r="K302" s="1">
        <f t="shared" si="43"/>
        <v>0</v>
      </c>
      <c r="L302" s="6">
        <f t="shared" si="40"/>
        <v>0</v>
      </c>
      <c r="M302" s="6">
        <f t="shared" si="41"/>
        <v>0</v>
      </c>
      <c r="N302" s="3">
        <f t="shared" si="44"/>
        <v>113787900</v>
      </c>
      <c r="O302" s="3">
        <f t="shared" si="36"/>
        <v>113787900</v>
      </c>
      <c r="P302" s="7">
        <f t="shared" si="37"/>
        <v>0.13787900000000008</v>
      </c>
    </row>
    <row r="303" spans="1:16" x14ac:dyDescent="0.25">
      <c r="A303" s="4">
        <v>44266</v>
      </c>
      <c r="B303" s="14">
        <v>228500</v>
      </c>
      <c r="C303" s="14">
        <v>228000</v>
      </c>
      <c r="D303" s="14">
        <v>104000</v>
      </c>
      <c r="E303" s="14">
        <v>103000</v>
      </c>
      <c r="F303" s="1">
        <v>0</v>
      </c>
      <c r="G303" s="1">
        <v>0</v>
      </c>
      <c r="H303" s="1">
        <f t="shared" si="38"/>
        <v>0</v>
      </c>
      <c r="I303" s="1">
        <f t="shared" si="39"/>
        <v>0</v>
      </c>
      <c r="J303" s="1">
        <f t="shared" si="42"/>
        <v>0</v>
      </c>
      <c r="K303" s="1">
        <f t="shared" si="43"/>
        <v>0</v>
      </c>
      <c r="L303" s="6">
        <f t="shared" si="40"/>
        <v>0</v>
      </c>
      <c r="M303" s="6">
        <f t="shared" si="41"/>
        <v>0</v>
      </c>
      <c r="N303" s="3">
        <f t="shared" si="44"/>
        <v>113787900</v>
      </c>
      <c r="O303" s="3">
        <f t="shared" si="36"/>
        <v>113787900</v>
      </c>
      <c r="P303" s="7">
        <f t="shared" si="37"/>
        <v>0.13787900000000008</v>
      </c>
    </row>
    <row r="304" spans="1:16" x14ac:dyDescent="0.25">
      <c r="A304" s="4">
        <v>44267</v>
      </c>
      <c r="B304" s="14">
        <v>232500</v>
      </c>
      <c r="C304" s="14">
        <v>231500</v>
      </c>
      <c r="D304" s="14">
        <v>105500</v>
      </c>
      <c r="E304" s="14">
        <v>105500</v>
      </c>
      <c r="F304" s="1">
        <v>-0.36230819041274709</v>
      </c>
      <c r="G304" s="1">
        <v>0.63769180958725291</v>
      </c>
      <c r="H304" s="1">
        <f t="shared" si="38"/>
        <v>-0.56815562779025131</v>
      </c>
      <c r="I304" s="1">
        <f t="shared" si="39"/>
        <v>1</v>
      </c>
      <c r="J304" s="1">
        <f t="shared" si="42"/>
        <v>0</v>
      </c>
      <c r="K304" s="1">
        <f t="shared" si="43"/>
        <v>0</v>
      </c>
      <c r="L304" s="6">
        <f t="shared" si="40"/>
        <v>0</v>
      </c>
      <c r="M304" s="6">
        <f t="shared" si="41"/>
        <v>0</v>
      </c>
      <c r="N304" s="3">
        <f t="shared" si="44"/>
        <v>113787900</v>
      </c>
      <c r="O304" s="3">
        <f t="shared" si="36"/>
        <v>113787900</v>
      </c>
      <c r="P304" s="7">
        <f t="shared" si="37"/>
        <v>0.13787900000000008</v>
      </c>
    </row>
    <row r="305" spans="1:16" x14ac:dyDescent="0.25">
      <c r="A305" s="4">
        <v>44270</v>
      </c>
      <c r="B305" s="14">
        <v>232000</v>
      </c>
      <c r="C305" s="14">
        <v>233000</v>
      </c>
      <c r="D305" s="14">
        <v>104500</v>
      </c>
      <c r="E305" s="14">
        <v>105500</v>
      </c>
      <c r="F305" s="1">
        <v>-0.36230819041274709</v>
      </c>
      <c r="G305" s="1">
        <v>0.63769180958725291</v>
      </c>
      <c r="H305" s="1">
        <f t="shared" si="38"/>
        <v>-0.56815562779025131</v>
      </c>
      <c r="I305" s="1">
        <f t="shared" si="39"/>
        <v>1</v>
      </c>
      <c r="J305" s="1">
        <f t="shared" si="42"/>
        <v>-278</v>
      </c>
      <c r="K305" s="1">
        <f t="shared" si="43"/>
        <v>1078</v>
      </c>
      <c r="L305" s="6">
        <f t="shared" si="40"/>
        <v>-64496000</v>
      </c>
      <c r="M305" s="6">
        <f t="shared" si="41"/>
        <v>112651000</v>
      </c>
      <c r="N305" s="3">
        <f t="shared" si="44"/>
        <v>64832900</v>
      </c>
      <c r="O305" s="3">
        <f t="shared" si="36"/>
        <v>112987900</v>
      </c>
      <c r="P305" s="7">
        <f t="shared" si="37"/>
        <v>0.12987900000000008</v>
      </c>
    </row>
    <row r="306" spans="1:16" x14ac:dyDescent="0.25">
      <c r="A306" s="4">
        <v>44271</v>
      </c>
      <c r="B306" s="14">
        <v>234000</v>
      </c>
      <c r="C306" s="14">
        <v>233500</v>
      </c>
      <c r="D306" s="14">
        <v>105500</v>
      </c>
      <c r="E306" s="14">
        <v>105500</v>
      </c>
      <c r="F306" s="1">
        <v>-0.36230819041274709</v>
      </c>
      <c r="G306" s="1">
        <v>0.63769180958725291</v>
      </c>
      <c r="H306" s="1">
        <f t="shared" si="38"/>
        <v>-0.56815562779025131</v>
      </c>
      <c r="I306" s="1">
        <f t="shared" si="39"/>
        <v>1</v>
      </c>
      <c r="J306" s="1">
        <f t="shared" si="42"/>
        <v>-278</v>
      </c>
      <c r="K306" s="1">
        <f t="shared" si="43"/>
        <v>1078</v>
      </c>
      <c r="L306" s="6">
        <f t="shared" si="40"/>
        <v>-65052000</v>
      </c>
      <c r="M306" s="6">
        <f t="shared" si="41"/>
        <v>113729000</v>
      </c>
      <c r="N306" s="3">
        <f t="shared" si="44"/>
        <v>64832900</v>
      </c>
      <c r="O306" s="3">
        <f t="shared" si="36"/>
        <v>113509900</v>
      </c>
      <c r="P306" s="7">
        <f t="shared" si="37"/>
        <v>0.13509900000000008</v>
      </c>
    </row>
    <row r="307" spans="1:16" x14ac:dyDescent="0.25">
      <c r="A307" s="4">
        <v>44272</v>
      </c>
      <c r="B307" s="14">
        <v>232000</v>
      </c>
      <c r="C307" s="14">
        <v>234000</v>
      </c>
      <c r="D307" s="14">
        <v>104500</v>
      </c>
      <c r="E307" s="14">
        <v>106000</v>
      </c>
      <c r="F307" s="1">
        <v>0</v>
      </c>
      <c r="G307" s="1">
        <v>0</v>
      </c>
      <c r="H307" s="1">
        <f t="shared" si="38"/>
        <v>0</v>
      </c>
      <c r="I307" s="1">
        <f t="shared" si="39"/>
        <v>0</v>
      </c>
      <c r="J307" s="1">
        <f t="shared" si="42"/>
        <v>-278</v>
      </c>
      <c r="K307" s="1">
        <f t="shared" si="43"/>
        <v>1078</v>
      </c>
      <c r="L307" s="6">
        <f t="shared" si="40"/>
        <v>-64496000</v>
      </c>
      <c r="M307" s="6">
        <f t="shared" si="41"/>
        <v>112651000</v>
      </c>
      <c r="N307" s="3">
        <f t="shared" si="44"/>
        <v>64832900</v>
      </c>
      <c r="O307" s="3">
        <f t="shared" si="36"/>
        <v>112987900</v>
      </c>
      <c r="P307" s="7">
        <f t="shared" si="37"/>
        <v>0.12987900000000008</v>
      </c>
    </row>
    <row r="308" spans="1:16" x14ac:dyDescent="0.25">
      <c r="A308" s="4">
        <v>44273</v>
      </c>
      <c r="B308" s="14">
        <v>234000</v>
      </c>
      <c r="C308" s="14">
        <v>234500</v>
      </c>
      <c r="D308" s="14">
        <v>109500</v>
      </c>
      <c r="E308" s="14">
        <v>105500</v>
      </c>
      <c r="F308" s="1">
        <v>-0.37030282393255748</v>
      </c>
      <c r="G308" s="1">
        <v>0.62969717606744258</v>
      </c>
      <c r="H308" s="1">
        <f t="shared" si="38"/>
        <v>-0.58806492708948854</v>
      </c>
      <c r="I308" s="1">
        <f t="shared" si="39"/>
        <v>1</v>
      </c>
      <c r="J308" s="1">
        <f t="shared" si="42"/>
        <v>0</v>
      </c>
      <c r="K308" s="1">
        <f t="shared" si="43"/>
        <v>0</v>
      </c>
      <c r="L308" s="6">
        <f t="shared" si="40"/>
        <v>0</v>
      </c>
      <c r="M308" s="6">
        <f t="shared" si="41"/>
        <v>0</v>
      </c>
      <c r="N308" s="3">
        <f t="shared" si="44"/>
        <v>113370900</v>
      </c>
      <c r="O308" s="3">
        <f t="shared" si="36"/>
        <v>113370900</v>
      </c>
      <c r="P308" s="7">
        <f t="shared" si="37"/>
        <v>0.13370900000000008</v>
      </c>
    </row>
    <row r="309" spans="1:16" x14ac:dyDescent="0.25">
      <c r="A309" s="4">
        <v>44274</v>
      </c>
      <c r="B309" s="14">
        <v>229500</v>
      </c>
      <c r="C309" s="14">
        <v>230000</v>
      </c>
      <c r="D309" s="14">
        <v>104000</v>
      </c>
      <c r="E309" s="14">
        <v>108000</v>
      </c>
      <c r="F309" s="1">
        <v>0</v>
      </c>
      <c r="G309" s="1">
        <v>0</v>
      </c>
      <c r="H309" s="1">
        <f t="shared" si="38"/>
        <v>0</v>
      </c>
      <c r="I309" s="1">
        <f t="shared" si="39"/>
        <v>0</v>
      </c>
      <c r="J309" s="1">
        <f t="shared" si="42"/>
        <v>-284</v>
      </c>
      <c r="K309" s="1">
        <f t="shared" si="43"/>
        <v>1035</v>
      </c>
      <c r="L309" s="6">
        <f t="shared" si="40"/>
        <v>-65178000</v>
      </c>
      <c r="M309" s="6">
        <f t="shared" si="41"/>
        <v>107640000</v>
      </c>
      <c r="N309" s="3">
        <f t="shared" si="44"/>
        <v>66910900</v>
      </c>
      <c r="O309" s="3">
        <f t="shared" si="36"/>
        <v>109372900</v>
      </c>
      <c r="P309" s="7">
        <f t="shared" si="37"/>
        <v>9.3728999999999951E-2</v>
      </c>
    </row>
    <row r="310" spans="1:16" x14ac:dyDescent="0.25">
      <c r="A310" s="4">
        <v>44277</v>
      </c>
      <c r="B310" s="14">
        <v>229000</v>
      </c>
      <c r="C310" s="14">
        <v>230000</v>
      </c>
      <c r="D310" s="14">
        <v>103500</v>
      </c>
      <c r="E310" s="14">
        <v>104000</v>
      </c>
      <c r="F310" s="1">
        <v>0</v>
      </c>
      <c r="G310" s="1">
        <v>0</v>
      </c>
      <c r="H310" s="1">
        <f t="shared" si="38"/>
        <v>0</v>
      </c>
      <c r="I310" s="1">
        <f t="shared" si="39"/>
        <v>0</v>
      </c>
      <c r="J310" s="1">
        <f t="shared" si="42"/>
        <v>0</v>
      </c>
      <c r="K310" s="1">
        <f t="shared" si="43"/>
        <v>0</v>
      </c>
      <c r="L310" s="6">
        <f t="shared" si="40"/>
        <v>0</v>
      </c>
      <c r="M310" s="6">
        <f t="shared" si="41"/>
        <v>0</v>
      </c>
      <c r="N310" s="3">
        <f t="shared" si="44"/>
        <v>109230900</v>
      </c>
      <c r="O310" s="3">
        <f t="shared" si="36"/>
        <v>109230900</v>
      </c>
      <c r="P310" s="7">
        <f t="shared" si="37"/>
        <v>9.2308999999999974E-2</v>
      </c>
    </row>
    <row r="311" spans="1:16" x14ac:dyDescent="0.25">
      <c r="A311" s="4">
        <v>44278</v>
      </c>
      <c r="B311" s="14">
        <v>226500</v>
      </c>
      <c r="C311" s="14">
        <v>229500</v>
      </c>
      <c r="D311" s="14">
        <v>103000</v>
      </c>
      <c r="E311" s="14">
        <v>104000</v>
      </c>
      <c r="F311" s="1">
        <v>0</v>
      </c>
      <c r="G311" s="1">
        <v>0</v>
      </c>
      <c r="H311" s="1">
        <f t="shared" si="38"/>
        <v>0</v>
      </c>
      <c r="I311" s="1">
        <f t="shared" si="39"/>
        <v>0</v>
      </c>
      <c r="J311" s="1">
        <f t="shared" si="42"/>
        <v>0</v>
      </c>
      <c r="K311" s="1">
        <f t="shared" si="43"/>
        <v>0</v>
      </c>
      <c r="L311" s="6">
        <f t="shared" si="40"/>
        <v>0</v>
      </c>
      <c r="M311" s="6">
        <f t="shared" si="41"/>
        <v>0</v>
      </c>
      <c r="N311" s="3">
        <f t="shared" si="44"/>
        <v>109230900</v>
      </c>
      <c r="O311" s="3">
        <f t="shared" si="36"/>
        <v>109230900</v>
      </c>
      <c r="P311" s="7">
        <f t="shared" si="37"/>
        <v>9.2308999999999974E-2</v>
      </c>
    </row>
    <row r="312" spans="1:16" x14ac:dyDescent="0.25">
      <c r="A312" s="4">
        <v>44279</v>
      </c>
      <c r="B312" s="14">
        <v>221000</v>
      </c>
      <c r="C312" s="14">
        <v>225000</v>
      </c>
      <c r="D312" s="14">
        <v>100000</v>
      </c>
      <c r="E312" s="14">
        <v>101500</v>
      </c>
      <c r="F312" s="1">
        <v>0</v>
      </c>
      <c r="G312" s="1">
        <v>0</v>
      </c>
      <c r="H312" s="1">
        <f t="shared" si="38"/>
        <v>0</v>
      </c>
      <c r="I312" s="1">
        <f t="shared" si="39"/>
        <v>0</v>
      </c>
      <c r="J312" s="1">
        <f t="shared" si="42"/>
        <v>0</v>
      </c>
      <c r="K312" s="1">
        <f t="shared" si="43"/>
        <v>0</v>
      </c>
      <c r="L312" s="6">
        <f t="shared" si="40"/>
        <v>0</v>
      </c>
      <c r="M312" s="6">
        <f t="shared" si="41"/>
        <v>0</v>
      </c>
      <c r="N312" s="3">
        <f t="shared" si="44"/>
        <v>109230900</v>
      </c>
      <c r="O312" s="3">
        <f t="shared" si="36"/>
        <v>109230900</v>
      </c>
      <c r="P312" s="7">
        <f t="shared" si="37"/>
        <v>9.2308999999999974E-2</v>
      </c>
    </row>
    <row r="313" spans="1:16" x14ac:dyDescent="0.25">
      <c r="A313" s="4">
        <v>44280</v>
      </c>
      <c r="B313" s="14">
        <v>218000</v>
      </c>
      <c r="C313" s="14">
        <v>218500</v>
      </c>
      <c r="D313" s="14">
        <v>98800</v>
      </c>
      <c r="E313" s="14">
        <v>99300</v>
      </c>
      <c r="F313" s="1">
        <v>0</v>
      </c>
      <c r="G313" s="1">
        <v>0</v>
      </c>
      <c r="H313" s="1">
        <f t="shared" si="38"/>
        <v>0</v>
      </c>
      <c r="I313" s="1">
        <f t="shared" si="39"/>
        <v>0</v>
      </c>
      <c r="J313" s="1">
        <f t="shared" si="42"/>
        <v>0</v>
      </c>
      <c r="K313" s="1">
        <f t="shared" si="43"/>
        <v>0</v>
      </c>
      <c r="L313" s="6">
        <f t="shared" si="40"/>
        <v>0</v>
      </c>
      <c r="M313" s="6">
        <f t="shared" si="41"/>
        <v>0</v>
      </c>
      <c r="N313" s="3">
        <f t="shared" si="44"/>
        <v>109230900</v>
      </c>
      <c r="O313" s="3">
        <f t="shared" si="36"/>
        <v>109230900</v>
      </c>
      <c r="P313" s="7">
        <f t="shared" si="37"/>
        <v>9.2308999999999974E-2</v>
      </c>
    </row>
    <row r="314" spans="1:16" x14ac:dyDescent="0.25">
      <c r="A314" s="4">
        <v>44281</v>
      </c>
      <c r="B314" s="14">
        <v>215500</v>
      </c>
      <c r="C314" s="14">
        <v>219500</v>
      </c>
      <c r="D314" s="14">
        <v>98900</v>
      </c>
      <c r="E314" s="14">
        <v>99600</v>
      </c>
      <c r="F314" s="1">
        <v>0</v>
      </c>
      <c r="G314" s="1">
        <v>0</v>
      </c>
      <c r="H314" s="1">
        <f t="shared" si="38"/>
        <v>0</v>
      </c>
      <c r="I314" s="1">
        <f t="shared" si="39"/>
        <v>0</v>
      </c>
      <c r="J314" s="1">
        <f t="shared" si="42"/>
        <v>0</v>
      </c>
      <c r="K314" s="1">
        <f t="shared" si="43"/>
        <v>0</v>
      </c>
      <c r="L314" s="6">
        <f t="shared" si="40"/>
        <v>0</v>
      </c>
      <c r="M314" s="6">
        <f t="shared" si="41"/>
        <v>0</v>
      </c>
      <c r="N314" s="3">
        <f t="shared" si="44"/>
        <v>109230900</v>
      </c>
      <c r="O314" s="3">
        <f t="shared" si="36"/>
        <v>109230900</v>
      </c>
      <c r="P314" s="7">
        <f t="shared" si="37"/>
        <v>9.2308999999999974E-2</v>
      </c>
    </row>
    <row r="315" spans="1:16" x14ac:dyDescent="0.25">
      <c r="A315" s="4">
        <v>44284</v>
      </c>
      <c r="B315" s="14">
        <v>215500</v>
      </c>
      <c r="C315" s="14">
        <v>215500</v>
      </c>
      <c r="D315" s="14">
        <v>98600</v>
      </c>
      <c r="E315" s="14">
        <v>99000</v>
      </c>
      <c r="F315" s="1">
        <v>0</v>
      </c>
      <c r="G315" s="1">
        <v>0</v>
      </c>
      <c r="H315" s="1">
        <f t="shared" si="38"/>
        <v>0</v>
      </c>
      <c r="I315" s="1">
        <f t="shared" si="39"/>
        <v>0</v>
      </c>
      <c r="J315" s="1">
        <f t="shared" si="42"/>
        <v>0</v>
      </c>
      <c r="K315" s="1">
        <f t="shared" si="43"/>
        <v>0</v>
      </c>
      <c r="L315" s="6">
        <f t="shared" si="40"/>
        <v>0</v>
      </c>
      <c r="M315" s="6">
        <f t="shared" si="41"/>
        <v>0</v>
      </c>
      <c r="N315" s="3">
        <f t="shared" si="44"/>
        <v>109230900</v>
      </c>
      <c r="O315" s="3">
        <f t="shared" si="36"/>
        <v>109230900</v>
      </c>
      <c r="P315" s="7">
        <f t="shared" si="37"/>
        <v>9.2308999999999974E-2</v>
      </c>
    </row>
    <row r="316" spans="1:16" x14ac:dyDescent="0.25">
      <c r="A316" s="4">
        <v>44285</v>
      </c>
      <c r="B316" s="14">
        <v>219500</v>
      </c>
      <c r="C316" s="14">
        <v>215500</v>
      </c>
      <c r="D316" s="14">
        <v>100500</v>
      </c>
      <c r="E316" s="14">
        <v>98400</v>
      </c>
      <c r="F316" s="1">
        <v>0</v>
      </c>
      <c r="G316" s="1">
        <v>0</v>
      </c>
      <c r="H316" s="1">
        <f t="shared" si="38"/>
        <v>0</v>
      </c>
      <c r="I316" s="1">
        <f t="shared" si="39"/>
        <v>0</v>
      </c>
      <c r="J316" s="1">
        <f t="shared" si="42"/>
        <v>0</v>
      </c>
      <c r="K316" s="1">
        <f t="shared" si="43"/>
        <v>0</v>
      </c>
      <c r="L316" s="6">
        <f t="shared" si="40"/>
        <v>0</v>
      </c>
      <c r="M316" s="6">
        <f t="shared" si="41"/>
        <v>0</v>
      </c>
      <c r="N316" s="3">
        <f t="shared" si="44"/>
        <v>109230900</v>
      </c>
      <c r="O316" s="3">
        <f t="shared" si="36"/>
        <v>109230900</v>
      </c>
      <c r="P316" s="7">
        <f t="shared" si="37"/>
        <v>9.2308999999999974E-2</v>
      </c>
    </row>
    <row r="317" spans="1:16" x14ac:dyDescent="0.25">
      <c r="A317" s="4">
        <v>44286</v>
      </c>
      <c r="B317" s="14">
        <v>218000</v>
      </c>
      <c r="C317" s="14">
        <v>221500</v>
      </c>
      <c r="D317" s="14">
        <v>100000</v>
      </c>
      <c r="E317" s="14">
        <v>100500</v>
      </c>
      <c r="F317" s="1">
        <v>-0.35861051948900557</v>
      </c>
      <c r="G317" s="1">
        <v>0.64138948051099443</v>
      </c>
      <c r="H317" s="1">
        <f t="shared" si="38"/>
        <v>-0.55911506250975751</v>
      </c>
      <c r="I317" s="1">
        <f t="shared" si="39"/>
        <v>1</v>
      </c>
      <c r="J317" s="1">
        <f t="shared" si="42"/>
        <v>0</v>
      </c>
      <c r="K317" s="1">
        <f t="shared" si="43"/>
        <v>0</v>
      </c>
      <c r="L317" s="6">
        <f t="shared" si="40"/>
        <v>0</v>
      </c>
      <c r="M317" s="6">
        <f t="shared" si="41"/>
        <v>0</v>
      </c>
      <c r="N317" s="3">
        <f t="shared" si="44"/>
        <v>109230900</v>
      </c>
      <c r="O317" s="3">
        <f t="shared" si="36"/>
        <v>109230900</v>
      </c>
      <c r="P317" s="7">
        <f t="shared" si="37"/>
        <v>9.2308999999999974E-2</v>
      </c>
    </row>
    <row r="318" spans="1:16" x14ac:dyDescent="0.25">
      <c r="A318" s="4">
        <v>44287</v>
      </c>
      <c r="B318" s="14">
        <v>219000</v>
      </c>
      <c r="C318" s="14">
        <v>220500</v>
      </c>
      <c r="D318" s="14">
        <v>101500</v>
      </c>
      <c r="E318" s="14">
        <v>100500</v>
      </c>
      <c r="F318" s="1">
        <v>-0.35861051948900557</v>
      </c>
      <c r="G318" s="1">
        <v>0.64138948051099443</v>
      </c>
      <c r="H318" s="1">
        <f t="shared" si="38"/>
        <v>-0.55911506250975751</v>
      </c>
      <c r="I318" s="1">
        <f t="shared" si="39"/>
        <v>1</v>
      </c>
      <c r="J318" s="1">
        <f t="shared" si="42"/>
        <v>-280</v>
      </c>
      <c r="K318" s="1">
        <f t="shared" si="43"/>
        <v>1092</v>
      </c>
      <c r="L318" s="6">
        <f t="shared" si="40"/>
        <v>-61320000</v>
      </c>
      <c r="M318" s="6">
        <f t="shared" si="41"/>
        <v>110838000</v>
      </c>
      <c r="N318" s="3">
        <f t="shared" si="44"/>
        <v>61224900</v>
      </c>
      <c r="O318" s="3">
        <f t="shared" si="36"/>
        <v>110742900</v>
      </c>
      <c r="P318" s="7">
        <f t="shared" si="37"/>
        <v>0.107429</v>
      </c>
    </row>
    <row r="319" spans="1:16" x14ac:dyDescent="0.25">
      <c r="A319" s="4">
        <v>44288</v>
      </c>
      <c r="B319" s="14">
        <v>233500</v>
      </c>
      <c r="C319" s="14">
        <v>225500</v>
      </c>
      <c r="D319" s="14">
        <v>107500</v>
      </c>
      <c r="E319" s="14">
        <v>103500</v>
      </c>
      <c r="F319" s="1">
        <v>0</v>
      </c>
      <c r="G319" s="1">
        <v>0</v>
      </c>
      <c r="H319" s="1">
        <f t="shared" si="38"/>
        <v>0</v>
      </c>
      <c r="I319" s="1">
        <f t="shared" si="39"/>
        <v>0</v>
      </c>
      <c r="J319" s="1">
        <f t="shared" si="42"/>
        <v>-280</v>
      </c>
      <c r="K319" s="1">
        <f t="shared" si="43"/>
        <v>1092</v>
      </c>
      <c r="L319" s="6">
        <f t="shared" si="40"/>
        <v>-65380000</v>
      </c>
      <c r="M319" s="6">
        <f t="shared" si="41"/>
        <v>117390000</v>
      </c>
      <c r="N319" s="3">
        <f t="shared" si="44"/>
        <v>61224900</v>
      </c>
      <c r="O319" s="3">
        <f t="shared" si="36"/>
        <v>113234900</v>
      </c>
      <c r="P319" s="7">
        <f t="shared" si="37"/>
        <v>0.13234900000000005</v>
      </c>
    </row>
    <row r="320" spans="1:16" x14ac:dyDescent="0.25">
      <c r="A320" s="4">
        <v>44291</v>
      </c>
      <c r="B320" s="14">
        <v>234000</v>
      </c>
      <c r="C320" s="14">
        <v>236000</v>
      </c>
      <c r="D320" s="14">
        <v>108000</v>
      </c>
      <c r="E320" s="14">
        <v>107500</v>
      </c>
      <c r="F320" s="1">
        <v>-0.37359283505045188</v>
      </c>
      <c r="G320" s="1">
        <v>0.62640716494954818</v>
      </c>
      <c r="H320" s="1">
        <f t="shared" si="38"/>
        <v>-0.59640575005322882</v>
      </c>
      <c r="I320" s="1">
        <f t="shared" si="39"/>
        <v>1</v>
      </c>
      <c r="J320" s="1">
        <f t="shared" si="42"/>
        <v>0</v>
      </c>
      <c r="K320" s="1">
        <f t="shared" si="43"/>
        <v>0</v>
      </c>
      <c r="L320" s="6">
        <f t="shared" si="40"/>
        <v>0</v>
      </c>
      <c r="M320" s="6">
        <f t="shared" si="41"/>
        <v>0</v>
      </c>
      <c r="N320" s="3">
        <f t="shared" si="44"/>
        <v>112534900</v>
      </c>
      <c r="O320" s="3">
        <f t="shared" si="36"/>
        <v>112534900</v>
      </c>
      <c r="P320" s="7">
        <f t="shared" si="37"/>
        <v>0.12534899999999993</v>
      </c>
    </row>
    <row r="321" spans="1:16" x14ac:dyDescent="0.25">
      <c r="A321" s="4">
        <v>44292</v>
      </c>
      <c r="B321" s="14">
        <v>230000</v>
      </c>
      <c r="C321" s="14">
        <v>235000</v>
      </c>
      <c r="D321" s="14">
        <v>106500</v>
      </c>
      <c r="E321" s="14">
        <v>109000</v>
      </c>
      <c r="F321" s="1">
        <v>-0.37359283505045188</v>
      </c>
      <c r="G321" s="1">
        <v>0.62640716494954818</v>
      </c>
      <c r="H321" s="1">
        <f t="shared" si="38"/>
        <v>-0.59640575005322882</v>
      </c>
      <c r="I321" s="1">
        <f t="shared" si="39"/>
        <v>1</v>
      </c>
      <c r="J321" s="1">
        <f t="shared" si="42"/>
        <v>-286</v>
      </c>
      <c r="K321" s="1">
        <f t="shared" si="43"/>
        <v>1041</v>
      </c>
      <c r="L321" s="6">
        <f t="shared" si="40"/>
        <v>-65780000</v>
      </c>
      <c r="M321" s="6">
        <f t="shared" si="41"/>
        <v>110866500</v>
      </c>
      <c r="N321" s="3">
        <f t="shared" si="44"/>
        <v>66275900</v>
      </c>
      <c r="O321" s="3">
        <f t="shared" si="36"/>
        <v>111362400</v>
      </c>
      <c r="P321" s="7">
        <f t="shared" si="37"/>
        <v>0.11362399999999995</v>
      </c>
    </row>
    <row r="322" spans="1:16" x14ac:dyDescent="0.25">
      <c r="A322" s="4">
        <v>44293</v>
      </c>
      <c r="B322" s="14">
        <v>230000</v>
      </c>
      <c r="C322" s="14">
        <v>228500</v>
      </c>
      <c r="D322" s="14">
        <v>106500</v>
      </c>
      <c r="E322" s="14">
        <v>106500</v>
      </c>
      <c r="F322" s="1">
        <v>-0.37359283505045188</v>
      </c>
      <c r="G322" s="1">
        <v>0.62640716494954818</v>
      </c>
      <c r="H322" s="1">
        <f t="shared" si="38"/>
        <v>-0.59640575005322882</v>
      </c>
      <c r="I322" s="1">
        <f t="shared" si="39"/>
        <v>1</v>
      </c>
      <c r="J322" s="1">
        <f t="shared" si="42"/>
        <v>-286</v>
      </c>
      <c r="K322" s="1">
        <f t="shared" si="43"/>
        <v>1041</v>
      </c>
      <c r="L322" s="6">
        <f t="shared" si="40"/>
        <v>-65780000</v>
      </c>
      <c r="M322" s="6">
        <f t="shared" si="41"/>
        <v>110866500</v>
      </c>
      <c r="N322" s="3">
        <f t="shared" si="44"/>
        <v>66275900</v>
      </c>
      <c r="O322" s="3">
        <f t="shared" si="36"/>
        <v>111362400</v>
      </c>
      <c r="P322" s="7">
        <f t="shared" si="37"/>
        <v>0.11362399999999995</v>
      </c>
    </row>
    <row r="323" spans="1:16" x14ac:dyDescent="0.25">
      <c r="A323" s="4">
        <v>44294</v>
      </c>
      <c r="B323" s="14">
        <v>231500</v>
      </c>
      <c r="C323" s="14">
        <v>229000</v>
      </c>
      <c r="D323" s="14">
        <v>106500</v>
      </c>
      <c r="E323" s="14">
        <v>106000</v>
      </c>
      <c r="F323" s="1">
        <v>0</v>
      </c>
      <c r="G323" s="1">
        <v>0</v>
      </c>
      <c r="H323" s="1">
        <f t="shared" si="38"/>
        <v>0</v>
      </c>
      <c r="I323" s="1">
        <f t="shared" si="39"/>
        <v>0</v>
      </c>
      <c r="J323" s="1">
        <f t="shared" si="42"/>
        <v>-286</v>
      </c>
      <c r="K323" s="1">
        <f t="shared" si="43"/>
        <v>1041</v>
      </c>
      <c r="L323" s="6">
        <f t="shared" si="40"/>
        <v>-66209000</v>
      </c>
      <c r="M323" s="6">
        <f t="shared" si="41"/>
        <v>110866500</v>
      </c>
      <c r="N323" s="3">
        <f t="shared" si="44"/>
        <v>66275900</v>
      </c>
      <c r="O323" s="3">
        <f t="shared" si="36"/>
        <v>110933400</v>
      </c>
      <c r="P323" s="7">
        <f t="shared" si="37"/>
        <v>0.10933400000000004</v>
      </c>
    </row>
    <row r="324" spans="1:16" x14ac:dyDescent="0.25">
      <c r="A324" s="4">
        <v>44295</v>
      </c>
      <c r="B324" s="14">
        <v>228500</v>
      </c>
      <c r="C324" s="14">
        <v>231500</v>
      </c>
      <c r="D324" s="14">
        <v>105500</v>
      </c>
      <c r="E324" s="14">
        <v>107000</v>
      </c>
      <c r="F324" s="1">
        <v>0</v>
      </c>
      <c r="G324" s="1">
        <v>0</v>
      </c>
      <c r="H324" s="1">
        <f t="shared" si="38"/>
        <v>0</v>
      </c>
      <c r="I324" s="1">
        <f t="shared" si="39"/>
        <v>0</v>
      </c>
      <c r="J324" s="1">
        <f t="shared" si="42"/>
        <v>0</v>
      </c>
      <c r="K324" s="1">
        <f t="shared" si="43"/>
        <v>0</v>
      </c>
      <c r="L324" s="6">
        <f t="shared" si="40"/>
        <v>0</v>
      </c>
      <c r="M324" s="6">
        <f t="shared" si="41"/>
        <v>0</v>
      </c>
      <c r="N324" s="3">
        <f t="shared" si="44"/>
        <v>111453900</v>
      </c>
      <c r="O324" s="3">
        <f t="shared" si="36"/>
        <v>111453900</v>
      </c>
      <c r="P324" s="7">
        <f t="shared" si="37"/>
        <v>0.11453899999999995</v>
      </c>
    </row>
    <row r="325" spans="1:16" x14ac:dyDescent="0.25">
      <c r="A325" s="4">
        <v>44298</v>
      </c>
      <c r="B325" s="14">
        <v>226000</v>
      </c>
      <c r="C325" s="14">
        <v>228000</v>
      </c>
      <c r="D325" s="14">
        <v>107000</v>
      </c>
      <c r="E325" s="14">
        <v>105500</v>
      </c>
      <c r="F325" s="1">
        <v>-0.38276212134323567</v>
      </c>
      <c r="G325" s="1">
        <v>0.61723787865676427</v>
      </c>
      <c r="H325" s="1">
        <f t="shared" si="38"/>
        <v>-0.62012092027826327</v>
      </c>
      <c r="I325" s="1">
        <f t="shared" si="39"/>
        <v>1</v>
      </c>
      <c r="J325" s="1">
        <f t="shared" si="42"/>
        <v>0</v>
      </c>
      <c r="K325" s="1">
        <f t="shared" si="43"/>
        <v>0</v>
      </c>
      <c r="L325" s="6">
        <f t="shared" si="40"/>
        <v>0</v>
      </c>
      <c r="M325" s="6">
        <f t="shared" si="41"/>
        <v>0</v>
      </c>
      <c r="N325" s="3">
        <f t="shared" si="44"/>
        <v>111453900</v>
      </c>
      <c r="O325" s="3">
        <f t="shared" si="36"/>
        <v>111453900</v>
      </c>
      <c r="P325" s="7">
        <f t="shared" si="37"/>
        <v>0.11453899999999995</v>
      </c>
    </row>
    <row r="326" spans="1:16" x14ac:dyDescent="0.25">
      <c r="A326" s="4">
        <v>44299</v>
      </c>
      <c r="B326" s="14">
        <v>230000</v>
      </c>
      <c r="C326" s="14">
        <v>226500</v>
      </c>
      <c r="D326" s="14">
        <v>109000</v>
      </c>
      <c r="E326" s="14">
        <v>106000</v>
      </c>
      <c r="F326" s="1">
        <v>-0.38276212134323567</v>
      </c>
      <c r="G326" s="1">
        <v>0.61723787865676427</v>
      </c>
      <c r="H326" s="1">
        <f t="shared" si="38"/>
        <v>-0.62012092027826327</v>
      </c>
      <c r="I326" s="1">
        <f t="shared" si="39"/>
        <v>1</v>
      </c>
      <c r="J326" s="1">
        <f t="shared" si="42"/>
        <v>-305</v>
      </c>
      <c r="K326" s="1">
        <f t="shared" si="43"/>
        <v>1041</v>
      </c>
      <c r="L326" s="6">
        <f t="shared" si="40"/>
        <v>-70150000</v>
      </c>
      <c r="M326" s="6">
        <f t="shared" si="41"/>
        <v>113469000</v>
      </c>
      <c r="N326" s="3">
        <f t="shared" si="44"/>
        <v>70190400</v>
      </c>
      <c r="O326" s="3">
        <f t="shared" si="36"/>
        <v>113509400</v>
      </c>
      <c r="P326" s="7">
        <f t="shared" si="37"/>
        <v>0.13509400000000005</v>
      </c>
    </row>
    <row r="327" spans="1:16" x14ac:dyDescent="0.25">
      <c r="A327" s="4">
        <v>44300</v>
      </c>
      <c r="B327" s="14">
        <v>232500</v>
      </c>
      <c r="C327" s="14">
        <v>231000</v>
      </c>
      <c r="D327" s="14">
        <v>112000</v>
      </c>
      <c r="E327" s="14">
        <v>110000</v>
      </c>
      <c r="F327" s="1">
        <v>0</v>
      </c>
      <c r="G327" s="1">
        <v>0</v>
      </c>
      <c r="H327" s="1">
        <f t="shared" si="38"/>
        <v>0</v>
      </c>
      <c r="I327" s="1">
        <f t="shared" si="39"/>
        <v>0</v>
      </c>
      <c r="J327" s="1">
        <f t="shared" si="42"/>
        <v>-305</v>
      </c>
      <c r="K327" s="1">
        <f t="shared" si="43"/>
        <v>1041</v>
      </c>
      <c r="L327" s="6">
        <f t="shared" si="40"/>
        <v>-70912500</v>
      </c>
      <c r="M327" s="6">
        <f t="shared" si="41"/>
        <v>116592000</v>
      </c>
      <c r="N327" s="3">
        <f t="shared" si="44"/>
        <v>70190400</v>
      </c>
      <c r="O327" s="3">
        <f t="shared" si="36"/>
        <v>115869900</v>
      </c>
      <c r="P327" s="7">
        <f t="shared" si="37"/>
        <v>0.15869899999999992</v>
      </c>
    </row>
    <row r="328" spans="1:16" x14ac:dyDescent="0.25">
      <c r="A328" s="4">
        <v>44301</v>
      </c>
      <c r="B328" s="14">
        <v>230500</v>
      </c>
      <c r="C328" s="14">
        <v>232500</v>
      </c>
      <c r="D328" s="14">
        <v>111000</v>
      </c>
      <c r="E328" s="14">
        <v>112000</v>
      </c>
      <c r="F328" s="1">
        <v>-0.39538088030905938</v>
      </c>
      <c r="G328" s="1">
        <v>0.60461911969094062</v>
      </c>
      <c r="H328" s="1">
        <f t="shared" si="38"/>
        <v>-0.65393380300504511</v>
      </c>
      <c r="I328" s="1">
        <f t="shared" si="39"/>
        <v>1</v>
      </c>
      <c r="J328" s="1">
        <f t="shared" si="42"/>
        <v>0</v>
      </c>
      <c r="K328" s="1">
        <f t="shared" si="43"/>
        <v>0</v>
      </c>
      <c r="L328" s="6">
        <f t="shared" si="40"/>
        <v>0</v>
      </c>
      <c r="M328" s="6">
        <f t="shared" si="41"/>
        <v>0</v>
      </c>
      <c r="N328" s="3">
        <f t="shared" si="44"/>
        <v>115869900</v>
      </c>
      <c r="O328" s="3">
        <f t="shared" si="36"/>
        <v>115869900</v>
      </c>
      <c r="P328" s="7">
        <f t="shared" si="37"/>
        <v>0.15869899999999992</v>
      </c>
    </row>
    <row r="329" spans="1:16" x14ac:dyDescent="0.25">
      <c r="A329" s="4">
        <v>44302</v>
      </c>
      <c r="B329" s="14">
        <v>231500</v>
      </c>
      <c r="C329" s="14">
        <v>231500</v>
      </c>
      <c r="D329" s="14">
        <v>111500</v>
      </c>
      <c r="E329" s="14">
        <v>111000</v>
      </c>
      <c r="F329" s="1">
        <v>-0.39538088030905938</v>
      </c>
      <c r="G329" s="1">
        <v>0.60461911969094062</v>
      </c>
      <c r="H329" s="1">
        <f t="shared" si="38"/>
        <v>-0.65393380300504511</v>
      </c>
      <c r="I329" s="1">
        <f t="shared" si="39"/>
        <v>1</v>
      </c>
      <c r="J329" s="1">
        <f t="shared" si="42"/>
        <v>-328</v>
      </c>
      <c r="K329" s="1">
        <f t="shared" si="43"/>
        <v>1043</v>
      </c>
      <c r="L329" s="6">
        <f t="shared" si="40"/>
        <v>-75932000</v>
      </c>
      <c r="M329" s="6">
        <f t="shared" si="41"/>
        <v>116294500</v>
      </c>
      <c r="N329" s="3">
        <f t="shared" si="44"/>
        <v>76028900</v>
      </c>
      <c r="O329" s="3">
        <f t="shared" si="36"/>
        <v>116391400</v>
      </c>
      <c r="P329" s="7">
        <f t="shared" si="37"/>
        <v>0.16391399999999989</v>
      </c>
    </row>
    <row r="330" spans="1:16" x14ac:dyDescent="0.25">
      <c r="A330" s="4">
        <v>44305</v>
      </c>
      <c r="B330" s="14">
        <v>230000</v>
      </c>
      <c r="C330" s="14">
        <v>232000</v>
      </c>
      <c r="D330" s="14">
        <v>111000</v>
      </c>
      <c r="E330" s="14">
        <v>111500</v>
      </c>
      <c r="F330" s="1">
        <v>0</v>
      </c>
      <c r="G330" s="1">
        <v>0</v>
      </c>
      <c r="H330" s="1">
        <f t="shared" si="38"/>
        <v>0</v>
      </c>
      <c r="I330" s="1">
        <f t="shared" si="39"/>
        <v>0</v>
      </c>
      <c r="J330" s="1">
        <f t="shared" si="42"/>
        <v>-328</v>
      </c>
      <c r="K330" s="1">
        <f t="shared" si="43"/>
        <v>1043</v>
      </c>
      <c r="L330" s="6">
        <f t="shared" si="40"/>
        <v>-75440000</v>
      </c>
      <c r="M330" s="6">
        <f t="shared" si="41"/>
        <v>115773000</v>
      </c>
      <c r="N330" s="3">
        <f t="shared" si="44"/>
        <v>76028900</v>
      </c>
      <c r="O330" s="3">
        <f t="shared" si="36"/>
        <v>116361900</v>
      </c>
      <c r="P330" s="7">
        <f t="shared" si="37"/>
        <v>0.16361899999999996</v>
      </c>
    </row>
    <row r="331" spans="1:16" x14ac:dyDescent="0.25">
      <c r="A331" s="4">
        <v>44306</v>
      </c>
      <c r="B331" s="14">
        <v>229000</v>
      </c>
      <c r="C331" s="14">
        <v>230000</v>
      </c>
      <c r="D331" s="14">
        <v>109500</v>
      </c>
      <c r="E331" s="14">
        <v>110500</v>
      </c>
      <c r="F331" s="1">
        <v>0</v>
      </c>
      <c r="G331" s="1">
        <v>0</v>
      </c>
      <c r="H331" s="1">
        <f t="shared" si="38"/>
        <v>0</v>
      </c>
      <c r="I331" s="1">
        <f t="shared" si="39"/>
        <v>0</v>
      </c>
      <c r="J331" s="1">
        <f t="shared" si="42"/>
        <v>0</v>
      </c>
      <c r="K331" s="1">
        <f t="shared" si="43"/>
        <v>0</v>
      </c>
      <c r="L331" s="6">
        <f t="shared" si="40"/>
        <v>0</v>
      </c>
      <c r="M331" s="6">
        <f t="shared" si="41"/>
        <v>0</v>
      </c>
      <c r="N331" s="3">
        <f t="shared" si="44"/>
        <v>115840400</v>
      </c>
      <c r="O331" s="3">
        <f t="shared" ref="O331:O394" si="45">SUM(L331:N331)</f>
        <v>115840400</v>
      </c>
      <c r="P331" s="7">
        <f t="shared" ref="P331:P394" si="46">O331/$O$10-1</f>
        <v>0.15840399999999999</v>
      </c>
    </row>
    <row r="332" spans="1:16" x14ac:dyDescent="0.25">
      <c r="A332" s="4">
        <v>44307</v>
      </c>
      <c r="B332" s="14">
        <v>225500</v>
      </c>
      <c r="C332" s="14">
        <v>227500</v>
      </c>
      <c r="D332" s="14">
        <v>108000</v>
      </c>
      <c r="E332" s="14">
        <v>109500</v>
      </c>
      <c r="F332" s="1">
        <v>0</v>
      </c>
      <c r="G332" s="1">
        <v>0</v>
      </c>
      <c r="H332" s="1">
        <f t="shared" si="38"/>
        <v>0</v>
      </c>
      <c r="I332" s="1">
        <f t="shared" si="39"/>
        <v>0</v>
      </c>
      <c r="J332" s="1">
        <f t="shared" si="42"/>
        <v>0</v>
      </c>
      <c r="K332" s="1">
        <f t="shared" si="43"/>
        <v>0</v>
      </c>
      <c r="L332" s="6">
        <f t="shared" si="40"/>
        <v>0</v>
      </c>
      <c r="M332" s="6">
        <f t="shared" si="41"/>
        <v>0</v>
      </c>
      <c r="N332" s="3">
        <f t="shared" si="44"/>
        <v>115840400</v>
      </c>
      <c r="O332" s="3">
        <f t="shared" si="45"/>
        <v>115840400</v>
      </c>
      <c r="P332" s="7">
        <f t="shared" si="46"/>
        <v>0.15840399999999999</v>
      </c>
    </row>
    <row r="333" spans="1:16" x14ac:dyDescent="0.25">
      <c r="A333" s="4">
        <v>44308</v>
      </c>
      <c r="B333" s="14">
        <v>226000</v>
      </c>
      <c r="C333" s="14">
        <v>226500</v>
      </c>
      <c r="D333" s="14">
        <v>110000</v>
      </c>
      <c r="E333" s="14">
        <v>108000</v>
      </c>
      <c r="F333" s="1">
        <v>-0.39606217704178481</v>
      </c>
      <c r="G333" s="1">
        <v>0.6039378229582153</v>
      </c>
      <c r="H333" s="1">
        <f t="shared" si="38"/>
        <v>-0.65579959059657567</v>
      </c>
      <c r="I333" s="1">
        <f t="shared" si="39"/>
        <v>1</v>
      </c>
      <c r="J333" s="1">
        <f t="shared" si="42"/>
        <v>0</v>
      </c>
      <c r="K333" s="1">
        <f t="shared" si="43"/>
        <v>0</v>
      </c>
      <c r="L333" s="6">
        <f t="shared" si="40"/>
        <v>0</v>
      </c>
      <c r="M333" s="6">
        <f t="shared" si="41"/>
        <v>0</v>
      </c>
      <c r="N333" s="3">
        <f t="shared" si="44"/>
        <v>115840400</v>
      </c>
      <c r="O333" s="3">
        <f t="shared" si="45"/>
        <v>115840400</v>
      </c>
      <c r="P333" s="7">
        <f t="shared" si="46"/>
        <v>0.15840399999999999</v>
      </c>
    </row>
    <row r="334" spans="1:16" x14ac:dyDescent="0.25">
      <c r="A334" s="4">
        <v>44309</v>
      </c>
      <c r="B334" s="14">
        <v>221000</v>
      </c>
      <c r="C334" s="14">
        <v>225500</v>
      </c>
      <c r="D334" s="14">
        <v>107500</v>
      </c>
      <c r="E334" s="14">
        <v>109000</v>
      </c>
      <c r="F334" s="1">
        <v>0</v>
      </c>
      <c r="G334" s="1">
        <v>0</v>
      </c>
      <c r="H334" s="1">
        <f t="shared" si="38"/>
        <v>0</v>
      </c>
      <c r="I334" s="1">
        <f t="shared" si="39"/>
        <v>0</v>
      </c>
      <c r="J334" s="1">
        <f t="shared" si="42"/>
        <v>-336</v>
      </c>
      <c r="K334" s="1">
        <f t="shared" si="43"/>
        <v>1053</v>
      </c>
      <c r="L334" s="6">
        <f t="shared" si="40"/>
        <v>-74256000</v>
      </c>
      <c r="M334" s="6">
        <f t="shared" si="41"/>
        <v>113197500</v>
      </c>
      <c r="N334" s="3">
        <f t="shared" si="44"/>
        <v>76831400</v>
      </c>
      <c r="O334" s="3">
        <f t="shared" si="45"/>
        <v>115772900</v>
      </c>
      <c r="P334" s="7">
        <f t="shared" si="46"/>
        <v>0.15772900000000001</v>
      </c>
    </row>
    <row r="335" spans="1:16" x14ac:dyDescent="0.25">
      <c r="A335" s="4">
        <v>44312</v>
      </c>
      <c r="B335" s="14">
        <v>221500</v>
      </c>
      <c r="C335" s="14">
        <v>221500</v>
      </c>
      <c r="D335" s="14">
        <v>108000</v>
      </c>
      <c r="E335" s="14">
        <v>108000</v>
      </c>
      <c r="F335" s="1">
        <v>0</v>
      </c>
      <c r="G335" s="1">
        <v>0</v>
      </c>
      <c r="H335" s="1">
        <f t="shared" si="38"/>
        <v>0</v>
      </c>
      <c r="I335" s="1">
        <f t="shared" si="39"/>
        <v>0</v>
      </c>
      <c r="J335" s="1">
        <f t="shared" si="42"/>
        <v>0</v>
      </c>
      <c r="K335" s="1">
        <f t="shared" si="43"/>
        <v>0</v>
      </c>
      <c r="L335" s="6">
        <f t="shared" si="40"/>
        <v>0</v>
      </c>
      <c r="M335" s="6">
        <f t="shared" si="41"/>
        <v>0</v>
      </c>
      <c r="N335" s="3">
        <f t="shared" si="44"/>
        <v>116131400</v>
      </c>
      <c r="O335" s="3">
        <f t="shared" si="45"/>
        <v>116131400</v>
      </c>
      <c r="P335" s="7">
        <f t="shared" si="46"/>
        <v>0.16131399999999996</v>
      </c>
    </row>
    <row r="336" spans="1:16" x14ac:dyDescent="0.25">
      <c r="A336" s="4">
        <v>44313</v>
      </c>
      <c r="B336" s="14">
        <v>220000</v>
      </c>
      <c r="C336" s="14">
        <v>222000</v>
      </c>
      <c r="D336" s="14">
        <v>107500</v>
      </c>
      <c r="E336" s="14">
        <v>108000</v>
      </c>
      <c r="F336" s="1">
        <v>-0.39726035618935868</v>
      </c>
      <c r="G336" s="1">
        <v>0.60273964381064138</v>
      </c>
      <c r="H336" s="1">
        <f t="shared" si="38"/>
        <v>-0.65909113539935538</v>
      </c>
      <c r="I336" s="1">
        <f t="shared" si="39"/>
        <v>1</v>
      </c>
      <c r="J336" s="1">
        <f t="shared" si="42"/>
        <v>0</v>
      </c>
      <c r="K336" s="1">
        <f t="shared" si="43"/>
        <v>0</v>
      </c>
      <c r="L336" s="6">
        <f t="shared" si="40"/>
        <v>0</v>
      </c>
      <c r="M336" s="6">
        <f t="shared" si="41"/>
        <v>0</v>
      </c>
      <c r="N336" s="3">
        <f t="shared" si="44"/>
        <v>116131400</v>
      </c>
      <c r="O336" s="3">
        <f t="shared" si="45"/>
        <v>116131400</v>
      </c>
      <c r="P336" s="7">
        <f t="shared" si="46"/>
        <v>0.16131399999999996</v>
      </c>
    </row>
    <row r="337" spans="1:16" x14ac:dyDescent="0.25">
      <c r="A337" s="4">
        <v>44314</v>
      </c>
      <c r="B337" s="14">
        <v>221500</v>
      </c>
      <c r="C337" s="14">
        <v>220000</v>
      </c>
      <c r="D337" s="14">
        <v>107000</v>
      </c>
      <c r="E337" s="14">
        <v>106500</v>
      </c>
      <c r="F337" s="1">
        <v>-0.39726035618935868</v>
      </c>
      <c r="G337" s="1">
        <v>0.60273964381064138</v>
      </c>
      <c r="H337" s="1">
        <f t="shared" si="38"/>
        <v>-0.65909113539935538</v>
      </c>
      <c r="I337" s="1">
        <f t="shared" si="39"/>
        <v>1</v>
      </c>
      <c r="J337" s="1">
        <f t="shared" si="42"/>
        <v>-347</v>
      </c>
      <c r="K337" s="1">
        <f t="shared" si="43"/>
        <v>1080</v>
      </c>
      <c r="L337" s="6">
        <f t="shared" si="40"/>
        <v>-76860500</v>
      </c>
      <c r="M337" s="6">
        <f t="shared" si="41"/>
        <v>115560000</v>
      </c>
      <c r="N337" s="3">
        <f t="shared" si="44"/>
        <v>77451400</v>
      </c>
      <c r="O337" s="3">
        <f t="shared" si="45"/>
        <v>116150900</v>
      </c>
      <c r="P337" s="7">
        <f t="shared" si="46"/>
        <v>0.1615089999999999</v>
      </c>
    </row>
    <row r="338" spans="1:16" x14ac:dyDescent="0.25">
      <c r="A338" s="4">
        <v>44315</v>
      </c>
      <c r="B338" s="14">
        <v>217500</v>
      </c>
      <c r="C338" s="14">
        <v>221000</v>
      </c>
      <c r="D338" s="14">
        <v>109500</v>
      </c>
      <c r="E338" s="14">
        <v>107000</v>
      </c>
      <c r="F338" s="1">
        <v>0</v>
      </c>
      <c r="G338" s="1">
        <v>0</v>
      </c>
      <c r="H338" s="1">
        <f t="shared" si="38"/>
        <v>0</v>
      </c>
      <c r="I338" s="1">
        <f t="shared" si="39"/>
        <v>0</v>
      </c>
      <c r="J338" s="1">
        <f t="shared" si="42"/>
        <v>-347</v>
      </c>
      <c r="K338" s="1">
        <f t="shared" si="43"/>
        <v>1080</v>
      </c>
      <c r="L338" s="6">
        <f t="shared" si="40"/>
        <v>-75472500</v>
      </c>
      <c r="M338" s="6">
        <f t="shared" si="41"/>
        <v>118260000</v>
      </c>
      <c r="N338" s="3">
        <f t="shared" si="44"/>
        <v>77451400</v>
      </c>
      <c r="O338" s="3">
        <f t="shared" si="45"/>
        <v>120238900</v>
      </c>
      <c r="P338" s="7">
        <f t="shared" si="46"/>
        <v>0.20238899999999993</v>
      </c>
    </row>
    <row r="339" spans="1:16" x14ac:dyDescent="0.25">
      <c r="A339" s="4">
        <v>44316</v>
      </c>
      <c r="B339" s="14">
        <v>212000</v>
      </c>
      <c r="C339" s="14">
        <v>216000</v>
      </c>
      <c r="D339" s="14">
        <v>106500</v>
      </c>
      <c r="E339" s="14">
        <v>108500</v>
      </c>
      <c r="F339" s="1">
        <v>-0.40483455424586318</v>
      </c>
      <c r="G339" s="1">
        <v>0.59516544575413677</v>
      </c>
      <c r="H339" s="1">
        <f t="shared" si="38"/>
        <v>-0.68020507093266402</v>
      </c>
      <c r="I339" s="1">
        <f t="shared" si="39"/>
        <v>1</v>
      </c>
      <c r="J339" s="1">
        <f t="shared" si="42"/>
        <v>0</v>
      </c>
      <c r="K339" s="1">
        <f t="shared" si="43"/>
        <v>0</v>
      </c>
      <c r="L339" s="6">
        <f t="shared" si="40"/>
        <v>0</v>
      </c>
      <c r="M339" s="6">
        <f t="shared" si="41"/>
        <v>0</v>
      </c>
      <c r="N339" s="3">
        <f t="shared" si="44"/>
        <v>119679400</v>
      </c>
      <c r="O339" s="3">
        <f t="shared" si="45"/>
        <v>119679400</v>
      </c>
      <c r="P339" s="7">
        <f t="shared" si="46"/>
        <v>0.19679399999999991</v>
      </c>
    </row>
    <row r="340" spans="1:16" x14ac:dyDescent="0.25">
      <c r="A340" s="4">
        <v>44319</v>
      </c>
      <c r="B340" s="14">
        <v>218000</v>
      </c>
      <c r="C340" s="14">
        <v>212000</v>
      </c>
      <c r="D340" s="14">
        <v>108500</v>
      </c>
      <c r="E340" s="14">
        <v>106500</v>
      </c>
      <c r="F340" s="1">
        <v>-0.40483455424586318</v>
      </c>
      <c r="G340" s="1">
        <v>0.59516544575413677</v>
      </c>
      <c r="H340" s="1">
        <f t="shared" si="38"/>
        <v>-0.68020507093266402</v>
      </c>
      <c r="I340" s="1">
        <f t="shared" si="39"/>
        <v>1</v>
      </c>
      <c r="J340" s="1">
        <f t="shared" si="42"/>
        <v>-383</v>
      </c>
      <c r="K340" s="1">
        <f t="shared" si="43"/>
        <v>1123</v>
      </c>
      <c r="L340" s="6">
        <f t="shared" si="40"/>
        <v>-83494000</v>
      </c>
      <c r="M340" s="6">
        <f t="shared" si="41"/>
        <v>121845500</v>
      </c>
      <c r="N340" s="3">
        <f t="shared" si="44"/>
        <v>81275900</v>
      </c>
      <c r="O340" s="3">
        <f t="shared" si="45"/>
        <v>119627400</v>
      </c>
      <c r="P340" s="7">
        <f t="shared" si="46"/>
        <v>0.19627400000000006</v>
      </c>
    </row>
    <row r="341" spans="1:16" x14ac:dyDescent="0.25">
      <c r="A341" s="4">
        <v>44320</v>
      </c>
      <c r="B341" s="14">
        <v>223500</v>
      </c>
      <c r="C341" s="14">
        <v>220000</v>
      </c>
      <c r="D341" s="14">
        <v>110000</v>
      </c>
      <c r="E341" s="14">
        <v>110000</v>
      </c>
      <c r="F341" s="1">
        <v>-0.40483455424586318</v>
      </c>
      <c r="G341" s="1">
        <v>0.59516544575413677</v>
      </c>
      <c r="H341" s="1">
        <f t="shared" si="38"/>
        <v>-0.68020507093266402</v>
      </c>
      <c r="I341" s="1">
        <f t="shared" si="39"/>
        <v>1</v>
      </c>
      <c r="J341" s="1">
        <f t="shared" si="42"/>
        <v>-383</v>
      </c>
      <c r="K341" s="1">
        <f t="shared" si="43"/>
        <v>1123</v>
      </c>
      <c r="L341" s="6">
        <f t="shared" si="40"/>
        <v>-85600500</v>
      </c>
      <c r="M341" s="6">
        <f t="shared" si="41"/>
        <v>123530000</v>
      </c>
      <c r="N341" s="3">
        <f t="shared" si="44"/>
        <v>81275900</v>
      </c>
      <c r="O341" s="3">
        <f t="shared" si="45"/>
        <v>119205400</v>
      </c>
      <c r="P341" s="7">
        <f t="shared" si="46"/>
        <v>0.19205399999999995</v>
      </c>
    </row>
    <row r="342" spans="1:16" x14ac:dyDescent="0.25">
      <c r="A342" s="4">
        <v>44322</v>
      </c>
      <c r="B342" s="14">
        <v>223500</v>
      </c>
      <c r="C342" s="14">
        <v>223000</v>
      </c>
      <c r="D342" s="14">
        <v>110000</v>
      </c>
      <c r="E342" s="14">
        <v>109500</v>
      </c>
      <c r="F342" s="1">
        <v>0</v>
      </c>
      <c r="G342" s="1">
        <v>0</v>
      </c>
      <c r="H342" s="1">
        <f t="shared" si="38"/>
        <v>0</v>
      </c>
      <c r="I342" s="1">
        <f t="shared" si="39"/>
        <v>0</v>
      </c>
      <c r="J342" s="1">
        <f t="shared" si="42"/>
        <v>-383</v>
      </c>
      <c r="K342" s="1">
        <f t="shared" si="43"/>
        <v>1123</v>
      </c>
      <c r="L342" s="6">
        <f t="shared" si="40"/>
        <v>-85600500</v>
      </c>
      <c r="M342" s="6">
        <f t="shared" si="41"/>
        <v>123530000</v>
      </c>
      <c r="N342" s="3">
        <f t="shared" si="44"/>
        <v>81275900</v>
      </c>
      <c r="O342" s="3">
        <f t="shared" si="45"/>
        <v>119205400</v>
      </c>
      <c r="P342" s="7">
        <f t="shared" si="46"/>
        <v>0.19205399999999995</v>
      </c>
    </row>
    <row r="343" spans="1:16" x14ac:dyDescent="0.25">
      <c r="A343" s="4">
        <v>44323</v>
      </c>
      <c r="B343" s="14">
        <v>224000</v>
      </c>
      <c r="C343" s="14">
        <v>223500</v>
      </c>
      <c r="D343" s="14">
        <v>113000</v>
      </c>
      <c r="E343" s="14">
        <v>110000</v>
      </c>
      <c r="F343" s="1">
        <v>-0.41248353157191592</v>
      </c>
      <c r="G343" s="1">
        <v>0.58751646842808403</v>
      </c>
      <c r="H343" s="1">
        <f t="shared" si="38"/>
        <v>-0.70207994794686623</v>
      </c>
      <c r="I343" s="1">
        <f t="shared" si="39"/>
        <v>1</v>
      </c>
      <c r="J343" s="1">
        <f t="shared" si="42"/>
        <v>0</v>
      </c>
      <c r="K343" s="1">
        <f t="shared" si="43"/>
        <v>0</v>
      </c>
      <c r="L343" s="6">
        <f t="shared" si="40"/>
        <v>0</v>
      </c>
      <c r="M343" s="6">
        <f t="shared" si="41"/>
        <v>0</v>
      </c>
      <c r="N343" s="3">
        <f t="shared" si="44"/>
        <v>119205400</v>
      </c>
      <c r="O343" s="3">
        <f t="shared" si="45"/>
        <v>119205400</v>
      </c>
      <c r="P343" s="7">
        <f t="shared" si="46"/>
        <v>0.19205399999999995</v>
      </c>
    </row>
    <row r="344" spans="1:16" x14ac:dyDescent="0.25">
      <c r="A344" s="4">
        <v>44326</v>
      </c>
      <c r="B344" s="14">
        <v>229500</v>
      </c>
      <c r="C344" s="14">
        <v>226500</v>
      </c>
      <c r="D344" s="14">
        <v>115500</v>
      </c>
      <c r="E344" s="14">
        <v>113000</v>
      </c>
      <c r="F344" s="1">
        <v>-0.41248353157191592</v>
      </c>
      <c r="G344" s="1">
        <v>0.58751646842808403</v>
      </c>
      <c r="H344" s="1">
        <f t="shared" si="38"/>
        <v>-0.70207994794686623</v>
      </c>
      <c r="I344" s="1">
        <f t="shared" si="39"/>
        <v>1</v>
      </c>
      <c r="J344" s="1">
        <f t="shared" si="42"/>
        <v>-373</v>
      </c>
      <c r="K344" s="1">
        <f t="shared" si="43"/>
        <v>1054</v>
      </c>
      <c r="L344" s="6">
        <f t="shared" si="40"/>
        <v>-85603500</v>
      </c>
      <c r="M344" s="6">
        <f t="shared" si="41"/>
        <v>121737000</v>
      </c>
      <c r="N344" s="3">
        <f t="shared" si="44"/>
        <v>84587900</v>
      </c>
      <c r="O344" s="3">
        <f t="shared" si="45"/>
        <v>120721400</v>
      </c>
      <c r="P344" s="7">
        <f t="shared" si="46"/>
        <v>0.20721400000000001</v>
      </c>
    </row>
    <row r="345" spans="1:16" x14ac:dyDescent="0.25">
      <c r="A345" s="4">
        <v>44327</v>
      </c>
      <c r="B345" s="14">
        <v>226500</v>
      </c>
      <c r="C345" s="14">
        <v>227000</v>
      </c>
      <c r="D345" s="14">
        <v>113500</v>
      </c>
      <c r="E345" s="14">
        <v>114500</v>
      </c>
      <c r="F345" s="1">
        <v>-0.41248353157191592</v>
      </c>
      <c r="G345" s="1">
        <v>0.58751646842808403</v>
      </c>
      <c r="H345" s="1">
        <f t="shared" si="38"/>
        <v>-0.70207994794686623</v>
      </c>
      <c r="I345" s="1">
        <f t="shared" si="39"/>
        <v>1</v>
      </c>
      <c r="J345" s="1">
        <f t="shared" si="42"/>
        <v>-373</v>
      </c>
      <c r="K345" s="1">
        <f t="shared" si="43"/>
        <v>1054</v>
      </c>
      <c r="L345" s="6">
        <f t="shared" si="40"/>
        <v>-84484500</v>
      </c>
      <c r="M345" s="6">
        <f t="shared" si="41"/>
        <v>119629000</v>
      </c>
      <c r="N345" s="3">
        <f t="shared" si="44"/>
        <v>84587900</v>
      </c>
      <c r="O345" s="3">
        <f t="shared" si="45"/>
        <v>119732400</v>
      </c>
      <c r="P345" s="7">
        <f t="shared" si="46"/>
        <v>0.19732400000000005</v>
      </c>
    </row>
    <row r="346" spans="1:16" x14ac:dyDescent="0.25">
      <c r="A346" s="4">
        <v>44328</v>
      </c>
      <c r="B346" s="14">
        <v>227500</v>
      </c>
      <c r="C346" s="14">
        <v>226500</v>
      </c>
      <c r="D346" s="14">
        <v>112000</v>
      </c>
      <c r="E346" s="14">
        <v>113000</v>
      </c>
      <c r="F346" s="1">
        <v>0</v>
      </c>
      <c r="G346" s="1">
        <v>0</v>
      </c>
      <c r="H346" s="1">
        <f t="shared" si="38"/>
        <v>0</v>
      </c>
      <c r="I346" s="1">
        <f t="shared" si="39"/>
        <v>0</v>
      </c>
      <c r="J346" s="1">
        <f t="shared" si="42"/>
        <v>-373</v>
      </c>
      <c r="K346" s="1">
        <f t="shared" si="43"/>
        <v>1054</v>
      </c>
      <c r="L346" s="6">
        <f t="shared" si="40"/>
        <v>-84857500</v>
      </c>
      <c r="M346" s="6">
        <f t="shared" si="41"/>
        <v>118048000</v>
      </c>
      <c r="N346" s="3">
        <f t="shared" si="44"/>
        <v>84587900</v>
      </c>
      <c r="O346" s="3">
        <f t="shared" si="45"/>
        <v>117778400</v>
      </c>
      <c r="P346" s="7">
        <f t="shared" si="46"/>
        <v>0.17778399999999994</v>
      </c>
    </row>
    <row r="347" spans="1:16" x14ac:dyDescent="0.25">
      <c r="A347" s="4">
        <v>44329</v>
      </c>
      <c r="B347" s="14">
        <v>229500</v>
      </c>
      <c r="C347" s="14">
        <v>224000</v>
      </c>
      <c r="D347" s="14">
        <v>111000</v>
      </c>
      <c r="E347" s="14">
        <v>110000</v>
      </c>
      <c r="F347" s="1">
        <v>0</v>
      </c>
      <c r="G347" s="1">
        <v>0</v>
      </c>
      <c r="H347" s="1">
        <f t="shared" si="38"/>
        <v>0</v>
      </c>
      <c r="I347" s="1">
        <f t="shared" si="39"/>
        <v>0</v>
      </c>
      <c r="J347" s="1">
        <f t="shared" si="42"/>
        <v>0</v>
      </c>
      <c r="K347" s="1">
        <f t="shared" si="43"/>
        <v>0</v>
      </c>
      <c r="L347" s="6">
        <f t="shared" si="40"/>
        <v>0</v>
      </c>
      <c r="M347" s="6">
        <f t="shared" si="41"/>
        <v>0</v>
      </c>
      <c r="N347" s="3">
        <f t="shared" si="44"/>
        <v>116975900</v>
      </c>
      <c r="O347" s="3">
        <f t="shared" si="45"/>
        <v>116975900</v>
      </c>
      <c r="P347" s="7">
        <f t="shared" si="46"/>
        <v>0.16975899999999999</v>
      </c>
    </row>
    <row r="348" spans="1:16" x14ac:dyDescent="0.25">
      <c r="A348" s="4">
        <v>44330</v>
      </c>
      <c r="B348" s="14">
        <v>229000</v>
      </c>
      <c r="C348" s="14">
        <v>234000</v>
      </c>
      <c r="D348" s="14">
        <v>111500</v>
      </c>
      <c r="E348" s="14">
        <v>112500</v>
      </c>
      <c r="F348" s="1">
        <v>0</v>
      </c>
      <c r="G348" s="1">
        <v>0</v>
      </c>
      <c r="H348" s="1">
        <f t="shared" si="38"/>
        <v>0</v>
      </c>
      <c r="I348" s="1">
        <f t="shared" si="39"/>
        <v>0</v>
      </c>
      <c r="J348" s="1">
        <f t="shared" si="42"/>
        <v>0</v>
      </c>
      <c r="K348" s="1">
        <f t="shared" si="43"/>
        <v>0</v>
      </c>
      <c r="L348" s="6">
        <f t="shared" si="40"/>
        <v>0</v>
      </c>
      <c r="M348" s="6">
        <f t="shared" si="41"/>
        <v>0</v>
      </c>
      <c r="N348" s="3">
        <f t="shared" si="44"/>
        <v>116975900</v>
      </c>
      <c r="O348" s="3">
        <f t="shared" si="45"/>
        <v>116975900</v>
      </c>
      <c r="P348" s="7">
        <f t="shared" si="46"/>
        <v>0.16975899999999999</v>
      </c>
    </row>
    <row r="349" spans="1:16" x14ac:dyDescent="0.25">
      <c r="A349" s="4">
        <v>44333</v>
      </c>
      <c r="B349" s="14">
        <v>227000</v>
      </c>
      <c r="C349" s="14">
        <v>232000</v>
      </c>
      <c r="D349" s="14">
        <v>111000</v>
      </c>
      <c r="E349" s="14">
        <v>113000</v>
      </c>
      <c r="F349" s="1">
        <v>0</v>
      </c>
      <c r="G349" s="1">
        <v>0</v>
      </c>
      <c r="H349" s="1">
        <f t="shared" si="38"/>
        <v>0</v>
      </c>
      <c r="I349" s="1">
        <f t="shared" si="39"/>
        <v>0</v>
      </c>
      <c r="J349" s="1">
        <f t="shared" si="42"/>
        <v>0</v>
      </c>
      <c r="K349" s="1">
        <f t="shared" si="43"/>
        <v>0</v>
      </c>
      <c r="L349" s="6">
        <f t="shared" si="40"/>
        <v>0</v>
      </c>
      <c r="M349" s="6">
        <f t="shared" si="41"/>
        <v>0</v>
      </c>
      <c r="N349" s="3">
        <f t="shared" si="44"/>
        <v>116975900</v>
      </c>
      <c r="O349" s="3">
        <f t="shared" si="45"/>
        <v>116975900</v>
      </c>
      <c r="P349" s="7">
        <f t="shared" si="46"/>
        <v>0.16975899999999999</v>
      </c>
    </row>
    <row r="350" spans="1:16" x14ac:dyDescent="0.25">
      <c r="A350" s="4">
        <v>44334</v>
      </c>
      <c r="B350" s="14">
        <v>231000</v>
      </c>
      <c r="C350" s="14">
        <v>227500</v>
      </c>
      <c r="D350" s="14">
        <v>112000</v>
      </c>
      <c r="E350" s="14">
        <v>110500</v>
      </c>
      <c r="F350" s="1">
        <v>0</v>
      </c>
      <c r="G350" s="1">
        <v>0</v>
      </c>
      <c r="H350" s="1">
        <f t="shared" si="38"/>
        <v>0</v>
      </c>
      <c r="I350" s="1">
        <f t="shared" si="39"/>
        <v>0</v>
      </c>
      <c r="J350" s="1">
        <f t="shared" si="42"/>
        <v>0</v>
      </c>
      <c r="K350" s="1">
        <f t="shared" si="43"/>
        <v>0</v>
      </c>
      <c r="L350" s="6">
        <f t="shared" si="40"/>
        <v>0</v>
      </c>
      <c r="M350" s="6">
        <f t="shared" si="41"/>
        <v>0</v>
      </c>
      <c r="N350" s="3">
        <f t="shared" si="44"/>
        <v>116975900</v>
      </c>
      <c r="O350" s="3">
        <f t="shared" si="45"/>
        <v>116975900</v>
      </c>
      <c r="P350" s="7">
        <f t="shared" si="46"/>
        <v>0.16975899999999999</v>
      </c>
    </row>
    <row r="351" spans="1:16" x14ac:dyDescent="0.25">
      <c r="A351" s="4">
        <v>44336</v>
      </c>
      <c r="B351" s="14">
        <v>224500</v>
      </c>
      <c r="C351" s="14">
        <v>228500</v>
      </c>
      <c r="D351" s="14">
        <v>111000</v>
      </c>
      <c r="E351" s="14">
        <v>111500</v>
      </c>
      <c r="F351" s="1">
        <v>0</v>
      </c>
      <c r="G351" s="1">
        <v>0</v>
      </c>
      <c r="H351" s="1">
        <f t="shared" si="38"/>
        <v>0</v>
      </c>
      <c r="I351" s="1">
        <f t="shared" si="39"/>
        <v>0</v>
      </c>
      <c r="J351" s="1">
        <f t="shared" si="42"/>
        <v>0</v>
      </c>
      <c r="K351" s="1">
        <f t="shared" si="43"/>
        <v>0</v>
      </c>
      <c r="L351" s="6">
        <f t="shared" si="40"/>
        <v>0</v>
      </c>
      <c r="M351" s="6">
        <f t="shared" si="41"/>
        <v>0</v>
      </c>
      <c r="N351" s="3">
        <f t="shared" si="44"/>
        <v>116975900</v>
      </c>
      <c r="O351" s="3">
        <f t="shared" si="45"/>
        <v>116975900</v>
      </c>
      <c r="P351" s="7">
        <f t="shared" si="46"/>
        <v>0.16975899999999999</v>
      </c>
    </row>
    <row r="352" spans="1:16" x14ac:dyDescent="0.25">
      <c r="A352" s="4">
        <v>44337</v>
      </c>
      <c r="B352" s="14">
        <v>227500</v>
      </c>
      <c r="C352" s="14">
        <v>227000</v>
      </c>
      <c r="D352" s="14">
        <v>110500</v>
      </c>
      <c r="E352" s="14">
        <v>111500</v>
      </c>
      <c r="F352" s="1">
        <v>0</v>
      </c>
      <c r="G352" s="1">
        <v>0</v>
      </c>
      <c r="H352" s="1">
        <f t="shared" si="38"/>
        <v>0</v>
      </c>
      <c r="I352" s="1">
        <f t="shared" si="39"/>
        <v>0</v>
      </c>
      <c r="J352" s="1">
        <f t="shared" si="42"/>
        <v>0</v>
      </c>
      <c r="K352" s="1">
        <f t="shared" si="43"/>
        <v>0</v>
      </c>
      <c r="L352" s="6">
        <f t="shared" si="40"/>
        <v>0</v>
      </c>
      <c r="M352" s="6">
        <f t="shared" si="41"/>
        <v>0</v>
      </c>
      <c r="N352" s="3">
        <f t="shared" si="44"/>
        <v>116975900</v>
      </c>
      <c r="O352" s="3">
        <f t="shared" si="45"/>
        <v>116975900</v>
      </c>
      <c r="P352" s="7">
        <f t="shared" si="46"/>
        <v>0.16975899999999999</v>
      </c>
    </row>
    <row r="353" spans="1:16" x14ac:dyDescent="0.25">
      <c r="A353" s="4">
        <v>44340</v>
      </c>
      <c r="B353" s="14">
        <v>228000</v>
      </c>
      <c r="C353" s="14">
        <v>227500</v>
      </c>
      <c r="D353" s="14">
        <v>110000</v>
      </c>
      <c r="E353" s="14">
        <v>111000</v>
      </c>
      <c r="F353" s="1">
        <v>0</v>
      </c>
      <c r="G353" s="1">
        <v>0</v>
      </c>
      <c r="H353" s="1">
        <f t="shared" si="38"/>
        <v>0</v>
      </c>
      <c r="I353" s="1">
        <f t="shared" si="39"/>
        <v>0</v>
      </c>
      <c r="J353" s="1">
        <f t="shared" si="42"/>
        <v>0</v>
      </c>
      <c r="K353" s="1">
        <f t="shared" si="43"/>
        <v>0</v>
      </c>
      <c r="L353" s="6">
        <f t="shared" si="40"/>
        <v>0</v>
      </c>
      <c r="M353" s="6">
        <f t="shared" si="41"/>
        <v>0</v>
      </c>
      <c r="N353" s="3">
        <f t="shared" si="44"/>
        <v>116975900</v>
      </c>
      <c r="O353" s="3">
        <f t="shared" si="45"/>
        <v>116975900</v>
      </c>
      <c r="P353" s="7">
        <f t="shared" si="46"/>
        <v>0.16975899999999999</v>
      </c>
    </row>
    <row r="354" spans="1:16" x14ac:dyDescent="0.25">
      <c r="A354" s="4">
        <v>44341</v>
      </c>
      <c r="B354" s="14">
        <v>227500</v>
      </c>
      <c r="C354" s="14">
        <v>230000</v>
      </c>
      <c r="D354" s="14">
        <v>110000</v>
      </c>
      <c r="E354" s="14">
        <v>111000</v>
      </c>
      <c r="F354" s="1">
        <v>0</v>
      </c>
      <c r="G354" s="1">
        <v>0</v>
      </c>
      <c r="H354" s="1">
        <f t="shared" si="38"/>
        <v>0</v>
      </c>
      <c r="I354" s="1">
        <f t="shared" si="39"/>
        <v>0</v>
      </c>
      <c r="J354" s="1">
        <f t="shared" si="42"/>
        <v>0</v>
      </c>
      <c r="K354" s="1">
        <f t="shared" si="43"/>
        <v>0</v>
      </c>
      <c r="L354" s="6">
        <f t="shared" si="40"/>
        <v>0</v>
      </c>
      <c r="M354" s="6">
        <f t="shared" si="41"/>
        <v>0</v>
      </c>
      <c r="N354" s="3">
        <f t="shared" si="44"/>
        <v>116975900</v>
      </c>
      <c r="O354" s="3">
        <f t="shared" si="45"/>
        <v>116975900</v>
      </c>
      <c r="P354" s="7">
        <f t="shared" si="46"/>
        <v>0.16975899999999999</v>
      </c>
    </row>
    <row r="355" spans="1:16" x14ac:dyDescent="0.25">
      <c r="A355" s="4">
        <v>44342</v>
      </c>
      <c r="B355" s="14">
        <v>223500</v>
      </c>
      <c r="C355" s="14">
        <v>227500</v>
      </c>
      <c r="D355" s="14">
        <v>109500</v>
      </c>
      <c r="E355" s="14">
        <v>110000</v>
      </c>
      <c r="F355" s="1">
        <v>0</v>
      </c>
      <c r="G355" s="1">
        <v>0</v>
      </c>
      <c r="H355" s="1">
        <f t="shared" ref="H355:H418" si="47">IFERROR(IF(ABS($F355)&gt;ABS($G355), SIGN($F355), SIGN($F355)*ABS($F355/$G355)), 0)</f>
        <v>0</v>
      </c>
      <c r="I355" s="1">
        <f t="shared" ref="I355:I418" si="48">IFERROR(IF(ABS($F355)&lt;ABS($G355), SIGN($G355), SIGN($G355)*ABS($G355/$F355)), 0)</f>
        <v>0</v>
      </c>
      <c r="J355" s="1">
        <f t="shared" si="42"/>
        <v>0</v>
      </c>
      <c r="K355" s="1">
        <f t="shared" si="43"/>
        <v>0</v>
      </c>
      <c r="L355" s="6">
        <f t="shared" ref="L355:L418" si="49">B355*J355</f>
        <v>0</v>
      </c>
      <c r="M355" s="6">
        <f t="shared" ref="M355:M418" si="50">D355*K355</f>
        <v>0</v>
      </c>
      <c r="N355" s="3">
        <f t="shared" si="44"/>
        <v>116975900</v>
      </c>
      <c r="O355" s="3">
        <f t="shared" si="45"/>
        <v>116975900</v>
      </c>
      <c r="P355" s="7">
        <f t="shared" si="46"/>
        <v>0.16975899999999999</v>
      </c>
    </row>
    <row r="356" spans="1:16" x14ac:dyDescent="0.25">
      <c r="A356" s="4">
        <v>44343</v>
      </c>
      <c r="B356" s="14">
        <v>220500</v>
      </c>
      <c r="C356" s="14">
        <v>223000</v>
      </c>
      <c r="D356" s="14">
        <v>105500</v>
      </c>
      <c r="E356" s="14">
        <v>109500</v>
      </c>
      <c r="F356" s="1">
        <v>0</v>
      </c>
      <c r="G356" s="1">
        <v>0</v>
      </c>
      <c r="H356" s="1">
        <f t="shared" si="47"/>
        <v>0</v>
      </c>
      <c r="I356" s="1">
        <f t="shared" si="48"/>
        <v>0</v>
      </c>
      <c r="J356" s="1">
        <f t="shared" ref="J356:J419" si="51">IF(H354=H355, J355, QUOTIENT($O355*H355, B355))</f>
        <v>0</v>
      </c>
      <c r="K356" s="1">
        <f t="shared" ref="K356:K419" si="52">IF(I354=I355, K355, QUOTIENT($O355*I355, D355))</f>
        <v>0</v>
      </c>
      <c r="L356" s="6">
        <f t="shared" si="49"/>
        <v>0</v>
      </c>
      <c r="M356" s="6">
        <f t="shared" si="50"/>
        <v>0</v>
      </c>
      <c r="N356" s="3">
        <f t="shared" ref="N356:N419" si="53">IF(H354=H355, N355, N355 - (J356-J355)*C356 - (K356-K355)*E356)</f>
        <v>116975900</v>
      </c>
      <c r="O356" s="3">
        <f t="shared" si="45"/>
        <v>116975900</v>
      </c>
      <c r="P356" s="7">
        <f t="shared" si="46"/>
        <v>0.16975899999999999</v>
      </c>
    </row>
    <row r="357" spans="1:16" x14ac:dyDescent="0.25">
      <c r="A357" s="4">
        <v>44344</v>
      </c>
      <c r="B357" s="14">
        <v>232000</v>
      </c>
      <c r="C357" s="14">
        <v>223500</v>
      </c>
      <c r="D357" s="14">
        <v>110000</v>
      </c>
      <c r="E357" s="14">
        <v>106500</v>
      </c>
      <c r="F357" s="1">
        <v>0</v>
      </c>
      <c r="G357" s="1">
        <v>0</v>
      </c>
      <c r="H357" s="1">
        <f t="shared" si="47"/>
        <v>0</v>
      </c>
      <c r="I357" s="1">
        <f t="shared" si="48"/>
        <v>0</v>
      </c>
      <c r="J357" s="1">
        <f t="shared" si="51"/>
        <v>0</v>
      </c>
      <c r="K357" s="1">
        <f t="shared" si="52"/>
        <v>0</v>
      </c>
      <c r="L357" s="6">
        <f t="shared" si="49"/>
        <v>0</v>
      </c>
      <c r="M357" s="6">
        <f t="shared" si="50"/>
        <v>0</v>
      </c>
      <c r="N357" s="3">
        <f t="shared" si="53"/>
        <v>116975900</v>
      </c>
      <c r="O357" s="3">
        <f t="shared" si="45"/>
        <v>116975900</v>
      </c>
      <c r="P357" s="7">
        <f t="shared" si="46"/>
        <v>0.16975899999999999</v>
      </c>
    </row>
    <row r="358" spans="1:16" x14ac:dyDescent="0.25">
      <c r="A358" s="4">
        <v>44347</v>
      </c>
      <c r="B358" s="14">
        <v>235000</v>
      </c>
      <c r="C358" s="14">
        <v>233000</v>
      </c>
      <c r="D358" s="14">
        <v>111000</v>
      </c>
      <c r="E358" s="14">
        <v>110000</v>
      </c>
      <c r="F358" s="1">
        <v>0</v>
      </c>
      <c r="G358" s="1">
        <v>0</v>
      </c>
      <c r="H358" s="1">
        <f t="shared" si="47"/>
        <v>0</v>
      </c>
      <c r="I358" s="1">
        <f t="shared" si="48"/>
        <v>0</v>
      </c>
      <c r="J358" s="1">
        <f t="shared" si="51"/>
        <v>0</v>
      </c>
      <c r="K358" s="1">
        <f t="shared" si="52"/>
        <v>0</v>
      </c>
      <c r="L358" s="6">
        <f t="shared" si="49"/>
        <v>0</v>
      </c>
      <c r="M358" s="6">
        <f t="shared" si="50"/>
        <v>0</v>
      </c>
      <c r="N358" s="3">
        <f t="shared" si="53"/>
        <v>116975900</v>
      </c>
      <c r="O358" s="3">
        <f t="shared" si="45"/>
        <v>116975900</v>
      </c>
      <c r="P358" s="7">
        <f t="shared" si="46"/>
        <v>0.16975899999999999</v>
      </c>
    </row>
    <row r="359" spans="1:16" x14ac:dyDescent="0.25">
      <c r="A359" s="4">
        <v>44348</v>
      </c>
      <c r="B359" s="14">
        <v>237000</v>
      </c>
      <c r="C359" s="14">
        <v>235000</v>
      </c>
      <c r="D359" s="14">
        <v>112500</v>
      </c>
      <c r="E359" s="14">
        <v>111500</v>
      </c>
      <c r="F359" s="1">
        <v>0</v>
      </c>
      <c r="G359" s="1">
        <v>0</v>
      </c>
      <c r="H359" s="1">
        <f t="shared" si="47"/>
        <v>0</v>
      </c>
      <c r="I359" s="1">
        <f t="shared" si="48"/>
        <v>0</v>
      </c>
      <c r="J359" s="1">
        <f t="shared" si="51"/>
        <v>0</v>
      </c>
      <c r="K359" s="1">
        <f t="shared" si="52"/>
        <v>0</v>
      </c>
      <c r="L359" s="6">
        <f t="shared" si="49"/>
        <v>0</v>
      </c>
      <c r="M359" s="6">
        <f t="shared" si="50"/>
        <v>0</v>
      </c>
      <c r="N359" s="3">
        <f t="shared" si="53"/>
        <v>116975900</v>
      </c>
      <c r="O359" s="3">
        <f t="shared" si="45"/>
        <v>116975900</v>
      </c>
      <c r="P359" s="7">
        <f t="shared" si="46"/>
        <v>0.16975899999999999</v>
      </c>
    </row>
    <row r="360" spans="1:16" x14ac:dyDescent="0.25">
      <c r="A360" s="4">
        <v>44349</v>
      </c>
      <c r="B360" s="14">
        <v>238000</v>
      </c>
      <c r="C360" s="14">
        <v>238500</v>
      </c>
      <c r="D360" s="14">
        <v>113000</v>
      </c>
      <c r="E360" s="14">
        <v>112500</v>
      </c>
      <c r="F360" s="1">
        <v>0</v>
      </c>
      <c r="G360" s="1">
        <v>0</v>
      </c>
      <c r="H360" s="1">
        <f t="shared" si="47"/>
        <v>0</v>
      </c>
      <c r="I360" s="1">
        <f t="shared" si="48"/>
        <v>0</v>
      </c>
      <c r="J360" s="1">
        <f t="shared" si="51"/>
        <v>0</v>
      </c>
      <c r="K360" s="1">
        <f t="shared" si="52"/>
        <v>0</v>
      </c>
      <c r="L360" s="6">
        <f t="shared" si="49"/>
        <v>0</v>
      </c>
      <c r="M360" s="6">
        <f t="shared" si="50"/>
        <v>0</v>
      </c>
      <c r="N360" s="3">
        <f t="shared" si="53"/>
        <v>116975900</v>
      </c>
      <c r="O360" s="3">
        <f t="shared" si="45"/>
        <v>116975900</v>
      </c>
      <c r="P360" s="7">
        <f t="shared" si="46"/>
        <v>0.16975899999999999</v>
      </c>
    </row>
    <row r="361" spans="1:16" x14ac:dyDescent="0.25">
      <c r="A361" s="4">
        <v>44350</v>
      </c>
      <c r="B361" s="14">
        <v>238500</v>
      </c>
      <c r="C361" s="14">
        <v>238500</v>
      </c>
      <c r="D361" s="14">
        <v>113500</v>
      </c>
      <c r="E361" s="14">
        <v>113000</v>
      </c>
      <c r="F361" s="1">
        <v>-0.39720491658395929</v>
      </c>
      <c r="G361" s="1">
        <v>0.6027950834160406</v>
      </c>
      <c r="H361" s="1">
        <f t="shared" si="47"/>
        <v>-0.6589385472970325</v>
      </c>
      <c r="I361" s="1">
        <f t="shared" si="48"/>
        <v>1</v>
      </c>
      <c r="J361" s="1">
        <f t="shared" si="51"/>
        <v>0</v>
      </c>
      <c r="K361" s="1">
        <f t="shared" si="52"/>
        <v>0</v>
      </c>
      <c r="L361" s="6">
        <f t="shared" si="49"/>
        <v>0</v>
      </c>
      <c r="M361" s="6">
        <f t="shared" si="50"/>
        <v>0</v>
      </c>
      <c r="N361" s="3">
        <f t="shared" si="53"/>
        <v>116975900</v>
      </c>
      <c r="O361" s="3">
        <f t="shared" si="45"/>
        <v>116975900</v>
      </c>
      <c r="P361" s="7">
        <f t="shared" si="46"/>
        <v>0.16975899999999999</v>
      </c>
    </row>
    <row r="362" spans="1:16" x14ac:dyDescent="0.25">
      <c r="A362" s="4">
        <v>44351</v>
      </c>
      <c r="B362" s="14">
        <v>241500</v>
      </c>
      <c r="C362" s="14">
        <v>241500</v>
      </c>
      <c r="D362" s="14">
        <v>114500</v>
      </c>
      <c r="E362" s="14">
        <v>114000</v>
      </c>
      <c r="F362" s="1">
        <v>-0.39720491658395929</v>
      </c>
      <c r="G362" s="1">
        <v>0.6027950834160406</v>
      </c>
      <c r="H362" s="1">
        <f t="shared" si="47"/>
        <v>-0.6589385472970325</v>
      </c>
      <c r="I362" s="1">
        <f t="shared" si="48"/>
        <v>1</v>
      </c>
      <c r="J362" s="1">
        <f t="shared" si="51"/>
        <v>-323</v>
      </c>
      <c r="K362" s="1">
        <f t="shared" si="52"/>
        <v>1030</v>
      </c>
      <c r="L362" s="6">
        <f t="shared" si="49"/>
        <v>-78004500</v>
      </c>
      <c r="M362" s="6">
        <f t="shared" si="50"/>
        <v>117935000</v>
      </c>
      <c r="N362" s="3">
        <f t="shared" si="53"/>
        <v>77560400</v>
      </c>
      <c r="O362" s="3">
        <f t="shared" si="45"/>
        <v>117490900</v>
      </c>
      <c r="P362" s="7">
        <f t="shared" si="46"/>
        <v>0.17490899999999998</v>
      </c>
    </row>
    <row r="363" spans="1:16" x14ac:dyDescent="0.25">
      <c r="A363" s="4">
        <v>44354</v>
      </c>
      <c r="B363" s="14">
        <v>241500</v>
      </c>
      <c r="C363" s="14">
        <v>244500</v>
      </c>
      <c r="D363" s="14">
        <v>115000</v>
      </c>
      <c r="E363" s="14">
        <v>116000</v>
      </c>
      <c r="F363" s="1">
        <v>-0.39720491658395929</v>
      </c>
      <c r="G363" s="1">
        <v>0.6027950834160406</v>
      </c>
      <c r="H363" s="1">
        <f t="shared" si="47"/>
        <v>-0.6589385472970325</v>
      </c>
      <c r="I363" s="1">
        <f t="shared" si="48"/>
        <v>1</v>
      </c>
      <c r="J363" s="1">
        <f t="shared" si="51"/>
        <v>-323</v>
      </c>
      <c r="K363" s="1">
        <f t="shared" si="52"/>
        <v>1030</v>
      </c>
      <c r="L363" s="6">
        <f t="shared" si="49"/>
        <v>-78004500</v>
      </c>
      <c r="M363" s="6">
        <f t="shared" si="50"/>
        <v>118450000</v>
      </c>
      <c r="N363" s="3">
        <f t="shared" si="53"/>
        <v>77560400</v>
      </c>
      <c r="O363" s="3">
        <f t="shared" si="45"/>
        <v>118005900</v>
      </c>
      <c r="P363" s="7">
        <f t="shared" si="46"/>
        <v>0.18005899999999997</v>
      </c>
    </row>
    <row r="364" spans="1:16" x14ac:dyDescent="0.25">
      <c r="A364" s="4">
        <v>44355</v>
      </c>
      <c r="B364" s="14">
        <v>243500</v>
      </c>
      <c r="C364" s="14">
        <v>241500</v>
      </c>
      <c r="D364" s="14">
        <v>117000</v>
      </c>
      <c r="E364" s="14">
        <v>115000</v>
      </c>
      <c r="F364" s="1">
        <v>0</v>
      </c>
      <c r="G364" s="1">
        <v>0</v>
      </c>
      <c r="H364" s="1">
        <f t="shared" si="47"/>
        <v>0</v>
      </c>
      <c r="I364" s="1">
        <f t="shared" si="48"/>
        <v>0</v>
      </c>
      <c r="J364" s="1">
        <f t="shared" si="51"/>
        <v>-323</v>
      </c>
      <c r="K364" s="1">
        <f t="shared" si="52"/>
        <v>1030</v>
      </c>
      <c r="L364" s="6">
        <f t="shared" si="49"/>
        <v>-78650500</v>
      </c>
      <c r="M364" s="6">
        <f t="shared" si="50"/>
        <v>120510000</v>
      </c>
      <c r="N364" s="3">
        <f t="shared" si="53"/>
        <v>77560400</v>
      </c>
      <c r="O364" s="3">
        <f t="shared" si="45"/>
        <v>119419900</v>
      </c>
      <c r="P364" s="7">
        <f t="shared" si="46"/>
        <v>0.19419900000000001</v>
      </c>
    </row>
    <row r="365" spans="1:16" x14ac:dyDescent="0.25">
      <c r="A365" s="4">
        <v>44356</v>
      </c>
      <c r="B365" s="14">
        <v>239500</v>
      </c>
      <c r="C365" s="14">
        <v>243000</v>
      </c>
      <c r="D365" s="14">
        <v>115500</v>
      </c>
      <c r="E365" s="14">
        <v>117000</v>
      </c>
      <c r="F365" s="1">
        <v>-0.40523157419618061</v>
      </c>
      <c r="G365" s="1">
        <v>0.59476842580381928</v>
      </c>
      <c r="H365" s="1">
        <f t="shared" si="47"/>
        <v>-0.68132664179090729</v>
      </c>
      <c r="I365" s="1">
        <f t="shared" si="48"/>
        <v>1</v>
      </c>
      <c r="J365" s="1">
        <f t="shared" si="51"/>
        <v>0</v>
      </c>
      <c r="K365" s="1">
        <f t="shared" si="52"/>
        <v>0</v>
      </c>
      <c r="L365" s="6">
        <f t="shared" si="49"/>
        <v>0</v>
      </c>
      <c r="M365" s="6">
        <f t="shared" si="50"/>
        <v>0</v>
      </c>
      <c r="N365" s="3">
        <f t="shared" si="53"/>
        <v>119581400</v>
      </c>
      <c r="O365" s="3">
        <f t="shared" si="45"/>
        <v>119581400</v>
      </c>
      <c r="P365" s="7">
        <f t="shared" si="46"/>
        <v>0.19581399999999993</v>
      </c>
    </row>
    <row r="366" spans="1:16" x14ac:dyDescent="0.25">
      <c r="A366" s="4">
        <v>44357</v>
      </c>
      <c r="B366" s="14">
        <v>236000</v>
      </c>
      <c r="C366" s="14">
        <v>239000</v>
      </c>
      <c r="D366" s="14">
        <v>115500</v>
      </c>
      <c r="E366" s="14">
        <v>115000</v>
      </c>
      <c r="F366" s="1">
        <v>-0.40523157419618061</v>
      </c>
      <c r="G366" s="1">
        <v>0.59476842580381928</v>
      </c>
      <c r="H366" s="1">
        <f t="shared" si="47"/>
        <v>-0.68132664179090729</v>
      </c>
      <c r="I366" s="1">
        <f t="shared" si="48"/>
        <v>1</v>
      </c>
      <c r="J366" s="1">
        <f t="shared" si="51"/>
        <v>-340</v>
      </c>
      <c r="K366" s="1">
        <f t="shared" si="52"/>
        <v>1035</v>
      </c>
      <c r="L366" s="6">
        <f t="shared" si="49"/>
        <v>-80240000</v>
      </c>
      <c r="M366" s="6">
        <f t="shared" si="50"/>
        <v>119542500</v>
      </c>
      <c r="N366" s="3">
        <f t="shared" si="53"/>
        <v>81816400</v>
      </c>
      <c r="O366" s="3">
        <f t="shared" si="45"/>
        <v>121118900</v>
      </c>
      <c r="P366" s="7">
        <f t="shared" si="46"/>
        <v>0.21118900000000007</v>
      </c>
    </row>
    <row r="367" spans="1:16" x14ac:dyDescent="0.25">
      <c r="A367" s="4">
        <v>44358</v>
      </c>
      <c r="B367" s="14">
        <v>238500</v>
      </c>
      <c r="C367" s="14">
        <v>237500</v>
      </c>
      <c r="D367" s="14">
        <v>116000</v>
      </c>
      <c r="E367" s="14">
        <v>115500</v>
      </c>
      <c r="F367" s="1">
        <v>0</v>
      </c>
      <c r="G367" s="1">
        <v>0</v>
      </c>
      <c r="H367" s="1">
        <f t="shared" si="47"/>
        <v>0</v>
      </c>
      <c r="I367" s="1">
        <f t="shared" si="48"/>
        <v>0</v>
      </c>
      <c r="J367" s="1">
        <f t="shared" si="51"/>
        <v>-340</v>
      </c>
      <c r="K367" s="1">
        <f t="shared" si="52"/>
        <v>1035</v>
      </c>
      <c r="L367" s="6">
        <f t="shared" si="49"/>
        <v>-81090000</v>
      </c>
      <c r="M367" s="6">
        <f t="shared" si="50"/>
        <v>120060000</v>
      </c>
      <c r="N367" s="3">
        <f t="shared" si="53"/>
        <v>81816400</v>
      </c>
      <c r="O367" s="3">
        <f t="shared" si="45"/>
        <v>120786400</v>
      </c>
      <c r="P367" s="7">
        <f t="shared" si="46"/>
        <v>0.20786400000000005</v>
      </c>
    </row>
    <row r="368" spans="1:16" x14ac:dyDescent="0.25">
      <c r="A368" s="4">
        <v>44361</v>
      </c>
      <c r="B368" s="14">
        <v>238000</v>
      </c>
      <c r="C368" s="14">
        <v>238500</v>
      </c>
      <c r="D368" s="14">
        <v>116000</v>
      </c>
      <c r="E368" s="14">
        <v>116500</v>
      </c>
      <c r="F368" s="1">
        <v>-0.40829189802612281</v>
      </c>
      <c r="G368" s="1">
        <v>0.59170810197387724</v>
      </c>
      <c r="H368" s="1">
        <f t="shared" si="47"/>
        <v>-0.69002249025170204</v>
      </c>
      <c r="I368" s="1">
        <f t="shared" si="48"/>
        <v>1</v>
      </c>
      <c r="J368" s="1">
        <f t="shared" si="51"/>
        <v>0</v>
      </c>
      <c r="K368" s="1">
        <f t="shared" si="52"/>
        <v>0</v>
      </c>
      <c r="L368" s="6">
        <f t="shared" si="49"/>
        <v>0</v>
      </c>
      <c r="M368" s="6">
        <f t="shared" si="50"/>
        <v>0</v>
      </c>
      <c r="N368" s="3">
        <f t="shared" si="53"/>
        <v>121303900</v>
      </c>
      <c r="O368" s="3">
        <f t="shared" si="45"/>
        <v>121303900</v>
      </c>
      <c r="P368" s="7">
        <f t="shared" si="46"/>
        <v>0.21303899999999998</v>
      </c>
    </row>
    <row r="369" spans="1:16" x14ac:dyDescent="0.25">
      <c r="A369" s="4">
        <v>44362</v>
      </c>
      <c r="B369" s="14">
        <v>237000</v>
      </c>
      <c r="C369" s="14">
        <v>238000</v>
      </c>
      <c r="D369" s="14">
        <v>115500</v>
      </c>
      <c r="E369" s="14">
        <v>116000</v>
      </c>
      <c r="F369" s="1">
        <v>-0.40829189802612281</v>
      </c>
      <c r="G369" s="1">
        <v>0.59170810197387724</v>
      </c>
      <c r="H369" s="1">
        <f t="shared" si="47"/>
        <v>-0.69002249025170204</v>
      </c>
      <c r="I369" s="1">
        <f t="shared" si="48"/>
        <v>1</v>
      </c>
      <c r="J369" s="1">
        <f t="shared" si="51"/>
        <v>-351</v>
      </c>
      <c r="K369" s="1">
        <f t="shared" si="52"/>
        <v>1045</v>
      </c>
      <c r="L369" s="6">
        <f t="shared" si="49"/>
        <v>-83187000</v>
      </c>
      <c r="M369" s="6">
        <f t="shared" si="50"/>
        <v>120697500</v>
      </c>
      <c r="N369" s="3">
        <f t="shared" si="53"/>
        <v>83621900</v>
      </c>
      <c r="O369" s="3">
        <f t="shared" si="45"/>
        <v>121132400</v>
      </c>
      <c r="P369" s="7">
        <f t="shared" si="46"/>
        <v>0.21132400000000007</v>
      </c>
    </row>
    <row r="370" spans="1:16" x14ac:dyDescent="0.25">
      <c r="A370" s="4">
        <v>44363</v>
      </c>
      <c r="B370" s="14">
        <v>239500</v>
      </c>
      <c r="C370" s="14">
        <v>237000</v>
      </c>
      <c r="D370" s="14">
        <v>116500</v>
      </c>
      <c r="E370" s="14">
        <v>115500</v>
      </c>
      <c r="F370" s="1">
        <v>0</v>
      </c>
      <c r="G370" s="1">
        <v>0</v>
      </c>
      <c r="H370" s="1">
        <f t="shared" si="47"/>
        <v>0</v>
      </c>
      <c r="I370" s="1">
        <f t="shared" si="48"/>
        <v>0</v>
      </c>
      <c r="J370" s="1">
        <f t="shared" si="51"/>
        <v>-351</v>
      </c>
      <c r="K370" s="1">
        <f t="shared" si="52"/>
        <v>1045</v>
      </c>
      <c r="L370" s="6">
        <f t="shared" si="49"/>
        <v>-84064500</v>
      </c>
      <c r="M370" s="6">
        <f t="shared" si="50"/>
        <v>121742500</v>
      </c>
      <c r="N370" s="3">
        <f t="shared" si="53"/>
        <v>83621900</v>
      </c>
      <c r="O370" s="3">
        <f t="shared" si="45"/>
        <v>121299900</v>
      </c>
      <c r="P370" s="7">
        <f t="shared" si="46"/>
        <v>0.21299899999999994</v>
      </c>
    </row>
    <row r="371" spans="1:16" x14ac:dyDescent="0.25">
      <c r="A371" s="4">
        <v>44364</v>
      </c>
      <c r="B371" s="14">
        <v>236500</v>
      </c>
      <c r="C371" s="14">
        <v>239000</v>
      </c>
      <c r="D371" s="14">
        <v>117000</v>
      </c>
      <c r="E371" s="14">
        <v>116000</v>
      </c>
      <c r="F371" s="1">
        <v>-0.41014883824407988</v>
      </c>
      <c r="G371" s="1">
        <v>0.58985116175592012</v>
      </c>
      <c r="H371" s="1">
        <f t="shared" si="47"/>
        <v>-0.69534293536544578</v>
      </c>
      <c r="I371" s="1">
        <f t="shared" si="48"/>
        <v>1</v>
      </c>
      <c r="J371" s="1">
        <f t="shared" si="51"/>
        <v>0</v>
      </c>
      <c r="K371" s="1">
        <f t="shared" si="52"/>
        <v>0</v>
      </c>
      <c r="L371" s="6">
        <f t="shared" si="49"/>
        <v>0</v>
      </c>
      <c r="M371" s="6">
        <f t="shared" si="50"/>
        <v>0</v>
      </c>
      <c r="N371" s="3">
        <f t="shared" si="53"/>
        <v>120952900</v>
      </c>
      <c r="O371" s="3">
        <f t="shared" si="45"/>
        <v>120952900</v>
      </c>
      <c r="P371" s="7">
        <f t="shared" si="46"/>
        <v>0.20952900000000008</v>
      </c>
    </row>
    <row r="372" spans="1:16" x14ac:dyDescent="0.25">
      <c r="A372" s="4">
        <v>44365</v>
      </c>
      <c r="B372" s="14">
        <v>235000</v>
      </c>
      <c r="C372" s="14">
        <v>237000</v>
      </c>
      <c r="D372" s="14">
        <v>114000</v>
      </c>
      <c r="E372" s="14">
        <v>116500</v>
      </c>
      <c r="F372" s="1">
        <v>0</v>
      </c>
      <c r="G372" s="1">
        <v>0</v>
      </c>
      <c r="H372" s="1">
        <f t="shared" si="47"/>
        <v>0</v>
      </c>
      <c r="I372" s="1">
        <f t="shared" si="48"/>
        <v>0</v>
      </c>
      <c r="J372" s="1">
        <f t="shared" si="51"/>
        <v>-355</v>
      </c>
      <c r="K372" s="1">
        <f t="shared" si="52"/>
        <v>1033</v>
      </c>
      <c r="L372" s="6">
        <f t="shared" si="49"/>
        <v>-83425000</v>
      </c>
      <c r="M372" s="6">
        <f t="shared" si="50"/>
        <v>117762000</v>
      </c>
      <c r="N372" s="3">
        <f t="shared" si="53"/>
        <v>84743400</v>
      </c>
      <c r="O372" s="3">
        <f t="shared" si="45"/>
        <v>119080400</v>
      </c>
      <c r="P372" s="7">
        <f t="shared" si="46"/>
        <v>0.19080399999999997</v>
      </c>
    </row>
    <row r="373" spans="1:16" x14ac:dyDescent="0.25">
      <c r="A373" s="4">
        <v>44368</v>
      </c>
      <c r="B373" s="14">
        <v>233000</v>
      </c>
      <c r="C373" s="14">
        <v>234000</v>
      </c>
      <c r="D373" s="14">
        <v>113500</v>
      </c>
      <c r="E373" s="14">
        <v>113500</v>
      </c>
      <c r="F373" s="1">
        <v>0</v>
      </c>
      <c r="G373" s="1">
        <v>0</v>
      </c>
      <c r="H373" s="1">
        <f t="shared" si="47"/>
        <v>0</v>
      </c>
      <c r="I373" s="1">
        <f t="shared" si="48"/>
        <v>0</v>
      </c>
      <c r="J373" s="1">
        <f t="shared" si="51"/>
        <v>0</v>
      </c>
      <c r="K373" s="1">
        <f t="shared" si="52"/>
        <v>0</v>
      </c>
      <c r="L373" s="6">
        <f t="shared" si="49"/>
        <v>0</v>
      </c>
      <c r="M373" s="6">
        <f t="shared" si="50"/>
        <v>0</v>
      </c>
      <c r="N373" s="3">
        <f t="shared" si="53"/>
        <v>118918900</v>
      </c>
      <c r="O373" s="3">
        <f t="shared" si="45"/>
        <v>118918900</v>
      </c>
      <c r="P373" s="7">
        <f t="shared" si="46"/>
        <v>0.18918900000000005</v>
      </c>
    </row>
    <row r="374" spans="1:16" x14ac:dyDescent="0.25">
      <c r="A374" s="4">
        <v>44369</v>
      </c>
      <c r="B374" s="14">
        <v>241000</v>
      </c>
      <c r="C374" s="14">
        <v>235500</v>
      </c>
      <c r="D374" s="14">
        <v>116000</v>
      </c>
      <c r="E374" s="14">
        <v>114000</v>
      </c>
      <c r="F374" s="1">
        <v>0</v>
      </c>
      <c r="G374" s="1">
        <v>0</v>
      </c>
      <c r="H374" s="1">
        <f t="shared" si="47"/>
        <v>0</v>
      </c>
      <c r="I374" s="1">
        <f t="shared" si="48"/>
        <v>0</v>
      </c>
      <c r="J374" s="1">
        <f t="shared" si="51"/>
        <v>0</v>
      </c>
      <c r="K374" s="1">
        <f t="shared" si="52"/>
        <v>0</v>
      </c>
      <c r="L374" s="6">
        <f t="shared" si="49"/>
        <v>0</v>
      </c>
      <c r="M374" s="6">
        <f t="shared" si="50"/>
        <v>0</v>
      </c>
      <c r="N374" s="3">
        <f t="shared" si="53"/>
        <v>118918900</v>
      </c>
      <c r="O374" s="3">
        <f t="shared" si="45"/>
        <v>118918900</v>
      </c>
      <c r="P374" s="7">
        <f t="shared" si="46"/>
        <v>0.18918900000000005</v>
      </c>
    </row>
    <row r="375" spans="1:16" x14ac:dyDescent="0.25">
      <c r="A375" s="4">
        <v>44370</v>
      </c>
      <c r="B375" s="14">
        <v>242500</v>
      </c>
      <c r="C375" s="14">
        <v>242000</v>
      </c>
      <c r="D375" s="14">
        <v>116500</v>
      </c>
      <c r="E375" s="14">
        <v>117000</v>
      </c>
      <c r="F375" s="1">
        <v>0</v>
      </c>
      <c r="G375" s="1">
        <v>0</v>
      </c>
      <c r="H375" s="1">
        <f t="shared" si="47"/>
        <v>0</v>
      </c>
      <c r="I375" s="1">
        <f t="shared" si="48"/>
        <v>0</v>
      </c>
      <c r="J375" s="1">
        <f t="shared" si="51"/>
        <v>0</v>
      </c>
      <c r="K375" s="1">
        <f t="shared" si="52"/>
        <v>0</v>
      </c>
      <c r="L375" s="6">
        <f t="shared" si="49"/>
        <v>0</v>
      </c>
      <c r="M375" s="6">
        <f t="shared" si="50"/>
        <v>0</v>
      </c>
      <c r="N375" s="3">
        <f t="shared" si="53"/>
        <v>118918900</v>
      </c>
      <c r="O375" s="3">
        <f t="shared" si="45"/>
        <v>118918900</v>
      </c>
      <c r="P375" s="7">
        <f t="shared" si="46"/>
        <v>0.18918900000000005</v>
      </c>
    </row>
    <row r="376" spans="1:16" x14ac:dyDescent="0.25">
      <c r="A376" s="4">
        <v>44371</v>
      </c>
      <c r="B376" s="14">
        <v>242500</v>
      </c>
      <c r="C376" s="14">
        <v>243500</v>
      </c>
      <c r="D376" s="14">
        <v>117000</v>
      </c>
      <c r="E376" s="14">
        <v>117000</v>
      </c>
      <c r="F376" s="1">
        <v>0</v>
      </c>
      <c r="G376" s="1">
        <v>0</v>
      </c>
      <c r="H376" s="1">
        <f t="shared" si="47"/>
        <v>0</v>
      </c>
      <c r="I376" s="1">
        <f t="shared" si="48"/>
        <v>0</v>
      </c>
      <c r="J376" s="1">
        <f t="shared" si="51"/>
        <v>0</v>
      </c>
      <c r="K376" s="1">
        <f t="shared" si="52"/>
        <v>0</v>
      </c>
      <c r="L376" s="6">
        <f t="shared" si="49"/>
        <v>0</v>
      </c>
      <c r="M376" s="6">
        <f t="shared" si="50"/>
        <v>0</v>
      </c>
      <c r="N376" s="3">
        <f t="shared" si="53"/>
        <v>118918900</v>
      </c>
      <c r="O376" s="3">
        <f t="shared" si="45"/>
        <v>118918900</v>
      </c>
      <c r="P376" s="7">
        <f t="shared" si="46"/>
        <v>0.18918900000000005</v>
      </c>
    </row>
    <row r="377" spans="1:16" x14ac:dyDescent="0.25">
      <c r="A377" s="4">
        <v>44372</v>
      </c>
      <c r="B377" s="14">
        <v>243000</v>
      </c>
      <c r="C377" s="14">
        <v>243500</v>
      </c>
      <c r="D377" s="14">
        <v>117500</v>
      </c>
      <c r="E377" s="14">
        <v>117500</v>
      </c>
      <c r="F377" s="1">
        <v>-0.40754964093042512</v>
      </c>
      <c r="G377" s="1">
        <v>0.59245035906957499</v>
      </c>
      <c r="H377" s="1">
        <f t="shared" si="47"/>
        <v>-0.68790512941956727</v>
      </c>
      <c r="I377" s="1">
        <f t="shared" si="48"/>
        <v>1</v>
      </c>
      <c r="J377" s="1">
        <f t="shared" si="51"/>
        <v>0</v>
      </c>
      <c r="K377" s="1">
        <f t="shared" si="52"/>
        <v>0</v>
      </c>
      <c r="L377" s="6">
        <f t="shared" si="49"/>
        <v>0</v>
      </c>
      <c r="M377" s="6">
        <f t="shared" si="50"/>
        <v>0</v>
      </c>
      <c r="N377" s="3">
        <f t="shared" si="53"/>
        <v>118918900</v>
      </c>
      <c r="O377" s="3">
        <f t="shared" si="45"/>
        <v>118918900</v>
      </c>
      <c r="P377" s="7">
        <f t="shared" si="46"/>
        <v>0.18918900000000005</v>
      </c>
    </row>
    <row r="378" spans="1:16" x14ac:dyDescent="0.25">
      <c r="A378" s="4">
        <v>44375</v>
      </c>
      <c r="B378" s="14">
        <v>241000</v>
      </c>
      <c r="C378" s="14">
        <v>244000</v>
      </c>
      <c r="D378" s="14">
        <v>117500</v>
      </c>
      <c r="E378" s="14">
        <v>117500</v>
      </c>
      <c r="F378" s="1">
        <v>-0.40754964093042512</v>
      </c>
      <c r="G378" s="1">
        <v>0.59245035906957499</v>
      </c>
      <c r="H378" s="1">
        <f t="shared" si="47"/>
        <v>-0.68790512941956727</v>
      </c>
      <c r="I378" s="1">
        <f t="shared" si="48"/>
        <v>1</v>
      </c>
      <c r="J378" s="1">
        <f t="shared" si="51"/>
        <v>-336</v>
      </c>
      <c r="K378" s="1">
        <f t="shared" si="52"/>
        <v>1012</v>
      </c>
      <c r="L378" s="6">
        <f t="shared" si="49"/>
        <v>-80976000</v>
      </c>
      <c r="M378" s="6">
        <f t="shared" si="50"/>
        <v>118910000</v>
      </c>
      <c r="N378" s="3">
        <f t="shared" si="53"/>
        <v>81992900</v>
      </c>
      <c r="O378" s="3">
        <f t="shared" si="45"/>
        <v>119926900</v>
      </c>
      <c r="P378" s="7">
        <f t="shared" si="46"/>
        <v>0.19926899999999992</v>
      </c>
    </row>
    <row r="379" spans="1:16" x14ac:dyDescent="0.25">
      <c r="A379" s="4">
        <v>44376</v>
      </c>
      <c r="B379" s="14">
        <v>239500</v>
      </c>
      <c r="C379" s="14">
        <v>240500</v>
      </c>
      <c r="D379" s="14">
        <v>115500</v>
      </c>
      <c r="E379" s="14">
        <v>117000</v>
      </c>
      <c r="F379" s="1">
        <v>-0.40754964093042512</v>
      </c>
      <c r="G379" s="1">
        <v>0.59245035906957499</v>
      </c>
      <c r="H379" s="1">
        <f t="shared" si="47"/>
        <v>-0.68790512941956727</v>
      </c>
      <c r="I379" s="1">
        <f t="shared" si="48"/>
        <v>1</v>
      </c>
      <c r="J379" s="1">
        <f t="shared" si="51"/>
        <v>-336</v>
      </c>
      <c r="K379" s="1">
        <f t="shared" si="52"/>
        <v>1012</v>
      </c>
      <c r="L379" s="6">
        <f t="shared" si="49"/>
        <v>-80472000</v>
      </c>
      <c r="M379" s="6">
        <f t="shared" si="50"/>
        <v>116886000</v>
      </c>
      <c r="N379" s="3">
        <f t="shared" si="53"/>
        <v>81992900</v>
      </c>
      <c r="O379" s="3">
        <f t="shared" si="45"/>
        <v>118406900</v>
      </c>
      <c r="P379" s="7">
        <f t="shared" si="46"/>
        <v>0.18406900000000004</v>
      </c>
    </row>
    <row r="380" spans="1:16" x14ac:dyDescent="0.25">
      <c r="A380" s="4">
        <v>44377</v>
      </c>
      <c r="B380" s="14">
        <v>239500</v>
      </c>
      <c r="C380" s="14">
        <v>240000</v>
      </c>
      <c r="D380" s="14">
        <v>115500</v>
      </c>
      <c r="E380" s="14">
        <v>116500</v>
      </c>
      <c r="F380" s="1">
        <v>-0.40754964093042512</v>
      </c>
      <c r="G380" s="1">
        <v>0.59245035906957499</v>
      </c>
      <c r="H380" s="1">
        <f t="shared" si="47"/>
        <v>-0.68790512941956727</v>
      </c>
      <c r="I380" s="1">
        <f t="shared" si="48"/>
        <v>1</v>
      </c>
      <c r="J380" s="1">
        <f t="shared" si="51"/>
        <v>-336</v>
      </c>
      <c r="K380" s="1">
        <f t="shared" si="52"/>
        <v>1012</v>
      </c>
      <c r="L380" s="6">
        <f t="shared" si="49"/>
        <v>-80472000</v>
      </c>
      <c r="M380" s="6">
        <f t="shared" si="50"/>
        <v>116886000</v>
      </c>
      <c r="N380" s="3">
        <f t="shared" si="53"/>
        <v>81992900</v>
      </c>
      <c r="O380" s="3">
        <f t="shared" si="45"/>
        <v>118406900</v>
      </c>
      <c r="P380" s="7">
        <f t="shared" si="46"/>
        <v>0.18406900000000004</v>
      </c>
    </row>
    <row r="381" spans="1:16" x14ac:dyDescent="0.25">
      <c r="A381" s="4">
        <v>44378</v>
      </c>
      <c r="B381" s="14">
        <v>242000</v>
      </c>
      <c r="C381" s="14">
        <v>238500</v>
      </c>
      <c r="D381" s="14">
        <v>115000</v>
      </c>
      <c r="E381" s="14">
        <v>115500</v>
      </c>
      <c r="F381" s="1">
        <v>0</v>
      </c>
      <c r="G381" s="1">
        <v>0</v>
      </c>
      <c r="H381" s="1">
        <f t="shared" si="47"/>
        <v>0</v>
      </c>
      <c r="I381" s="1">
        <f t="shared" si="48"/>
        <v>0</v>
      </c>
      <c r="J381" s="1">
        <f t="shared" si="51"/>
        <v>-336</v>
      </c>
      <c r="K381" s="1">
        <f t="shared" si="52"/>
        <v>1012</v>
      </c>
      <c r="L381" s="6">
        <f t="shared" si="49"/>
        <v>-81312000</v>
      </c>
      <c r="M381" s="6">
        <f t="shared" si="50"/>
        <v>116380000</v>
      </c>
      <c r="N381" s="3">
        <f t="shared" si="53"/>
        <v>81992900</v>
      </c>
      <c r="O381" s="3">
        <f t="shared" si="45"/>
        <v>117060900</v>
      </c>
      <c r="P381" s="7">
        <f t="shared" si="46"/>
        <v>0.17060900000000001</v>
      </c>
    </row>
    <row r="382" spans="1:16" x14ac:dyDescent="0.25">
      <c r="A382" s="4">
        <v>44379</v>
      </c>
      <c r="B382" s="14">
        <v>239000</v>
      </c>
      <c r="C382" s="14">
        <v>243500</v>
      </c>
      <c r="D382" s="14">
        <v>114000</v>
      </c>
      <c r="E382" s="14">
        <v>115000</v>
      </c>
      <c r="F382" s="1">
        <v>0</v>
      </c>
      <c r="G382" s="1">
        <v>0</v>
      </c>
      <c r="H382" s="1">
        <f t="shared" si="47"/>
        <v>0</v>
      </c>
      <c r="I382" s="1">
        <f t="shared" si="48"/>
        <v>0</v>
      </c>
      <c r="J382" s="1">
        <f t="shared" si="51"/>
        <v>0</v>
      </c>
      <c r="K382" s="1">
        <f t="shared" si="52"/>
        <v>0</v>
      </c>
      <c r="L382" s="6">
        <f t="shared" si="49"/>
        <v>0</v>
      </c>
      <c r="M382" s="6">
        <f t="shared" si="50"/>
        <v>0</v>
      </c>
      <c r="N382" s="3">
        <f t="shared" si="53"/>
        <v>116556900</v>
      </c>
      <c r="O382" s="3">
        <f t="shared" si="45"/>
        <v>116556900</v>
      </c>
      <c r="P382" s="7">
        <f t="shared" si="46"/>
        <v>0.16556900000000008</v>
      </c>
    </row>
    <row r="383" spans="1:16" x14ac:dyDescent="0.25">
      <c r="A383" s="4">
        <v>44382</v>
      </c>
      <c r="B383" s="14">
        <v>236000</v>
      </c>
      <c r="C383" s="14">
        <v>239000</v>
      </c>
      <c r="D383" s="14">
        <v>114000</v>
      </c>
      <c r="E383" s="14">
        <v>114000</v>
      </c>
      <c r="F383" s="1">
        <v>0</v>
      </c>
      <c r="G383" s="1">
        <v>0</v>
      </c>
      <c r="H383" s="1">
        <f t="shared" si="47"/>
        <v>0</v>
      </c>
      <c r="I383" s="1">
        <f t="shared" si="48"/>
        <v>0</v>
      </c>
      <c r="J383" s="1">
        <f t="shared" si="51"/>
        <v>0</v>
      </c>
      <c r="K383" s="1">
        <f t="shared" si="52"/>
        <v>0</v>
      </c>
      <c r="L383" s="6">
        <f t="shared" si="49"/>
        <v>0</v>
      </c>
      <c r="M383" s="6">
        <f t="shared" si="50"/>
        <v>0</v>
      </c>
      <c r="N383" s="3">
        <f t="shared" si="53"/>
        <v>116556900</v>
      </c>
      <c r="O383" s="3">
        <f t="shared" si="45"/>
        <v>116556900</v>
      </c>
      <c r="P383" s="7">
        <f t="shared" si="46"/>
        <v>0.16556900000000008</v>
      </c>
    </row>
    <row r="384" spans="1:16" x14ac:dyDescent="0.25">
      <c r="A384" s="4">
        <v>44383</v>
      </c>
      <c r="B384" s="14">
        <v>236000</v>
      </c>
      <c r="C384" s="14">
        <v>236500</v>
      </c>
      <c r="D384" s="14">
        <v>114500</v>
      </c>
      <c r="E384" s="14">
        <v>114500</v>
      </c>
      <c r="F384" s="1">
        <v>-0.40458410180274018</v>
      </c>
      <c r="G384" s="1">
        <v>0.59541589819725993</v>
      </c>
      <c r="H384" s="1">
        <f t="shared" si="47"/>
        <v>-0.67949831878473355</v>
      </c>
      <c r="I384" s="1">
        <f t="shared" si="48"/>
        <v>1</v>
      </c>
      <c r="J384" s="1">
        <f t="shared" si="51"/>
        <v>0</v>
      </c>
      <c r="K384" s="1">
        <f t="shared" si="52"/>
        <v>0</v>
      </c>
      <c r="L384" s="6">
        <f t="shared" si="49"/>
        <v>0</v>
      </c>
      <c r="M384" s="6">
        <f t="shared" si="50"/>
        <v>0</v>
      </c>
      <c r="N384" s="3">
        <f t="shared" si="53"/>
        <v>116556900</v>
      </c>
      <c r="O384" s="3">
        <f t="shared" si="45"/>
        <v>116556900</v>
      </c>
      <c r="P384" s="7">
        <f t="shared" si="46"/>
        <v>0.16556900000000008</v>
      </c>
    </row>
    <row r="385" spans="1:16" x14ac:dyDescent="0.25">
      <c r="A385" s="4">
        <v>44384</v>
      </c>
      <c r="B385" s="14">
        <v>232000</v>
      </c>
      <c r="C385" s="14">
        <v>235000</v>
      </c>
      <c r="D385" s="14">
        <v>114000</v>
      </c>
      <c r="E385" s="14">
        <v>113500</v>
      </c>
      <c r="F385" s="1">
        <v>-0.40458410180274018</v>
      </c>
      <c r="G385" s="1">
        <v>0.59541589819725993</v>
      </c>
      <c r="H385" s="1">
        <f t="shared" si="47"/>
        <v>-0.67949831878473355</v>
      </c>
      <c r="I385" s="1">
        <f t="shared" si="48"/>
        <v>1</v>
      </c>
      <c r="J385" s="1">
        <f t="shared" si="51"/>
        <v>-335</v>
      </c>
      <c r="K385" s="1">
        <f t="shared" si="52"/>
        <v>1017</v>
      </c>
      <c r="L385" s="6">
        <f t="shared" si="49"/>
        <v>-77720000</v>
      </c>
      <c r="M385" s="6">
        <f t="shared" si="50"/>
        <v>115938000</v>
      </c>
      <c r="N385" s="3">
        <f t="shared" si="53"/>
        <v>79852400</v>
      </c>
      <c r="O385" s="3">
        <f t="shared" si="45"/>
        <v>118070400</v>
      </c>
      <c r="P385" s="7">
        <f t="shared" si="46"/>
        <v>0.18070399999999998</v>
      </c>
    </row>
    <row r="386" spans="1:16" x14ac:dyDescent="0.25">
      <c r="A386" s="4">
        <v>44385</v>
      </c>
      <c r="B386" s="14">
        <v>229500</v>
      </c>
      <c r="C386" s="14">
        <v>232000</v>
      </c>
      <c r="D386" s="14">
        <v>112500</v>
      </c>
      <c r="E386" s="14">
        <v>113500</v>
      </c>
      <c r="F386" s="1">
        <v>-0.40458410180274018</v>
      </c>
      <c r="G386" s="1">
        <v>0.59541589819725993</v>
      </c>
      <c r="H386" s="1">
        <f t="shared" si="47"/>
        <v>-0.67949831878473355</v>
      </c>
      <c r="I386" s="1">
        <f t="shared" si="48"/>
        <v>1</v>
      </c>
      <c r="J386" s="1">
        <f t="shared" si="51"/>
        <v>-335</v>
      </c>
      <c r="K386" s="1">
        <f t="shared" si="52"/>
        <v>1017</v>
      </c>
      <c r="L386" s="6">
        <f t="shared" si="49"/>
        <v>-76882500</v>
      </c>
      <c r="M386" s="6">
        <f t="shared" si="50"/>
        <v>114412500</v>
      </c>
      <c r="N386" s="3">
        <f t="shared" si="53"/>
        <v>79852400</v>
      </c>
      <c r="O386" s="3">
        <f t="shared" si="45"/>
        <v>117382400</v>
      </c>
      <c r="P386" s="7">
        <f t="shared" si="46"/>
        <v>0.17382399999999998</v>
      </c>
    </row>
    <row r="387" spans="1:16" x14ac:dyDescent="0.25">
      <c r="A387" s="4">
        <v>44386</v>
      </c>
      <c r="B387" s="14">
        <v>226000</v>
      </c>
      <c r="C387" s="14">
        <v>227500</v>
      </c>
      <c r="D387" s="14">
        <v>110500</v>
      </c>
      <c r="E387" s="14">
        <v>111000</v>
      </c>
      <c r="F387" s="1">
        <v>0</v>
      </c>
      <c r="G387" s="1">
        <v>0</v>
      </c>
      <c r="H387" s="1">
        <f t="shared" si="47"/>
        <v>0</v>
      </c>
      <c r="I387" s="1">
        <f t="shared" si="48"/>
        <v>0</v>
      </c>
      <c r="J387" s="1">
        <f t="shared" si="51"/>
        <v>-335</v>
      </c>
      <c r="K387" s="1">
        <f t="shared" si="52"/>
        <v>1017</v>
      </c>
      <c r="L387" s="6">
        <f t="shared" si="49"/>
        <v>-75710000</v>
      </c>
      <c r="M387" s="6">
        <f t="shared" si="50"/>
        <v>112378500</v>
      </c>
      <c r="N387" s="3">
        <f t="shared" si="53"/>
        <v>79852400</v>
      </c>
      <c r="O387" s="3">
        <f t="shared" si="45"/>
        <v>116520900</v>
      </c>
      <c r="P387" s="7">
        <f t="shared" si="46"/>
        <v>0.16520899999999994</v>
      </c>
    </row>
    <row r="388" spans="1:16" x14ac:dyDescent="0.25">
      <c r="A388" s="4">
        <v>44389</v>
      </c>
      <c r="B388" s="14">
        <v>230000</v>
      </c>
      <c r="C388" s="14">
        <v>229000</v>
      </c>
      <c r="D388" s="14">
        <v>112000</v>
      </c>
      <c r="E388" s="14">
        <v>112000</v>
      </c>
      <c r="F388" s="1">
        <v>0</v>
      </c>
      <c r="G388" s="1">
        <v>0</v>
      </c>
      <c r="H388" s="1">
        <f t="shared" si="47"/>
        <v>0</v>
      </c>
      <c r="I388" s="1">
        <f t="shared" si="48"/>
        <v>0</v>
      </c>
      <c r="J388" s="1">
        <f t="shared" si="51"/>
        <v>0</v>
      </c>
      <c r="K388" s="1">
        <f t="shared" si="52"/>
        <v>0</v>
      </c>
      <c r="L388" s="6">
        <f t="shared" si="49"/>
        <v>0</v>
      </c>
      <c r="M388" s="6">
        <f t="shared" si="50"/>
        <v>0</v>
      </c>
      <c r="N388" s="3">
        <f t="shared" si="53"/>
        <v>117041400</v>
      </c>
      <c r="O388" s="3">
        <f t="shared" si="45"/>
        <v>117041400</v>
      </c>
      <c r="P388" s="7">
        <f t="shared" si="46"/>
        <v>0.17041400000000007</v>
      </c>
    </row>
    <row r="389" spans="1:16" x14ac:dyDescent="0.25">
      <c r="A389" s="4">
        <v>44390</v>
      </c>
      <c r="B389" s="14">
        <v>230000</v>
      </c>
      <c r="C389" s="14">
        <v>230000</v>
      </c>
      <c r="D389" s="14">
        <v>112500</v>
      </c>
      <c r="E389" s="14">
        <v>113000</v>
      </c>
      <c r="F389" s="1">
        <v>0</v>
      </c>
      <c r="G389" s="1">
        <v>0</v>
      </c>
      <c r="H389" s="1">
        <f t="shared" si="47"/>
        <v>0</v>
      </c>
      <c r="I389" s="1">
        <f t="shared" si="48"/>
        <v>0</v>
      </c>
      <c r="J389" s="1">
        <f t="shared" si="51"/>
        <v>0</v>
      </c>
      <c r="K389" s="1">
        <f t="shared" si="52"/>
        <v>0</v>
      </c>
      <c r="L389" s="6">
        <f t="shared" si="49"/>
        <v>0</v>
      </c>
      <c r="M389" s="6">
        <f t="shared" si="50"/>
        <v>0</v>
      </c>
      <c r="N389" s="3">
        <f t="shared" si="53"/>
        <v>117041400</v>
      </c>
      <c r="O389" s="3">
        <f t="shared" si="45"/>
        <v>117041400</v>
      </c>
      <c r="P389" s="7">
        <f t="shared" si="46"/>
        <v>0.17041400000000007</v>
      </c>
    </row>
    <row r="390" spans="1:16" x14ac:dyDescent="0.25">
      <c r="A390" s="4">
        <v>44391</v>
      </c>
      <c r="B390" s="14">
        <v>230000</v>
      </c>
      <c r="C390" s="14">
        <v>230500</v>
      </c>
      <c r="D390" s="14">
        <v>112500</v>
      </c>
      <c r="E390" s="14">
        <v>112500</v>
      </c>
      <c r="F390" s="1">
        <v>0</v>
      </c>
      <c r="G390" s="1">
        <v>0</v>
      </c>
      <c r="H390" s="1">
        <f t="shared" si="47"/>
        <v>0</v>
      </c>
      <c r="I390" s="1">
        <f t="shared" si="48"/>
        <v>0</v>
      </c>
      <c r="J390" s="1">
        <f t="shared" si="51"/>
        <v>0</v>
      </c>
      <c r="K390" s="1">
        <f t="shared" si="52"/>
        <v>0</v>
      </c>
      <c r="L390" s="6">
        <f t="shared" si="49"/>
        <v>0</v>
      </c>
      <c r="M390" s="6">
        <f t="shared" si="50"/>
        <v>0</v>
      </c>
      <c r="N390" s="3">
        <f t="shared" si="53"/>
        <v>117041400</v>
      </c>
      <c r="O390" s="3">
        <f t="shared" si="45"/>
        <v>117041400</v>
      </c>
      <c r="P390" s="7">
        <f t="shared" si="46"/>
        <v>0.17041400000000007</v>
      </c>
    </row>
    <row r="391" spans="1:16" x14ac:dyDescent="0.25">
      <c r="A391" s="4">
        <v>44392</v>
      </c>
      <c r="B391" s="14">
        <v>231500</v>
      </c>
      <c r="C391" s="14">
        <v>230000</v>
      </c>
      <c r="D391" s="14">
        <v>114000</v>
      </c>
      <c r="E391" s="14">
        <v>113000</v>
      </c>
      <c r="F391" s="1">
        <v>-0.40866730770930648</v>
      </c>
      <c r="G391" s="1">
        <v>0.59133269229069352</v>
      </c>
      <c r="H391" s="1">
        <f t="shared" si="47"/>
        <v>-0.69109540709852979</v>
      </c>
      <c r="I391" s="1">
        <f t="shared" si="48"/>
        <v>1</v>
      </c>
      <c r="J391" s="1">
        <f t="shared" si="51"/>
        <v>0</v>
      </c>
      <c r="K391" s="1">
        <f t="shared" si="52"/>
        <v>0</v>
      </c>
      <c r="L391" s="6">
        <f t="shared" si="49"/>
        <v>0</v>
      </c>
      <c r="M391" s="6">
        <f t="shared" si="50"/>
        <v>0</v>
      </c>
      <c r="N391" s="3">
        <f t="shared" si="53"/>
        <v>117041400</v>
      </c>
      <c r="O391" s="3">
        <f t="shared" si="45"/>
        <v>117041400</v>
      </c>
      <c r="P391" s="7">
        <f t="shared" si="46"/>
        <v>0.17041400000000007</v>
      </c>
    </row>
    <row r="392" spans="1:16" x14ac:dyDescent="0.25">
      <c r="A392" s="4">
        <v>44393</v>
      </c>
      <c r="B392" s="14">
        <v>230000</v>
      </c>
      <c r="C392" s="14">
        <v>230000</v>
      </c>
      <c r="D392" s="14">
        <v>114000</v>
      </c>
      <c r="E392" s="14">
        <v>114000</v>
      </c>
      <c r="F392" s="1">
        <v>-0.40866730770930648</v>
      </c>
      <c r="G392" s="1">
        <v>0.59133269229069352</v>
      </c>
      <c r="H392" s="1">
        <f t="shared" si="47"/>
        <v>-0.69109540709852979</v>
      </c>
      <c r="I392" s="1">
        <f t="shared" si="48"/>
        <v>1</v>
      </c>
      <c r="J392" s="1">
        <f t="shared" si="51"/>
        <v>-349</v>
      </c>
      <c r="K392" s="1">
        <f t="shared" si="52"/>
        <v>1026</v>
      </c>
      <c r="L392" s="6">
        <f t="shared" si="49"/>
        <v>-80270000</v>
      </c>
      <c r="M392" s="6">
        <f t="shared" si="50"/>
        <v>116964000</v>
      </c>
      <c r="N392" s="3">
        <f t="shared" si="53"/>
        <v>80347400</v>
      </c>
      <c r="O392" s="3">
        <f t="shared" si="45"/>
        <v>117041400</v>
      </c>
      <c r="P392" s="7">
        <f t="shared" si="46"/>
        <v>0.17041400000000007</v>
      </c>
    </row>
    <row r="393" spans="1:16" x14ac:dyDescent="0.25">
      <c r="A393" s="4">
        <v>44396</v>
      </c>
      <c r="B393" s="14">
        <v>227500</v>
      </c>
      <c r="C393" s="14">
        <v>228000</v>
      </c>
      <c r="D393" s="14">
        <v>113000</v>
      </c>
      <c r="E393" s="14">
        <v>113500</v>
      </c>
      <c r="F393" s="1">
        <v>0</v>
      </c>
      <c r="G393" s="1">
        <v>0</v>
      </c>
      <c r="H393" s="1">
        <f t="shared" si="47"/>
        <v>0</v>
      </c>
      <c r="I393" s="1">
        <f t="shared" si="48"/>
        <v>0</v>
      </c>
      <c r="J393" s="1">
        <f t="shared" si="51"/>
        <v>-349</v>
      </c>
      <c r="K393" s="1">
        <f t="shared" si="52"/>
        <v>1026</v>
      </c>
      <c r="L393" s="6">
        <f t="shared" si="49"/>
        <v>-79397500</v>
      </c>
      <c r="M393" s="6">
        <f t="shared" si="50"/>
        <v>115938000</v>
      </c>
      <c r="N393" s="3">
        <f t="shared" si="53"/>
        <v>80347400</v>
      </c>
      <c r="O393" s="3">
        <f t="shared" si="45"/>
        <v>116887900</v>
      </c>
      <c r="P393" s="7">
        <f t="shared" si="46"/>
        <v>0.168879</v>
      </c>
    </row>
    <row r="394" spans="1:16" x14ac:dyDescent="0.25">
      <c r="A394" s="4">
        <v>44397</v>
      </c>
      <c r="B394" s="14">
        <v>227000</v>
      </c>
      <c r="C394" s="14">
        <v>225500</v>
      </c>
      <c r="D394" s="14">
        <v>113000</v>
      </c>
      <c r="E394" s="14">
        <v>110500</v>
      </c>
      <c r="F394" s="1">
        <v>0</v>
      </c>
      <c r="G394" s="1">
        <v>0</v>
      </c>
      <c r="H394" s="1">
        <f t="shared" si="47"/>
        <v>0</v>
      </c>
      <c r="I394" s="1">
        <f t="shared" si="48"/>
        <v>0</v>
      </c>
      <c r="J394" s="1">
        <f t="shared" si="51"/>
        <v>0</v>
      </c>
      <c r="K394" s="1">
        <f t="shared" si="52"/>
        <v>0</v>
      </c>
      <c r="L394" s="6">
        <f t="shared" si="49"/>
        <v>0</v>
      </c>
      <c r="M394" s="6">
        <f t="shared" si="50"/>
        <v>0</v>
      </c>
      <c r="N394" s="3">
        <f t="shared" si="53"/>
        <v>115020900</v>
      </c>
      <c r="O394" s="3">
        <f t="shared" si="45"/>
        <v>115020900</v>
      </c>
      <c r="P394" s="7">
        <f t="shared" si="46"/>
        <v>0.15020900000000004</v>
      </c>
    </row>
    <row r="395" spans="1:16" x14ac:dyDescent="0.25">
      <c r="A395" s="4">
        <v>44398</v>
      </c>
      <c r="B395" s="14">
        <v>228000</v>
      </c>
      <c r="C395" s="14">
        <v>231500</v>
      </c>
      <c r="D395" s="14">
        <v>112000</v>
      </c>
      <c r="E395" s="14">
        <v>114000</v>
      </c>
      <c r="F395" s="1">
        <v>0</v>
      </c>
      <c r="G395" s="1">
        <v>0</v>
      </c>
      <c r="H395" s="1">
        <f t="shared" si="47"/>
        <v>0</v>
      </c>
      <c r="I395" s="1">
        <f t="shared" si="48"/>
        <v>0</v>
      </c>
      <c r="J395" s="1">
        <f t="shared" si="51"/>
        <v>0</v>
      </c>
      <c r="K395" s="1">
        <f t="shared" si="52"/>
        <v>0</v>
      </c>
      <c r="L395" s="6">
        <f t="shared" si="49"/>
        <v>0</v>
      </c>
      <c r="M395" s="6">
        <f t="shared" si="50"/>
        <v>0</v>
      </c>
      <c r="N395" s="3">
        <f t="shared" si="53"/>
        <v>115020900</v>
      </c>
      <c r="O395" s="3">
        <f t="shared" ref="O395:O458" si="54">SUM(L395:N395)</f>
        <v>115020900</v>
      </c>
      <c r="P395" s="7">
        <f t="shared" ref="P395:P458" si="55">O395/$O$10-1</f>
        <v>0.15020900000000004</v>
      </c>
    </row>
    <row r="396" spans="1:16" x14ac:dyDescent="0.25">
      <c r="A396" s="4">
        <v>44399</v>
      </c>
      <c r="B396" s="14">
        <v>228500</v>
      </c>
      <c r="C396" s="14">
        <v>228500</v>
      </c>
      <c r="D396" s="14">
        <v>112000</v>
      </c>
      <c r="E396" s="14">
        <v>113000</v>
      </c>
      <c r="F396" s="1">
        <v>0</v>
      </c>
      <c r="G396" s="1">
        <v>0</v>
      </c>
      <c r="H396" s="1">
        <f t="shared" si="47"/>
        <v>0</v>
      </c>
      <c r="I396" s="1">
        <f t="shared" si="48"/>
        <v>0</v>
      </c>
      <c r="J396" s="1">
        <f t="shared" si="51"/>
        <v>0</v>
      </c>
      <c r="K396" s="1">
        <f t="shared" si="52"/>
        <v>0</v>
      </c>
      <c r="L396" s="6">
        <f t="shared" si="49"/>
        <v>0</v>
      </c>
      <c r="M396" s="6">
        <f t="shared" si="50"/>
        <v>0</v>
      </c>
      <c r="N396" s="3">
        <f t="shared" si="53"/>
        <v>115020900</v>
      </c>
      <c r="O396" s="3">
        <f t="shared" si="54"/>
        <v>115020900</v>
      </c>
      <c r="P396" s="7">
        <f t="shared" si="55"/>
        <v>0.15020900000000004</v>
      </c>
    </row>
    <row r="397" spans="1:16" x14ac:dyDescent="0.25">
      <c r="A397" s="4">
        <v>44400</v>
      </c>
      <c r="B397" s="14">
        <v>225500</v>
      </c>
      <c r="C397" s="14">
        <v>229000</v>
      </c>
      <c r="D397" s="14">
        <v>110000</v>
      </c>
      <c r="E397" s="14">
        <v>112000</v>
      </c>
      <c r="F397" s="1">
        <v>0</v>
      </c>
      <c r="G397" s="1">
        <v>0</v>
      </c>
      <c r="H397" s="1">
        <f t="shared" si="47"/>
        <v>0</v>
      </c>
      <c r="I397" s="1">
        <f t="shared" si="48"/>
        <v>0</v>
      </c>
      <c r="J397" s="1">
        <f t="shared" si="51"/>
        <v>0</v>
      </c>
      <c r="K397" s="1">
        <f t="shared" si="52"/>
        <v>0</v>
      </c>
      <c r="L397" s="6">
        <f t="shared" si="49"/>
        <v>0</v>
      </c>
      <c r="M397" s="6">
        <f t="shared" si="50"/>
        <v>0</v>
      </c>
      <c r="N397" s="3">
        <f t="shared" si="53"/>
        <v>115020900</v>
      </c>
      <c r="O397" s="3">
        <f t="shared" si="54"/>
        <v>115020900</v>
      </c>
      <c r="P397" s="7">
        <f t="shared" si="55"/>
        <v>0.15020900000000004</v>
      </c>
    </row>
    <row r="398" spans="1:16" x14ac:dyDescent="0.25">
      <c r="A398" s="4">
        <v>44403</v>
      </c>
      <c r="B398" s="14">
        <v>224500</v>
      </c>
      <c r="C398" s="14">
        <v>225500</v>
      </c>
      <c r="D398" s="14">
        <v>109500</v>
      </c>
      <c r="E398" s="14">
        <v>110000</v>
      </c>
      <c r="F398" s="1">
        <v>0</v>
      </c>
      <c r="G398" s="1">
        <v>0</v>
      </c>
      <c r="H398" s="1">
        <f t="shared" si="47"/>
        <v>0</v>
      </c>
      <c r="I398" s="1">
        <f t="shared" si="48"/>
        <v>0</v>
      </c>
      <c r="J398" s="1">
        <f t="shared" si="51"/>
        <v>0</v>
      </c>
      <c r="K398" s="1">
        <f t="shared" si="52"/>
        <v>0</v>
      </c>
      <c r="L398" s="6">
        <f t="shared" si="49"/>
        <v>0</v>
      </c>
      <c r="M398" s="6">
        <f t="shared" si="50"/>
        <v>0</v>
      </c>
      <c r="N398" s="3">
        <f t="shared" si="53"/>
        <v>115020900</v>
      </c>
      <c r="O398" s="3">
        <f t="shared" si="54"/>
        <v>115020900</v>
      </c>
      <c r="P398" s="7">
        <f t="shared" si="55"/>
        <v>0.15020900000000004</v>
      </c>
    </row>
    <row r="399" spans="1:16" x14ac:dyDescent="0.25">
      <c r="A399" s="4">
        <v>44404</v>
      </c>
      <c r="B399" s="14">
        <v>225000</v>
      </c>
      <c r="C399" s="14">
        <v>225500</v>
      </c>
      <c r="D399" s="14">
        <v>109500</v>
      </c>
      <c r="E399" s="14">
        <v>109500</v>
      </c>
      <c r="F399" s="1">
        <v>0</v>
      </c>
      <c r="G399" s="1">
        <v>0</v>
      </c>
      <c r="H399" s="1">
        <f t="shared" si="47"/>
        <v>0</v>
      </c>
      <c r="I399" s="1">
        <f t="shared" si="48"/>
        <v>0</v>
      </c>
      <c r="J399" s="1">
        <f t="shared" si="51"/>
        <v>0</v>
      </c>
      <c r="K399" s="1">
        <f t="shared" si="52"/>
        <v>0</v>
      </c>
      <c r="L399" s="6">
        <f t="shared" si="49"/>
        <v>0</v>
      </c>
      <c r="M399" s="6">
        <f t="shared" si="50"/>
        <v>0</v>
      </c>
      <c r="N399" s="3">
        <f t="shared" si="53"/>
        <v>115020900</v>
      </c>
      <c r="O399" s="3">
        <f t="shared" si="54"/>
        <v>115020900</v>
      </c>
      <c r="P399" s="7">
        <f t="shared" si="55"/>
        <v>0.15020900000000004</v>
      </c>
    </row>
    <row r="400" spans="1:16" x14ac:dyDescent="0.25">
      <c r="A400" s="4">
        <v>44405</v>
      </c>
      <c r="B400" s="14">
        <v>222500</v>
      </c>
      <c r="C400" s="14">
        <v>225000</v>
      </c>
      <c r="D400" s="14">
        <v>108000</v>
      </c>
      <c r="E400" s="14">
        <v>109000</v>
      </c>
      <c r="F400" s="1">
        <v>0</v>
      </c>
      <c r="G400" s="1">
        <v>0</v>
      </c>
      <c r="H400" s="1">
        <f t="shared" si="47"/>
        <v>0</v>
      </c>
      <c r="I400" s="1">
        <f t="shared" si="48"/>
        <v>0</v>
      </c>
      <c r="J400" s="1">
        <f t="shared" si="51"/>
        <v>0</v>
      </c>
      <c r="K400" s="1">
        <f t="shared" si="52"/>
        <v>0</v>
      </c>
      <c r="L400" s="6">
        <f t="shared" si="49"/>
        <v>0</v>
      </c>
      <c r="M400" s="6">
        <f t="shared" si="50"/>
        <v>0</v>
      </c>
      <c r="N400" s="3">
        <f t="shared" si="53"/>
        <v>115020900</v>
      </c>
      <c r="O400" s="3">
        <f t="shared" si="54"/>
        <v>115020900</v>
      </c>
      <c r="P400" s="7">
        <f t="shared" si="55"/>
        <v>0.15020900000000004</v>
      </c>
    </row>
    <row r="401" spans="1:16" x14ac:dyDescent="0.25">
      <c r="A401" s="4">
        <v>44406</v>
      </c>
      <c r="B401" s="14">
        <v>222000</v>
      </c>
      <c r="C401" s="14">
        <v>223000</v>
      </c>
      <c r="D401" s="14">
        <v>108000</v>
      </c>
      <c r="E401" s="14">
        <v>108000</v>
      </c>
      <c r="F401" s="1">
        <v>0</v>
      </c>
      <c r="G401" s="1">
        <v>0</v>
      </c>
      <c r="H401" s="1">
        <f t="shared" si="47"/>
        <v>0</v>
      </c>
      <c r="I401" s="1">
        <f t="shared" si="48"/>
        <v>0</v>
      </c>
      <c r="J401" s="1">
        <f t="shared" si="51"/>
        <v>0</v>
      </c>
      <c r="K401" s="1">
        <f t="shared" si="52"/>
        <v>0</v>
      </c>
      <c r="L401" s="6">
        <f t="shared" si="49"/>
        <v>0</v>
      </c>
      <c r="M401" s="6">
        <f t="shared" si="50"/>
        <v>0</v>
      </c>
      <c r="N401" s="3">
        <f t="shared" si="53"/>
        <v>115020900</v>
      </c>
      <c r="O401" s="3">
        <f t="shared" si="54"/>
        <v>115020900</v>
      </c>
      <c r="P401" s="7">
        <f t="shared" si="55"/>
        <v>0.15020900000000004</v>
      </c>
    </row>
    <row r="402" spans="1:16" x14ac:dyDescent="0.25">
      <c r="A402" s="4">
        <v>44407</v>
      </c>
      <c r="B402" s="14">
        <v>218000</v>
      </c>
      <c r="C402" s="14">
        <v>222000</v>
      </c>
      <c r="D402" s="14">
        <v>106000</v>
      </c>
      <c r="E402" s="14">
        <v>108000</v>
      </c>
      <c r="F402" s="1">
        <v>0</v>
      </c>
      <c r="G402" s="1">
        <v>0</v>
      </c>
      <c r="H402" s="1">
        <f t="shared" si="47"/>
        <v>0</v>
      </c>
      <c r="I402" s="1">
        <f t="shared" si="48"/>
        <v>0</v>
      </c>
      <c r="J402" s="1">
        <f t="shared" si="51"/>
        <v>0</v>
      </c>
      <c r="K402" s="1">
        <f t="shared" si="52"/>
        <v>0</v>
      </c>
      <c r="L402" s="6">
        <f t="shared" si="49"/>
        <v>0</v>
      </c>
      <c r="M402" s="6">
        <f t="shared" si="50"/>
        <v>0</v>
      </c>
      <c r="N402" s="3">
        <f t="shared" si="53"/>
        <v>115020900</v>
      </c>
      <c r="O402" s="3">
        <f t="shared" si="54"/>
        <v>115020900</v>
      </c>
      <c r="P402" s="7">
        <f t="shared" si="55"/>
        <v>0.15020900000000004</v>
      </c>
    </row>
    <row r="403" spans="1:16" x14ac:dyDescent="0.25">
      <c r="A403" s="4">
        <v>44410</v>
      </c>
      <c r="B403" s="14">
        <v>220000</v>
      </c>
      <c r="C403" s="14">
        <v>218000</v>
      </c>
      <c r="D403" s="14">
        <v>106000</v>
      </c>
      <c r="E403" s="14">
        <v>105500</v>
      </c>
      <c r="F403" s="1">
        <v>0</v>
      </c>
      <c r="G403" s="1">
        <v>0</v>
      </c>
      <c r="H403" s="1">
        <f t="shared" si="47"/>
        <v>0</v>
      </c>
      <c r="I403" s="1">
        <f t="shared" si="48"/>
        <v>0</v>
      </c>
      <c r="J403" s="1">
        <f t="shared" si="51"/>
        <v>0</v>
      </c>
      <c r="K403" s="1">
        <f t="shared" si="52"/>
        <v>0</v>
      </c>
      <c r="L403" s="6">
        <f t="shared" si="49"/>
        <v>0</v>
      </c>
      <c r="M403" s="6">
        <f t="shared" si="50"/>
        <v>0</v>
      </c>
      <c r="N403" s="3">
        <f t="shared" si="53"/>
        <v>115020900</v>
      </c>
      <c r="O403" s="3">
        <f t="shared" si="54"/>
        <v>115020900</v>
      </c>
      <c r="P403" s="7">
        <f t="shared" si="55"/>
        <v>0.15020900000000004</v>
      </c>
    </row>
    <row r="404" spans="1:16" x14ac:dyDescent="0.25">
      <c r="A404" s="4">
        <v>44411</v>
      </c>
      <c r="B404" s="14">
        <v>223500</v>
      </c>
      <c r="C404" s="14">
        <v>219000</v>
      </c>
      <c r="D404" s="14">
        <v>108500</v>
      </c>
      <c r="E404" s="14">
        <v>105500</v>
      </c>
      <c r="F404" s="1">
        <v>0</v>
      </c>
      <c r="G404" s="1">
        <v>0</v>
      </c>
      <c r="H404" s="1">
        <f t="shared" si="47"/>
        <v>0</v>
      </c>
      <c r="I404" s="1">
        <f t="shared" si="48"/>
        <v>0</v>
      </c>
      <c r="J404" s="1">
        <f t="shared" si="51"/>
        <v>0</v>
      </c>
      <c r="K404" s="1">
        <f t="shared" si="52"/>
        <v>0</v>
      </c>
      <c r="L404" s="6">
        <f t="shared" si="49"/>
        <v>0</v>
      </c>
      <c r="M404" s="6">
        <f t="shared" si="50"/>
        <v>0</v>
      </c>
      <c r="N404" s="3">
        <f t="shared" si="53"/>
        <v>115020900</v>
      </c>
      <c r="O404" s="3">
        <f t="shared" si="54"/>
        <v>115020900</v>
      </c>
      <c r="P404" s="7">
        <f t="shared" si="55"/>
        <v>0.15020900000000004</v>
      </c>
    </row>
    <row r="405" spans="1:16" x14ac:dyDescent="0.25">
      <c r="A405" s="4">
        <v>44412</v>
      </c>
      <c r="B405" s="14">
        <v>225000</v>
      </c>
      <c r="C405" s="14">
        <v>224000</v>
      </c>
      <c r="D405" s="14">
        <v>109000</v>
      </c>
      <c r="E405" s="14">
        <v>109000</v>
      </c>
      <c r="F405" s="1">
        <v>0</v>
      </c>
      <c r="G405" s="1">
        <v>0</v>
      </c>
      <c r="H405" s="1">
        <f t="shared" si="47"/>
        <v>0</v>
      </c>
      <c r="I405" s="1">
        <f t="shared" si="48"/>
        <v>0</v>
      </c>
      <c r="J405" s="1">
        <f t="shared" si="51"/>
        <v>0</v>
      </c>
      <c r="K405" s="1">
        <f t="shared" si="52"/>
        <v>0</v>
      </c>
      <c r="L405" s="6">
        <f t="shared" si="49"/>
        <v>0</v>
      </c>
      <c r="M405" s="6">
        <f t="shared" si="50"/>
        <v>0</v>
      </c>
      <c r="N405" s="3">
        <f t="shared" si="53"/>
        <v>115020900</v>
      </c>
      <c r="O405" s="3">
        <f t="shared" si="54"/>
        <v>115020900</v>
      </c>
      <c r="P405" s="7">
        <f t="shared" si="55"/>
        <v>0.15020900000000004</v>
      </c>
    </row>
    <row r="406" spans="1:16" x14ac:dyDescent="0.25">
      <c r="A406" s="4">
        <v>44413</v>
      </c>
      <c r="B406" s="14">
        <v>223000</v>
      </c>
      <c r="C406" s="14">
        <v>223000</v>
      </c>
      <c r="D406" s="14">
        <v>107500</v>
      </c>
      <c r="E406" s="14">
        <v>108500</v>
      </c>
      <c r="F406" s="1">
        <v>0</v>
      </c>
      <c r="G406" s="1">
        <v>0</v>
      </c>
      <c r="H406" s="1">
        <f t="shared" si="47"/>
        <v>0</v>
      </c>
      <c r="I406" s="1">
        <f t="shared" si="48"/>
        <v>0</v>
      </c>
      <c r="J406" s="1">
        <f t="shared" si="51"/>
        <v>0</v>
      </c>
      <c r="K406" s="1">
        <f t="shared" si="52"/>
        <v>0</v>
      </c>
      <c r="L406" s="6">
        <f t="shared" si="49"/>
        <v>0</v>
      </c>
      <c r="M406" s="6">
        <f t="shared" si="50"/>
        <v>0</v>
      </c>
      <c r="N406" s="3">
        <f t="shared" si="53"/>
        <v>115020900</v>
      </c>
      <c r="O406" s="3">
        <f t="shared" si="54"/>
        <v>115020900</v>
      </c>
      <c r="P406" s="7">
        <f t="shared" si="55"/>
        <v>0.15020900000000004</v>
      </c>
    </row>
    <row r="407" spans="1:16" x14ac:dyDescent="0.25">
      <c r="A407" s="4">
        <v>44414</v>
      </c>
      <c r="B407" s="14">
        <v>222500</v>
      </c>
      <c r="C407" s="14">
        <v>224500</v>
      </c>
      <c r="D407" s="14">
        <v>106000</v>
      </c>
      <c r="E407" s="14">
        <v>107000</v>
      </c>
      <c r="F407" s="1">
        <v>0</v>
      </c>
      <c r="G407" s="1">
        <v>0</v>
      </c>
      <c r="H407" s="1">
        <f t="shared" si="47"/>
        <v>0</v>
      </c>
      <c r="I407" s="1">
        <f t="shared" si="48"/>
        <v>0</v>
      </c>
      <c r="J407" s="1">
        <f t="shared" si="51"/>
        <v>0</v>
      </c>
      <c r="K407" s="1">
        <f t="shared" si="52"/>
        <v>0</v>
      </c>
      <c r="L407" s="6">
        <f t="shared" si="49"/>
        <v>0</v>
      </c>
      <c r="M407" s="6">
        <f t="shared" si="50"/>
        <v>0</v>
      </c>
      <c r="N407" s="3">
        <f t="shared" si="53"/>
        <v>115020900</v>
      </c>
      <c r="O407" s="3">
        <f t="shared" si="54"/>
        <v>115020900</v>
      </c>
      <c r="P407" s="7">
        <f t="shared" si="55"/>
        <v>0.15020900000000004</v>
      </c>
    </row>
    <row r="408" spans="1:16" x14ac:dyDescent="0.25">
      <c r="A408" s="4">
        <v>44417</v>
      </c>
      <c r="B408" s="14">
        <v>221000</v>
      </c>
      <c r="C408" s="14">
        <v>220500</v>
      </c>
      <c r="D408" s="14">
        <v>105000</v>
      </c>
      <c r="E408" s="14">
        <v>106000</v>
      </c>
      <c r="F408" s="1">
        <v>0</v>
      </c>
      <c r="G408" s="1">
        <v>0</v>
      </c>
      <c r="H408" s="1">
        <f t="shared" si="47"/>
        <v>0</v>
      </c>
      <c r="I408" s="1">
        <f t="shared" si="48"/>
        <v>0</v>
      </c>
      <c r="J408" s="1">
        <f t="shared" si="51"/>
        <v>0</v>
      </c>
      <c r="K408" s="1">
        <f t="shared" si="52"/>
        <v>0</v>
      </c>
      <c r="L408" s="6">
        <f t="shared" si="49"/>
        <v>0</v>
      </c>
      <c r="M408" s="6">
        <f t="shared" si="50"/>
        <v>0</v>
      </c>
      <c r="N408" s="3">
        <f t="shared" si="53"/>
        <v>115020900</v>
      </c>
      <c r="O408" s="3">
        <f t="shared" si="54"/>
        <v>115020900</v>
      </c>
      <c r="P408" s="7">
        <f t="shared" si="55"/>
        <v>0.15020900000000004</v>
      </c>
    </row>
    <row r="409" spans="1:16" x14ac:dyDescent="0.25">
      <c r="A409" s="4">
        <v>44418</v>
      </c>
      <c r="B409" s="14">
        <v>219000</v>
      </c>
      <c r="C409" s="14">
        <v>220500</v>
      </c>
      <c r="D409" s="14">
        <v>104500</v>
      </c>
      <c r="E409" s="14">
        <v>106000</v>
      </c>
      <c r="F409" s="1">
        <v>0</v>
      </c>
      <c r="G409" s="1">
        <v>0</v>
      </c>
      <c r="H409" s="1">
        <f t="shared" si="47"/>
        <v>0</v>
      </c>
      <c r="I409" s="1">
        <f t="shared" si="48"/>
        <v>0</v>
      </c>
      <c r="J409" s="1">
        <f t="shared" si="51"/>
        <v>0</v>
      </c>
      <c r="K409" s="1">
        <f t="shared" si="52"/>
        <v>0</v>
      </c>
      <c r="L409" s="6">
        <f t="shared" si="49"/>
        <v>0</v>
      </c>
      <c r="M409" s="6">
        <f t="shared" si="50"/>
        <v>0</v>
      </c>
      <c r="N409" s="3">
        <f t="shared" si="53"/>
        <v>115020900</v>
      </c>
      <c r="O409" s="3">
        <f t="shared" si="54"/>
        <v>115020900</v>
      </c>
      <c r="P409" s="7">
        <f t="shared" si="55"/>
        <v>0.15020900000000004</v>
      </c>
    </row>
    <row r="410" spans="1:16" x14ac:dyDescent="0.25">
      <c r="A410" s="4">
        <v>44419</v>
      </c>
      <c r="B410" s="14">
        <v>218500</v>
      </c>
      <c r="C410" s="14">
        <v>219000</v>
      </c>
      <c r="D410" s="14">
        <v>104000</v>
      </c>
      <c r="E410" s="14">
        <v>104500</v>
      </c>
      <c r="F410" s="1">
        <v>0</v>
      </c>
      <c r="G410" s="1">
        <v>0</v>
      </c>
      <c r="H410" s="1">
        <f t="shared" si="47"/>
        <v>0</v>
      </c>
      <c r="I410" s="1">
        <f t="shared" si="48"/>
        <v>0</v>
      </c>
      <c r="J410" s="1">
        <f t="shared" si="51"/>
        <v>0</v>
      </c>
      <c r="K410" s="1">
        <f t="shared" si="52"/>
        <v>0</v>
      </c>
      <c r="L410" s="6">
        <f t="shared" si="49"/>
        <v>0</v>
      </c>
      <c r="M410" s="6">
        <f t="shared" si="50"/>
        <v>0</v>
      </c>
      <c r="N410" s="3">
        <f t="shared" si="53"/>
        <v>115020900</v>
      </c>
      <c r="O410" s="3">
        <f t="shared" si="54"/>
        <v>115020900</v>
      </c>
      <c r="P410" s="7">
        <f t="shared" si="55"/>
        <v>0.15020900000000004</v>
      </c>
    </row>
    <row r="411" spans="1:16" x14ac:dyDescent="0.25">
      <c r="A411" s="4">
        <v>44420</v>
      </c>
      <c r="B411" s="14">
        <v>219000</v>
      </c>
      <c r="C411" s="14">
        <v>220000</v>
      </c>
      <c r="D411" s="14">
        <v>104500</v>
      </c>
      <c r="E411" s="14">
        <v>104000</v>
      </c>
      <c r="F411" s="1">
        <v>0</v>
      </c>
      <c r="G411" s="1">
        <v>0</v>
      </c>
      <c r="H411" s="1">
        <f t="shared" si="47"/>
        <v>0</v>
      </c>
      <c r="I411" s="1">
        <f t="shared" si="48"/>
        <v>0</v>
      </c>
      <c r="J411" s="1">
        <f t="shared" si="51"/>
        <v>0</v>
      </c>
      <c r="K411" s="1">
        <f t="shared" si="52"/>
        <v>0</v>
      </c>
      <c r="L411" s="6">
        <f t="shared" si="49"/>
        <v>0</v>
      </c>
      <c r="M411" s="6">
        <f t="shared" si="50"/>
        <v>0</v>
      </c>
      <c r="N411" s="3">
        <f t="shared" si="53"/>
        <v>115020900</v>
      </c>
      <c r="O411" s="3">
        <f t="shared" si="54"/>
        <v>115020900</v>
      </c>
      <c r="P411" s="7">
        <f t="shared" si="55"/>
        <v>0.15020900000000004</v>
      </c>
    </row>
    <row r="412" spans="1:16" x14ac:dyDescent="0.25">
      <c r="A412" s="4">
        <v>44421</v>
      </c>
      <c r="B412" s="14">
        <v>217000</v>
      </c>
      <c r="C412" s="14">
        <v>221500</v>
      </c>
      <c r="D412" s="14">
        <v>103000</v>
      </c>
      <c r="E412" s="14">
        <v>105000</v>
      </c>
      <c r="F412" s="1">
        <v>0</v>
      </c>
      <c r="G412" s="1">
        <v>0</v>
      </c>
      <c r="H412" s="1">
        <f t="shared" si="47"/>
        <v>0</v>
      </c>
      <c r="I412" s="1">
        <f t="shared" si="48"/>
        <v>0</v>
      </c>
      <c r="J412" s="1">
        <f t="shared" si="51"/>
        <v>0</v>
      </c>
      <c r="K412" s="1">
        <f t="shared" si="52"/>
        <v>0</v>
      </c>
      <c r="L412" s="6">
        <f t="shared" si="49"/>
        <v>0</v>
      </c>
      <c r="M412" s="6">
        <f t="shared" si="50"/>
        <v>0</v>
      </c>
      <c r="N412" s="3">
        <f t="shared" si="53"/>
        <v>115020900</v>
      </c>
      <c r="O412" s="3">
        <f t="shared" si="54"/>
        <v>115020900</v>
      </c>
      <c r="P412" s="7">
        <f t="shared" si="55"/>
        <v>0.15020900000000004</v>
      </c>
    </row>
    <row r="413" spans="1:16" x14ac:dyDescent="0.25">
      <c r="A413" s="4">
        <v>44425</v>
      </c>
      <c r="B413" s="14">
        <v>213000</v>
      </c>
      <c r="C413" s="14">
        <v>216000</v>
      </c>
      <c r="D413" s="14">
        <v>100500</v>
      </c>
      <c r="E413" s="14">
        <v>102000</v>
      </c>
      <c r="F413" s="1">
        <v>0</v>
      </c>
      <c r="G413" s="1">
        <v>0</v>
      </c>
      <c r="H413" s="1">
        <f t="shared" si="47"/>
        <v>0</v>
      </c>
      <c r="I413" s="1">
        <f t="shared" si="48"/>
        <v>0</v>
      </c>
      <c r="J413" s="1">
        <f t="shared" si="51"/>
        <v>0</v>
      </c>
      <c r="K413" s="1">
        <f t="shared" si="52"/>
        <v>0</v>
      </c>
      <c r="L413" s="6">
        <f t="shared" si="49"/>
        <v>0</v>
      </c>
      <c r="M413" s="6">
        <f t="shared" si="50"/>
        <v>0</v>
      </c>
      <c r="N413" s="3">
        <f t="shared" si="53"/>
        <v>115020900</v>
      </c>
      <c r="O413" s="3">
        <f t="shared" si="54"/>
        <v>115020900</v>
      </c>
      <c r="P413" s="7">
        <f t="shared" si="55"/>
        <v>0.15020900000000004</v>
      </c>
    </row>
    <row r="414" spans="1:16" x14ac:dyDescent="0.25">
      <c r="A414" s="4">
        <v>44426</v>
      </c>
      <c r="B414" s="14">
        <v>212500</v>
      </c>
      <c r="C414" s="14">
        <v>211000</v>
      </c>
      <c r="D414" s="14">
        <v>100500</v>
      </c>
      <c r="E414" s="14">
        <v>100500</v>
      </c>
      <c r="F414" s="1">
        <v>0</v>
      </c>
      <c r="G414" s="1">
        <v>0</v>
      </c>
      <c r="H414" s="1">
        <f t="shared" si="47"/>
        <v>0</v>
      </c>
      <c r="I414" s="1">
        <f t="shared" si="48"/>
        <v>0</v>
      </c>
      <c r="J414" s="1">
        <f t="shared" si="51"/>
        <v>0</v>
      </c>
      <c r="K414" s="1">
        <f t="shared" si="52"/>
        <v>0</v>
      </c>
      <c r="L414" s="6">
        <f t="shared" si="49"/>
        <v>0</v>
      </c>
      <c r="M414" s="6">
        <f t="shared" si="50"/>
        <v>0</v>
      </c>
      <c r="N414" s="3">
        <f t="shared" si="53"/>
        <v>115020900</v>
      </c>
      <c r="O414" s="3">
        <f t="shared" si="54"/>
        <v>115020900</v>
      </c>
      <c r="P414" s="7">
        <f t="shared" si="55"/>
        <v>0.15020900000000004</v>
      </c>
    </row>
    <row r="415" spans="1:16" x14ac:dyDescent="0.25">
      <c r="A415" s="4">
        <v>44427</v>
      </c>
      <c r="B415" s="14">
        <v>206500</v>
      </c>
      <c r="C415" s="14">
        <v>212500</v>
      </c>
      <c r="D415" s="14">
        <v>99500</v>
      </c>
      <c r="E415" s="14">
        <v>100000</v>
      </c>
      <c r="F415" s="1">
        <v>0</v>
      </c>
      <c r="G415" s="1">
        <v>0</v>
      </c>
      <c r="H415" s="1">
        <f t="shared" si="47"/>
        <v>0</v>
      </c>
      <c r="I415" s="1">
        <f t="shared" si="48"/>
        <v>0</v>
      </c>
      <c r="J415" s="1">
        <f t="shared" si="51"/>
        <v>0</v>
      </c>
      <c r="K415" s="1">
        <f t="shared" si="52"/>
        <v>0</v>
      </c>
      <c r="L415" s="6">
        <f t="shared" si="49"/>
        <v>0</v>
      </c>
      <c r="M415" s="6">
        <f t="shared" si="50"/>
        <v>0</v>
      </c>
      <c r="N415" s="3">
        <f t="shared" si="53"/>
        <v>115020900</v>
      </c>
      <c r="O415" s="3">
        <f t="shared" si="54"/>
        <v>115020900</v>
      </c>
      <c r="P415" s="7">
        <f t="shared" si="55"/>
        <v>0.15020900000000004</v>
      </c>
    </row>
    <row r="416" spans="1:16" x14ac:dyDescent="0.25">
      <c r="A416" s="4">
        <v>44428</v>
      </c>
      <c r="B416" s="14">
        <v>201500</v>
      </c>
      <c r="C416" s="14">
        <v>207000</v>
      </c>
      <c r="D416" s="14">
        <v>96500</v>
      </c>
      <c r="E416" s="14">
        <v>99600</v>
      </c>
      <c r="F416" s="1">
        <v>0</v>
      </c>
      <c r="G416" s="1">
        <v>0</v>
      </c>
      <c r="H416" s="1">
        <f t="shared" si="47"/>
        <v>0</v>
      </c>
      <c r="I416" s="1">
        <f t="shared" si="48"/>
        <v>0</v>
      </c>
      <c r="J416" s="1">
        <f t="shared" si="51"/>
        <v>0</v>
      </c>
      <c r="K416" s="1">
        <f t="shared" si="52"/>
        <v>0</v>
      </c>
      <c r="L416" s="6">
        <f t="shared" si="49"/>
        <v>0</v>
      </c>
      <c r="M416" s="6">
        <f t="shared" si="50"/>
        <v>0</v>
      </c>
      <c r="N416" s="3">
        <f t="shared" si="53"/>
        <v>115020900</v>
      </c>
      <c r="O416" s="3">
        <f t="shared" si="54"/>
        <v>115020900</v>
      </c>
      <c r="P416" s="7">
        <f t="shared" si="55"/>
        <v>0.15020900000000004</v>
      </c>
    </row>
    <row r="417" spans="1:16" x14ac:dyDescent="0.25">
      <c r="A417" s="4">
        <v>44431</v>
      </c>
      <c r="B417" s="14">
        <v>204000</v>
      </c>
      <c r="C417" s="14">
        <v>203000</v>
      </c>
      <c r="D417" s="14">
        <v>97400</v>
      </c>
      <c r="E417" s="14">
        <v>96700</v>
      </c>
      <c r="F417" s="1">
        <v>0</v>
      </c>
      <c r="G417" s="1">
        <v>0</v>
      </c>
      <c r="H417" s="1">
        <f t="shared" si="47"/>
        <v>0</v>
      </c>
      <c r="I417" s="1">
        <f t="shared" si="48"/>
        <v>0</v>
      </c>
      <c r="J417" s="1">
        <f t="shared" si="51"/>
        <v>0</v>
      </c>
      <c r="K417" s="1">
        <f t="shared" si="52"/>
        <v>0</v>
      </c>
      <c r="L417" s="6">
        <f t="shared" si="49"/>
        <v>0</v>
      </c>
      <c r="M417" s="6">
        <f t="shared" si="50"/>
        <v>0</v>
      </c>
      <c r="N417" s="3">
        <f t="shared" si="53"/>
        <v>115020900</v>
      </c>
      <c r="O417" s="3">
        <f t="shared" si="54"/>
        <v>115020900</v>
      </c>
      <c r="P417" s="7">
        <f t="shared" si="55"/>
        <v>0.15020900000000004</v>
      </c>
    </row>
    <row r="418" spans="1:16" x14ac:dyDescent="0.25">
      <c r="A418" s="4">
        <v>44432</v>
      </c>
      <c r="B418" s="14">
        <v>209500</v>
      </c>
      <c r="C418" s="14">
        <v>206000</v>
      </c>
      <c r="D418" s="14">
        <v>98400</v>
      </c>
      <c r="E418" s="14">
        <v>98300</v>
      </c>
      <c r="F418" s="1">
        <v>0</v>
      </c>
      <c r="G418" s="1">
        <v>0</v>
      </c>
      <c r="H418" s="1">
        <f t="shared" si="47"/>
        <v>0</v>
      </c>
      <c r="I418" s="1">
        <f t="shared" si="48"/>
        <v>0</v>
      </c>
      <c r="J418" s="1">
        <f t="shared" si="51"/>
        <v>0</v>
      </c>
      <c r="K418" s="1">
        <f t="shared" si="52"/>
        <v>0</v>
      </c>
      <c r="L418" s="6">
        <f t="shared" si="49"/>
        <v>0</v>
      </c>
      <c r="M418" s="6">
        <f t="shared" si="50"/>
        <v>0</v>
      </c>
      <c r="N418" s="3">
        <f t="shared" si="53"/>
        <v>115020900</v>
      </c>
      <c r="O418" s="3">
        <f t="shared" si="54"/>
        <v>115020900</v>
      </c>
      <c r="P418" s="7">
        <f t="shared" si="55"/>
        <v>0.15020900000000004</v>
      </c>
    </row>
    <row r="419" spans="1:16" x14ac:dyDescent="0.25">
      <c r="A419" s="4">
        <v>44433</v>
      </c>
      <c r="B419" s="14">
        <v>209500</v>
      </c>
      <c r="C419" s="14">
        <v>210000</v>
      </c>
      <c r="D419" s="14">
        <v>98600</v>
      </c>
      <c r="E419" s="14">
        <v>98900</v>
      </c>
      <c r="F419" s="1">
        <v>0</v>
      </c>
      <c r="G419" s="1">
        <v>0</v>
      </c>
      <c r="H419" s="1">
        <f t="shared" ref="H419:H482" si="56">IFERROR(IF(ABS($F419)&gt;ABS($G419), SIGN($F419), SIGN($F419)*ABS($F419/$G419)), 0)</f>
        <v>0</v>
      </c>
      <c r="I419" s="1">
        <f t="shared" ref="I419:I482" si="57">IFERROR(IF(ABS($F419)&lt;ABS($G419), SIGN($G419), SIGN($G419)*ABS($G419/$F419)), 0)</f>
        <v>0</v>
      </c>
      <c r="J419" s="1">
        <f t="shared" si="51"/>
        <v>0</v>
      </c>
      <c r="K419" s="1">
        <f t="shared" si="52"/>
        <v>0</v>
      </c>
      <c r="L419" s="6">
        <f t="shared" ref="L419:L482" si="58">B419*J419</f>
        <v>0</v>
      </c>
      <c r="M419" s="6">
        <f t="shared" ref="M419:M482" si="59">D419*K419</f>
        <v>0</v>
      </c>
      <c r="N419" s="3">
        <f t="shared" si="53"/>
        <v>115020900</v>
      </c>
      <c r="O419" s="3">
        <f t="shared" si="54"/>
        <v>115020900</v>
      </c>
      <c r="P419" s="7">
        <f t="shared" si="55"/>
        <v>0.15020900000000004</v>
      </c>
    </row>
    <row r="420" spans="1:16" x14ac:dyDescent="0.25">
      <c r="A420" s="4">
        <v>44434</v>
      </c>
      <c r="B420" s="14">
        <v>210000</v>
      </c>
      <c r="C420" s="14">
        <v>209500</v>
      </c>
      <c r="D420" s="14">
        <v>99000</v>
      </c>
      <c r="E420" s="14">
        <v>99100</v>
      </c>
      <c r="F420" s="1">
        <v>0</v>
      </c>
      <c r="G420" s="1">
        <v>0</v>
      </c>
      <c r="H420" s="1">
        <f t="shared" si="56"/>
        <v>0</v>
      </c>
      <c r="I420" s="1">
        <f t="shared" si="57"/>
        <v>0</v>
      </c>
      <c r="J420" s="1">
        <f t="shared" ref="J420:J483" si="60">IF(H418=H419, J419, QUOTIENT($O419*H419, B419))</f>
        <v>0</v>
      </c>
      <c r="K420" s="1">
        <f t="shared" ref="K420:K483" si="61">IF(I418=I419, K419, QUOTIENT($O419*I419, D419))</f>
        <v>0</v>
      </c>
      <c r="L420" s="6">
        <f t="shared" si="58"/>
        <v>0</v>
      </c>
      <c r="M420" s="6">
        <f t="shared" si="59"/>
        <v>0</v>
      </c>
      <c r="N420" s="3">
        <f t="shared" ref="N420:N483" si="62">IF(H418=H419, N419, N419 - (J420-J419)*C420 - (K420-K419)*E420)</f>
        <v>115020900</v>
      </c>
      <c r="O420" s="3">
        <f t="shared" si="54"/>
        <v>115020900</v>
      </c>
      <c r="P420" s="7">
        <f t="shared" si="55"/>
        <v>0.15020900000000004</v>
      </c>
    </row>
    <row r="421" spans="1:16" x14ac:dyDescent="0.25">
      <c r="A421" s="4">
        <v>44435</v>
      </c>
      <c r="B421" s="14">
        <v>208500</v>
      </c>
      <c r="C421" s="14">
        <v>209000</v>
      </c>
      <c r="D421" s="14">
        <v>98900</v>
      </c>
      <c r="E421" s="14">
        <v>98800</v>
      </c>
      <c r="F421" s="1">
        <v>-0.36574826429820539</v>
      </c>
      <c r="G421" s="1">
        <v>0.63425173570179461</v>
      </c>
      <c r="H421" s="1">
        <f t="shared" si="56"/>
        <v>-0.57666103805535163</v>
      </c>
      <c r="I421" s="1">
        <f t="shared" si="57"/>
        <v>1</v>
      </c>
      <c r="J421" s="1">
        <f t="shared" si="60"/>
        <v>0</v>
      </c>
      <c r="K421" s="1">
        <f t="shared" si="61"/>
        <v>0</v>
      </c>
      <c r="L421" s="6">
        <f t="shared" si="58"/>
        <v>0</v>
      </c>
      <c r="M421" s="6">
        <f t="shared" si="59"/>
        <v>0</v>
      </c>
      <c r="N421" s="3">
        <f t="shared" si="62"/>
        <v>115020900</v>
      </c>
      <c r="O421" s="3">
        <f t="shared" si="54"/>
        <v>115020900</v>
      </c>
      <c r="P421" s="7">
        <f t="shared" si="55"/>
        <v>0.15020900000000004</v>
      </c>
    </row>
    <row r="422" spans="1:16" x14ac:dyDescent="0.25">
      <c r="A422" s="4">
        <v>44438</v>
      </c>
      <c r="B422" s="14">
        <v>210000</v>
      </c>
      <c r="C422" s="14">
        <v>211000</v>
      </c>
      <c r="D422" s="14">
        <v>99800</v>
      </c>
      <c r="E422" s="14">
        <v>99600</v>
      </c>
      <c r="F422" s="1">
        <v>-0.36574826429820539</v>
      </c>
      <c r="G422" s="1">
        <v>0.63425173570179461</v>
      </c>
      <c r="H422" s="1">
        <f t="shared" si="56"/>
        <v>-0.57666103805535163</v>
      </c>
      <c r="I422" s="1">
        <f t="shared" si="57"/>
        <v>1</v>
      </c>
      <c r="J422" s="1">
        <f t="shared" si="60"/>
        <v>-318</v>
      </c>
      <c r="K422" s="1">
        <f t="shared" si="61"/>
        <v>1163</v>
      </c>
      <c r="L422" s="6">
        <f t="shared" si="58"/>
        <v>-66780000</v>
      </c>
      <c r="M422" s="6">
        <f t="shared" si="59"/>
        <v>116067400</v>
      </c>
      <c r="N422" s="3">
        <f t="shared" si="62"/>
        <v>66284100</v>
      </c>
      <c r="O422" s="3">
        <f t="shared" si="54"/>
        <v>115571500</v>
      </c>
      <c r="P422" s="7">
        <f t="shared" si="55"/>
        <v>0.15571500000000005</v>
      </c>
    </row>
    <row r="423" spans="1:16" x14ac:dyDescent="0.25">
      <c r="A423" s="4">
        <v>44439</v>
      </c>
      <c r="B423" s="14">
        <v>212500</v>
      </c>
      <c r="C423" s="14">
        <v>210000</v>
      </c>
      <c r="D423" s="14">
        <v>102500</v>
      </c>
      <c r="E423" s="14">
        <v>100500</v>
      </c>
      <c r="F423" s="1">
        <v>0</v>
      </c>
      <c r="G423" s="1">
        <v>0</v>
      </c>
      <c r="H423" s="1">
        <f t="shared" si="56"/>
        <v>0</v>
      </c>
      <c r="I423" s="1">
        <f t="shared" si="57"/>
        <v>0</v>
      </c>
      <c r="J423" s="1">
        <f t="shared" si="60"/>
        <v>-318</v>
      </c>
      <c r="K423" s="1">
        <f t="shared" si="61"/>
        <v>1163</v>
      </c>
      <c r="L423" s="6">
        <f t="shared" si="58"/>
        <v>-67575000</v>
      </c>
      <c r="M423" s="6">
        <f t="shared" si="59"/>
        <v>119207500</v>
      </c>
      <c r="N423" s="3">
        <f t="shared" si="62"/>
        <v>66284100</v>
      </c>
      <c r="O423" s="3">
        <f t="shared" si="54"/>
        <v>117916600</v>
      </c>
      <c r="P423" s="7">
        <f t="shared" si="55"/>
        <v>0.17916599999999994</v>
      </c>
    </row>
    <row r="424" spans="1:16" x14ac:dyDescent="0.25">
      <c r="A424" s="4">
        <v>44440</v>
      </c>
      <c r="B424" s="14">
        <v>215000</v>
      </c>
      <c r="C424" s="14">
        <v>214000</v>
      </c>
      <c r="D424" s="14">
        <v>101500</v>
      </c>
      <c r="E424" s="14">
        <v>102500</v>
      </c>
      <c r="F424" s="1">
        <v>-0.37053997232105979</v>
      </c>
      <c r="G424" s="1">
        <v>0.62946002767894027</v>
      </c>
      <c r="H424" s="1">
        <f t="shared" si="56"/>
        <v>-0.58866322884295341</v>
      </c>
      <c r="I424" s="1">
        <f t="shared" si="57"/>
        <v>1</v>
      </c>
      <c r="J424" s="1">
        <f t="shared" si="60"/>
        <v>0</v>
      </c>
      <c r="K424" s="1">
        <f t="shared" si="61"/>
        <v>0</v>
      </c>
      <c r="L424" s="6">
        <f t="shared" si="58"/>
        <v>0</v>
      </c>
      <c r="M424" s="6">
        <f t="shared" si="59"/>
        <v>0</v>
      </c>
      <c r="N424" s="3">
        <f t="shared" si="62"/>
        <v>117439600</v>
      </c>
      <c r="O424" s="3">
        <f t="shared" si="54"/>
        <v>117439600</v>
      </c>
      <c r="P424" s="7">
        <f t="shared" si="55"/>
        <v>0.174396</v>
      </c>
    </row>
    <row r="425" spans="1:16" x14ac:dyDescent="0.25">
      <c r="A425" s="4">
        <v>44441</v>
      </c>
      <c r="B425" s="14">
        <v>211500</v>
      </c>
      <c r="C425" s="14">
        <v>214000</v>
      </c>
      <c r="D425" s="14">
        <v>99800</v>
      </c>
      <c r="E425" s="14">
        <v>101500</v>
      </c>
      <c r="F425" s="1">
        <v>-0.37053997232105979</v>
      </c>
      <c r="G425" s="1">
        <v>0.62946002767894027</v>
      </c>
      <c r="H425" s="1">
        <f t="shared" si="56"/>
        <v>-0.58866322884295341</v>
      </c>
      <c r="I425" s="1">
        <f t="shared" si="57"/>
        <v>1</v>
      </c>
      <c r="J425" s="1">
        <f t="shared" si="60"/>
        <v>-321</v>
      </c>
      <c r="K425" s="1">
        <f t="shared" si="61"/>
        <v>1157</v>
      </c>
      <c r="L425" s="6">
        <f t="shared" si="58"/>
        <v>-67891500</v>
      </c>
      <c r="M425" s="6">
        <f t="shared" si="59"/>
        <v>115468600</v>
      </c>
      <c r="N425" s="3">
        <f t="shared" si="62"/>
        <v>68698100</v>
      </c>
      <c r="O425" s="3">
        <f t="shared" si="54"/>
        <v>116275200</v>
      </c>
      <c r="P425" s="7">
        <f t="shared" si="55"/>
        <v>0.16275200000000001</v>
      </c>
    </row>
    <row r="426" spans="1:16" x14ac:dyDescent="0.25">
      <c r="A426" s="4">
        <v>44442</v>
      </c>
      <c r="B426" s="14">
        <v>214500</v>
      </c>
      <c r="C426" s="14">
        <v>213000</v>
      </c>
      <c r="D426" s="14">
        <v>101500</v>
      </c>
      <c r="E426" s="14">
        <v>100500</v>
      </c>
      <c r="F426" s="1">
        <v>0</v>
      </c>
      <c r="G426" s="1">
        <v>0</v>
      </c>
      <c r="H426" s="1">
        <f t="shared" si="56"/>
        <v>0</v>
      </c>
      <c r="I426" s="1">
        <f t="shared" si="57"/>
        <v>0</v>
      </c>
      <c r="J426" s="1">
        <f t="shared" si="60"/>
        <v>-321</v>
      </c>
      <c r="K426" s="1">
        <f t="shared" si="61"/>
        <v>1157</v>
      </c>
      <c r="L426" s="6">
        <f t="shared" si="58"/>
        <v>-68854500</v>
      </c>
      <c r="M426" s="6">
        <f t="shared" si="59"/>
        <v>117435500</v>
      </c>
      <c r="N426" s="3">
        <f t="shared" si="62"/>
        <v>68698100</v>
      </c>
      <c r="O426" s="3">
        <f t="shared" si="54"/>
        <v>117279100</v>
      </c>
      <c r="P426" s="7">
        <f t="shared" si="55"/>
        <v>0.17279099999999992</v>
      </c>
    </row>
    <row r="427" spans="1:16" x14ac:dyDescent="0.25">
      <c r="A427" s="4">
        <v>44445</v>
      </c>
      <c r="B427" s="14">
        <v>215000</v>
      </c>
      <c r="C427" s="14">
        <v>214500</v>
      </c>
      <c r="D427" s="14">
        <v>101500</v>
      </c>
      <c r="E427" s="14">
        <v>102000</v>
      </c>
      <c r="F427" s="1">
        <v>0</v>
      </c>
      <c r="G427" s="1">
        <v>0</v>
      </c>
      <c r="H427" s="1">
        <f t="shared" si="56"/>
        <v>0</v>
      </c>
      <c r="I427" s="1">
        <f t="shared" si="57"/>
        <v>0</v>
      </c>
      <c r="J427" s="1">
        <f t="shared" si="60"/>
        <v>0</v>
      </c>
      <c r="K427" s="1">
        <f t="shared" si="61"/>
        <v>0</v>
      </c>
      <c r="L427" s="6">
        <f t="shared" si="58"/>
        <v>0</v>
      </c>
      <c r="M427" s="6">
        <f t="shared" si="59"/>
        <v>0</v>
      </c>
      <c r="N427" s="3">
        <f t="shared" si="62"/>
        <v>117857600</v>
      </c>
      <c r="O427" s="3">
        <f t="shared" si="54"/>
        <v>117857600</v>
      </c>
      <c r="P427" s="7">
        <f t="shared" si="55"/>
        <v>0.17857600000000007</v>
      </c>
    </row>
    <row r="428" spans="1:16" x14ac:dyDescent="0.25">
      <c r="A428" s="4">
        <v>44446</v>
      </c>
      <c r="B428" s="14">
        <v>212500</v>
      </c>
      <c r="C428" s="14">
        <v>214500</v>
      </c>
      <c r="D428" s="14">
        <v>101000</v>
      </c>
      <c r="E428" s="14">
        <v>101500</v>
      </c>
      <c r="F428" s="1">
        <v>0</v>
      </c>
      <c r="G428" s="1">
        <v>0</v>
      </c>
      <c r="H428" s="1">
        <f t="shared" si="56"/>
        <v>0</v>
      </c>
      <c r="I428" s="1">
        <f t="shared" si="57"/>
        <v>0</v>
      </c>
      <c r="J428" s="1">
        <f t="shared" si="60"/>
        <v>0</v>
      </c>
      <c r="K428" s="1">
        <f t="shared" si="61"/>
        <v>0</v>
      </c>
      <c r="L428" s="6">
        <f t="shared" si="58"/>
        <v>0</v>
      </c>
      <c r="M428" s="6">
        <f t="shared" si="59"/>
        <v>0</v>
      </c>
      <c r="N428" s="3">
        <f t="shared" si="62"/>
        <v>117857600</v>
      </c>
      <c r="O428" s="3">
        <f t="shared" si="54"/>
        <v>117857600</v>
      </c>
      <c r="P428" s="7">
        <f t="shared" si="55"/>
        <v>0.17857600000000007</v>
      </c>
    </row>
    <row r="429" spans="1:16" x14ac:dyDescent="0.25">
      <c r="A429" s="4">
        <v>44447</v>
      </c>
      <c r="B429" s="14">
        <v>213000</v>
      </c>
      <c r="C429" s="14">
        <v>210500</v>
      </c>
      <c r="D429" s="14">
        <v>101000</v>
      </c>
      <c r="E429" s="14">
        <v>100000</v>
      </c>
      <c r="F429" s="1">
        <v>-0.37134863481074709</v>
      </c>
      <c r="G429" s="1">
        <v>0.6286513651892528</v>
      </c>
      <c r="H429" s="1">
        <f t="shared" si="56"/>
        <v>-0.59070679771601897</v>
      </c>
      <c r="I429" s="1">
        <f t="shared" si="57"/>
        <v>1</v>
      </c>
      <c r="J429" s="1">
        <f t="shared" si="60"/>
        <v>0</v>
      </c>
      <c r="K429" s="1">
        <f t="shared" si="61"/>
        <v>0</v>
      </c>
      <c r="L429" s="6">
        <f t="shared" si="58"/>
        <v>0</v>
      </c>
      <c r="M429" s="6">
        <f t="shared" si="59"/>
        <v>0</v>
      </c>
      <c r="N429" s="3">
        <f t="shared" si="62"/>
        <v>117857600</v>
      </c>
      <c r="O429" s="3">
        <f t="shared" si="54"/>
        <v>117857600</v>
      </c>
      <c r="P429" s="7">
        <f t="shared" si="55"/>
        <v>0.17857600000000007</v>
      </c>
    </row>
    <row r="430" spans="1:16" x14ac:dyDescent="0.25">
      <c r="A430" s="4">
        <v>44448</v>
      </c>
      <c r="B430" s="14">
        <v>208500</v>
      </c>
      <c r="C430" s="14">
        <v>212500</v>
      </c>
      <c r="D430" s="14">
        <v>99800</v>
      </c>
      <c r="E430" s="14">
        <v>101000</v>
      </c>
      <c r="F430" s="1">
        <v>-0.37134863481074709</v>
      </c>
      <c r="G430" s="1">
        <v>0.6286513651892528</v>
      </c>
      <c r="H430" s="1">
        <f t="shared" si="56"/>
        <v>-0.59070679771601897</v>
      </c>
      <c r="I430" s="1">
        <f t="shared" si="57"/>
        <v>1</v>
      </c>
      <c r="J430" s="1">
        <f t="shared" si="60"/>
        <v>-326</v>
      </c>
      <c r="K430" s="1">
        <f t="shared" si="61"/>
        <v>1166</v>
      </c>
      <c r="L430" s="6">
        <f t="shared" si="58"/>
        <v>-67971000</v>
      </c>
      <c r="M430" s="6">
        <f t="shared" si="59"/>
        <v>116366800</v>
      </c>
      <c r="N430" s="3">
        <f t="shared" si="62"/>
        <v>69366600</v>
      </c>
      <c r="O430" s="3">
        <f t="shared" si="54"/>
        <v>117762400</v>
      </c>
      <c r="P430" s="7">
        <f t="shared" si="55"/>
        <v>0.177624</v>
      </c>
    </row>
    <row r="431" spans="1:16" x14ac:dyDescent="0.25">
      <c r="A431" s="4">
        <v>44449</v>
      </c>
      <c r="B431" s="14">
        <v>206500</v>
      </c>
      <c r="C431" s="14">
        <v>208500</v>
      </c>
      <c r="D431" s="14">
        <v>100000</v>
      </c>
      <c r="E431" s="14">
        <v>99800</v>
      </c>
      <c r="F431" s="1">
        <v>-0.37134863481074709</v>
      </c>
      <c r="G431" s="1">
        <v>0.6286513651892528</v>
      </c>
      <c r="H431" s="1">
        <f t="shared" si="56"/>
        <v>-0.59070679771601897</v>
      </c>
      <c r="I431" s="1">
        <f t="shared" si="57"/>
        <v>1</v>
      </c>
      <c r="J431" s="1">
        <f t="shared" si="60"/>
        <v>-326</v>
      </c>
      <c r="K431" s="1">
        <f t="shared" si="61"/>
        <v>1166</v>
      </c>
      <c r="L431" s="6">
        <f t="shared" si="58"/>
        <v>-67319000</v>
      </c>
      <c r="M431" s="6">
        <f t="shared" si="59"/>
        <v>116600000</v>
      </c>
      <c r="N431" s="3">
        <f t="shared" si="62"/>
        <v>69366600</v>
      </c>
      <c r="O431" s="3">
        <f t="shared" si="54"/>
        <v>118647600</v>
      </c>
      <c r="P431" s="7">
        <f t="shared" si="55"/>
        <v>0.18647600000000009</v>
      </c>
    </row>
    <row r="432" spans="1:16" x14ac:dyDescent="0.25">
      <c r="A432" s="4">
        <v>44452</v>
      </c>
      <c r="B432" s="14">
        <v>205000</v>
      </c>
      <c r="C432" s="14">
        <v>206500</v>
      </c>
      <c r="D432" s="14">
        <v>100500</v>
      </c>
      <c r="E432" s="14">
        <v>100000</v>
      </c>
      <c r="F432" s="1">
        <v>0</v>
      </c>
      <c r="G432" s="1">
        <v>0</v>
      </c>
      <c r="H432" s="1">
        <f t="shared" si="56"/>
        <v>0</v>
      </c>
      <c r="I432" s="1">
        <f t="shared" si="57"/>
        <v>0</v>
      </c>
      <c r="J432" s="1">
        <f t="shared" si="60"/>
        <v>-326</v>
      </c>
      <c r="K432" s="1">
        <f t="shared" si="61"/>
        <v>1166</v>
      </c>
      <c r="L432" s="6">
        <f t="shared" si="58"/>
        <v>-66830000</v>
      </c>
      <c r="M432" s="6">
        <f t="shared" si="59"/>
        <v>117183000</v>
      </c>
      <c r="N432" s="3">
        <f t="shared" si="62"/>
        <v>69366600</v>
      </c>
      <c r="O432" s="3">
        <f t="shared" si="54"/>
        <v>119719600</v>
      </c>
      <c r="P432" s="7">
        <f t="shared" si="55"/>
        <v>0.19719599999999993</v>
      </c>
    </row>
    <row r="433" spans="1:16" x14ac:dyDescent="0.25">
      <c r="A433" s="4">
        <v>44453</v>
      </c>
      <c r="B433" s="14">
        <v>209000</v>
      </c>
      <c r="C433" s="14">
        <v>206500</v>
      </c>
      <c r="D433" s="14">
        <v>101000</v>
      </c>
      <c r="E433" s="14">
        <v>100000</v>
      </c>
      <c r="F433" s="1">
        <v>-0.37952576405651961</v>
      </c>
      <c r="G433" s="1">
        <v>0.62047423594348039</v>
      </c>
      <c r="H433" s="1">
        <f t="shared" si="56"/>
        <v>-0.61167046441407924</v>
      </c>
      <c r="I433" s="1">
        <f t="shared" si="57"/>
        <v>1</v>
      </c>
      <c r="J433" s="1">
        <f t="shared" si="60"/>
        <v>0</v>
      </c>
      <c r="K433" s="1">
        <f t="shared" si="61"/>
        <v>0</v>
      </c>
      <c r="L433" s="6">
        <f t="shared" si="58"/>
        <v>0</v>
      </c>
      <c r="M433" s="6">
        <f t="shared" si="59"/>
        <v>0</v>
      </c>
      <c r="N433" s="3">
        <f t="shared" si="62"/>
        <v>118647600</v>
      </c>
      <c r="O433" s="3">
        <f t="shared" si="54"/>
        <v>118647600</v>
      </c>
      <c r="P433" s="7">
        <f t="shared" si="55"/>
        <v>0.18647600000000009</v>
      </c>
    </row>
    <row r="434" spans="1:16" x14ac:dyDescent="0.25">
      <c r="A434" s="4">
        <v>44454</v>
      </c>
      <c r="B434" s="14">
        <v>209500</v>
      </c>
      <c r="C434" s="14">
        <v>208000</v>
      </c>
      <c r="D434" s="14">
        <v>102500</v>
      </c>
      <c r="E434" s="14">
        <v>100500</v>
      </c>
      <c r="F434" s="1">
        <v>-0.37952576405651961</v>
      </c>
      <c r="G434" s="1">
        <v>0.62047423594348039</v>
      </c>
      <c r="H434" s="1">
        <f t="shared" si="56"/>
        <v>-0.61167046441407924</v>
      </c>
      <c r="I434" s="1">
        <f t="shared" si="57"/>
        <v>1</v>
      </c>
      <c r="J434" s="1">
        <f t="shared" si="60"/>
        <v>-347</v>
      </c>
      <c r="K434" s="1">
        <f t="shared" si="61"/>
        <v>1174</v>
      </c>
      <c r="L434" s="6">
        <f t="shared" si="58"/>
        <v>-72696500</v>
      </c>
      <c r="M434" s="6">
        <f t="shared" si="59"/>
        <v>120335000</v>
      </c>
      <c r="N434" s="3">
        <f t="shared" si="62"/>
        <v>72836600</v>
      </c>
      <c r="O434" s="3">
        <f t="shared" si="54"/>
        <v>120475100</v>
      </c>
      <c r="P434" s="7">
        <f t="shared" si="55"/>
        <v>0.20475099999999991</v>
      </c>
    </row>
    <row r="435" spans="1:16" x14ac:dyDescent="0.25">
      <c r="A435" s="4">
        <v>44455</v>
      </c>
      <c r="B435" s="14">
        <v>208000</v>
      </c>
      <c r="C435" s="14">
        <v>210000</v>
      </c>
      <c r="D435" s="14">
        <v>102500</v>
      </c>
      <c r="E435" s="14">
        <v>103000</v>
      </c>
      <c r="F435" s="1">
        <v>0</v>
      </c>
      <c r="G435" s="1">
        <v>0</v>
      </c>
      <c r="H435" s="1">
        <f t="shared" si="56"/>
        <v>0</v>
      </c>
      <c r="I435" s="1">
        <f t="shared" si="57"/>
        <v>0</v>
      </c>
      <c r="J435" s="1">
        <f t="shared" si="60"/>
        <v>-347</v>
      </c>
      <c r="K435" s="1">
        <f t="shared" si="61"/>
        <v>1174</v>
      </c>
      <c r="L435" s="6">
        <f t="shared" si="58"/>
        <v>-72176000</v>
      </c>
      <c r="M435" s="6">
        <f t="shared" si="59"/>
        <v>120335000</v>
      </c>
      <c r="N435" s="3">
        <f t="shared" si="62"/>
        <v>72836600</v>
      </c>
      <c r="O435" s="3">
        <f t="shared" si="54"/>
        <v>120995600</v>
      </c>
      <c r="P435" s="7">
        <f t="shared" si="55"/>
        <v>0.20995600000000003</v>
      </c>
    </row>
    <row r="436" spans="1:16" x14ac:dyDescent="0.25">
      <c r="A436" s="4">
        <v>44456</v>
      </c>
      <c r="B436" s="14">
        <v>209000</v>
      </c>
      <c r="C436" s="14">
        <v>208000</v>
      </c>
      <c r="D436" s="14">
        <v>99600</v>
      </c>
      <c r="E436" s="14">
        <v>102500</v>
      </c>
      <c r="F436" s="1">
        <v>0</v>
      </c>
      <c r="G436" s="1">
        <v>0</v>
      </c>
      <c r="H436" s="1">
        <f t="shared" si="56"/>
        <v>0</v>
      </c>
      <c r="I436" s="1">
        <f t="shared" si="57"/>
        <v>0</v>
      </c>
      <c r="J436" s="1">
        <f t="shared" si="60"/>
        <v>0</v>
      </c>
      <c r="K436" s="1">
        <f t="shared" si="61"/>
        <v>0</v>
      </c>
      <c r="L436" s="6">
        <f t="shared" si="58"/>
        <v>0</v>
      </c>
      <c r="M436" s="6">
        <f t="shared" si="59"/>
        <v>0</v>
      </c>
      <c r="N436" s="3">
        <f t="shared" si="62"/>
        <v>120995600</v>
      </c>
      <c r="O436" s="3">
        <f t="shared" si="54"/>
        <v>120995600</v>
      </c>
      <c r="P436" s="7">
        <f t="shared" si="55"/>
        <v>0.20995600000000003</v>
      </c>
    </row>
    <row r="437" spans="1:16" x14ac:dyDescent="0.25">
      <c r="A437" s="4">
        <v>44462</v>
      </c>
      <c r="B437" s="14">
        <v>208500</v>
      </c>
      <c r="C437" s="14">
        <v>205000</v>
      </c>
      <c r="D437" s="14">
        <v>100000</v>
      </c>
      <c r="E437" s="14">
        <v>98700</v>
      </c>
      <c r="F437" s="1">
        <v>0</v>
      </c>
      <c r="G437" s="1">
        <v>0</v>
      </c>
      <c r="H437" s="1">
        <f t="shared" si="56"/>
        <v>0</v>
      </c>
      <c r="I437" s="1">
        <f t="shared" si="57"/>
        <v>0</v>
      </c>
      <c r="J437" s="1">
        <f t="shared" si="60"/>
        <v>0</v>
      </c>
      <c r="K437" s="1">
        <f t="shared" si="61"/>
        <v>0</v>
      </c>
      <c r="L437" s="6">
        <f t="shared" si="58"/>
        <v>0</v>
      </c>
      <c r="M437" s="6">
        <f t="shared" si="59"/>
        <v>0</v>
      </c>
      <c r="N437" s="3">
        <f t="shared" si="62"/>
        <v>120995600</v>
      </c>
      <c r="O437" s="3">
        <f t="shared" si="54"/>
        <v>120995600</v>
      </c>
      <c r="P437" s="7">
        <f t="shared" si="55"/>
        <v>0.20995600000000003</v>
      </c>
    </row>
    <row r="438" spans="1:16" x14ac:dyDescent="0.25">
      <c r="A438" s="4">
        <v>44463</v>
      </c>
      <c r="B438" s="14">
        <v>207000</v>
      </c>
      <c r="C438" s="14">
        <v>209500</v>
      </c>
      <c r="D438" s="14">
        <v>99500</v>
      </c>
      <c r="E438" s="14">
        <v>100000</v>
      </c>
      <c r="F438" s="1">
        <v>0</v>
      </c>
      <c r="G438" s="1">
        <v>0</v>
      </c>
      <c r="H438" s="1">
        <f t="shared" si="56"/>
        <v>0</v>
      </c>
      <c r="I438" s="1">
        <f t="shared" si="57"/>
        <v>0</v>
      </c>
      <c r="J438" s="1">
        <f t="shared" si="60"/>
        <v>0</v>
      </c>
      <c r="K438" s="1">
        <f t="shared" si="61"/>
        <v>0</v>
      </c>
      <c r="L438" s="6">
        <f t="shared" si="58"/>
        <v>0</v>
      </c>
      <c r="M438" s="6">
        <f t="shared" si="59"/>
        <v>0</v>
      </c>
      <c r="N438" s="3">
        <f t="shared" si="62"/>
        <v>120995600</v>
      </c>
      <c r="O438" s="3">
        <f t="shared" si="54"/>
        <v>120995600</v>
      </c>
      <c r="P438" s="7">
        <f t="shared" si="55"/>
        <v>0.20995600000000003</v>
      </c>
    </row>
    <row r="439" spans="1:16" x14ac:dyDescent="0.25">
      <c r="A439" s="4">
        <v>44466</v>
      </c>
      <c r="B439" s="14">
        <v>204000</v>
      </c>
      <c r="C439" s="14">
        <v>205000</v>
      </c>
      <c r="D439" s="14">
        <v>99500</v>
      </c>
      <c r="E439" s="14">
        <v>99500</v>
      </c>
      <c r="F439" s="1">
        <v>0</v>
      </c>
      <c r="G439" s="1">
        <v>0</v>
      </c>
      <c r="H439" s="1">
        <f t="shared" si="56"/>
        <v>0</v>
      </c>
      <c r="I439" s="1">
        <f t="shared" si="57"/>
        <v>0</v>
      </c>
      <c r="J439" s="1">
        <f t="shared" si="60"/>
        <v>0</v>
      </c>
      <c r="K439" s="1">
        <f t="shared" si="61"/>
        <v>0</v>
      </c>
      <c r="L439" s="6">
        <f t="shared" si="58"/>
        <v>0</v>
      </c>
      <c r="M439" s="6">
        <f t="shared" si="59"/>
        <v>0</v>
      </c>
      <c r="N439" s="3">
        <f t="shared" si="62"/>
        <v>120995600</v>
      </c>
      <c r="O439" s="3">
        <f t="shared" si="54"/>
        <v>120995600</v>
      </c>
      <c r="P439" s="7">
        <f t="shared" si="55"/>
        <v>0.20995600000000003</v>
      </c>
    </row>
    <row r="440" spans="1:16" x14ac:dyDescent="0.25">
      <c r="A440" s="4">
        <v>44467</v>
      </c>
      <c r="B440" s="14">
        <v>201500</v>
      </c>
      <c r="C440" s="14">
        <v>204000</v>
      </c>
      <c r="D440" s="14">
        <v>98700</v>
      </c>
      <c r="E440" s="14">
        <v>99500</v>
      </c>
      <c r="F440" s="1">
        <v>0</v>
      </c>
      <c r="G440" s="1">
        <v>0</v>
      </c>
      <c r="H440" s="1">
        <f t="shared" si="56"/>
        <v>0</v>
      </c>
      <c r="I440" s="1">
        <f t="shared" si="57"/>
        <v>0</v>
      </c>
      <c r="J440" s="1">
        <f t="shared" si="60"/>
        <v>0</v>
      </c>
      <c r="K440" s="1">
        <f t="shared" si="61"/>
        <v>0</v>
      </c>
      <c r="L440" s="6">
        <f t="shared" si="58"/>
        <v>0</v>
      </c>
      <c r="M440" s="6">
        <f t="shared" si="59"/>
        <v>0</v>
      </c>
      <c r="N440" s="3">
        <f t="shared" si="62"/>
        <v>120995600</v>
      </c>
      <c r="O440" s="3">
        <f t="shared" si="54"/>
        <v>120995600</v>
      </c>
      <c r="P440" s="7">
        <f t="shared" si="55"/>
        <v>0.20995600000000003</v>
      </c>
    </row>
    <row r="441" spans="1:16" x14ac:dyDescent="0.25">
      <c r="A441" s="4">
        <v>44468</v>
      </c>
      <c r="B441" s="14">
        <v>201500</v>
      </c>
      <c r="C441" s="14">
        <v>197500</v>
      </c>
      <c r="D441" s="14">
        <v>97200</v>
      </c>
      <c r="E441" s="14">
        <v>97100</v>
      </c>
      <c r="F441" s="1">
        <v>0</v>
      </c>
      <c r="G441" s="1">
        <v>0</v>
      </c>
      <c r="H441" s="1">
        <f t="shared" si="56"/>
        <v>0</v>
      </c>
      <c r="I441" s="1">
        <f t="shared" si="57"/>
        <v>0</v>
      </c>
      <c r="J441" s="1">
        <f t="shared" si="60"/>
        <v>0</v>
      </c>
      <c r="K441" s="1">
        <f t="shared" si="61"/>
        <v>0</v>
      </c>
      <c r="L441" s="6">
        <f t="shared" si="58"/>
        <v>0</v>
      </c>
      <c r="M441" s="6">
        <f t="shared" si="59"/>
        <v>0</v>
      </c>
      <c r="N441" s="3">
        <f t="shared" si="62"/>
        <v>120995600</v>
      </c>
      <c r="O441" s="3">
        <f t="shared" si="54"/>
        <v>120995600</v>
      </c>
      <c r="P441" s="7">
        <f t="shared" si="55"/>
        <v>0.20995600000000003</v>
      </c>
    </row>
    <row r="442" spans="1:16" x14ac:dyDescent="0.25">
      <c r="A442" s="4">
        <v>44469</v>
      </c>
      <c r="B442" s="14">
        <v>200000</v>
      </c>
      <c r="C442" s="14">
        <v>200000</v>
      </c>
      <c r="D442" s="14">
        <v>96500</v>
      </c>
      <c r="E442" s="14">
        <v>97200</v>
      </c>
      <c r="F442" s="1">
        <v>0</v>
      </c>
      <c r="G442" s="1">
        <v>0</v>
      </c>
      <c r="H442" s="1">
        <f t="shared" si="56"/>
        <v>0</v>
      </c>
      <c r="I442" s="1">
        <f t="shared" si="57"/>
        <v>0</v>
      </c>
      <c r="J442" s="1">
        <f t="shared" si="60"/>
        <v>0</v>
      </c>
      <c r="K442" s="1">
        <f t="shared" si="61"/>
        <v>0</v>
      </c>
      <c r="L442" s="6">
        <f t="shared" si="58"/>
        <v>0</v>
      </c>
      <c r="M442" s="6">
        <f t="shared" si="59"/>
        <v>0</v>
      </c>
      <c r="N442" s="3">
        <f t="shared" si="62"/>
        <v>120995600</v>
      </c>
      <c r="O442" s="3">
        <f t="shared" si="54"/>
        <v>120995600</v>
      </c>
      <c r="P442" s="7">
        <f t="shared" si="55"/>
        <v>0.20995600000000003</v>
      </c>
    </row>
    <row r="443" spans="1:16" x14ac:dyDescent="0.25">
      <c r="A443" s="4">
        <v>44470</v>
      </c>
      <c r="B443" s="14">
        <v>193500</v>
      </c>
      <c r="C443" s="14">
        <v>198000</v>
      </c>
      <c r="D443" s="14">
        <v>93700</v>
      </c>
      <c r="E443" s="14">
        <v>96000</v>
      </c>
      <c r="F443" s="1">
        <v>0</v>
      </c>
      <c r="G443" s="1">
        <v>0</v>
      </c>
      <c r="H443" s="1">
        <f t="shared" si="56"/>
        <v>0</v>
      </c>
      <c r="I443" s="1">
        <f t="shared" si="57"/>
        <v>0</v>
      </c>
      <c r="J443" s="1">
        <f t="shared" si="60"/>
        <v>0</v>
      </c>
      <c r="K443" s="1">
        <f t="shared" si="61"/>
        <v>0</v>
      </c>
      <c r="L443" s="6">
        <f t="shared" si="58"/>
        <v>0</v>
      </c>
      <c r="M443" s="6">
        <f t="shared" si="59"/>
        <v>0</v>
      </c>
      <c r="N443" s="3">
        <f t="shared" si="62"/>
        <v>120995600</v>
      </c>
      <c r="O443" s="3">
        <f t="shared" si="54"/>
        <v>120995600</v>
      </c>
      <c r="P443" s="7">
        <f t="shared" si="55"/>
        <v>0.20995600000000003</v>
      </c>
    </row>
    <row r="444" spans="1:16" x14ac:dyDescent="0.25">
      <c r="A444" s="4">
        <v>44474</v>
      </c>
      <c r="B444" s="14">
        <v>193500</v>
      </c>
      <c r="C444" s="14">
        <v>191000</v>
      </c>
      <c r="D444" s="14">
        <v>92100</v>
      </c>
      <c r="E444" s="14">
        <v>93000</v>
      </c>
      <c r="F444" s="1">
        <v>0</v>
      </c>
      <c r="G444" s="1">
        <v>0</v>
      </c>
      <c r="H444" s="1">
        <f t="shared" si="56"/>
        <v>0</v>
      </c>
      <c r="I444" s="1">
        <f t="shared" si="57"/>
        <v>0</v>
      </c>
      <c r="J444" s="1">
        <f t="shared" si="60"/>
        <v>0</v>
      </c>
      <c r="K444" s="1">
        <f t="shared" si="61"/>
        <v>0</v>
      </c>
      <c r="L444" s="6">
        <f t="shared" si="58"/>
        <v>0</v>
      </c>
      <c r="M444" s="6">
        <f t="shared" si="59"/>
        <v>0</v>
      </c>
      <c r="N444" s="3">
        <f t="shared" si="62"/>
        <v>120995600</v>
      </c>
      <c r="O444" s="3">
        <f t="shared" si="54"/>
        <v>120995600</v>
      </c>
      <c r="P444" s="7">
        <f t="shared" si="55"/>
        <v>0.20995600000000003</v>
      </c>
    </row>
    <row r="445" spans="1:16" x14ac:dyDescent="0.25">
      <c r="A445" s="4">
        <v>44475</v>
      </c>
      <c r="B445" s="14">
        <v>194000</v>
      </c>
      <c r="C445" s="14">
        <v>195000</v>
      </c>
      <c r="D445" s="14">
        <v>93500</v>
      </c>
      <c r="E445" s="14">
        <v>92300</v>
      </c>
      <c r="F445" s="1">
        <v>0</v>
      </c>
      <c r="G445" s="1">
        <v>0</v>
      </c>
      <c r="H445" s="1">
        <f t="shared" si="56"/>
        <v>0</v>
      </c>
      <c r="I445" s="1">
        <f t="shared" si="57"/>
        <v>0</v>
      </c>
      <c r="J445" s="1">
        <f t="shared" si="60"/>
        <v>0</v>
      </c>
      <c r="K445" s="1">
        <f t="shared" si="61"/>
        <v>0</v>
      </c>
      <c r="L445" s="6">
        <f t="shared" si="58"/>
        <v>0</v>
      </c>
      <c r="M445" s="6">
        <f t="shared" si="59"/>
        <v>0</v>
      </c>
      <c r="N445" s="3">
        <f t="shared" si="62"/>
        <v>120995600</v>
      </c>
      <c r="O445" s="3">
        <f t="shared" si="54"/>
        <v>120995600</v>
      </c>
      <c r="P445" s="7">
        <f t="shared" si="55"/>
        <v>0.20995600000000003</v>
      </c>
    </row>
    <row r="446" spans="1:16" x14ac:dyDescent="0.25">
      <c r="A446" s="4">
        <v>44476</v>
      </c>
      <c r="B446" s="14">
        <v>201000</v>
      </c>
      <c r="C446" s="14">
        <v>194500</v>
      </c>
      <c r="D446" s="14">
        <v>96100</v>
      </c>
      <c r="E446" s="14">
        <v>93500</v>
      </c>
      <c r="F446" s="1">
        <v>0</v>
      </c>
      <c r="G446" s="1">
        <v>0</v>
      </c>
      <c r="H446" s="1">
        <f t="shared" si="56"/>
        <v>0</v>
      </c>
      <c r="I446" s="1">
        <f t="shared" si="57"/>
        <v>0</v>
      </c>
      <c r="J446" s="1">
        <f t="shared" si="60"/>
        <v>0</v>
      </c>
      <c r="K446" s="1">
        <f t="shared" si="61"/>
        <v>0</v>
      </c>
      <c r="L446" s="6">
        <f t="shared" si="58"/>
        <v>0</v>
      </c>
      <c r="M446" s="6">
        <f t="shared" si="59"/>
        <v>0</v>
      </c>
      <c r="N446" s="3">
        <f t="shared" si="62"/>
        <v>120995600</v>
      </c>
      <c r="O446" s="3">
        <f t="shared" si="54"/>
        <v>120995600</v>
      </c>
      <c r="P446" s="7">
        <f t="shared" si="55"/>
        <v>0.20995600000000003</v>
      </c>
    </row>
    <row r="447" spans="1:16" x14ac:dyDescent="0.25">
      <c r="A447" s="4">
        <v>44477</v>
      </c>
      <c r="B447" s="14">
        <v>205000</v>
      </c>
      <c r="C447" s="14">
        <v>203500</v>
      </c>
      <c r="D447" s="14">
        <v>97400</v>
      </c>
      <c r="E447" s="14">
        <v>96600</v>
      </c>
      <c r="F447" s="1">
        <v>0</v>
      </c>
      <c r="G447" s="1">
        <v>0</v>
      </c>
      <c r="H447" s="1">
        <f t="shared" si="56"/>
        <v>0</v>
      </c>
      <c r="I447" s="1">
        <f t="shared" si="57"/>
        <v>0</v>
      </c>
      <c r="J447" s="1">
        <f t="shared" si="60"/>
        <v>0</v>
      </c>
      <c r="K447" s="1">
        <f t="shared" si="61"/>
        <v>0</v>
      </c>
      <c r="L447" s="6">
        <f t="shared" si="58"/>
        <v>0</v>
      </c>
      <c r="M447" s="6">
        <f t="shared" si="59"/>
        <v>0</v>
      </c>
      <c r="N447" s="3">
        <f t="shared" si="62"/>
        <v>120995600</v>
      </c>
      <c r="O447" s="3">
        <f t="shared" si="54"/>
        <v>120995600</v>
      </c>
      <c r="P447" s="7">
        <f t="shared" si="55"/>
        <v>0.20995600000000003</v>
      </c>
    </row>
    <row r="448" spans="1:16" x14ac:dyDescent="0.25">
      <c r="A448" s="4">
        <v>44481</v>
      </c>
      <c r="B448" s="14">
        <v>204500</v>
      </c>
      <c r="C448" s="14">
        <v>205000</v>
      </c>
      <c r="D448" s="14">
        <v>96800</v>
      </c>
      <c r="E448" s="14">
        <v>97100</v>
      </c>
      <c r="F448" s="1">
        <v>-0.35902189440374449</v>
      </c>
      <c r="G448" s="1">
        <v>0.64097810559625545</v>
      </c>
      <c r="H448" s="1">
        <f t="shared" si="56"/>
        <v>-0.56011569080003509</v>
      </c>
      <c r="I448" s="1">
        <f t="shared" si="57"/>
        <v>1</v>
      </c>
      <c r="J448" s="1">
        <f t="shared" si="60"/>
        <v>0</v>
      </c>
      <c r="K448" s="1">
        <f t="shared" si="61"/>
        <v>0</v>
      </c>
      <c r="L448" s="6">
        <f t="shared" si="58"/>
        <v>0</v>
      </c>
      <c r="M448" s="6">
        <f t="shared" si="59"/>
        <v>0</v>
      </c>
      <c r="N448" s="3">
        <f t="shared" si="62"/>
        <v>120995600</v>
      </c>
      <c r="O448" s="3">
        <f t="shared" si="54"/>
        <v>120995600</v>
      </c>
      <c r="P448" s="7">
        <f t="shared" si="55"/>
        <v>0.20995600000000003</v>
      </c>
    </row>
    <row r="449" spans="1:16" x14ac:dyDescent="0.25">
      <c r="A449" s="4">
        <v>44482</v>
      </c>
      <c r="B449" s="14">
        <v>211000</v>
      </c>
      <c r="C449" s="14">
        <v>206500</v>
      </c>
      <c r="D449" s="14">
        <v>98900</v>
      </c>
      <c r="E449" s="14">
        <v>96900</v>
      </c>
      <c r="F449" s="1">
        <v>-0.35902189440374449</v>
      </c>
      <c r="G449" s="1">
        <v>0.64097810559625545</v>
      </c>
      <c r="H449" s="1">
        <f t="shared" si="56"/>
        <v>-0.56011569080003509</v>
      </c>
      <c r="I449" s="1">
        <f t="shared" si="57"/>
        <v>1</v>
      </c>
      <c r="J449" s="1">
        <f t="shared" si="60"/>
        <v>-331</v>
      </c>
      <c r="K449" s="1">
        <f t="shared" si="61"/>
        <v>1249</v>
      </c>
      <c r="L449" s="6">
        <f t="shared" si="58"/>
        <v>-69841000</v>
      </c>
      <c r="M449" s="6">
        <f t="shared" si="59"/>
        <v>123526100</v>
      </c>
      <c r="N449" s="3">
        <f t="shared" si="62"/>
        <v>68319000</v>
      </c>
      <c r="O449" s="3">
        <f t="shared" si="54"/>
        <v>122004100</v>
      </c>
      <c r="P449" s="7">
        <f t="shared" si="55"/>
        <v>0.22004099999999993</v>
      </c>
    </row>
    <row r="450" spans="1:16" x14ac:dyDescent="0.25">
      <c r="A450" s="4">
        <v>44483</v>
      </c>
      <c r="B450" s="14">
        <v>209000</v>
      </c>
      <c r="C450" s="14">
        <v>211500</v>
      </c>
      <c r="D450" s="14">
        <v>99100</v>
      </c>
      <c r="E450" s="14">
        <v>99500</v>
      </c>
      <c r="F450" s="1">
        <v>0</v>
      </c>
      <c r="G450" s="1">
        <v>0</v>
      </c>
      <c r="H450" s="1">
        <f t="shared" si="56"/>
        <v>0</v>
      </c>
      <c r="I450" s="1">
        <f t="shared" si="57"/>
        <v>0</v>
      </c>
      <c r="J450" s="1">
        <f t="shared" si="60"/>
        <v>-331</v>
      </c>
      <c r="K450" s="1">
        <f t="shared" si="61"/>
        <v>1249</v>
      </c>
      <c r="L450" s="6">
        <f t="shared" si="58"/>
        <v>-69179000</v>
      </c>
      <c r="M450" s="6">
        <f t="shared" si="59"/>
        <v>123775900</v>
      </c>
      <c r="N450" s="3">
        <f t="shared" si="62"/>
        <v>68319000</v>
      </c>
      <c r="O450" s="3">
        <f t="shared" si="54"/>
        <v>122915900</v>
      </c>
      <c r="P450" s="7">
        <f t="shared" si="55"/>
        <v>0.22915899999999989</v>
      </c>
    </row>
    <row r="451" spans="1:16" x14ac:dyDescent="0.25">
      <c r="A451" s="4">
        <v>44484</v>
      </c>
      <c r="B451" s="14">
        <v>208500</v>
      </c>
      <c r="C451" s="14">
        <v>210500</v>
      </c>
      <c r="D451" s="14">
        <v>99900</v>
      </c>
      <c r="E451" s="14">
        <v>99800</v>
      </c>
      <c r="F451" s="1">
        <v>-0.36635226311816621</v>
      </c>
      <c r="G451" s="1">
        <v>0.63364773688183385</v>
      </c>
      <c r="H451" s="1">
        <f t="shared" si="56"/>
        <v>-0.57816392578150344</v>
      </c>
      <c r="I451" s="1">
        <f t="shared" si="57"/>
        <v>1</v>
      </c>
      <c r="J451" s="1">
        <f t="shared" si="60"/>
        <v>0</v>
      </c>
      <c r="K451" s="1">
        <f t="shared" si="61"/>
        <v>0</v>
      </c>
      <c r="L451" s="6">
        <f t="shared" si="58"/>
        <v>0</v>
      </c>
      <c r="M451" s="6">
        <f t="shared" si="59"/>
        <v>0</v>
      </c>
      <c r="N451" s="3">
        <f t="shared" si="62"/>
        <v>123293700</v>
      </c>
      <c r="O451" s="3">
        <f t="shared" si="54"/>
        <v>123293700</v>
      </c>
      <c r="P451" s="7">
        <f t="shared" si="55"/>
        <v>0.23293699999999995</v>
      </c>
    </row>
    <row r="452" spans="1:16" x14ac:dyDescent="0.25">
      <c r="A452" s="4">
        <v>44487</v>
      </c>
      <c r="B452" s="14">
        <v>209500</v>
      </c>
      <c r="C452" s="14">
        <v>208000</v>
      </c>
      <c r="D452" s="14">
        <v>99800</v>
      </c>
      <c r="E452" s="14">
        <v>100000</v>
      </c>
      <c r="F452" s="1">
        <v>-0.36635226311816621</v>
      </c>
      <c r="G452" s="1">
        <v>0.63364773688183385</v>
      </c>
      <c r="H452" s="1">
        <f t="shared" si="56"/>
        <v>-0.57816392578150344</v>
      </c>
      <c r="I452" s="1">
        <f t="shared" si="57"/>
        <v>1</v>
      </c>
      <c r="J452" s="1">
        <f t="shared" si="60"/>
        <v>-341</v>
      </c>
      <c r="K452" s="1">
        <f t="shared" si="61"/>
        <v>1234</v>
      </c>
      <c r="L452" s="6">
        <f t="shared" si="58"/>
        <v>-71439500</v>
      </c>
      <c r="M452" s="6">
        <f t="shared" si="59"/>
        <v>123153200</v>
      </c>
      <c r="N452" s="3">
        <f t="shared" si="62"/>
        <v>70821700</v>
      </c>
      <c r="O452" s="3">
        <f t="shared" si="54"/>
        <v>122535400</v>
      </c>
      <c r="P452" s="7">
        <f t="shared" si="55"/>
        <v>0.22535400000000005</v>
      </c>
    </row>
    <row r="453" spans="1:16" x14ac:dyDescent="0.25">
      <c r="A453" s="4">
        <v>44488</v>
      </c>
      <c r="B453" s="14">
        <v>209000</v>
      </c>
      <c r="C453" s="14">
        <v>210500</v>
      </c>
      <c r="D453" s="14">
        <v>99900</v>
      </c>
      <c r="E453" s="14">
        <v>99800</v>
      </c>
      <c r="F453" s="1">
        <v>0</v>
      </c>
      <c r="G453" s="1">
        <v>0</v>
      </c>
      <c r="H453" s="1">
        <f t="shared" si="56"/>
        <v>0</v>
      </c>
      <c r="I453" s="1">
        <f t="shared" si="57"/>
        <v>0</v>
      </c>
      <c r="J453" s="1">
        <f t="shared" si="60"/>
        <v>-341</v>
      </c>
      <c r="K453" s="1">
        <f t="shared" si="61"/>
        <v>1234</v>
      </c>
      <c r="L453" s="6">
        <f t="shared" si="58"/>
        <v>-71269000</v>
      </c>
      <c r="M453" s="6">
        <f t="shared" si="59"/>
        <v>123276600</v>
      </c>
      <c r="N453" s="3">
        <f t="shared" si="62"/>
        <v>70821700</v>
      </c>
      <c r="O453" s="3">
        <f t="shared" si="54"/>
        <v>122829300</v>
      </c>
      <c r="P453" s="7">
        <f t="shared" si="55"/>
        <v>0.22829300000000008</v>
      </c>
    </row>
    <row r="454" spans="1:16" x14ac:dyDescent="0.25">
      <c r="A454" s="4">
        <v>44489</v>
      </c>
      <c r="B454" s="14">
        <v>209000</v>
      </c>
      <c r="C454" s="14">
        <v>210000</v>
      </c>
      <c r="D454" s="14">
        <v>99500</v>
      </c>
      <c r="E454" s="14">
        <v>100500</v>
      </c>
      <c r="F454" s="1">
        <v>0</v>
      </c>
      <c r="G454" s="1">
        <v>0</v>
      </c>
      <c r="H454" s="1">
        <f t="shared" si="56"/>
        <v>0</v>
      </c>
      <c r="I454" s="1">
        <f t="shared" si="57"/>
        <v>0</v>
      </c>
      <c r="J454" s="1">
        <f t="shared" si="60"/>
        <v>0</v>
      </c>
      <c r="K454" s="1">
        <f t="shared" si="61"/>
        <v>0</v>
      </c>
      <c r="L454" s="6">
        <f t="shared" si="58"/>
        <v>0</v>
      </c>
      <c r="M454" s="6">
        <f t="shared" si="59"/>
        <v>0</v>
      </c>
      <c r="N454" s="3">
        <f t="shared" si="62"/>
        <v>123228700</v>
      </c>
      <c r="O454" s="3">
        <f t="shared" si="54"/>
        <v>123228700</v>
      </c>
      <c r="P454" s="7">
        <f t="shared" si="55"/>
        <v>0.23228699999999991</v>
      </c>
    </row>
    <row r="455" spans="1:16" x14ac:dyDescent="0.25">
      <c r="A455" s="4">
        <v>44490</v>
      </c>
      <c r="B455" s="14">
        <v>207500</v>
      </c>
      <c r="C455" s="14">
        <v>209500</v>
      </c>
      <c r="D455" s="14">
        <v>98400</v>
      </c>
      <c r="E455" s="14">
        <v>100000</v>
      </c>
      <c r="F455" s="1">
        <v>0</v>
      </c>
      <c r="G455" s="1">
        <v>0</v>
      </c>
      <c r="H455" s="1">
        <f t="shared" si="56"/>
        <v>0</v>
      </c>
      <c r="I455" s="1">
        <f t="shared" si="57"/>
        <v>0</v>
      </c>
      <c r="J455" s="1">
        <f t="shared" si="60"/>
        <v>0</v>
      </c>
      <c r="K455" s="1">
        <f t="shared" si="61"/>
        <v>0</v>
      </c>
      <c r="L455" s="6">
        <f t="shared" si="58"/>
        <v>0</v>
      </c>
      <c r="M455" s="6">
        <f t="shared" si="59"/>
        <v>0</v>
      </c>
      <c r="N455" s="3">
        <f t="shared" si="62"/>
        <v>123228700</v>
      </c>
      <c r="O455" s="3">
        <f t="shared" si="54"/>
        <v>123228700</v>
      </c>
      <c r="P455" s="7">
        <f t="shared" si="55"/>
        <v>0.23228699999999991</v>
      </c>
    </row>
    <row r="456" spans="1:16" x14ac:dyDescent="0.25">
      <c r="A456" s="4">
        <v>44491</v>
      </c>
      <c r="B456" s="14">
        <v>207500</v>
      </c>
      <c r="C456" s="14">
        <v>207000</v>
      </c>
      <c r="D456" s="14">
        <v>98100</v>
      </c>
      <c r="E456" s="14">
        <v>98500</v>
      </c>
      <c r="F456" s="1">
        <v>0</v>
      </c>
      <c r="G456" s="1">
        <v>0</v>
      </c>
      <c r="H456" s="1">
        <f t="shared" si="56"/>
        <v>0</v>
      </c>
      <c r="I456" s="1">
        <f t="shared" si="57"/>
        <v>0</v>
      </c>
      <c r="J456" s="1">
        <f t="shared" si="60"/>
        <v>0</v>
      </c>
      <c r="K456" s="1">
        <f t="shared" si="61"/>
        <v>0</v>
      </c>
      <c r="L456" s="6">
        <f t="shared" si="58"/>
        <v>0</v>
      </c>
      <c r="M456" s="6">
        <f t="shared" si="59"/>
        <v>0</v>
      </c>
      <c r="N456" s="3">
        <f t="shared" si="62"/>
        <v>123228700</v>
      </c>
      <c r="O456" s="3">
        <f t="shared" si="54"/>
        <v>123228700</v>
      </c>
      <c r="P456" s="7">
        <f t="shared" si="55"/>
        <v>0.23228699999999991</v>
      </c>
    </row>
    <row r="457" spans="1:16" x14ac:dyDescent="0.25">
      <c r="A457" s="4">
        <v>44494</v>
      </c>
      <c r="B457" s="14">
        <v>211000</v>
      </c>
      <c r="C457" s="14">
        <v>207500</v>
      </c>
      <c r="D457" s="14">
        <v>98200</v>
      </c>
      <c r="E457" s="14">
        <v>98100</v>
      </c>
      <c r="F457" s="1">
        <v>0</v>
      </c>
      <c r="G457" s="1">
        <v>0</v>
      </c>
      <c r="H457" s="1">
        <f t="shared" si="56"/>
        <v>0</v>
      </c>
      <c r="I457" s="1">
        <f t="shared" si="57"/>
        <v>0</v>
      </c>
      <c r="J457" s="1">
        <f t="shared" si="60"/>
        <v>0</v>
      </c>
      <c r="K457" s="1">
        <f t="shared" si="61"/>
        <v>0</v>
      </c>
      <c r="L457" s="6">
        <f t="shared" si="58"/>
        <v>0</v>
      </c>
      <c r="M457" s="6">
        <f t="shared" si="59"/>
        <v>0</v>
      </c>
      <c r="N457" s="3">
        <f t="shared" si="62"/>
        <v>123228700</v>
      </c>
      <c r="O457" s="3">
        <f t="shared" si="54"/>
        <v>123228700</v>
      </c>
      <c r="P457" s="7">
        <f t="shared" si="55"/>
        <v>0.23228699999999991</v>
      </c>
    </row>
    <row r="458" spans="1:16" x14ac:dyDescent="0.25">
      <c r="A458" s="4">
        <v>44495</v>
      </c>
      <c r="B458" s="14">
        <v>213500</v>
      </c>
      <c r="C458" s="14">
        <v>213000</v>
      </c>
      <c r="D458" s="14">
        <v>99300</v>
      </c>
      <c r="E458" s="14">
        <v>98800</v>
      </c>
      <c r="F458" s="1">
        <v>0</v>
      </c>
      <c r="G458" s="1">
        <v>0</v>
      </c>
      <c r="H458" s="1">
        <f t="shared" si="56"/>
        <v>0</v>
      </c>
      <c r="I458" s="1">
        <f t="shared" si="57"/>
        <v>0</v>
      </c>
      <c r="J458" s="1">
        <f t="shared" si="60"/>
        <v>0</v>
      </c>
      <c r="K458" s="1">
        <f t="shared" si="61"/>
        <v>0</v>
      </c>
      <c r="L458" s="6">
        <f t="shared" si="58"/>
        <v>0</v>
      </c>
      <c r="M458" s="6">
        <f t="shared" si="59"/>
        <v>0</v>
      </c>
      <c r="N458" s="3">
        <f t="shared" si="62"/>
        <v>123228700</v>
      </c>
      <c r="O458" s="3">
        <f t="shared" si="54"/>
        <v>123228700</v>
      </c>
      <c r="P458" s="7">
        <f t="shared" si="55"/>
        <v>0.23228699999999991</v>
      </c>
    </row>
    <row r="459" spans="1:16" x14ac:dyDescent="0.25">
      <c r="A459" s="4">
        <v>44496</v>
      </c>
      <c r="B459" s="14">
        <v>213500</v>
      </c>
      <c r="C459" s="14">
        <v>214500</v>
      </c>
      <c r="D459" s="14">
        <v>99800</v>
      </c>
      <c r="E459" s="14">
        <v>99400</v>
      </c>
      <c r="F459" s="1">
        <v>0</v>
      </c>
      <c r="G459" s="1">
        <v>0</v>
      </c>
      <c r="H459" s="1">
        <f t="shared" si="56"/>
        <v>0</v>
      </c>
      <c r="I459" s="1">
        <f t="shared" si="57"/>
        <v>0</v>
      </c>
      <c r="J459" s="1">
        <f t="shared" si="60"/>
        <v>0</v>
      </c>
      <c r="K459" s="1">
        <f t="shared" si="61"/>
        <v>0</v>
      </c>
      <c r="L459" s="6">
        <f t="shared" si="58"/>
        <v>0</v>
      </c>
      <c r="M459" s="6">
        <f t="shared" si="59"/>
        <v>0</v>
      </c>
      <c r="N459" s="3">
        <f t="shared" si="62"/>
        <v>123228700</v>
      </c>
      <c r="O459" s="3">
        <f t="shared" ref="O459:O522" si="63">SUM(L459:N459)</f>
        <v>123228700</v>
      </c>
      <c r="P459" s="7">
        <f t="shared" ref="P459:P522" si="64">O459/$O$10-1</f>
        <v>0.23228699999999991</v>
      </c>
    </row>
    <row r="460" spans="1:16" x14ac:dyDescent="0.25">
      <c r="A460" s="4">
        <v>44497</v>
      </c>
      <c r="B460" s="14">
        <v>210000</v>
      </c>
      <c r="C460" s="14">
        <v>213000</v>
      </c>
      <c r="D460" s="14">
        <v>98400</v>
      </c>
      <c r="E460" s="14">
        <v>99600</v>
      </c>
      <c r="F460" s="1">
        <v>0</v>
      </c>
      <c r="G460" s="1">
        <v>0</v>
      </c>
      <c r="H460" s="1">
        <f t="shared" si="56"/>
        <v>0</v>
      </c>
      <c r="I460" s="1">
        <f t="shared" si="57"/>
        <v>0</v>
      </c>
      <c r="J460" s="1">
        <f t="shared" si="60"/>
        <v>0</v>
      </c>
      <c r="K460" s="1">
        <f t="shared" si="61"/>
        <v>0</v>
      </c>
      <c r="L460" s="6">
        <f t="shared" si="58"/>
        <v>0</v>
      </c>
      <c r="M460" s="6">
        <f t="shared" si="59"/>
        <v>0</v>
      </c>
      <c r="N460" s="3">
        <f t="shared" si="62"/>
        <v>123228700</v>
      </c>
      <c r="O460" s="3">
        <f t="shared" si="63"/>
        <v>123228700</v>
      </c>
      <c r="P460" s="7">
        <f t="shared" si="64"/>
        <v>0.23228699999999991</v>
      </c>
    </row>
    <row r="461" spans="1:16" x14ac:dyDescent="0.25">
      <c r="A461" s="4">
        <v>44498</v>
      </c>
      <c r="B461" s="14">
        <v>208000</v>
      </c>
      <c r="C461" s="14">
        <v>211500</v>
      </c>
      <c r="D461" s="14">
        <v>97500</v>
      </c>
      <c r="E461" s="14">
        <v>99100</v>
      </c>
      <c r="F461" s="1">
        <v>0</v>
      </c>
      <c r="G461" s="1">
        <v>0</v>
      </c>
      <c r="H461" s="1">
        <f t="shared" si="56"/>
        <v>0</v>
      </c>
      <c r="I461" s="1">
        <f t="shared" si="57"/>
        <v>0</v>
      </c>
      <c r="J461" s="1">
        <f t="shared" si="60"/>
        <v>0</v>
      </c>
      <c r="K461" s="1">
        <f t="shared" si="61"/>
        <v>0</v>
      </c>
      <c r="L461" s="6">
        <f t="shared" si="58"/>
        <v>0</v>
      </c>
      <c r="M461" s="6">
        <f t="shared" si="59"/>
        <v>0</v>
      </c>
      <c r="N461" s="3">
        <f t="shared" si="62"/>
        <v>123228700</v>
      </c>
      <c r="O461" s="3">
        <f t="shared" si="63"/>
        <v>123228700</v>
      </c>
      <c r="P461" s="7">
        <f t="shared" si="64"/>
        <v>0.23228699999999991</v>
      </c>
    </row>
    <row r="462" spans="1:16" x14ac:dyDescent="0.25">
      <c r="A462" s="4">
        <v>44501</v>
      </c>
      <c r="B462" s="14">
        <v>208000</v>
      </c>
      <c r="C462" s="14">
        <v>208000</v>
      </c>
      <c r="D462" s="14">
        <v>96400</v>
      </c>
      <c r="E462" s="14">
        <v>97000</v>
      </c>
      <c r="F462" s="1">
        <v>0</v>
      </c>
      <c r="G462" s="1">
        <v>0</v>
      </c>
      <c r="H462" s="1">
        <f t="shared" si="56"/>
        <v>0</v>
      </c>
      <c r="I462" s="1">
        <f t="shared" si="57"/>
        <v>0</v>
      </c>
      <c r="J462" s="1">
        <f t="shared" si="60"/>
        <v>0</v>
      </c>
      <c r="K462" s="1">
        <f t="shared" si="61"/>
        <v>0</v>
      </c>
      <c r="L462" s="6">
        <f t="shared" si="58"/>
        <v>0</v>
      </c>
      <c r="M462" s="6">
        <f t="shared" si="59"/>
        <v>0</v>
      </c>
      <c r="N462" s="3">
        <f t="shared" si="62"/>
        <v>123228700</v>
      </c>
      <c r="O462" s="3">
        <f t="shared" si="63"/>
        <v>123228700</v>
      </c>
      <c r="P462" s="7">
        <f t="shared" si="64"/>
        <v>0.23228699999999991</v>
      </c>
    </row>
    <row r="463" spans="1:16" x14ac:dyDescent="0.25">
      <c r="A463" s="4">
        <v>44502</v>
      </c>
      <c r="B463" s="14">
        <v>210000</v>
      </c>
      <c r="C463" s="14">
        <v>208000</v>
      </c>
      <c r="D463" s="14">
        <v>97800</v>
      </c>
      <c r="E463" s="14">
        <v>96900</v>
      </c>
      <c r="F463" s="1">
        <v>0</v>
      </c>
      <c r="G463" s="1">
        <v>0</v>
      </c>
      <c r="H463" s="1">
        <f t="shared" si="56"/>
        <v>0</v>
      </c>
      <c r="I463" s="1">
        <f t="shared" si="57"/>
        <v>0</v>
      </c>
      <c r="J463" s="1">
        <f t="shared" si="60"/>
        <v>0</v>
      </c>
      <c r="K463" s="1">
        <f t="shared" si="61"/>
        <v>0</v>
      </c>
      <c r="L463" s="6">
        <f t="shared" si="58"/>
        <v>0</v>
      </c>
      <c r="M463" s="6">
        <f t="shared" si="59"/>
        <v>0</v>
      </c>
      <c r="N463" s="3">
        <f t="shared" si="62"/>
        <v>123228700</v>
      </c>
      <c r="O463" s="3">
        <f t="shared" si="63"/>
        <v>123228700</v>
      </c>
      <c r="P463" s="7">
        <f t="shared" si="64"/>
        <v>0.23228699999999991</v>
      </c>
    </row>
    <row r="464" spans="1:16" x14ac:dyDescent="0.25">
      <c r="A464" s="4">
        <v>44503</v>
      </c>
      <c r="B464" s="14">
        <v>208500</v>
      </c>
      <c r="C464" s="14">
        <v>211000</v>
      </c>
      <c r="D464" s="14">
        <v>96900</v>
      </c>
      <c r="E464" s="14">
        <v>98100</v>
      </c>
      <c r="F464" s="1">
        <v>0</v>
      </c>
      <c r="G464" s="1">
        <v>0</v>
      </c>
      <c r="H464" s="1">
        <f t="shared" si="56"/>
        <v>0</v>
      </c>
      <c r="I464" s="1">
        <f t="shared" si="57"/>
        <v>0</v>
      </c>
      <c r="J464" s="1">
        <f t="shared" si="60"/>
        <v>0</v>
      </c>
      <c r="K464" s="1">
        <f t="shared" si="61"/>
        <v>0</v>
      </c>
      <c r="L464" s="6">
        <f t="shared" si="58"/>
        <v>0</v>
      </c>
      <c r="M464" s="6">
        <f t="shared" si="59"/>
        <v>0</v>
      </c>
      <c r="N464" s="3">
        <f t="shared" si="62"/>
        <v>123228700</v>
      </c>
      <c r="O464" s="3">
        <f t="shared" si="63"/>
        <v>123228700</v>
      </c>
      <c r="P464" s="7">
        <f t="shared" si="64"/>
        <v>0.23228699999999991</v>
      </c>
    </row>
    <row r="465" spans="1:16" x14ac:dyDescent="0.25">
      <c r="A465" s="4">
        <v>44504</v>
      </c>
      <c r="B465" s="14">
        <v>214000</v>
      </c>
      <c r="C465" s="14">
        <v>211000</v>
      </c>
      <c r="D465" s="14">
        <v>100500</v>
      </c>
      <c r="E465" s="14">
        <v>97400</v>
      </c>
      <c r="F465" s="1">
        <v>-0.36024180041175458</v>
      </c>
      <c r="G465" s="1">
        <v>0.63975819958824542</v>
      </c>
      <c r="H465" s="1">
        <f t="shared" si="56"/>
        <v>-0.56309055615638792</v>
      </c>
      <c r="I465" s="1">
        <f t="shared" si="57"/>
        <v>1</v>
      </c>
      <c r="J465" s="1">
        <f t="shared" si="60"/>
        <v>0</v>
      </c>
      <c r="K465" s="1">
        <f t="shared" si="61"/>
        <v>0</v>
      </c>
      <c r="L465" s="6">
        <f t="shared" si="58"/>
        <v>0</v>
      </c>
      <c r="M465" s="6">
        <f t="shared" si="59"/>
        <v>0</v>
      </c>
      <c r="N465" s="3">
        <f t="shared" si="62"/>
        <v>123228700</v>
      </c>
      <c r="O465" s="3">
        <f t="shared" si="63"/>
        <v>123228700</v>
      </c>
      <c r="P465" s="7">
        <f t="shared" si="64"/>
        <v>0.23228699999999991</v>
      </c>
    </row>
    <row r="466" spans="1:16" x14ac:dyDescent="0.25">
      <c r="A466" s="4">
        <v>44505</v>
      </c>
      <c r="B466" s="14">
        <v>215000</v>
      </c>
      <c r="C466" s="14">
        <v>216500</v>
      </c>
      <c r="D466" s="14">
        <v>101000</v>
      </c>
      <c r="E466" s="14">
        <v>101000</v>
      </c>
      <c r="F466" s="1">
        <v>-0.36024180041175458</v>
      </c>
      <c r="G466" s="1">
        <v>0.63975819958824542</v>
      </c>
      <c r="H466" s="1">
        <f t="shared" si="56"/>
        <v>-0.56309055615638792</v>
      </c>
      <c r="I466" s="1">
        <f t="shared" si="57"/>
        <v>1</v>
      </c>
      <c r="J466" s="1">
        <f t="shared" si="60"/>
        <v>-324</v>
      </c>
      <c r="K466" s="1">
        <f t="shared" si="61"/>
        <v>1226</v>
      </c>
      <c r="L466" s="6">
        <f t="shared" si="58"/>
        <v>-69660000</v>
      </c>
      <c r="M466" s="6">
        <f t="shared" si="59"/>
        <v>123826000</v>
      </c>
      <c r="N466" s="3">
        <f t="shared" si="62"/>
        <v>69548700</v>
      </c>
      <c r="O466" s="3">
        <f t="shared" si="63"/>
        <v>123714700</v>
      </c>
      <c r="P466" s="7">
        <f t="shared" si="64"/>
        <v>0.237147</v>
      </c>
    </row>
    <row r="467" spans="1:16" x14ac:dyDescent="0.25">
      <c r="A467" s="4">
        <v>44508</v>
      </c>
      <c r="B467" s="14">
        <v>215000</v>
      </c>
      <c r="C467" s="14">
        <v>214500</v>
      </c>
      <c r="D467" s="14">
        <v>100500</v>
      </c>
      <c r="E467" s="14">
        <v>101000</v>
      </c>
      <c r="F467" s="1">
        <v>-0.36024180041175458</v>
      </c>
      <c r="G467" s="1">
        <v>0.63975819958824542</v>
      </c>
      <c r="H467" s="1">
        <f t="shared" si="56"/>
        <v>-0.56309055615638792</v>
      </c>
      <c r="I467" s="1">
        <f t="shared" si="57"/>
        <v>1</v>
      </c>
      <c r="J467" s="1">
        <f t="shared" si="60"/>
        <v>-324</v>
      </c>
      <c r="K467" s="1">
        <f t="shared" si="61"/>
        <v>1226</v>
      </c>
      <c r="L467" s="6">
        <f t="shared" si="58"/>
        <v>-69660000</v>
      </c>
      <c r="M467" s="6">
        <f t="shared" si="59"/>
        <v>123213000</v>
      </c>
      <c r="N467" s="3">
        <f t="shared" si="62"/>
        <v>69548700</v>
      </c>
      <c r="O467" s="3">
        <f t="shared" si="63"/>
        <v>123101700</v>
      </c>
      <c r="P467" s="7">
        <f t="shared" si="64"/>
        <v>0.23101700000000003</v>
      </c>
    </row>
    <row r="468" spans="1:16" x14ac:dyDescent="0.25">
      <c r="A468" s="4">
        <v>44509</v>
      </c>
      <c r="B468" s="14">
        <v>213000</v>
      </c>
      <c r="C468" s="14">
        <v>216000</v>
      </c>
      <c r="D468" s="14">
        <v>99100</v>
      </c>
      <c r="E468" s="14">
        <v>101000</v>
      </c>
      <c r="F468" s="1">
        <v>-0.36024180041175458</v>
      </c>
      <c r="G468" s="1">
        <v>0.63975819958824542</v>
      </c>
      <c r="H468" s="1">
        <f t="shared" si="56"/>
        <v>-0.56309055615638792</v>
      </c>
      <c r="I468" s="1">
        <f t="shared" si="57"/>
        <v>1</v>
      </c>
      <c r="J468" s="1">
        <f t="shared" si="60"/>
        <v>-324</v>
      </c>
      <c r="K468" s="1">
        <f t="shared" si="61"/>
        <v>1226</v>
      </c>
      <c r="L468" s="6">
        <f t="shared" si="58"/>
        <v>-69012000</v>
      </c>
      <c r="M468" s="6">
        <f t="shared" si="59"/>
        <v>121496600</v>
      </c>
      <c r="N468" s="3">
        <f t="shared" si="62"/>
        <v>69548700</v>
      </c>
      <c r="O468" s="3">
        <f t="shared" si="63"/>
        <v>122033300</v>
      </c>
      <c r="P468" s="7">
        <f t="shared" si="64"/>
        <v>0.22033299999999989</v>
      </c>
    </row>
    <row r="469" spans="1:16" x14ac:dyDescent="0.25">
      <c r="A469" s="4">
        <v>44510</v>
      </c>
      <c r="B469" s="14">
        <v>208500</v>
      </c>
      <c r="C469" s="14">
        <v>211000</v>
      </c>
      <c r="D469" s="14">
        <v>97700</v>
      </c>
      <c r="E469" s="14">
        <v>99000</v>
      </c>
      <c r="F469" s="1">
        <v>0</v>
      </c>
      <c r="G469" s="1">
        <v>0</v>
      </c>
      <c r="H469" s="1">
        <f t="shared" si="56"/>
        <v>0</v>
      </c>
      <c r="I469" s="1">
        <f t="shared" si="57"/>
        <v>0</v>
      </c>
      <c r="J469" s="1">
        <f t="shared" si="60"/>
        <v>-324</v>
      </c>
      <c r="K469" s="1">
        <f t="shared" si="61"/>
        <v>1226</v>
      </c>
      <c r="L469" s="6">
        <f t="shared" si="58"/>
        <v>-67554000</v>
      </c>
      <c r="M469" s="6">
        <f t="shared" si="59"/>
        <v>119780200</v>
      </c>
      <c r="N469" s="3">
        <f t="shared" si="62"/>
        <v>69548700</v>
      </c>
      <c r="O469" s="3">
        <f t="shared" si="63"/>
        <v>121774900</v>
      </c>
      <c r="P469" s="7">
        <f t="shared" si="64"/>
        <v>0.21774899999999997</v>
      </c>
    </row>
    <row r="470" spans="1:16" x14ac:dyDescent="0.25">
      <c r="A470" s="4">
        <v>44511</v>
      </c>
      <c r="B470" s="14">
        <v>205000</v>
      </c>
      <c r="C470" s="14">
        <v>205500</v>
      </c>
      <c r="D470" s="14">
        <v>97700</v>
      </c>
      <c r="E470" s="14">
        <v>97300</v>
      </c>
      <c r="F470" s="1">
        <v>0</v>
      </c>
      <c r="G470" s="1">
        <v>0</v>
      </c>
      <c r="H470" s="1">
        <f t="shared" si="56"/>
        <v>0</v>
      </c>
      <c r="I470" s="1">
        <f t="shared" si="57"/>
        <v>0</v>
      </c>
      <c r="J470" s="1">
        <f t="shared" si="60"/>
        <v>0</v>
      </c>
      <c r="K470" s="1">
        <f t="shared" si="61"/>
        <v>0</v>
      </c>
      <c r="L470" s="6">
        <f t="shared" si="58"/>
        <v>0</v>
      </c>
      <c r="M470" s="6">
        <f t="shared" si="59"/>
        <v>0</v>
      </c>
      <c r="N470" s="3">
        <f t="shared" si="62"/>
        <v>122256500</v>
      </c>
      <c r="O470" s="3">
        <f t="shared" si="63"/>
        <v>122256500</v>
      </c>
      <c r="P470" s="7">
        <f t="shared" si="64"/>
        <v>0.2225649999999999</v>
      </c>
    </row>
    <row r="471" spans="1:16" x14ac:dyDescent="0.25">
      <c r="A471" s="4">
        <v>44512</v>
      </c>
      <c r="B471" s="14">
        <v>208000</v>
      </c>
      <c r="C471" s="14">
        <v>205000</v>
      </c>
      <c r="D471" s="14">
        <v>98300</v>
      </c>
      <c r="E471" s="14">
        <v>97600</v>
      </c>
      <c r="F471" s="1">
        <v>0</v>
      </c>
      <c r="G471" s="1">
        <v>0</v>
      </c>
      <c r="H471" s="1">
        <f t="shared" si="56"/>
        <v>0</v>
      </c>
      <c r="I471" s="1">
        <f t="shared" si="57"/>
        <v>0</v>
      </c>
      <c r="J471" s="1">
        <f t="shared" si="60"/>
        <v>0</v>
      </c>
      <c r="K471" s="1">
        <f t="shared" si="61"/>
        <v>0</v>
      </c>
      <c r="L471" s="6">
        <f t="shared" si="58"/>
        <v>0</v>
      </c>
      <c r="M471" s="6">
        <f t="shared" si="59"/>
        <v>0</v>
      </c>
      <c r="N471" s="3">
        <f t="shared" si="62"/>
        <v>122256500</v>
      </c>
      <c r="O471" s="3">
        <f t="shared" si="63"/>
        <v>122256500</v>
      </c>
      <c r="P471" s="7">
        <f t="shared" si="64"/>
        <v>0.2225649999999999</v>
      </c>
    </row>
    <row r="472" spans="1:16" x14ac:dyDescent="0.25">
      <c r="A472" s="4">
        <v>44515</v>
      </c>
      <c r="B472" s="14">
        <v>209000</v>
      </c>
      <c r="C472" s="14">
        <v>208000</v>
      </c>
      <c r="D472" s="14">
        <v>98600</v>
      </c>
      <c r="E472" s="14">
        <v>98700</v>
      </c>
      <c r="F472" s="1">
        <v>0</v>
      </c>
      <c r="G472" s="1">
        <v>0</v>
      </c>
      <c r="H472" s="1">
        <f t="shared" si="56"/>
        <v>0</v>
      </c>
      <c r="I472" s="1">
        <f t="shared" si="57"/>
        <v>0</v>
      </c>
      <c r="J472" s="1">
        <f t="shared" si="60"/>
        <v>0</v>
      </c>
      <c r="K472" s="1">
        <f t="shared" si="61"/>
        <v>0</v>
      </c>
      <c r="L472" s="6">
        <f t="shared" si="58"/>
        <v>0</v>
      </c>
      <c r="M472" s="6">
        <f t="shared" si="59"/>
        <v>0</v>
      </c>
      <c r="N472" s="3">
        <f t="shared" si="62"/>
        <v>122256500</v>
      </c>
      <c r="O472" s="3">
        <f t="shared" si="63"/>
        <v>122256500</v>
      </c>
      <c r="P472" s="7">
        <f t="shared" si="64"/>
        <v>0.2225649999999999</v>
      </c>
    </row>
    <row r="473" spans="1:16" x14ac:dyDescent="0.25">
      <c r="A473" s="4">
        <v>44516</v>
      </c>
      <c r="B473" s="14">
        <v>206500</v>
      </c>
      <c r="C473" s="14">
        <v>208000</v>
      </c>
      <c r="D473" s="14">
        <v>97300</v>
      </c>
      <c r="E473" s="14">
        <v>98500</v>
      </c>
      <c r="F473" s="1">
        <v>0</v>
      </c>
      <c r="G473" s="1">
        <v>0</v>
      </c>
      <c r="H473" s="1">
        <f t="shared" si="56"/>
        <v>0</v>
      </c>
      <c r="I473" s="1">
        <f t="shared" si="57"/>
        <v>0</v>
      </c>
      <c r="J473" s="1">
        <f t="shared" si="60"/>
        <v>0</v>
      </c>
      <c r="K473" s="1">
        <f t="shared" si="61"/>
        <v>0</v>
      </c>
      <c r="L473" s="6">
        <f t="shared" si="58"/>
        <v>0</v>
      </c>
      <c r="M473" s="6">
        <f t="shared" si="59"/>
        <v>0</v>
      </c>
      <c r="N473" s="3">
        <f t="shared" si="62"/>
        <v>122256500</v>
      </c>
      <c r="O473" s="3">
        <f t="shared" si="63"/>
        <v>122256500</v>
      </c>
      <c r="P473" s="7">
        <f t="shared" si="64"/>
        <v>0.2225649999999999</v>
      </c>
    </row>
    <row r="474" spans="1:16" x14ac:dyDescent="0.25">
      <c r="A474" s="4">
        <v>44517</v>
      </c>
      <c r="B474" s="14">
        <v>207000</v>
      </c>
      <c r="C474" s="14">
        <v>206500</v>
      </c>
      <c r="D474" s="14">
        <v>97000</v>
      </c>
      <c r="E474" s="14">
        <v>97900</v>
      </c>
      <c r="F474" s="1">
        <v>0</v>
      </c>
      <c r="G474" s="1">
        <v>0</v>
      </c>
      <c r="H474" s="1">
        <f t="shared" si="56"/>
        <v>0</v>
      </c>
      <c r="I474" s="1">
        <f t="shared" si="57"/>
        <v>0</v>
      </c>
      <c r="J474" s="1">
        <f t="shared" si="60"/>
        <v>0</v>
      </c>
      <c r="K474" s="1">
        <f t="shared" si="61"/>
        <v>0</v>
      </c>
      <c r="L474" s="6">
        <f t="shared" si="58"/>
        <v>0</v>
      </c>
      <c r="M474" s="6">
        <f t="shared" si="59"/>
        <v>0</v>
      </c>
      <c r="N474" s="3">
        <f t="shared" si="62"/>
        <v>122256500</v>
      </c>
      <c r="O474" s="3">
        <f t="shared" si="63"/>
        <v>122256500</v>
      </c>
      <c r="P474" s="7">
        <f t="shared" si="64"/>
        <v>0.2225649999999999</v>
      </c>
    </row>
    <row r="475" spans="1:16" x14ac:dyDescent="0.25">
      <c r="A475" s="4">
        <v>44518</v>
      </c>
      <c r="B475" s="14">
        <v>205000</v>
      </c>
      <c r="C475" s="14">
        <v>205500</v>
      </c>
      <c r="D475" s="14">
        <v>96000</v>
      </c>
      <c r="E475" s="14">
        <v>97000</v>
      </c>
      <c r="F475" s="1">
        <v>0</v>
      </c>
      <c r="G475" s="1">
        <v>0</v>
      </c>
      <c r="H475" s="1">
        <f t="shared" si="56"/>
        <v>0</v>
      </c>
      <c r="I475" s="1">
        <f t="shared" si="57"/>
        <v>0</v>
      </c>
      <c r="J475" s="1">
        <f t="shared" si="60"/>
        <v>0</v>
      </c>
      <c r="K475" s="1">
        <f t="shared" si="61"/>
        <v>0</v>
      </c>
      <c r="L475" s="6">
        <f t="shared" si="58"/>
        <v>0</v>
      </c>
      <c r="M475" s="6">
        <f t="shared" si="59"/>
        <v>0</v>
      </c>
      <c r="N475" s="3">
        <f t="shared" si="62"/>
        <v>122256500</v>
      </c>
      <c r="O475" s="3">
        <f t="shared" si="63"/>
        <v>122256500</v>
      </c>
      <c r="P475" s="7">
        <f t="shared" si="64"/>
        <v>0.2225649999999999</v>
      </c>
    </row>
    <row r="476" spans="1:16" x14ac:dyDescent="0.25">
      <c r="A476" s="4">
        <v>44519</v>
      </c>
      <c r="B476" s="14">
        <v>209500</v>
      </c>
      <c r="C476" s="14">
        <v>211500</v>
      </c>
      <c r="D476" s="14">
        <v>98400</v>
      </c>
      <c r="E476" s="14">
        <v>98200</v>
      </c>
      <c r="F476" s="1">
        <v>0</v>
      </c>
      <c r="G476" s="1">
        <v>0</v>
      </c>
      <c r="H476" s="1">
        <f t="shared" si="56"/>
        <v>0</v>
      </c>
      <c r="I476" s="1">
        <f t="shared" si="57"/>
        <v>0</v>
      </c>
      <c r="J476" s="1">
        <f t="shared" si="60"/>
        <v>0</v>
      </c>
      <c r="K476" s="1">
        <f t="shared" si="61"/>
        <v>0</v>
      </c>
      <c r="L476" s="6">
        <f t="shared" si="58"/>
        <v>0</v>
      </c>
      <c r="M476" s="6">
        <f t="shared" si="59"/>
        <v>0</v>
      </c>
      <c r="N476" s="3">
        <f t="shared" si="62"/>
        <v>122256500</v>
      </c>
      <c r="O476" s="3">
        <f t="shared" si="63"/>
        <v>122256500</v>
      </c>
      <c r="P476" s="7">
        <f t="shared" si="64"/>
        <v>0.2225649999999999</v>
      </c>
    </row>
    <row r="477" spans="1:16" x14ac:dyDescent="0.25">
      <c r="A477" s="4">
        <v>44522</v>
      </c>
      <c r="B477" s="14">
        <v>218500</v>
      </c>
      <c r="C477" s="14">
        <v>209500</v>
      </c>
      <c r="D477" s="14">
        <v>100000</v>
      </c>
      <c r="E477" s="14">
        <v>98500</v>
      </c>
      <c r="F477" s="1">
        <v>0</v>
      </c>
      <c r="G477" s="1">
        <v>0</v>
      </c>
      <c r="H477" s="1">
        <f t="shared" si="56"/>
        <v>0</v>
      </c>
      <c r="I477" s="1">
        <f t="shared" si="57"/>
        <v>0</v>
      </c>
      <c r="J477" s="1">
        <f t="shared" si="60"/>
        <v>0</v>
      </c>
      <c r="K477" s="1">
        <f t="shared" si="61"/>
        <v>0</v>
      </c>
      <c r="L477" s="6">
        <f t="shared" si="58"/>
        <v>0</v>
      </c>
      <c r="M477" s="6">
        <f t="shared" si="59"/>
        <v>0</v>
      </c>
      <c r="N477" s="3">
        <f t="shared" si="62"/>
        <v>122256500</v>
      </c>
      <c r="O477" s="3">
        <f t="shared" si="63"/>
        <v>122256500</v>
      </c>
      <c r="P477" s="7">
        <f t="shared" si="64"/>
        <v>0.2225649999999999</v>
      </c>
    </row>
    <row r="478" spans="1:16" x14ac:dyDescent="0.25">
      <c r="A478" s="4">
        <v>44523</v>
      </c>
      <c r="B478" s="14">
        <v>215000</v>
      </c>
      <c r="C478" s="14">
        <v>219000</v>
      </c>
      <c r="D478" s="14">
        <v>98800</v>
      </c>
      <c r="E478" s="14">
        <v>100500</v>
      </c>
      <c r="F478" s="1">
        <v>0</v>
      </c>
      <c r="G478" s="1">
        <v>0</v>
      </c>
      <c r="H478" s="1">
        <f t="shared" si="56"/>
        <v>0</v>
      </c>
      <c r="I478" s="1">
        <f t="shared" si="57"/>
        <v>0</v>
      </c>
      <c r="J478" s="1">
        <f t="shared" si="60"/>
        <v>0</v>
      </c>
      <c r="K478" s="1">
        <f t="shared" si="61"/>
        <v>0</v>
      </c>
      <c r="L478" s="6">
        <f t="shared" si="58"/>
        <v>0</v>
      </c>
      <c r="M478" s="6">
        <f t="shared" si="59"/>
        <v>0</v>
      </c>
      <c r="N478" s="3">
        <f t="shared" si="62"/>
        <v>122256500</v>
      </c>
      <c r="O478" s="3">
        <f t="shared" si="63"/>
        <v>122256500</v>
      </c>
      <c r="P478" s="7">
        <f t="shared" si="64"/>
        <v>0.2225649999999999</v>
      </c>
    </row>
    <row r="479" spans="1:16" x14ac:dyDescent="0.25">
      <c r="A479" s="4">
        <v>44524</v>
      </c>
      <c r="B479" s="14">
        <v>212000</v>
      </c>
      <c r="C479" s="14">
        <v>215500</v>
      </c>
      <c r="D479" s="14">
        <v>98100</v>
      </c>
      <c r="E479" s="14">
        <v>98900</v>
      </c>
      <c r="F479" s="1">
        <v>0</v>
      </c>
      <c r="G479" s="1">
        <v>0</v>
      </c>
      <c r="H479" s="1">
        <f t="shared" si="56"/>
        <v>0</v>
      </c>
      <c r="I479" s="1">
        <f t="shared" si="57"/>
        <v>0</v>
      </c>
      <c r="J479" s="1">
        <f t="shared" si="60"/>
        <v>0</v>
      </c>
      <c r="K479" s="1">
        <f t="shared" si="61"/>
        <v>0</v>
      </c>
      <c r="L479" s="6">
        <f t="shared" si="58"/>
        <v>0</v>
      </c>
      <c r="M479" s="6">
        <f t="shared" si="59"/>
        <v>0</v>
      </c>
      <c r="N479" s="3">
        <f t="shared" si="62"/>
        <v>122256500</v>
      </c>
      <c r="O479" s="3">
        <f t="shared" si="63"/>
        <v>122256500</v>
      </c>
      <c r="P479" s="7">
        <f t="shared" si="64"/>
        <v>0.2225649999999999</v>
      </c>
    </row>
    <row r="480" spans="1:16" x14ac:dyDescent="0.25">
      <c r="A480" s="4">
        <v>44525</v>
      </c>
      <c r="B480" s="14">
        <v>210000</v>
      </c>
      <c r="C480" s="14">
        <v>212500</v>
      </c>
      <c r="D480" s="14">
        <v>97400</v>
      </c>
      <c r="E480" s="14">
        <v>98400</v>
      </c>
      <c r="F480" s="1">
        <v>0</v>
      </c>
      <c r="G480" s="1">
        <v>0</v>
      </c>
      <c r="H480" s="1">
        <f t="shared" si="56"/>
        <v>0</v>
      </c>
      <c r="I480" s="1">
        <f t="shared" si="57"/>
        <v>0</v>
      </c>
      <c r="J480" s="1">
        <f t="shared" si="60"/>
        <v>0</v>
      </c>
      <c r="K480" s="1">
        <f t="shared" si="61"/>
        <v>0</v>
      </c>
      <c r="L480" s="6">
        <f t="shared" si="58"/>
        <v>0</v>
      </c>
      <c r="M480" s="6">
        <f t="shared" si="59"/>
        <v>0</v>
      </c>
      <c r="N480" s="3">
        <f t="shared" si="62"/>
        <v>122256500</v>
      </c>
      <c r="O480" s="3">
        <f t="shared" si="63"/>
        <v>122256500</v>
      </c>
      <c r="P480" s="7">
        <f t="shared" si="64"/>
        <v>0.2225649999999999</v>
      </c>
    </row>
    <row r="481" spans="1:16" x14ac:dyDescent="0.25">
      <c r="A481" s="4">
        <v>44526</v>
      </c>
      <c r="B481" s="14">
        <v>205500</v>
      </c>
      <c r="C481" s="14">
        <v>209500</v>
      </c>
      <c r="D481" s="14">
        <v>95200</v>
      </c>
      <c r="E481" s="14">
        <v>97100</v>
      </c>
      <c r="F481" s="1">
        <v>0</v>
      </c>
      <c r="G481" s="1">
        <v>0</v>
      </c>
      <c r="H481" s="1">
        <f t="shared" si="56"/>
        <v>0</v>
      </c>
      <c r="I481" s="1">
        <f t="shared" si="57"/>
        <v>0</v>
      </c>
      <c r="J481" s="1">
        <f t="shared" si="60"/>
        <v>0</v>
      </c>
      <c r="K481" s="1">
        <f t="shared" si="61"/>
        <v>0</v>
      </c>
      <c r="L481" s="6">
        <f t="shared" si="58"/>
        <v>0</v>
      </c>
      <c r="M481" s="6">
        <f t="shared" si="59"/>
        <v>0</v>
      </c>
      <c r="N481" s="3">
        <f t="shared" si="62"/>
        <v>122256500</v>
      </c>
      <c r="O481" s="3">
        <f t="shared" si="63"/>
        <v>122256500</v>
      </c>
      <c r="P481" s="7">
        <f t="shared" si="64"/>
        <v>0.2225649999999999</v>
      </c>
    </row>
    <row r="482" spans="1:16" x14ac:dyDescent="0.25">
      <c r="A482" s="4">
        <v>44529</v>
      </c>
      <c r="B482" s="14">
        <v>200500</v>
      </c>
      <c r="C482" s="14">
        <v>199500</v>
      </c>
      <c r="D482" s="14">
        <v>93000</v>
      </c>
      <c r="E482" s="14">
        <v>92500</v>
      </c>
      <c r="F482" s="1">
        <v>0</v>
      </c>
      <c r="G482" s="1">
        <v>0</v>
      </c>
      <c r="H482" s="1">
        <f t="shared" si="56"/>
        <v>0</v>
      </c>
      <c r="I482" s="1">
        <f t="shared" si="57"/>
        <v>0</v>
      </c>
      <c r="J482" s="1">
        <f t="shared" si="60"/>
        <v>0</v>
      </c>
      <c r="K482" s="1">
        <f t="shared" si="61"/>
        <v>0</v>
      </c>
      <c r="L482" s="6">
        <f t="shared" si="58"/>
        <v>0</v>
      </c>
      <c r="M482" s="6">
        <f t="shared" si="59"/>
        <v>0</v>
      </c>
      <c r="N482" s="3">
        <f t="shared" si="62"/>
        <v>122256500</v>
      </c>
      <c r="O482" s="3">
        <f t="shared" si="63"/>
        <v>122256500</v>
      </c>
      <c r="P482" s="7">
        <f t="shared" si="64"/>
        <v>0.2225649999999999</v>
      </c>
    </row>
    <row r="483" spans="1:16" x14ac:dyDescent="0.25">
      <c r="A483" s="4">
        <v>44530</v>
      </c>
      <c r="B483" s="14">
        <v>195500</v>
      </c>
      <c r="C483" s="14">
        <v>202000</v>
      </c>
      <c r="D483" s="14">
        <v>90800</v>
      </c>
      <c r="E483" s="14">
        <v>93600</v>
      </c>
      <c r="F483" s="1">
        <v>0</v>
      </c>
      <c r="G483" s="1">
        <v>0</v>
      </c>
      <c r="H483" s="1">
        <f t="shared" ref="H483:H546" si="65">IFERROR(IF(ABS($F483)&gt;ABS($G483), SIGN($F483), SIGN($F483)*ABS($F483/$G483)), 0)</f>
        <v>0</v>
      </c>
      <c r="I483" s="1">
        <f t="shared" ref="I483:I546" si="66">IFERROR(IF(ABS($F483)&lt;ABS($G483), SIGN($G483), SIGN($G483)*ABS($G483/$F483)), 0)</f>
        <v>0</v>
      </c>
      <c r="J483" s="1">
        <f t="shared" si="60"/>
        <v>0</v>
      </c>
      <c r="K483" s="1">
        <f t="shared" si="61"/>
        <v>0</v>
      </c>
      <c r="L483" s="6">
        <f t="shared" ref="L483:L546" si="67">B483*J483</f>
        <v>0</v>
      </c>
      <c r="M483" s="6">
        <f t="shared" ref="M483:M546" si="68">D483*K483</f>
        <v>0</v>
      </c>
      <c r="N483" s="3">
        <f t="shared" si="62"/>
        <v>122256500</v>
      </c>
      <c r="O483" s="3">
        <f t="shared" si="63"/>
        <v>122256500</v>
      </c>
      <c r="P483" s="7">
        <f t="shared" si="64"/>
        <v>0.2225649999999999</v>
      </c>
    </row>
    <row r="484" spans="1:16" x14ac:dyDescent="0.25">
      <c r="A484" s="4">
        <v>44531</v>
      </c>
      <c r="B484" s="14">
        <v>201000</v>
      </c>
      <c r="C484" s="14">
        <v>198500</v>
      </c>
      <c r="D484" s="14">
        <v>93200</v>
      </c>
      <c r="E484" s="14">
        <v>90800</v>
      </c>
      <c r="F484" s="1">
        <v>0</v>
      </c>
      <c r="G484" s="1">
        <v>0</v>
      </c>
      <c r="H484" s="1">
        <f t="shared" si="65"/>
        <v>0</v>
      </c>
      <c r="I484" s="1">
        <f t="shared" si="66"/>
        <v>0</v>
      </c>
      <c r="J484" s="1">
        <f t="shared" ref="J484:J547" si="69">IF(H482=H483, J483, QUOTIENT($O483*H483, B483))</f>
        <v>0</v>
      </c>
      <c r="K484" s="1">
        <f t="shared" ref="K484:K547" si="70">IF(I482=I483, K483, QUOTIENT($O483*I483, D483))</f>
        <v>0</v>
      </c>
      <c r="L484" s="6">
        <f t="shared" si="67"/>
        <v>0</v>
      </c>
      <c r="M484" s="6">
        <f t="shared" si="68"/>
        <v>0</v>
      </c>
      <c r="N484" s="3">
        <f t="shared" ref="N484:N547" si="71">IF(H482=H483, N483, N483 - (J484-J483)*C484 - (K484-K483)*E484)</f>
        <v>122256500</v>
      </c>
      <c r="O484" s="3">
        <f t="shared" si="63"/>
        <v>122256500</v>
      </c>
      <c r="P484" s="7">
        <f t="shared" si="64"/>
        <v>0.2225649999999999</v>
      </c>
    </row>
    <row r="485" spans="1:16" x14ac:dyDescent="0.25">
      <c r="A485" s="4">
        <v>44532</v>
      </c>
      <c r="B485" s="14">
        <v>205500</v>
      </c>
      <c r="C485" s="14">
        <v>198500</v>
      </c>
      <c r="D485" s="14">
        <v>95800</v>
      </c>
      <c r="E485" s="14">
        <v>92600</v>
      </c>
      <c r="F485" s="1">
        <v>0</v>
      </c>
      <c r="G485" s="1">
        <v>0</v>
      </c>
      <c r="H485" s="1">
        <f t="shared" si="65"/>
        <v>0</v>
      </c>
      <c r="I485" s="1">
        <f t="shared" si="66"/>
        <v>0</v>
      </c>
      <c r="J485" s="1">
        <f t="shared" si="69"/>
        <v>0</v>
      </c>
      <c r="K485" s="1">
        <f t="shared" si="70"/>
        <v>0</v>
      </c>
      <c r="L485" s="6">
        <f t="shared" si="67"/>
        <v>0</v>
      </c>
      <c r="M485" s="6">
        <f t="shared" si="68"/>
        <v>0</v>
      </c>
      <c r="N485" s="3">
        <f t="shared" si="71"/>
        <v>122256500</v>
      </c>
      <c r="O485" s="3">
        <f t="shared" si="63"/>
        <v>122256500</v>
      </c>
      <c r="P485" s="7">
        <f t="shared" si="64"/>
        <v>0.2225649999999999</v>
      </c>
    </row>
    <row r="486" spans="1:16" x14ac:dyDescent="0.25">
      <c r="A486" s="4">
        <v>44533</v>
      </c>
      <c r="B486" s="14">
        <v>206000</v>
      </c>
      <c r="C486" s="14">
        <v>205500</v>
      </c>
      <c r="D486" s="14">
        <v>95500</v>
      </c>
      <c r="E486" s="14">
        <v>95900</v>
      </c>
      <c r="F486" s="1">
        <v>-0.34364894106721888</v>
      </c>
      <c r="G486" s="1">
        <v>0.65635105893278101</v>
      </c>
      <c r="H486" s="1">
        <f t="shared" si="65"/>
        <v>-0.5235749015564749</v>
      </c>
      <c r="I486" s="1">
        <f t="shared" si="66"/>
        <v>1</v>
      </c>
      <c r="J486" s="1">
        <f t="shared" si="69"/>
        <v>0</v>
      </c>
      <c r="K486" s="1">
        <f t="shared" si="70"/>
        <v>0</v>
      </c>
      <c r="L486" s="6">
        <f t="shared" si="67"/>
        <v>0</v>
      </c>
      <c r="M486" s="6">
        <f t="shared" si="68"/>
        <v>0</v>
      </c>
      <c r="N486" s="3">
        <f t="shared" si="71"/>
        <v>122256500</v>
      </c>
      <c r="O486" s="3">
        <f t="shared" si="63"/>
        <v>122256500</v>
      </c>
      <c r="P486" s="7">
        <f t="shared" si="64"/>
        <v>0.2225649999999999</v>
      </c>
    </row>
    <row r="487" spans="1:16" x14ac:dyDescent="0.25">
      <c r="A487" s="4">
        <v>44536</v>
      </c>
      <c r="B487" s="14">
        <v>206500</v>
      </c>
      <c r="C487" s="14">
        <v>204500</v>
      </c>
      <c r="D487" s="14">
        <v>96300</v>
      </c>
      <c r="E487" s="14">
        <v>95200</v>
      </c>
      <c r="F487" s="1">
        <v>-0.34364894106721888</v>
      </c>
      <c r="G487" s="1">
        <v>0.65635105893278101</v>
      </c>
      <c r="H487" s="1">
        <f t="shared" si="65"/>
        <v>-0.5235749015564749</v>
      </c>
      <c r="I487" s="1">
        <f t="shared" si="66"/>
        <v>1</v>
      </c>
      <c r="J487" s="1">
        <f t="shared" si="69"/>
        <v>-310</v>
      </c>
      <c r="K487" s="1">
        <f t="shared" si="70"/>
        <v>1280</v>
      </c>
      <c r="L487" s="6">
        <f t="shared" si="67"/>
        <v>-64015000</v>
      </c>
      <c r="M487" s="6">
        <f t="shared" si="68"/>
        <v>123264000</v>
      </c>
      <c r="N487" s="3">
        <f t="shared" si="71"/>
        <v>63795500</v>
      </c>
      <c r="O487" s="3">
        <f t="shared" si="63"/>
        <v>123044500</v>
      </c>
      <c r="P487" s="7">
        <f t="shared" si="64"/>
        <v>0.23044500000000001</v>
      </c>
    </row>
    <row r="488" spans="1:16" x14ac:dyDescent="0.25">
      <c r="A488" s="4">
        <v>44537</v>
      </c>
      <c r="B488" s="14">
        <v>207500</v>
      </c>
      <c r="C488" s="14">
        <v>206000</v>
      </c>
      <c r="D488" s="14">
        <v>96800</v>
      </c>
      <c r="E488" s="14">
        <v>96500</v>
      </c>
      <c r="F488" s="1">
        <v>0</v>
      </c>
      <c r="G488" s="1">
        <v>0</v>
      </c>
      <c r="H488" s="1">
        <f t="shared" si="65"/>
        <v>0</v>
      </c>
      <c r="I488" s="1">
        <f t="shared" si="66"/>
        <v>0</v>
      </c>
      <c r="J488" s="1">
        <f t="shared" si="69"/>
        <v>-310</v>
      </c>
      <c r="K488" s="1">
        <f t="shared" si="70"/>
        <v>1280</v>
      </c>
      <c r="L488" s="6">
        <f t="shared" si="67"/>
        <v>-64325000</v>
      </c>
      <c r="M488" s="6">
        <f t="shared" si="68"/>
        <v>123904000</v>
      </c>
      <c r="N488" s="3">
        <f t="shared" si="71"/>
        <v>63795500</v>
      </c>
      <c r="O488" s="3">
        <f t="shared" si="63"/>
        <v>123374500</v>
      </c>
      <c r="P488" s="7">
        <f t="shared" si="64"/>
        <v>0.23374500000000009</v>
      </c>
    </row>
    <row r="489" spans="1:16" x14ac:dyDescent="0.25">
      <c r="A489" s="4">
        <v>44538</v>
      </c>
      <c r="B489" s="14">
        <v>207500</v>
      </c>
      <c r="C489" s="14">
        <v>210000</v>
      </c>
      <c r="D489" s="14">
        <v>96500</v>
      </c>
      <c r="E489" s="14">
        <v>97500</v>
      </c>
      <c r="F489" s="1">
        <v>-0.34922981895838451</v>
      </c>
      <c r="G489" s="1">
        <v>0.65077018104161555</v>
      </c>
      <c r="H489" s="1">
        <f t="shared" si="65"/>
        <v>-0.53664078215663036</v>
      </c>
      <c r="I489" s="1">
        <f t="shared" si="66"/>
        <v>1</v>
      </c>
      <c r="J489" s="1">
        <f t="shared" si="69"/>
        <v>0</v>
      </c>
      <c r="K489" s="1">
        <f t="shared" si="70"/>
        <v>0</v>
      </c>
      <c r="L489" s="6">
        <f t="shared" si="67"/>
        <v>0</v>
      </c>
      <c r="M489" s="6">
        <f t="shared" si="68"/>
        <v>0</v>
      </c>
      <c r="N489" s="3">
        <f t="shared" si="71"/>
        <v>123495500</v>
      </c>
      <c r="O489" s="3">
        <f t="shared" si="63"/>
        <v>123495500</v>
      </c>
      <c r="P489" s="7">
        <f t="shared" si="64"/>
        <v>0.23495500000000002</v>
      </c>
    </row>
    <row r="490" spans="1:16" x14ac:dyDescent="0.25">
      <c r="A490" s="4">
        <v>44539</v>
      </c>
      <c r="B490" s="14">
        <v>207000</v>
      </c>
      <c r="C490" s="14">
        <v>207000</v>
      </c>
      <c r="D490" s="14">
        <v>96400</v>
      </c>
      <c r="E490" s="14">
        <v>96500</v>
      </c>
      <c r="F490" s="1">
        <v>-0.34922981895838451</v>
      </c>
      <c r="G490" s="1">
        <v>0.65077018104161555</v>
      </c>
      <c r="H490" s="1">
        <f t="shared" si="65"/>
        <v>-0.53664078215663036</v>
      </c>
      <c r="I490" s="1">
        <f t="shared" si="66"/>
        <v>1</v>
      </c>
      <c r="J490" s="1">
        <f t="shared" si="69"/>
        <v>-319</v>
      </c>
      <c r="K490" s="1">
        <f t="shared" si="70"/>
        <v>1279</v>
      </c>
      <c r="L490" s="6">
        <f t="shared" si="67"/>
        <v>-66033000</v>
      </c>
      <c r="M490" s="6">
        <f t="shared" si="68"/>
        <v>123295600</v>
      </c>
      <c r="N490" s="3">
        <f t="shared" si="71"/>
        <v>66105000</v>
      </c>
      <c r="O490" s="3">
        <f t="shared" si="63"/>
        <v>123367600</v>
      </c>
      <c r="P490" s="7">
        <f t="shared" si="64"/>
        <v>0.23367599999999999</v>
      </c>
    </row>
    <row r="491" spans="1:16" x14ac:dyDescent="0.25">
      <c r="A491" s="4">
        <v>44540</v>
      </c>
      <c r="B491" s="14">
        <v>207500</v>
      </c>
      <c r="C491" s="14">
        <v>207000</v>
      </c>
      <c r="D491" s="14">
        <v>96600</v>
      </c>
      <c r="E491" s="14">
        <v>96400</v>
      </c>
      <c r="F491" s="1">
        <v>-0.34922981895838451</v>
      </c>
      <c r="G491" s="1">
        <v>0.65077018104161555</v>
      </c>
      <c r="H491" s="1">
        <f t="shared" si="65"/>
        <v>-0.53664078215663036</v>
      </c>
      <c r="I491" s="1">
        <f t="shared" si="66"/>
        <v>1</v>
      </c>
      <c r="J491" s="1">
        <f t="shared" si="69"/>
        <v>-319</v>
      </c>
      <c r="K491" s="1">
        <f t="shared" si="70"/>
        <v>1279</v>
      </c>
      <c r="L491" s="6">
        <f t="shared" si="67"/>
        <v>-66192500</v>
      </c>
      <c r="M491" s="6">
        <f t="shared" si="68"/>
        <v>123551400</v>
      </c>
      <c r="N491" s="3">
        <f t="shared" si="71"/>
        <v>66105000</v>
      </c>
      <c r="O491" s="3">
        <f t="shared" si="63"/>
        <v>123463900</v>
      </c>
      <c r="P491" s="7">
        <f t="shared" si="64"/>
        <v>0.23463900000000004</v>
      </c>
    </row>
    <row r="492" spans="1:16" x14ac:dyDescent="0.25">
      <c r="A492" s="4">
        <v>44543</v>
      </c>
      <c r="B492" s="14">
        <v>209000</v>
      </c>
      <c r="C492" s="14">
        <v>210000</v>
      </c>
      <c r="D492" s="14">
        <v>98000</v>
      </c>
      <c r="E492" s="14">
        <v>97300</v>
      </c>
      <c r="F492" s="1">
        <v>0</v>
      </c>
      <c r="G492" s="1">
        <v>0</v>
      </c>
      <c r="H492" s="1">
        <f t="shared" si="65"/>
        <v>0</v>
      </c>
      <c r="I492" s="1">
        <f t="shared" si="66"/>
        <v>0</v>
      </c>
      <c r="J492" s="1">
        <f t="shared" si="69"/>
        <v>-319</v>
      </c>
      <c r="K492" s="1">
        <f t="shared" si="70"/>
        <v>1279</v>
      </c>
      <c r="L492" s="6">
        <f t="shared" si="67"/>
        <v>-66671000</v>
      </c>
      <c r="M492" s="6">
        <f t="shared" si="68"/>
        <v>125342000</v>
      </c>
      <c r="N492" s="3">
        <f t="shared" si="71"/>
        <v>66105000</v>
      </c>
      <c r="O492" s="3">
        <f t="shared" si="63"/>
        <v>124776000</v>
      </c>
      <c r="P492" s="7">
        <f t="shared" si="64"/>
        <v>0.24775999999999998</v>
      </c>
    </row>
    <row r="493" spans="1:16" x14ac:dyDescent="0.25">
      <c r="A493" s="4">
        <v>44544</v>
      </c>
      <c r="B493" s="14">
        <v>211000</v>
      </c>
      <c r="C493" s="14">
        <v>208000</v>
      </c>
      <c r="D493" s="14">
        <v>99400</v>
      </c>
      <c r="E493" s="14">
        <v>97700</v>
      </c>
      <c r="F493" s="1">
        <v>-0.35984198566372522</v>
      </c>
      <c r="G493" s="1">
        <v>0.64015801433627484</v>
      </c>
      <c r="H493" s="1">
        <f t="shared" si="65"/>
        <v>-0.56211431803570344</v>
      </c>
      <c r="I493" s="1">
        <f t="shared" si="66"/>
        <v>1</v>
      </c>
      <c r="J493" s="1">
        <f t="shared" si="69"/>
        <v>0</v>
      </c>
      <c r="K493" s="1">
        <f t="shared" si="70"/>
        <v>0</v>
      </c>
      <c r="L493" s="6">
        <f t="shared" si="67"/>
        <v>0</v>
      </c>
      <c r="M493" s="6">
        <f t="shared" si="68"/>
        <v>0</v>
      </c>
      <c r="N493" s="3">
        <f t="shared" si="71"/>
        <v>124711300</v>
      </c>
      <c r="O493" s="3">
        <f t="shared" si="63"/>
        <v>124711300</v>
      </c>
      <c r="P493" s="7">
        <f t="shared" si="64"/>
        <v>0.24711299999999992</v>
      </c>
    </row>
    <row r="494" spans="1:16" x14ac:dyDescent="0.25">
      <c r="A494" s="4">
        <v>44545</v>
      </c>
      <c r="B494" s="14">
        <v>209000</v>
      </c>
      <c r="C494" s="14">
        <v>210500</v>
      </c>
      <c r="D494" s="14">
        <v>98500</v>
      </c>
      <c r="E494" s="14">
        <v>99400</v>
      </c>
      <c r="F494" s="1">
        <v>-0.35984198566372522</v>
      </c>
      <c r="G494" s="1">
        <v>0.64015801433627484</v>
      </c>
      <c r="H494" s="1">
        <f t="shared" si="65"/>
        <v>-0.56211431803570344</v>
      </c>
      <c r="I494" s="1">
        <f t="shared" si="66"/>
        <v>1</v>
      </c>
      <c r="J494" s="1">
        <f t="shared" si="69"/>
        <v>-332</v>
      </c>
      <c r="K494" s="1">
        <f t="shared" si="70"/>
        <v>1254</v>
      </c>
      <c r="L494" s="6">
        <f t="shared" si="67"/>
        <v>-69388000</v>
      </c>
      <c r="M494" s="6">
        <f t="shared" si="68"/>
        <v>123519000</v>
      </c>
      <c r="N494" s="3">
        <f t="shared" si="71"/>
        <v>69949700</v>
      </c>
      <c r="O494" s="3">
        <f t="shared" si="63"/>
        <v>124080700</v>
      </c>
      <c r="P494" s="7">
        <f t="shared" si="64"/>
        <v>0.24080699999999999</v>
      </c>
    </row>
    <row r="495" spans="1:16" x14ac:dyDescent="0.25">
      <c r="A495" s="4">
        <v>44546</v>
      </c>
      <c r="B495" s="14">
        <v>209500</v>
      </c>
      <c r="C495" s="14">
        <v>211500</v>
      </c>
      <c r="D495" s="14">
        <v>99000</v>
      </c>
      <c r="E495" s="14">
        <v>99100</v>
      </c>
      <c r="F495" s="1">
        <v>-0.35984198566372522</v>
      </c>
      <c r="G495" s="1">
        <v>0.64015801433627484</v>
      </c>
      <c r="H495" s="1">
        <f t="shared" si="65"/>
        <v>-0.56211431803570344</v>
      </c>
      <c r="I495" s="1">
        <f t="shared" si="66"/>
        <v>1</v>
      </c>
      <c r="J495" s="1">
        <f t="shared" si="69"/>
        <v>-332</v>
      </c>
      <c r="K495" s="1">
        <f t="shared" si="70"/>
        <v>1254</v>
      </c>
      <c r="L495" s="6">
        <f t="shared" si="67"/>
        <v>-69554000</v>
      </c>
      <c r="M495" s="6">
        <f t="shared" si="68"/>
        <v>124146000</v>
      </c>
      <c r="N495" s="3">
        <f t="shared" si="71"/>
        <v>69949700</v>
      </c>
      <c r="O495" s="3">
        <f t="shared" si="63"/>
        <v>124541700</v>
      </c>
      <c r="P495" s="7">
        <f t="shared" si="64"/>
        <v>0.245417</v>
      </c>
    </row>
    <row r="496" spans="1:16" x14ac:dyDescent="0.25">
      <c r="A496" s="4">
        <v>44547</v>
      </c>
      <c r="B496" s="14">
        <v>209500</v>
      </c>
      <c r="C496" s="14">
        <v>208500</v>
      </c>
      <c r="D496" s="14">
        <v>100000</v>
      </c>
      <c r="E496" s="14">
        <v>98300</v>
      </c>
      <c r="F496" s="1">
        <v>0</v>
      </c>
      <c r="G496" s="1">
        <v>0</v>
      </c>
      <c r="H496" s="1">
        <f t="shared" si="65"/>
        <v>0</v>
      </c>
      <c r="I496" s="1">
        <f t="shared" si="66"/>
        <v>0</v>
      </c>
      <c r="J496" s="1">
        <f t="shared" si="69"/>
        <v>-332</v>
      </c>
      <c r="K496" s="1">
        <f t="shared" si="70"/>
        <v>1254</v>
      </c>
      <c r="L496" s="6">
        <f t="shared" si="67"/>
        <v>-69554000</v>
      </c>
      <c r="M496" s="6">
        <f t="shared" si="68"/>
        <v>125400000</v>
      </c>
      <c r="N496" s="3">
        <f t="shared" si="71"/>
        <v>69949700</v>
      </c>
      <c r="O496" s="3">
        <f t="shared" si="63"/>
        <v>125795700</v>
      </c>
      <c r="P496" s="7">
        <f t="shared" si="64"/>
        <v>0.25795699999999999</v>
      </c>
    </row>
    <row r="497" spans="1:16" x14ac:dyDescent="0.25">
      <c r="A497" s="4">
        <v>44550</v>
      </c>
      <c r="B497" s="14">
        <v>205000</v>
      </c>
      <c r="C497" s="14">
        <v>209000</v>
      </c>
      <c r="D497" s="14">
        <v>98700</v>
      </c>
      <c r="E497" s="14">
        <v>100000</v>
      </c>
      <c r="F497" s="1">
        <v>-0.36912343142715309</v>
      </c>
      <c r="G497" s="1">
        <v>0.6308765685728468</v>
      </c>
      <c r="H497" s="1">
        <f t="shared" si="65"/>
        <v>-0.58509611834558206</v>
      </c>
      <c r="I497" s="1">
        <f t="shared" si="66"/>
        <v>1</v>
      </c>
      <c r="J497" s="1">
        <f t="shared" si="69"/>
        <v>0</v>
      </c>
      <c r="K497" s="1">
        <f t="shared" si="70"/>
        <v>0</v>
      </c>
      <c r="L497" s="6">
        <f t="shared" si="67"/>
        <v>0</v>
      </c>
      <c r="M497" s="6">
        <f t="shared" si="68"/>
        <v>0</v>
      </c>
      <c r="N497" s="3">
        <f t="shared" si="71"/>
        <v>125961700</v>
      </c>
      <c r="O497" s="3">
        <f t="shared" si="63"/>
        <v>125961700</v>
      </c>
      <c r="P497" s="7">
        <f t="shared" si="64"/>
        <v>0.25961699999999999</v>
      </c>
    </row>
    <row r="498" spans="1:16" x14ac:dyDescent="0.25">
      <c r="A498" s="4">
        <v>44551</v>
      </c>
      <c r="B498" s="14">
        <v>205000</v>
      </c>
      <c r="C498" s="14">
        <v>206000</v>
      </c>
      <c r="D498" s="14">
        <v>99000</v>
      </c>
      <c r="E498" s="14">
        <v>98600</v>
      </c>
      <c r="F498" s="1">
        <v>-0.36912343142715309</v>
      </c>
      <c r="G498" s="1">
        <v>0.6308765685728468</v>
      </c>
      <c r="H498" s="1">
        <f t="shared" si="65"/>
        <v>-0.58509611834558206</v>
      </c>
      <c r="I498" s="1">
        <f t="shared" si="66"/>
        <v>1</v>
      </c>
      <c r="J498" s="1">
        <f t="shared" si="69"/>
        <v>-359</v>
      </c>
      <c r="K498" s="1">
        <f t="shared" si="70"/>
        <v>1276</v>
      </c>
      <c r="L498" s="6">
        <f t="shared" si="67"/>
        <v>-73595000</v>
      </c>
      <c r="M498" s="6">
        <f t="shared" si="68"/>
        <v>126324000</v>
      </c>
      <c r="N498" s="3">
        <f t="shared" si="71"/>
        <v>74102100</v>
      </c>
      <c r="O498" s="3">
        <f t="shared" si="63"/>
        <v>126831100</v>
      </c>
      <c r="P498" s="7">
        <f t="shared" si="64"/>
        <v>0.26831099999999997</v>
      </c>
    </row>
    <row r="499" spans="1:16" x14ac:dyDescent="0.25">
      <c r="A499" s="4">
        <v>44552</v>
      </c>
      <c r="B499" s="14">
        <v>206500</v>
      </c>
      <c r="C499" s="14">
        <v>207000</v>
      </c>
      <c r="D499" s="14">
        <v>99400</v>
      </c>
      <c r="E499" s="14">
        <v>99400</v>
      </c>
      <c r="F499" s="1">
        <v>-0.36912343142715309</v>
      </c>
      <c r="G499" s="1">
        <v>0.6308765685728468</v>
      </c>
      <c r="H499" s="1">
        <f t="shared" si="65"/>
        <v>-0.58509611834558206</v>
      </c>
      <c r="I499" s="1">
        <f t="shared" si="66"/>
        <v>1</v>
      </c>
      <c r="J499" s="1">
        <f t="shared" si="69"/>
        <v>-359</v>
      </c>
      <c r="K499" s="1">
        <f t="shared" si="70"/>
        <v>1276</v>
      </c>
      <c r="L499" s="6">
        <f t="shared" si="67"/>
        <v>-74133500</v>
      </c>
      <c r="M499" s="6">
        <f t="shared" si="68"/>
        <v>126834400</v>
      </c>
      <c r="N499" s="3">
        <f t="shared" si="71"/>
        <v>74102100</v>
      </c>
      <c r="O499" s="3">
        <f t="shared" si="63"/>
        <v>126803000</v>
      </c>
      <c r="P499" s="7">
        <f t="shared" si="64"/>
        <v>0.26802999999999999</v>
      </c>
    </row>
    <row r="500" spans="1:16" x14ac:dyDescent="0.25">
      <c r="A500" s="4">
        <v>44553</v>
      </c>
      <c r="B500" s="14">
        <v>209000</v>
      </c>
      <c r="C500" s="14">
        <v>208000</v>
      </c>
      <c r="D500" s="14">
        <v>99900</v>
      </c>
      <c r="E500" s="14">
        <v>100000</v>
      </c>
      <c r="F500" s="1">
        <v>0</v>
      </c>
      <c r="G500" s="1">
        <v>0</v>
      </c>
      <c r="H500" s="1">
        <f t="shared" si="65"/>
        <v>0</v>
      </c>
      <c r="I500" s="1">
        <f t="shared" si="66"/>
        <v>0</v>
      </c>
      <c r="J500" s="1">
        <f t="shared" si="69"/>
        <v>-359</v>
      </c>
      <c r="K500" s="1">
        <f t="shared" si="70"/>
        <v>1276</v>
      </c>
      <c r="L500" s="6">
        <f t="shared" si="67"/>
        <v>-75031000</v>
      </c>
      <c r="M500" s="6">
        <f t="shared" si="68"/>
        <v>127472400</v>
      </c>
      <c r="N500" s="3">
        <f t="shared" si="71"/>
        <v>74102100</v>
      </c>
      <c r="O500" s="3">
        <f t="shared" si="63"/>
        <v>126543500</v>
      </c>
      <c r="P500" s="7">
        <f t="shared" si="64"/>
        <v>0.26543500000000009</v>
      </c>
    </row>
    <row r="501" spans="1:16" x14ac:dyDescent="0.25">
      <c r="A501" s="4">
        <v>44554</v>
      </c>
      <c r="B501" s="14">
        <v>215500</v>
      </c>
      <c r="C501" s="14">
        <v>210500</v>
      </c>
      <c r="D501" s="14">
        <v>102000</v>
      </c>
      <c r="E501" s="14">
        <v>100000</v>
      </c>
      <c r="F501" s="1">
        <v>-0.37252378713028222</v>
      </c>
      <c r="G501" s="1">
        <v>0.62747621286971778</v>
      </c>
      <c r="H501" s="1">
        <f t="shared" si="65"/>
        <v>-0.59368591109863944</v>
      </c>
      <c r="I501" s="1">
        <f t="shared" si="66"/>
        <v>1</v>
      </c>
      <c r="J501" s="1">
        <f t="shared" si="69"/>
        <v>0</v>
      </c>
      <c r="K501" s="1">
        <f t="shared" si="70"/>
        <v>0</v>
      </c>
      <c r="L501" s="6">
        <f t="shared" si="67"/>
        <v>0</v>
      </c>
      <c r="M501" s="6">
        <f t="shared" si="68"/>
        <v>0</v>
      </c>
      <c r="N501" s="3">
        <f t="shared" si="71"/>
        <v>126132600</v>
      </c>
      <c r="O501" s="3">
        <f t="shared" si="63"/>
        <v>126132600</v>
      </c>
      <c r="P501" s="7">
        <f t="shared" si="64"/>
        <v>0.26132599999999995</v>
      </c>
    </row>
    <row r="502" spans="1:16" x14ac:dyDescent="0.25">
      <c r="A502" s="4">
        <v>44557</v>
      </c>
      <c r="B502" s="14">
        <v>213500</v>
      </c>
      <c r="C502" s="14">
        <v>216500</v>
      </c>
      <c r="D502" s="14">
        <v>102500</v>
      </c>
      <c r="E502" s="14">
        <v>102000</v>
      </c>
      <c r="F502" s="1">
        <v>0</v>
      </c>
      <c r="G502" s="1">
        <v>0</v>
      </c>
      <c r="H502" s="1">
        <f t="shared" si="65"/>
        <v>0</v>
      </c>
      <c r="I502" s="1">
        <f t="shared" si="66"/>
        <v>0</v>
      </c>
      <c r="J502" s="1">
        <f t="shared" si="69"/>
        <v>-347</v>
      </c>
      <c r="K502" s="1">
        <f t="shared" si="70"/>
        <v>1236</v>
      </c>
      <c r="L502" s="6">
        <f t="shared" si="67"/>
        <v>-74084500</v>
      </c>
      <c r="M502" s="6">
        <f t="shared" si="68"/>
        <v>126690000</v>
      </c>
      <c r="N502" s="3">
        <f t="shared" si="71"/>
        <v>75186100</v>
      </c>
      <c r="O502" s="3">
        <f t="shared" si="63"/>
        <v>127791600</v>
      </c>
      <c r="P502" s="7">
        <f t="shared" si="64"/>
        <v>0.27791600000000005</v>
      </c>
    </row>
    <row r="503" spans="1:16" x14ac:dyDescent="0.25">
      <c r="A503" s="4">
        <v>44558</v>
      </c>
      <c r="B503" s="14">
        <v>214000</v>
      </c>
      <c r="C503" s="14">
        <v>215000</v>
      </c>
      <c r="D503" s="14">
        <v>103000</v>
      </c>
      <c r="E503" s="14">
        <v>102500</v>
      </c>
      <c r="F503" s="1">
        <v>0</v>
      </c>
      <c r="G503" s="1">
        <v>0</v>
      </c>
      <c r="H503" s="1">
        <f t="shared" si="65"/>
        <v>0</v>
      </c>
      <c r="I503" s="1">
        <f t="shared" si="66"/>
        <v>0</v>
      </c>
      <c r="J503" s="1">
        <f t="shared" si="69"/>
        <v>0</v>
      </c>
      <c r="K503" s="1">
        <f t="shared" si="70"/>
        <v>0</v>
      </c>
      <c r="L503" s="6">
        <f t="shared" si="67"/>
        <v>0</v>
      </c>
      <c r="M503" s="6">
        <f t="shared" si="68"/>
        <v>0</v>
      </c>
      <c r="N503" s="3">
        <f t="shared" si="71"/>
        <v>127271100</v>
      </c>
      <c r="O503" s="3">
        <f t="shared" si="63"/>
        <v>127271100</v>
      </c>
      <c r="P503" s="7">
        <f t="shared" si="64"/>
        <v>0.27271099999999993</v>
      </c>
    </row>
    <row r="504" spans="1:16" x14ac:dyDescent="0.25">
      <c r="A504" s="4">
        <v>44559</v>
      </c>
      <c r="B504" s="14">
        <v>212000</v>
      </c>
      <c r="C504" s="14">
        <v>213000</v>
      </c>
      <c r="D504" s="14">
        <v>100000</v>
      </c>
      <c r="E504" s="14">
        <v>101500</v>
      </c>
      <c r="F504" s="1">
        <v>0</v>
      </c>
      <c r="G504" s="1">
        <v>0</v>
      </c>
      <c r="H504" s="1">
        <f t="shared" si="65"/>
        <v>0</v>
      </c>
      <c r="I504" s="1">
        <f t="shared" si="66"/>
        <v>0</v>
      </c>
      <c r="J504" s="1">
        <f t="shared" si="69"/>
        <v>0</v>
      </c>
      <c r="K504" s="1">
        <f t="shared" si="70"/>
        <v>0</v>
      </c>
      <c r="L504" s="6">
        <f t="shared" si="67"/>
        <v>0</v>
      </c>
      <c r="M504" s="6">
        <f t="shared" si="68"/>
        <v>0</v>
      </c>
      <c r="N504" s="3">
        <f t="shared" si="71"/>
        <v>127271100</v>
      </c>
      <c r="O504" s="3">
        <f t="shared" si="63"/>
        <v>127271100</v>
      </c>
      <c r="P504" s="7">
        <f t="shared" si="64"/>
        <v>0.27271099999999993</v>
      </c>
    </row>
    <row r="505" spans="1:16" x14ac:dyDescent="0.25">
      <c r="A505" s="4">
        <v>44560</v>
      </c>
      <c r="B505" s="14">
        <v>209000</v>
      </c>
      <c r="C505" s="14">
        <v>211500</v>
      </c>
      <c r="D505" s="14">
        <v>98500</v>
      </c>
      <c r="E505" s="14">
        <v>100000</v>
      </c>
      <c r="F505" s="1">
        <v>0</v>
      </c>
      <c r="G505" s="1">
        <v>0</v>
      </c>
      <c r="H505" s="1">
        <f t="shared" si="65"/>
        <v>0</v>
      </c>
      <c r="I505" s="1">
        <f t="shared" si="66"/>
        <v>0</v>
      </c>
      <c r="J505" s="1">
        <f t="shared" si="69"/>
        <v>0</v>
      </c>
      <c r="K505" s="1">
        <f t="shared" si="70"/>
        <v>0</v>
      </c>
      <c r="L505" s="6">
        <f t="shared" si="67"/>
        <v>0</v>
      </c>
      <c r="M505" s="6">
        <f t="shared" si="68"/>
        <v>0</v>
      </c>
      <c r="N505" s="3">
        <f t="shared" si="71"/>
        <v>127271100</v>
      </c>
      <c r="O505" s="3">
        <f t="shared" si="63"/>
        <v>127271100</v>
      </c>
      <c r="P505" s="7">
        <f t="shared" si="64"/>
        <v>0.27271099999999993</v>
      </c>
    </row>
    <row r="506" spans="1:16" x14ac:dyDescent="0.25">
      <c r="A506" s="4">
        <v>44564</v>
      </c>
      <c r="B506" s="14">
        <v>210500</v>
      </c>
      <c r="C506" s="14">
        <v>211500</v>
      </c>
      <c r="D506" s="14">
        <v>97800</v>
      </c>
      <c r="E506" s="14">
        <v>98500</v>
      </c>
      <c r="F506" s="1">
        <v>0</v>
      </c>
      <c r="G506" s="1">
        <v>0</v>
      </c>
      <c r="H506" s="1">
        <f t="shared" si="65"/>
        <v>0</v>
      </c>
      <c r="I506" s="1">
        <f t="shared" si="66"/>
        <v>0</v>
      </c>
      <c r="J506" s="1">
        <f t="shared" si="69"/>
        <v>0</v>
      </c>
      <c r="K506" s="1">
        <f t="shared" si="70"/>
        <v>0</v>
      </c>
      <c r="L506" s="6">
        <f t="shared" si="67"/>
        <v>0</v>
      </c>
      <c r="M506" s="6">
        <f t="shared" si="68"/>
        <v>0</v>
      </c>
      <c r="N506" s="3">
        <f t="shared" si="71"/>
        <v>127271100</v>
      </c>
      <c r="O506" s="3">
        <f t="shared" si="63"/>
        <v>127271100</v>
      </c>
      <c r="P506" s="7">
        <f t="shared" si="64"/>
        <v>0.27271099999999993</v>
      </c>
    </row>
    <row r="507" spans="1:16" x14ac:dyDescent="0.25">
      <c r="A507" s="4">
        <v>44565</v>
      </c>
      <c r="B507" s="14">
        <v>210000</v>
      </c>
      <c r="C507" s="14">
        <v>212500</v>
      </c>
      <c r="D507" s="14">
        <v>97700</v>
      </c>
      <c r="E507" s="14">
        <v>98300</v>
      </c>
      <c r="F507" s="1">
        <v>0</v>
      </c>
      <c r="G507" s="1">
        <v>0</v>
      </c>
      <c r="H507" s="1">
        <f t="shared" si="65"/>
        <v>0</v>
      </c>
      <c r="I507" s="1">
        <f t="shared" si="66"/>
        <v>0</v>
      </c>
      <c r="J507" s="1">
        <f t="shared" si="69"/>
        <v>0</v>
      </c>
      <c r="K507" s="1">
        <f t="shared" si="70"/>
        <v>0</v>
      </c>
      <c r="L507" s="6">
        <f t="shared" si="67"/>
        <v>0</v>
      </c>
      <c r="M507" s="6">
        <f t="shared" si="68"/>
        <v>0</v>
      </c>
      <c r="N507" s="3">
        <f t="shared" si="71"/>
        <v>127271100</v>
      </c>
      <c r="O507" s="3">
        <f t="shared" si="63"/>
        <v>127271100</v>
      </c>
      <c r="P507" s="7">
        <f t="shared" si="64"/>
        <v>0.27271099999999993</v>
      </c>
    </row>
    <row r="508" spans="1:16" x14ac:dyDescent="0.25">
      <c r="A508" s="4">
        <v>44566</v>
      </c>
      <c r="B508" s="14">
        <v>213500</v>
      </c>
      <c r="C508" s="14">
        <v>214000</v>
      </c>
      <c r="D508" s="14">
        <v>99400</v>
      </c>
      <c r="E508" s="14">
        <v>99200</v>
      </c>
      <c r="F508" s="1">
        <v>0</v>
      </c>
      <c r="G508" s="1">
        <v>0</v>
      </c>
      <c r="H508" s="1">
        <f t="shared" si="65"/>
        <v>0</v>
      </c>
      <c r="I508" s="1">
        <f t="shared" si="66"/>
        <v>0</v>
      </c>
      <c r="J508" s="1">
        <f t="shared" si="69"/>
        <v>0</v>
      </c>
      <c r="K508" s="1">
        <f t="shared" si="70"/>
        <v>0</v>
      </c>
      <c r="L508" s="6">
        <f t="shared" si="67"/>
        <v>0</v>
      </c>
      <c r="M508" s="6">
        <f t="shared" si="68"/>
        <v>0</v>
      </c>
      <c r="N508" s="3">
        <f t="shared" si="71"/>
        <v>127271100</v>
      </c>
      <c r="O508" s="3">
        <f t="shared" si="63"/>
        <v>127271100</v>
      </c>
      <c r="P508" s="7">
        <f t="shared" si="64"/>
        <v>0.27271099999999993</v>
      </c>
    </row>
    <row r="509" spans="1:16" x14ac:dyDescent="0.25">
      <c r="A509" s="4">
        <v>44567</v>
      </c>
      <c r="B509" s="14">
        <v>214000</v>
      </c>
      <c r="C509" s="14">
        <v>210000</v>
      </c>
      <c r="D509" s="14">
        <v>99200</v>
      </c>
      <c r="E509" s="14">
        <v>98500</v>
      </c>
      <c r="F509" s="1">
        <v>0</v>
      </c>
      <c r="G509" s="1">
        <v>0</v>
      </c>
      <c r="H509" s="1">
        <f t="shared" si="65"/>
        <v>0</v>
      </c>
      <c r="I509" s="1">
        <f t="shared" si="66"/>
        <v>0</v>
      </c>
      <c r="J509" s="1">
        <f t="shared" si="69"/>
        <v>0</v>
      </c>
      <c r="K509" s="1">
        <f t="shared" si="70"/>
        <v>0</v>
      </c>
      <c r="L509" s="6">
        <f t="shared" si="67"/>
        <v>0</v>
      </c>
      <c r="M509" s="6">
        <f t="shared" si="68"/>
        <v>0</v>
      </c>
      <c r="N509" s="3">
        <f t="shared" si="71"/>
        <v>127271100</v>
      </c>
      <c r="O509" s="3">
        <f t="shared" si="63"/>
        <v>127271100</v>
      </c>
      <c r="P509" s="7">
        <f t="shared" si="64"/>
        <v>0.27271099999999993</v>
      </c>
    </row>
    <row r="510" spans="1:16" x14ac:dyDescent="0.25">
      <c r="A510" s="4">
        <v>44568</v>
      </c>
      <c r="B510" s="14">
        <v>215000</v>
      </c>
      <c r="C510" s="14">
        <v>214500</v>
      </c>
      <c r="D510" s="14">
        <v>100000</v>
      </c>
      <c r="E510" s="14">
        <v>99200</v>
      </c>
      <c r="F510" s="1">
        <v>0</v>
      </c>
      <c r="G510" s="1">
        <v>0</v>
      </c>
      <c r="H510" s="1">
        <f t="shared" si="65"/>
        <v>0</v>
      </c>
      <c r="I510" s="1">
        <f t="shared" si="66"/>
        <v>0</v>
      </c>
      <c r="J510" s="1">
        <f t="shared" si="69"/>
        <v>0</v>
      </c>
      <c r="K510" s="1">
        <f t="shared" si="70"/>
        <v>0</v>
      </c>
      <c r="L510" s="6">
        <f t="shared" si="67"/>
        <v>0</v>
      </c>
      <c r="M510" s="6">
        <f t="shared" si="68"/>
        <v>0</v>
      </c>
      <c r="N510" s="3">
        <f t="shared" si="71"/>
        <v>127271100</v>
      </c>
      <c r="O510" s="3">
        <f t="shared" si="63"/>
        <v>127271100</v>
      </c>
      <c r="P510" s="7">
        <f t="shared" si="64"/>
        <v>0.27271099999999993</v>
      </c>
    </row>
    <row r="511" spans="1:16" x14ac:dyDescent="0.25">
      <c r="A511" s="4">
        <v>44571</v>
      </c>
      <c r="B511" s="14">
        <v>209500</v>
      </c>
      <c r="C511" s="14">
        <v>214000</v>
      </c>
      <c r="D511" s="14">
        <v>98300</v>
      </c>
      <c r="E511" s="14">
        <v>99400</v>
      </c>
      <c r="F511" s="1">
        <v>-0.36060089734571599</v>
      </c>
      <c r="G511" s="1">
        <v>0.6393991026542839</v>
      </c>
      <c r="H511" s="1">
        <f t="shared" si="65"/>
        <v>-0.56396841323171043</v>
      </c>
      <c r="I511" s="1">
        <f t="shared" si="66"/>
        <v>1</v>
      </c>
      <c r="J511" s="1">
        <f t="shared" si="69"/>
        <v>0</v>
      </c>
      <c r="K511" s="1">
        <f t="shared" si="70"/>
        <v>0</v>
      </c>
      <c r="L511" s="6">
        <f t="shared" si="67"/>
        <v>0</v>
      </c>
      <c r="M511" s="6">
        <f t="shared" si="68"/>
        <v>0</v>
      </c>
      <c r="N511" s="3">
        <f t="shared" si="71"/>
        <v>127271100</v>
      </c>
      <c r="O511" s="3">
        <f t="shared" si="63"/>
        <v>127271100</v>
      </c>
      <c r="P511" s="7">
        <f t="shared" si="64"/>
        <v>0.27271099999999993</v>
      </c>
    </row>
    <row r="512" spans="1:16" x14ac:dyDescent="0.25">
      <c r="A512" s="4">
        <v>44572</v>
      </c>
      <c r="B512" s="14">
        <v>210500</v>
      </c>
      <c r="C512" s="14">
        <v>209500</v>
      </c>
      <c r="D512" s="14">
        <v>98900</v>
      </c>
      <c r="E512" s="14">
        <v>98400</v>
      </c>
      <c r="F512" s="1">
        <v>-0.36060089734571599</v>
      </c>
      <c r="G512" s="1">
        <v>0.6393991026542839</v>
      </c>
      <c r="H512" s="1">
        <f t="shared" si="65"/>
        <v>-0.56396841323171043</v>
      </c>
      <c r="I512" s="1">
        <f t="shared" si="66"/>
        <v>1</v>
      </c>
      <c r="J512" s="1">
        <f t="shared" si="69"/>
        <v>-342</v>
      </c>
      <c r="K512" s="1">
        <f t="shared" si="70"/>
        <v>1294</v>
      </c>
      <c r="L512" s="6">
        <f t="shared" si="67"/>
        <v>-71991000</v>
      </c>
      <c r="M512" s="6">
        <f t="shared" si="68"/>
        <v>127976600</v>
      </c>
      <c r="N512" s="3">
        <f t="shared" si="71"/>
        <v>71590500</v>
      </c>
      <c r="O512" s="3">
        <f t="shared" si="63"/>
        <v>127576100</v>
      </c>
      <c r="P512" s="7">
        <f t="shared" si="64"/>
        <v>0.27576099999999992</v>
      </c>
    </row>
    <row r="513" spans="1:16" x14ac:dyDescent="0.25">
      <c r="A513" s="4">
        <v>44573</v>
      </c>
      <c r="B513" s="14">
        <v>211500</v>
      </c>
      <c r="C513" s="14">
        <v>211500</v>
      </c>
      <c r="D513" s="14">
        <v>100000</v>
      </c>
      <c r="E513" s="14">
        <v>99400</v>
      </c>
      <c r="F513" s="1">
        <v>-0.36060089734571599</v>
      </c>
      <c r="G513" s="1">
        <v>0.6393991026542839</v>
      </c>
      <c r="H513" s="1">
        <f t="shared" si="65"/>
        <v>-0.56396841323171043</v>
      </c>
      <c r="I513" s="1">
        <f t="shared" si="66"/>
        <v>1</v>
      </c>
      <c r="J513" s="1">
        <f t="shared" si="69"/>
        <v>-342</v>
      </c>
      <c r="K513" s="1">
        <f t="shared" si="70"/>
        <v>1294</v>
      </c>
      <c r="L513" s="6">
        <f t="shared" si="67"/>
        <v>-72333000</v>
      </c>
      <c r="M513" s="6">
        <f t="shared" si="68"/>
        <v>129400000</v>
      </c>
      <c r="N513" s="3">
        <f t="shared" si="71"/>
        <v>71590500</v>
      </c>
      <c r="O513" s="3">
        <f t="shared" si="63"/>
        <v>128657500</v>
      </c>
      <c r="P513" s="7">
        <f t="shared" si="64"/>
        <v>0.28657500000000002</v>
      </c>
    </row>
    <row r="514" spans="1:16" x14ac:dyDescent="0.25">
      <c r="A514" s="4">
        <v>44574</v>
      </c>
      <c r="B514" s="14">
        <v>210000</v>
      </c>
      <c r="C514" s="14">
        <v>211500</v>
      </c>
      <c r="D514" s="14">
        <v>100500</v>
      </c>
      <c r="E514" s="14">
        <v>100000</v>
      </c>
      <c r="F514" s="1">
        <v>0</v>
      </c>
      <c r="G514" s="1">
        <v>0</v>
      </c>
      <c r="H514" s="1">
        <f t="shared" si="65"/>
        <v>0</v>
      </c>
      <c r="I514" s="1">
        <f t="shared" si="66"/>
        <v>0</v>
      </c>
      <c r="J514" s="1">
        <f t="shared" si="69"/>
        <v>-342</v>
      </c>
      <c r="K514" s="1">
        <f t="shared" si="70"/>
        <v>1294</v>
      </c>
      <c r="L514" s="6">
        <f t="shared" si="67"/>
        <v>-71820000</v>
      </c>
      <c r="M514" s="6">
        <f t="shared" si="68"/>
        <v>130047000</v>
      </c>
      <c r="N514" s="3">
        <f t="shared" si="71"/>
        <v>71590500</v>
      </c>
      <c r="O514" s="3">
        <f t="shared" si="63"/>
        <v>129817500</v>
      </c>
      <c r="P514" s="7">
        <f t="shared" si="64"/>
        <v>0.29817500000000008</v>
      </c>
    </row>
    <row r="515" spans="1:16" x14ac:dyDescent="0.25">
      <c r="A515" s="4">
        <v>44575</v>
      </c>
      <c r="B515" s="14">
        <v>209000</v>
      </c>
      <c r="C515" s="14">
        <v>209500</v>
      </c>
      <c r="D515" s="14">
        <v>100500</v>
      </c>
      <c r="E515" s="14">
        <v>99100</v>
      </c>
      <c r="F515" s="1">
        <v>-0.37313066885696422</v>
      </c>
      <c r="G515" s="1">
        <v>0.62686933114303589</v>
      </c>
      <c r="H515" s="1">
        <f t="shared" si="65"/>
        <v>-0.59522878265012003</v>
      </c>
      <c r="I515" s="1">
        <f t="shared" si="66"/>
        <v>1</v>
      </c>
      <c r="J515" s="1">
        <f t="shared" si="69"/>
        <v>0</v>
      </c>
      <c r="K515" s="1">
        <f t="shared" si="70"/>
        <v>0</v>
      </c>
      <c r="L515" s="6">
        <f t="shared" si="67"/>
        <v>0</v>
      </c>
      <c r="M515" s="6">
        <f t="shared" si="68"/>
        <v>0</v>
      </c>
      <c r="N515" s="3">
        <f t="shared" si="71"/>
        <v>128176900</v>
      </c>
      <c r="O515" s="3">
        <f t="shared" si="63"/>
        <v>128176900</v>
      </c>
      <c r="P515" s="7">
        <f t="shared" si="64"/>
        <v>0.28176899999999994</v>
      </c>
    </row>
    <row r="516" spans="1:16" x14ac:dyDescent="0.25">
      <c r="A516" s="4">
        <v>44578</v>
      </c>
      <c r="B516" s="14">
        <v>205000</v>
      </c>
      <c r="C516" s="14">
        <v>208500</v>
      </c>
      <c r="D516" s="14">
        <v>99900</v>
      </c>
      <c r="E516" s="14">
        <v>100500</v>
      </c>
      <c r="F516" s="1">
        <v>-0.37313066885696422</v>
      </c>
      <c r="G516" s="1">
        <v>0.62686933114303589</v>
      </c>
      <c r="H516" s="1">
        <f t="shared" si="65"/>
        <v>-0.59522878265012003</v>
      </c>
      <c r="I516" s="1">
        <f t="shared" si="66"/>
        <v>1</v>
      </c>
      <c r="J516" s="1">
        <f t="shared" si="69"/>
        <v>-365</v>
      </c>
      <c r="K516" s="1">
        <f t="shared" si="70"/>
        <v>1275</v>
      </c>
      <c r="L516" s="6">
        <f t="shared" si="67"/>
        <v>-74825000</v>
      </c>
      <c r="M516" s="6">
        <f t="shared" si="68"/>
        <v>127372500</v>
      </c>
      <c r="N516" s="3">
        <f t="shared" si="71"/>
        <v>76141900</v>
      </c>
      <c r="O516" s="3">
        <f t="shared" si="63"/>
        <v>128689400</v>
      </c>
      <c r="P516" s="7">
        <f t="shared" si="64"/>
        <v>0.28689399999999998</v>
      </c>
    </row>
    <row r="517" spans="1:16" x14ac:dyDescent="0.25">
      <c r="A517" s="4">
        <v>44579</v>
      </c>
      <c r="B517" s="14">
        <v>202500</v>
      </c>
      <c r="C517" s="14">
        <v>206000</v>
      </c>
      <c r="D517" s="14">
        <v>99100</v>
      </c>
      <c r="E517" s="14">
        <v>99900</v>
      </c>
      <c r="F517" s="1">
        <v>0</v>
      </c>
      <c r="G517" s="1">
        <v>0</v>
      </c>
      <c r="H517" s="1">
        <f t="shared" si="65"/>
        <v>0</v>
      </c>
      <c r="I517" s="1">
        <f t="shared" si="66"/>
        <v>0</v>
      </c>
      <c r="J517" s="1">
        <f t="shared" si="69"/>
        <v>-365</v>
      </c>
      <c r="K517" s="1">
        <f t="shared" si="70"/>
        <v>1275</v>
      </c>
      <c r="L517" s="6">
        <f t="shared" si="67"/>
        <v>-73912500</v>
      </c>
      <c r="M517" s="6">
        <f t="shared" si="68"/>
        <v>126352500</v>
      </c>
      <c r="N517" s="3">
        <f t="shared" si="71"/>
        <v>76141900</v>
      </c>
      <c r="O517" s="3">
        <f t="shared" si="63"/>
        <v>128581900</v>
      </c>
      <c r="P517" s="7">
        <f t="shared" si="64"/>
        <v>0.28581900000000005</v>
      </c>
    </row>
    <row r="518" spans="1:16" x14ac:dyDescent="0.25">
      <c r="A518" s="4">
        <v>44580</v>
      </c>
      <c r="B518" s="14">
        <v>200500</v>
      </c>
      <c r="C518" s="14">
        <v>200500</v>
      </c>
      <c r="D518" s="14">
        <v>98500</v>
      </c>
      <c r="E518" s="14">
        <v>98200</v>
      </c>
      <c r="F518" s="1">
        <v>-0.37630578077748911</v>
      </c>
      <c r="G518" s="1">
        <v>0.623694219222511</v>
      </c>
      <c r="H518" s="1">
        <f t="shared" si="65"/>
        <v>-0.60334979735195704</v>
      </c>
      <c r="I518" s="1">
        <f t="shared" si="66"/>
        <v>1</v>
      </c>
      <c r="J518" s="1">
        <f t="shared" si="69"/>
        <v>0</v>
      </c>
      <c r="K518" s="1">
        <f t="shared" si="70"/>
        <v>0</v>
      </c>
      <c r="L518" s="6">
        <f t="shared" si="67"/>
        <v>0</v>
      </c>
      <c r="M518" s="6">
        <f t="shared" si="68"/>
        <v>0</v>
      </c>
      <c r="N518" s="3">
        <f t="shared" si="71"/>
        <v>128164400</v>
      </c>
      <c r="O518" s="3">
        <f t="shared" si="63"/>
        <v>128164400</v>
      </c>
      <c r="P518" s="7">
        <f t="shared" si="64"/>
        <v>0.28164400000000001</v>
      </c>
    </row>
    <row r="519" spans="1:16" x14ac:dyDescent="0.25">
      <c r="A519" s="4">
        <v>44581</v>
      </c>
      <c r="B519" s="14">
        <v>202000</v>
      </c>
      <c r="C519" s="14">
        <v>200500</v>
      </c>
      <c r="D519" s="14">
        <v>98800</v>
      </c>
      <c r="E519" s="14">
        <v>98200</v>
      </c>
      <c r="F519" s="1">
        <v>0</v>
      </c>
      <c r="G519" s="1">
        <v>0</v>
      </c>
      <c r="H519" s="1">
        <f t="shared" si="65"/>
        <v>0</v>
      </c>
      <c r="I519" s="1">
        <f t="shared" si="66"/>
        <v>0</v>
      </c>
      <c r="J519" s="1">
        <f t="shared" si="69"/>
        <v>-385</v>
      </c>
      <c r="K519" s="1">
        <f t="shared" si="70"/>
        <v>1301</v>
      </c>
      <c r="L519" s="6">
        <f t="shared" si="67"/>
        <v>-77770000</v>
      </c>
      <c r="M519" s="6">
        <f t="shared" si="68"/>
        <v>128538800</v>
      </c>
      <c r="N519" s="3">
        <f t="shared" si="71"/>
        <v>77598700</v>
      </c>
      <c r="O519" s="3">
        <f t="shared" si="63"/>
        <v>128367500</v>
      </c>
      <c r="P519" s="7">
        <f t="shared" si="64"/>
        <v>0.2836749999999999</v>
      </c>
    </row>
    <row r="520" spans="1:16" x14ac:dyDescent="0.25">
      <c r="A520" s="4">
        <v>44582</v>
      </c>
      <c r="B520" s="14">
        <v>200000</v>
      </c>
      <c r="C520" s="14">
        <v>199500</v>
      </c>
      <c r="D520" s="14">
        <v>98800</v>
      </c>
      <c r="E520" s="14">
        <v>97800</v>
      </c>
      <c r="F520" s="1">
        <v>0</v>
      </c>
      <c r="G520" s="1">
        <v>0</v>
      </c>
      <c r="H520" s="1">
        <f t="shared" si="65"/>
        <v>0</v>
      </c>
      <c r="I520" s="1">
        <f t="shared" si="66"/>
        <v>0</v>
      </c>
      <c r="J520" s="1">
        <f t="shared" si="69"/>
        <v>0</v>
      </c>
      <c r="K520" s="1">
        <f t="shared" si="70"/>
        <v>0</v>
      </c>
      <c r="L520" s="6">
        <f t="shared" si="67"/>
        <v>0</v>
      </c>
      <c r="M520" s="6">
        <f t="shared" si="68"/>
        <v>0</v>
      </c>
      <c r="N520" s="3">
        <f t="shared" si="71"/>
        <v>128029000</v>
      </c>
      <c r="O520" s="3">
        <f t="shared" si="63"/>
        <v>128029000</v>
      </c>
      <c r="P520" s="7">
        <f t="shared" si="64"/>
        <v>0.28028999999999993</v>
      </c>
    </row>
    <row r="521" spans="1:16" x14ac:dyDescent="0.25">
      <c r="A521" s="4">
        <v>44585</v>
      </c>
      <c r="B521" s="14">
        <v>197000</v>
      </c>
      <c r="C521" s="14">
        <v>197500</v>
      </c>
      <c r="D521" s="14">
        <v>96000</v>
      </c>
      <c r="E521" s="14">
        <v>98000</v>
      </c>
      <c r="F521" s="1">
        <v>0</v>
      </c>
      <c r="G521" s="1">
        <v>0</v>
      </c>
      <c r="H521" s="1">
        <f t="shared" si="65"/>
        <v>0</v>
      </c>
      <c r="I521" s="1">
        <f t="shared" si="66"/>
        <v>0</v>
      </c>
      <c r="J521" s="1">
        <f t="shared" si="69"/>
        <v>0</v>
      </c>
      <c r="K521" s="1">
        <f t="shared" si="70"/>
        <v>0</v>
      </c>
      <c r="L521" s="6">
        <f t="shared" si="67"/>
        <v>0</v>
      </c>
      <c r="M521" s="6">
        <f t="shared" si="68"/>
        <v>0</v>
      </c>
      <c r="N521" s="3">
        <f t="shared" si="71"/>
        <v>128029000</v>
      </c>
      <c r="O521" s="3">
        <f t="shared" si="63"/>
        <v>128029000</v>
      </c>
      <c r="P521" s="7">
        <f t="shared" si="64"/>
        <v>0.28028999999999993</v>
      </c>
    </row>
    <row r="522" spans="1:16" x14ac:dyDescent="0.25">
      <c r="A522" s="4">
        <v>44586</v>
      </c>
      <c r="B522" s="14">
        <v>194500</v>
      </c>
      <c r="C522" s="14">
        <v>196500</v>
      </c>
      <c r="D522" s="14">
        <v>96100</v>
      </c>
      <c r="E522" s="14">
        <v>96000</v>
      </c>
      <c r="F522" s="1">
        <v>0</v>
      </c>
      <c r="G522" s="1">
        <v>0</v>
      </c>
      <c r="H522" s="1">
        <f t="shared" si="65"/>
        <v>0</v>
      </c>
      <c r="I522" s="1">
        <f t="shared" si="66"/>
        <v>0</v>
      </c>
      <c r="J522" s="1">
        <f t="shared" si="69"/>
        <v>0</v>
      </c>
      <c r="K522" s="1">
        <f t="shared" si="70"/>
        <v>0</v>
      </c>
      <c r="L522" s="6">
        <f t="shared" si="67"/>
        <v>0</v>
      </c>
      <c r="M522" s="6">
        <f t="shared" si="68"/>
        <v>0</v>
      </c>
      <c r="N522" s="3">
        <f t="shared" si="71"/>
        <v>128029000</v>
      </c>
      <c r="O522" s="3">
        <f t="shared" si="63"/>
        <v>128029000</v>
      </c>
      <c r="P522" s="7">
        <f t="shared" si="64"/>
        <v>0.28028999999999993</v>
      </c>
    </row>
    <row r="523" spans="1:16" x14ac:dyDescent="0.25">
      <c r="A523" s="4">
        <v>44587</v>
      </c>
      <c r="B523" s="14">
        <v>190000</v>
      </c>
      <c r="C523" s="14">
        <v>193000</v>
      </c>
      <c r="D523" s="14">
        <v>93500</v>
      </c>
      <c r="E523" s="14">
        <v>94500</v>
      </c>
      <c r="F523" s="1">
        <v>0</v>
      </c>
      <c r="G523" s="1">
        <v>0</v>
      </c>
      <c r="H523" s="1">
        <f t="shared" si="65"/>
        <v>0</v>
      </c>
      <c r="I523" s="1">
        <f t="shared" si="66"/>
        <v>0</v>
      </c>
      <c r="J523" s="1">
        <f t="shared" si="69"/>
        <v>0</v>
      </c>
      <c r="K523" s="1">
        <f t="shared" si="70"/>
        <v>0</v>
      </c>
      <c r="L523" s="6">
        <f t="shared" si="67"/>
        <v>0</v>
      </c>
      <c r="M523" s="6">
        <f t="shared" si="68"/>
        <v>0</v>
      </c>
      <c r="N523" s="3">
        <f t="shared" si="71"/>
        <v>128029000</v>
      </c>
      <c r="O523" s="3">
        <f t="shared" ref="O523:O586" si="72">SUM(L523:N523)</f>
        <v>128029000</v>
      </c>
      <c r="P523" s="7">
        <f t="shared" ref="P523:P586" si="73">O523/$O$10-1</f>
        <v>0.28028999999999993</v>
      </c>
    </row>
    <row r="524" spans="1:16" x14ac:dyDescent="0.25">
      <c r="A524" s="4">
        <v>44588</v>
      </c>
      <c r="B524" s="14">
        <v>186500</v>
      </c>
      <c r="C524" s="14">
        <v>190000</v>
      </c>
      <c r="D524" s="14">
        <v>91900</v>
      </c>
      <c r="E524" s="14">
        <v>93100</v>
      </c>
      <c r="F524" s="1">
        <v>0</v>
      </c>
      <c r="G524" s="1">
        <v>0</v>
      </c>
      <c r="H524" s="1">
        <f t="shared" si="65"/>
        <v>0</v>
      </c>
      <c r="I524" s="1">
        <f t="shared" si="66"/>
        <v>0</v>
      </c>
      <c r="J524" s="1">
        <f t="shared" si="69"/>
        <v>0</v>
      </c>
      <c r="K524" s="1">
        <f t="shared" si="70"/>
        <v>0</v>
      </c>
      <c r="L524" s="6">
        <f t="shared" si="67"/>
        <v>0</v>
      </c>
      <c r="M524" s="6">
        <f t="shared" si="68"/>
        <v>0</v>
      </c>
      <c r="N524" s="3">
        <f t="shared" si="71"/>
        <v>128029000</v>
      </c>
      <c r="O524" s="3">
        <f t="shared" si="72"/>
        <v>128029000</v>
      </c>
      <c r="P524" s="7">
        <f t="shared" si="73"/>
        <v>0.28028999999999993</v>
      </c>
    </row>
    <row r="525" spans="1:16" x14ac:dyDescent="0.25">
      <c r="A525" s="4">
        <v>44589</v>
      </c>
      <c r="B525" s="14">
        <v>189500</v>
      </c>
      <c r="C525" s="14">
        <v>186500</v>
      </c>
      <c r="D525" s="14">
        <v>93200</v>
      </c>
      <c r="E525" s="14">
        <v>91500</v>
      </c>
      <c r="F525" s="1">
        <v>0</v>
      </c>
      <c r="G525" s="1">
        <v>0</v>
      </c>
      <c r="H525" s="1">
        <f t="shared" si="65"/>
        <v>0</v>
      </c>
      <c r="I525" s="1">
        <f t="shared" si="66"/>
        <v>0</v>
      </c>
      <c r="J525" s="1">
        <f t="shared" si="69"/>
        <v>0</v>
      </c>
      <c r="K525" s="1">
        <f t="shared" si="70"/>
        <v>0</v>
      </c>
      <c r="L525" s="6">
        <f t="shared" si="67"/>
        <v>0</v>
      </c>
      <c r="M525" s="6">
        <f t="shared" si="68"/>
        <v>0</v>
      </c>
      <c r="N525" s="3">
        <f t="shared" si="71"/>
        <v>128029000</v>
      </c>
      <c r="O525" s="3">
        <f t="shared" si="72"/>
        <v>128029000</v>
      </c>
      <c r="P525" s="7">
        <f t="shared" si="73"/>
        <v>0.28028999999999993</v>
      </c>
    </row>
    <row r="526" spans="1:16" x14ac:dyDescent="0.25">
      <c r="A526" s="4">
        <v>44595</v>
      </c>
      <c r="B526" s="14">
        <v>191500</v>
      </c>
      <c r="C526" s="14">
        <v>193000</v>
      </c>
      <c r="D526" s="14">
        <v>95200</v>
      </c>
      <c r="E526" s="14">
        <v>94000</v>
      </c>
      <c r="F526" s="1">
        <v>-0.37128587720573009</v>
      </c>
      <c r="G526" s="1">
        <v>0.62871412279426975</v>
      </c>
      <c r="H526" s="1">
        <f t="shared" si="65"/>
        <v>-0.59054801497949438</v>
      </c>
      <c r="I526" s="1">
        <f t="shared" si="66"/>
        <v>1</v>
      </c>
      <c r="J526" s="1">
        <f t="shared" si="69"/>
        <v>0</v>
      </c>
      <c r="K526" s="1">
        <f t="shared" si="70"/>
        <v>0</v>
      </c>
      <c r="L526" s="6">
        <f t="shared" si="67"/>
        <v>0</v>
      </c>
      <c r="M526" s="6">
        <f t="shared" si="68"/>
        <v>0</v>
      </c>
      <c r="N526" s="3">
        <f t="shared" si="71"/>
        <v>128029000</v>
      </c>
      <c r="O526" s="3">
        <f t="shared" si="72"/>
        <v>128029000</v>
      </c>
      <c r="P526" s="7">
        <f t="shared" si="73"/>
        <v>0.28028999999999993</v>
      </c>
    </row>
    <row r="527" spans="1:16" x14ac:dyDescent="0.25">
      <c r="A527" s="4">
        <v>44596</v>
      </c>
      <c r="B527" s="14">
        <v>190000</v>
      </c>
      <c r="C527" s="14">
        <v>190500</v>
      </c>
      <c r="D527" s="14">
        <v>95000</v>
      </c>
      <c r="E527" s="14">
        <v>94500</v>
      </c>
      <c r="F527" s="1">
        <v>-0.37128587720573009</v>
      </c>
      <c r="G527" s="1">
        <v>0.62871412279426975</v>
      </c>
      <c r="H527" s="1">
        <f t="shared" si="65"/>
        <v>-0.59054801497949438</v>
      </c>
      <c r="I527" s="1">
        <f t="shared" si="66"/>
        <v>1</v>
      </c>
      <c r="J527" s="1">
        <f t="shared" si="69"/>
        <v>-394</v>
      </c>
      <c r="K527" s="1">
        <f t="shared" si="70"/>
        <v>1344</v>
      </c>
      <c r="L527" s="6">
        <f t="shared" si="67"/>
        <v>-74860000</v>
      </c>
      <c r="M527" s="6">
        <f t="shared" si="68"/>
        <v>127680000</v>
      </c>
      <c r="N527" s="3">
        <f t="shared" si="71"/>
        <v>76078000</v>
      </c>
      <c r="O527" s="3">
        <f t="shared" si="72"/>
        <v>128898000</v>
      </c>
      <c r="P527" s="7">
        <f t="shared" si="73"/>
        <v>0.28898000000000001</v>
      </c>
    </row>
    <row r="528" spans="1:16" x14ac:dyDescent="0.25">
      <c r="A528" s="4">
        <v>44599</v>
      </c>
      <c r="B528" s="14">
        <v>186500</v>
      </c>
      <c r="C528" s="14">
        <v>189500</v>
      </c>
      <c r="D528" s="14">
        <v>95200</v>
      </c>
      <c r="E528" s="14">
        <v>95300</v>
      </c>
      <c r="F528" s="1">
        <v>-0.37128587720573009</v>
      </c>
      <c r="G528" s="1">
        <v>0.62871412279426975</v>
      </c>
      <c r="H528" s="1">
        <f t="shared" si="65"/>
        <v>-0.59054801497949438</v>
      </c>
      <c r="I528" s="1">
        <f t="shared" si="66"/>
        <v>1</v>
      </c>
      <c r="J528" s="1">
        <f t="shared" si="69"/>
        <v>-394</v>
      </c>
      <c r="K528" s="1">
        <f t="shared" si="70"/>
        <v>1344</v>
      </c>
      <c r="L528" s="6">
        <f t="shared" si="67"/>
        <v>-73481000</v>
      </c>
      <c r="M528" s="6">
        <f t="shared" si="68"/>
        <v>127948800</v>
      </c>
      <c r="N528" s="3">
        <f t="shared" si="71"/>
        <v>76078000</v>
      </c>
      <c r="O528" s="3">
        <f t="shared" si="72"/>
        <v>130545800</v>
      </c>
      <c r="P528" s="7">
        <f t="shared" si="73"/>
        <v>0.30545800000000001</v>
      </c>
    </row>
    <row r="529" spans="1:16" x14ac:dyDescent="0.25">
      <c r="A529" s="4">
        <v>44600</v>
      </c>
      <c r="B529" s="14">
        <v>184500</v>
      </c>
      <c r="C529" s="14">
        <v>186500</v>
      </c>
      <c r="D529" s="14">
        <v>93900</v>
      </c>
      <c r="E529" s="14">
        <v>94500</v>
      </c>
      <c r="F529" s="1">
        <v>0</v>
      </c>
      <c r="G529" s="1">
        <v>0</v>
      </c>
      <c r="H529" s="1">
        <f t="shared" si="65"/>
        <v>0</v>
      </c>
      <c r="I529" s="1">
        <f t="shared" si="66"/>
        <v>0</v>
      </c>
      <c r="J529" s="1">
        <f t="shared" si="69"/>
        <v>-394</v>
      </c>
      <c r="K529" s="1">
        <f t="shared" si="70"/>
        <v>1344</v>
      </c>
      <c r="L529" s="6">
        <f t="shared" si="67"/>
        <v>-72693000</v>
      </c>
      <c r="M529" s="6">
        <f t="shared" si="68"/>
        <v>126201600</v>
      </c>
      <c r="N529" s="3">
        <f t="shared" si="71"/>
        <v>76078000</v>
      </c>
      <c r="O529" s="3">
        <f t="shared" si="72"/>
        <v>129586600</v>
      </c>
      <c r="P529" s="7">
        <f t="shared" si="73"/>
        <v>0.29586599999999996</v>
      </c>
    </row>
    <row r="530" spans="1:16" x14ac:dyDescent="0.25">
      <c r="A530" s="4">
        <v>44601</v>
      </c>
      <c r="B530" s="14">
        <v>185000</v>
      </c>
      <c r="C530" s="14">
        <v>186000</v>
      </c>
      <c r="D530" s="14">
        <v>94000</v>
      </c>
      <c r="E530" s="14">
        <v>94200</v>
      </c>
      <c r="F530" s="1">
        <v>-0.38475019498504848</v>
      </c>
      <c r="G530" s="1">
        <v>0.61524980501495152</v>
      </c>
      <c r="H530" s="1">
        <f t="shared" si="65"/>
        <v>-0.62535606163369439</v>
      </c>
      <c r="I530" s="1">
        <f t="shared" si="66"/>
        <v>1</v>
      </c>
      <c r="J530" s="1">
        <f t="shared" si="69"/>
        <v>0</v>
      </c>
      <c r="K530" s="1">
        <f t="shared" si="70"/>
        <v>0</v>
      </c>
      <c r="L530" s="6">
        <f t="shared" si="67"/>
        <v>0</v>
      </c>
      <c r="M530" s="6">
        <f t="shared" si="68"/>
        <v>0</v>
      </c>
      <c r="N530" s="3">
        <f t="shared" si="71"/>
        <v>129398800</v>
      </c>
      <c r="O530" s="3">
        <f t="shared" si="72"/>
        <v>129398800</v>
      </c>
      <c r="P530" s="7">
        <f t="shared" si="73"/>
        <v>0.29398799999999992</v>
      </c>
    </row>
    <row r="531" spans="1:16" x14ac:dyDescent="0.25">
      <c r="A531" s="4">
        <v>44602</v>
      </c>
      <c r="B531" s="14">
        <v>185500</v>
      </c>
      <c r="C531" s="14">
        <v>186000</v>
      </c>
      <c r="D531" s="14">
        <v>95600</v>
      </c>
      <c r="E531" s="14">
        <v>94300</v>
      </c>
      <c r="F531" s="1">
        <v>-0.38475019498504848</v>
      </c>
      <c r="G531" s="1">
        <v>0.61524980501495152</v>
      </c>
      <c r="H531" s="1">
        <f t="shared" si="65"/>
        <v>-0.62535606163369439</v>
      </c>
      <c r="I531" s="1">
        <f t="shared" si="66"/>
        <v>1</v>
      </c>
      <c r="J531" s="1">
        <f t="shared" si="69"/>
        <v>-437</v>
      </c>
      <c r="K531" s="1">
        <f t="shared" si="70"/>
        <v>1376</v>
      </c>
      <c r="L531" s="6">
        <f t="shared" si="67"/>
        <v>-81063500</v>
      </c>
      <c r="M531" s="6">
        <f t="shared" si="68"/>
        <v>131545600</v>
      </c>
      <c r="N531" s="3">
        <f t="shared" si="71"/>
        <v>80924000</v>
      </c>
      <c r="O531" s="3">
        <f t="shared" si="72"/>
        <v>131406100</v>
      </c>
      <c r="P531" s="7">
        <f t="shared" si="73"/>
        <v>0.31406099999999992</v>
      </c>
    </row>
    <row r="532" spans="1:16" x14ac:dyDescent="0.25">
      <c r="A532" s="4">
        <v>44603</v>
      </c>
      <c r="B532" s="14">
        <v>183000</v>
      </c>
      <c r="C532" s="14">
        <v>183000</v>
      </c>
      <c r="D532" s="14">
        <v>95600</v>
      </c>
      <c r="E532" s="14">
        <v>94600</v>
      </c>
      <c r="F532" s="1">
        <v>0</v>
      </c>
      <c r="G532" s="1">
        <v>0</v>
      </c>
      <c r="H532" s="1">
        <f t="shared" si="65"/>
        <v>0</v>
      </c>
      <c r="I532" s="1">
        <f t="shared" si="66"/>
        <v>0</v>
      </c>
      <c r="J532" s="1">
        <f t="shared" si="69"/>
        <v>-437</v>
      </c>
      <c r="K532" s="1">
        <f t="shared" si="70"/>
        <v>1376</v>
      </c>
      <c r="L532" s="6">
        <f t="shared" si="67"/>
        <v>-79971000</v>
      </c>
      <c r="M532" s="6">
        <f t="shared" si="68"/>
        <v>131545600</v>
      </c>
      <c r="N532" s="3">
        <f t="shared" si="71"/>
        <v>80924000</v>
      </c>
      <c r="O532" s="3">
        <f t="shared" si="72"/>
        <v>132498600</v>
      </c>
      <c r="P532" s="7">
        <f t="shared" si="73"/>
        <v>0.324986</v>
      </c>
    </row>
    <row r="533" spans="1:16" x14ac:dyDescent="0.25">
      <c r="A533" s="4">
        <v>44606</v>
      </c>
      <c r="B533" s="14">
        <v>176500</v>
      </c>
      <c r="C533" s="14">
        <v>179500</v>
      </c>
      <c r="D533" s="14">
        <v>93700</v>
      </c>
      <c r="E533" s="14">
        <v>94700</v>
      </c>
      <c r="F533" s="1">
        <v>-0.39411285856677247</v>
      </c>
      <c r="G533" s="1">
        <v>0.60588714143322753</v>
      </c>
      <c r="H533" s="1">
        <f t="shared" si="65"/>
        <v>-0.65047239265467416</v>
      </c>
      <c r="I533" s="1">
        <f t="shared" si="66"/>
        <v>1</v>
      </c>
      <c r="J533" s="1">
        <f t="shared" si="69"/>
        <v>0</v>
      </c>
      <c r="K533" s="1">
        <f t="shared" si="70"/>
        <v>0</v>
      </c>
      <c r="L533" s="6">
        <f t="shared" si="67"/>
        <v>0</v>
      </c>
      <c r="M533" s="6">
        <f t="shared" si="68"/>
        <v>0</v>
      </c>
      <c r="N533" s="3">
        <f t="shared" si="71"/>
        <v>132789700</v>
      </c>
      <c r="O533" s="3">
        <f t="shared" si="72"/>
        <v>132789700</v>
      </c>
      <c r="P533" s="7">
        <f t="shared" si="73"/>
        <v>0.32789700000000011</v>
      </c>
    </row>
    <row r="534" spans="1:16" x14ac:dyDescent="0.25">
      <c r="A534" s="4">
        <v>44607</v>
      </c>
      <c r="B534" s="14">
        <v>180500</v>
      </c>
      <c r="C534" s="14">
        <v>177000</v>
      </c>
      <c r="D534" s="14">
        <v>94300</v>
      </c>
      <c r="E534" s="14">
        <v>93300</v>
      </c>
      <c r="F534" s="1">
        <v>-0.39411285856677247</v>
      </c>
      <c r="G534" s="1">
        <v>0.60588714143322753</v>
      </c>
      <c r="H534" s="1">
        <f t="shared" si="65"/>
        <v>-0.65047239265467416</v>
      </c>
      <c r="I534" s="1">
        <f t="shared" si="66"/>
        <v>1</v>
      </c>
      <c r="J534" s="1">
        <f t="shared" si="69"/>
        <v>-489</v>
      </c>
      <c r="K534" s="1">
        <f t="shared" si="70"/>
        <v>1417</v>
      </c>
      <c r="L534" s="6">
        <f t="shared" si="67"/>
        <v>-88264500</v>
      </c>
      <c r="M534" s="6">
        <f t="shared" si="68"/>
        <v>133623100</v>
      </c>
      <c r="N534" s="3">
        <f t="shared" si="71"/>
        <v>87136600</v>
      </c>
      <c r="O534" s="3">
        <f t="shared" si="72"/>
        <v>132495200</v>
      </c>
      <c r="P534" s="7">
        <f t="shared" si="73"/>
        <v>0.32495199999999991</v>
      </c>
    </row>
    <row r="535" spans="1:16" x14ac:dyDescent="0.25">
      <c r="A535" s="4">
        <v>44608</v>
      </c>
      <c r="B535" s="14">
        <v>182000</v>
      </c>
      <c r="C535" s="14">
        <v>184500</v>
      </c>
      <c r="D535" s="14">
        <v>95000</v>
      </c>
      <c r="E535" s="14">
        <v>94700</v>
      </c>
      <c r="F535" s="1">
        <v>0</v>
      </c>
      <c r="G535" s="1">
        <v>0</v>
      </c>
      <c r="H535" s="1">
        <f t="shared" si="65"/>
        <v>0</v>
      </c>
      <c r="I535" s="1">
        <f t="shared" si="66"/>
        <v>0</v>
      </c>
      <c r="J535" s="1">
        <f t="shared" si="69"/>
        <v>-489</v>
      </c>
      <c r="K535" s="1">
        <f t="shared" si="70"/>
        <v>1417</v>
      </c>
      <c r="L535" s="6">
        <f t="shared" si="67"/>
        <v>-88998000</v>
      </c>
      <c r="M535" s="6">
        <f t="shared" si="68"/>
        <v>134615000</v>
      </c>
      <c r="N535" s="3">
        <f t="shared" si="71"/>
        <v>87136600</v>
      </c>
      <c r="O535" s="3">
        <f t="shared" si="72"/>
        <v>132753600</v>
      </c>
      <c r="P535" s="7">
        <f t="shared" si="73"/>
        <v>0.32753600000000005</v>
      </c>
    </row>
    <row r="536" spans="1:16" x14ac:dyDescent="0.25">
      <c r="A536" s="4">
        <v>44609</v>
      </c>
      <c r="B536" s="14">
        <v>183500</v>
      </c>
      <c r="C536" s="14">
        <v>183000</v>
      </c>
      <c r="D536" s="14">
        <v>95500</v>
      </c>
      <c r="E536" s="14">
        <v>94800</v>
      </c>
      <c r="F536" s="1">
        <v>0</v>
      </c>
      <c r="G536" s="1">
        <v>0</v>
      </c>
      <c r="H536" s="1">
        <f t="shared" si="65"/>
        <v>0</v>
      </c>
      <c r="I536" s="1">
        <f t="shared" si="66"/>
        <v>0</v>
      </c>
      <c r="J536" s="1">
        <f t="shared" si="69"/>
        <v>0</v>
      </c>
      <c r="K536" s="1">
        <f t="shared" si="70"/>
        <v>0</v>
      </c>
      <c r="L536" s="6">
        <f t="shared" si="67"/>
        <v>0</v>
      </c>
      <c r="M536" s="6">
        <f t="shared" si="68"/>
        <v>0</v>
      </c>
      <c r="N536" s="3">
        <f t="shared" si="71"/>
        <v>131981200</v>
      </c>
      <c r="O536" s="3">
        <f t="shared" si="72"/>
        <v>131981200</v>
      </c>
      <c r="P536" s="7">
        <f t="shared" si="73"/>
        <v>0.31981199999999999</v>
      </c>
    </row>
    <row r="537" spans="1:16" x14ac:dyDescent="0.25">
      <c r="A537" s="4">
        <v>44610</v>
      </c>
      <c r="B537" s="14">
        <v>183500</v>
      </c>
      <c r="C537" s="14">
        <v>181000</v>
      </c>
      <c r="D537" s="14">
        <v>94300</v>
      </c>
      <c r="E537" s="14">
        <v>94600</v>
      </c>
      <c r="F537" s="1">
        <v>0</v>
      </c>
      <c r="G537" s="1">
        <v>0</v>
      </c>
      <c r="H537" s="1">
        <f t="shared" si="65"/>
        <v>0</v>
      </c>
      <c r="I537" s="1">
        <f t="shared" si="66"/>
        <v>0</v>
      </c>
      <c r="J537" s="1">
        <f t="shared" si="69"/>
        <v>0</v>
      </c>
      <c r="K537" s="1">
        <f t="shared" si="70"/>
        <v>0</v>
      </c>
      <c r="L537" s="6">
        <f t="shared" si="67"/>
        <v>0</v>
      </c>
      <c r="M537" s="6">
        <f t="shared" si="68"/>
        <v>0</v>
      </c>
      <c r="N537" s="3">
        <f t="shared" si="71"/>
        <v>131981200</v>
      </c>
      <c r="O537" s="3">
        <f t="shared" si="72"/>
        <v>131981200</v>
      </c>
      <c r="P537" s="7">
        <f t="shared" si="73"/>
        <v>0.31981199999999999</v>
      </c>
    </row>
    <row r="538" spans="1:16" x14ac:dyDescent="0.25">
      <c r="A538" s="4">
        <v>44613</v>
      </c>
      <c r="B538" s="14">
        <v>185000</v>
      </c>
      <c r="C538" s="14">
        <v>180500</v>
      </c>
      <c r="D538" s="14">
        <v>93700</v>
      </c>
      <c r="E538" s="14">
        <v>93500</v>
      </c>
      <c r="F538" s="1">
        <v>0</v>
      </c>
      <c r="G538" s="1">
        <v>0</v>
      </c>
      <c r="H538" s="1">
        <f t="shared" si="65"/>
        <v>0</v>
      </c>
      <c r="I538" s="1">
        <f t="shared" si="66"/>
        <v>0</v>
      </c>
      <c r="J538" s="1">
        <f t="shared" si="69"/>
        <v>0</v>
      </c>
      <c r="K538" s="1">
        <f t="shared" si="70"/>
        <v>0</v>
      </c>
      <c r="L538" s="6">
        <f t="shared" si="67"/>
        <v>0</v>
      </c>
      <c r="M538" s="6">
        <f t="shared" si="68"/>
        <v>0</v>
      </c>
      <c r="N538" s="3">
        <f t="shared" si="71"/>
        <v>131981200</v>
      </c>
      <c r="O538" s="3">
        <f t="shared" si="72"/>
        <v>131981200</v>
      </c>
      <c r="P538" s="7">
        <f t="shared" si="73"/>
        <v>0.31981199999999999</v>
      </c>
    </row>
    <row r="539" spans="1:16" x14ac:dyDescent="0.25">
      <c r="A539" s="4">
        <v>44614</v>
      </c>
      <c r="B539" s="14">
        <v>181500</v>
      </c>
      <c r="C539" s="14">
        <v>180500</v>
      </c>
      <c r="D539" s="14">
        <v>91900</v>
      </c>
      <c r="E539" s="14">
        <v>92600</v>
      </c>
      <c r="F539" s="1">
        <v>0</v>
      </c>
      <c r="G539" s="1">
        <v>0</v>
      </c>
      <c r="H539" s="1">
        <f t="shared" si="65"/>
        <v>0</v>
      </c>
      <c r="I539" s="1">
        <f t="shared" si="66"/>
        <v>0</v>
      </c>
      <c r="J539" s="1">
        <f t="shared" si="69"/>
        <v>0</v>
      </c>
      <c r="K539" s="1">
        <f t="shared" si="70"/>
        <v>0</v>
      </c>
      <c r="L539" s="6">
        <f t="shared" si="67"/>
        <v>0</v>
      </c>
      <c r="M539" s="6">
        <f t="shared" si="68"/>
        <v>0</v>
      </c>
      <c r="N539" s="3">
        <f t="shared" si="71"/>
        <v>131981200</v>
      </c>
      <c r="O539" s="3">
        <f t="shared" si="72"/>
        <v>131981200</v>
      </c>
      <c r="P539" s="7">
        <f t="shared" si="73"/>
        <v>0.31981199999999999</v>
      </c>
    </row>
    <row r="540" spans="1:16" x14ac:dyDescent="0.25">
      <c r="A540" s="4">
        <v>44615</v>
      </c>
      <c r="B540" s="14">
        <v>180500</v>
      </c>
      <c r="C540" s="14">
        <v>182500</v>
      </c>
      <c r="D540" s="14">
        <v>91200</v>
      </c>
      <c r="E540" s="14">
        <v>91900</v>
      </c>
      <c r="F540" s="1">
        <v>0</v>
      </c>
      <c r="G540" s="1">
        <v>0</v>
      </c>
      <c r="H540" s="1">
        <f t="shared" si="65"/>
        <v>0</v>
      </c>
      <c r="I540" s="1">
        <f t="shared" si="66"/>
        <v>0</v>
      </c>
      <c r="J540" s="1">
        <f t="shared" si="69"/>
        <v>0</v>
      </c>
      <c r="K540" s="1">
        <f t="shared" si="70"/>
        <v>0</v>
      </c>
      <c r="L540" s="6">
        <f t="shared" si="67"/>
        <v>0</v>
      </c>
      <c r="M540" s="6">
        <f t="shared" si="68"/>
        <v>0</v>
      </c>
      <c r="N540" s="3">
        <f t="shared" si="71"/>
        <v>131981200</v>
      </c>
      <c r="O540" s="3">
        <f t="shared" si="72"/>
        <v>131981200</v>
      </c>
      <c r="P540" s="7">
        <f t="shared" si="73"/>
        <v>0.31981199999999999</v>
      </c>
    </row>
    <row r="541" spans="1:16" x14ac:dyDescent="0.25">
      <c r="A541" s="4">
        <v>44616</v>
      </c>
      <c r="B541" s="14">
        <v>173000</v>
      </c>
      <c r="C541" s="14">
        <v>178500</v>
      </c>
      <c r="D541" s="14">
        <v>88700</v>
      </c>
      <c r="E541" s="14">
        <v>90800</v>
      </c>
      <c r="F541" s="1">
        <v>0</v>
      </c>
      <c r="G541" s="1">
        <v>0</v>
      </c>
      <c r="H541" s="1">
        <f t="shared" si="65"/>
        <v>0</v>
      </c>
      <c r="I541" s="1">
        <f t="shared" si="66"/>
        <v>0</v>
      </c>
      <c r="J541" s="1">
        <f t="shared" si="69"/>
        <v>0</v>
      </c>
      <c r="K541" s="1">
        <f t="shared" si="70"/>
        <v>0</v>
      </c>
      <c r="L541" s="6">
        <f t="shared" si="67"/>
        <v>0</v>
      </c>
      <c r="M541" s="6">
        <f t="shared" si="68"/>
        <v>0</v>
      </c>
      <c r="N541" s="3">
        <f t="shared" si="71"/>
        <v>131981200</v>
      </c>
      <c r="O541" s="3">
        <f t="shared" si="72"/>
        <v>131981200</v>
      </c>
      <c r="P541" s="7">
        <f t="shared" si="73"/>
        <v>0.31981199999999999</v>
      </c>
    </row>
    <row r="542" spans="1:16" x14ac:dyDescent="0.25">
      <c r="A542" s="4">
        <v>44617</v>
      </c>
      <c r="B542" s="14">
        <v>174000</v>
      </c>
      <c r="C542" s="14">
        <v>175000</v>
      </c>
      <c r="D542" s="14">
        <v>88700</v>
      </c>
      <c r="E542" s="14">
        <v>89200</v>
      </c>
      <c r="F542" s="1">
        <v>0</v>
      </c>
      <c r="G542" s="1">
        <v>0</v>
      </c>
      <c r="H542" s="1">
        <f t="shared" si="65"/>
        <v>0</v>
      </c>
      <c r="I542" s="1">
        <f t="shared" si="66"/>
        <v>0</v>
      </c>
      <c r="J542" s="1">
        <f t="shared" si="69"/>
        <v>0</v>
      </c>
      <c r="K542" s="1">
        <f t="shared" si="70"/>
        <v>0</v>
      </c>
      <c r="L542" s="6">
        <f t="shared" si="67"/>
        <v>0</v>
      </c>
      <c r="M542" s="6">
        <f t="shared" si="68"/>
        <v>0</v>
      </c>
      <c r="N542" s="3">
        <f t="shared" si="71"/>
        <v>131981200</v>
      </c>
      <c r="O542" s="3">
        <f t="shared" si="72"/>
        <v>131981200</v>
      </c>
      <c r="P542" s="7">
        <f t="shared" si="73"/>
        <v>0.31981199999999999</v>
      </c>
    </row>
    <row r="543" spans="1:16" x14ac:dyDescent="0.25">
      <c r="A543" s="4">
        <v>44620</v>
      </c>
      <c r="B543" s="14">
        <v>175000</v>
      </c>
      <c r="C543" s="14">
        <v>171000</v>
      </c>
      <c r="D543" s="14">
        <v>87500</v>
      </c>
      <c r="E543" s="14">
        <v>87400</v>
      </c>
      <c r="F543" s="1">
        <v>0</v>
      </c>
      <c r="G543" s="1">
        <v>0</v>
      </c>
      <c r="H543" s="1">
        <f t="shared" si="65"/>
        <v>0</v>
      </c>
      <c r="I543" s="1">
        <f t="shared" si="66"/>
        <v>0</v>
      </c>
      <c r="J543" s="1">
        <f t="shared" si="69"/>
        <v>0</v>
      </c>
      <c r="K543" s="1">
        <f t="shared" si="70"/>
        <v>0</v>
      </c>
      <c r="L543" s="6">
        <f t="shared" si="67"/>
        <v>0</v>
      </c>
      <c r="M543" s="6">
        <f t="shared" si="68"/>
        <v>0</v>
      </c>
      <c r="N543" s="3">
        <f t="shared" si="71"/>
        <v>131981200</v>
      </c>
      <c r="O543" s="3">
        <f t="shared" si="72"/>
        <v>131981200</v>
      </c>
      <c r="P543" s="7">
        <f t="shared" si="73"/>
        <v>0.31981199999999999</v>
      </c>
    </row>
    <row r="544" spans="1:16" x14ac:dyDescent="0.25">
      <c r="A544" s="4">
        <v>44622</v>
      </c>
      <c r="B544" s="14">
        <v>170500</v>
      </c>
      <c r="C544" s="14">
        <v>171500</v>
      </c>
      <c r="D544" s="14">
        <v>86000</v>
      </c>
      <c r="E544" s="14">
        <v>87000</v>
      </c>
      <c r="F544" s="1">
        <v>0</v>
      </c>
      <c r="G544" s="1">
        <v>0</v>
      </c>
      <c r="H544" s="1">
        <f t="shared" si="65"/>
        <v>0</v>
      </c>
      <c r="I544" s="1">
        <f t="shared" si="66"/>
        <v>0</v>
      </c>
      <c r="J544" s="1">
        <f t="shared" si="69"/>
        <v>0</v>
      </c>
      <c r="K544" s="1">
        <f t="shared" si="70"/>
        <v>0</v>
      </c>
      <c r="L544" s="6">
        <f t="shared" si="67"/>
        <v>0</v>
      </c>
      <c r="M544" s="6">
        <f t="shared" si="68"/>
        <v>0</v>
      </c>
      <c r="N544" s="3">
        <f t="shared" si="71"/>
        <v>131981200</v>
      </c>
      <c r="O544" s="3">
        <f t="shared" si="72"/>
        <v>131981200</v>
      </c>
      <c r="P544" s="7">
        <f t="shared" si="73"/>
        <v>0.31981199999999999</v>
      </c>
    </row>
    <row r="545" spans="1:16" x14ac:dyDescent="0.25">
      <c r="A545" s="4">
        <v>44623</v>
      </c>
      <c r="B545" s="14">
        <v>177500</v>
      </c>
      <c r="C545" s="14">
        <v>173500</v>
      </c>
      <c r="D545" s="14">
        <v>88200</v>
      </c>
      <c r="E545" s="14">
        <v>86800</v>
      </c>
      <c r="F545" s="1">
        <v>0</v>
      </c>
      <c r="G545" s="1">
        <v>0</v>
      </c>
      <c r="H545" s="1">
        <f t="shared" si="65"/>
        <v>0</v>
      </c>
      <c r="I545" s="1">
        <f t="shared" si="66"/>
        <v>0</v>
      </c>
      <c r="J545" s="1">
        <f t="shared" si="69"/>
        <v>0</v>
      </c>
      <c r="K545" s="1">
        <f t="shared" si="70"/>
        <v>0</v>
      </c>
      <c r="L545" s="6">
        <f t="shared" si="67"/>
        <v>0</v>
      </c>
      <c r="M545" s="6">
        <f t="shared" si="68"/>
        <v>0</v>
      </c>
      <c r="N545" s="3">
        <f t="shared" si="71"/>
        <v>131981200</v>
      </c>
      <c r="O545" s="3">
        <f t="shared" si="72"/>
        <v>131981200</v>
      </c>
      <c r="P545" s="7">
        <f t="shared" si="73"/>
        <v>0.31981199999999999</v>
      </c>
    </row>
    <row r="546" spans="1:16" x14ac:dyDescent="0.25">
      <c r="A546" s="4">
        <v>44624</v>
      </c>
      <c r="B546" s="14">
        <v>172500</v>
      </c>
      <c r="C546" s="14">
        <v>176500</v>
      </c>
      <c r="D546" s="14">
        <v>87100</v>
      </c>
      <c r="E546" s="14">
        <v>87400</v>
      </c>
      <c r="F546" s="1">
        <v>0</v>
      </c>
      <c r="G546" s="1">
        <v>0</v>
      </c>
      <c r="H546" s="1">
        <f t="shared" si="65"/>
        <v>0</v>
      </c>
      <c r="I546" s="1">
        <f t="shared" si="66"/>
        <v>0</v>
      </c>
      <c r="J546" s="1">
        <f t="shared" si="69"/>
        <v>0</v>
      </c>
      <c r="K546" s="1">
        <f t="shared" si="70"/>
        <v>0</v>
      </c>
      <c r="L546" s="6">
        <f t="shared" si="67"/>
        <v>0</v>
      </c>
      <c r="M546" s="6">
        <f t="shared" si="68"/>
        <v>0</v>
      </c>
      <c r="N546" s="3">
        <f t="shared" si="71"/>
        <v>131981200</v>
      </c>
      <c r="O546" s="3">
        <f t="shared" si="72"/>
        <v>131981200</v>
      </c>
      <c r="P546" s="7">
        <f t="shared" si="73"/>
        <v>0.31981199999999999</v>
      </c>
    </row>
    <row r="547" spans="1:16" x14ac:dyDescent="0.25">
      <c r="A547" s="4">
        <v>44627</v>
      </c>
      <c r="B547" s="14">
        <v>168000</v>
      </c>
      <c r="C547" s="14">
        <v>170000</v>
      </c>
      <c r="D547" s="14">
        <v>85100</v>
      </c>
      <c r="E547" s="14">
        <v>86400</v>
      </c>
      <c r="F547" s="1">
        <v>0</v>
      </c>
      <c r="G547" s="1">
        <v>0</v>
      </c>
      <c r="H547" s="1">
        <f t="shared" ref="H547:H610" si="74">IFERROR(IF(ABS($F547)&gt;ABS($G547), SIGN($F547), SIGN($F547)*ABS($F547/$G547)), 0)</f>
        <v>0</v>
      </c>
      <c r="I547" s="1">
        <f t="shared" ref="I547:I610" si="75">IFERROR(IF(ABS($F547)&lt;ABS($G547), SIGN($G547), SIGN($G547)*ABS($G547/$F547)), 0)</f>
        <v>0</v>
      </c>
      <c r="J547" s="1">
        <f t="shared" si="69"/>
        <v>0</v>
      </c>
      <c r="K547" s="1">
        <f t="shared" si="70"/>
        <v>0</v>
      </c>
      <c r="L547" s="6">
        <f t="shared" ref="L547:L610" si="76">B547*J547</f>
        <v>0</v>
      </c>
      <c r="M547" s="6">
        <f t="shared" ref="M547:M610" si="77">D547*K547</f>
        <v>0</v>
      </c>
      <c r="N547" s="3">
        <f t="shared" si="71"/>
        <v>131981200</v>
      </c>
      <c r="O547" s="3">
        <f t="shared" si="72"/>
        <v>131981200</v>
      </c>
      <c r="P547" s="7">
        <f t="shared" si="73"/>
        <v>0.31981199999999999</v>
      </c>
    </row>
    <row r="548" spans="1:16" x14ac:dyDescent="0.25">
      <c r="A548" s="4">
        <v>44628</v>
      </c>
      <c r="B548" s="14">
        <v>168000</v>
      </c>
      <c r="C548" s="14">
        <v>164000</v>
      </c>
      <c r="D548" s="14">
        <v>85000</v>
      </c>
      <c r="E548" s="14">
        <v>83600</v>
      </c>
      <c r="F548" s="1">
        <v>0</v>
      </c>
      <c r="G548" s="1">
        <v>0</v>
      </c>
      <c r="H548" s="1">
        <f t="shared" si="74"/>
        <v>0</v>
      </c>
      <c r="I548" s="1">
        <f t="shared" si="75"/>
        <v>0</v>
      </c>
      <c r="J548" s="1">
        <f t="shared" ref="J548:J611" si="78">IF(H546=H547, J547, QUOTIENT($O547*H547, B547))</f>
        <v>0</v>
      </c>
      <c r="K548" s="1">
        <f t="shared" ref="K548:K611" si="79">IF(I546=I547, K547, QUOTIENT($O547*I547, D547))</f>
        <v>0</v>
      </c>
      <c r="L548" s="6">
        <f t="shared" si="76"/>
        <v>0</v>
      </c>
      <c r="M548" s="6">
        <f t="shared" si="77"/>
        <v>0</v>
      </c>
      <c r="N548" s="3">
        <f t="shared" ref="N548:N611" si="80">IF(H546=H547, N547, N547 - (J548-J547)*C548 - (K548-K547)*E548)</f>
        <v>131981200</v>
      </c>
      <c r="O548" s="3">
        <f t="shared" si="72"/>
        <v>131981200</v>
      </c>
      <c r="P548" s="7">
        <f t="shared" si="73"/>
        <v>0.31981199999999999</v>
      </c>
    </row>
    <row r="549" spans="1:16" x14ac:dyDescent="0.25">
      <c r="A549" s="4">
        <v>44630</v>
      </c>
      <c r="B549" s="14">
        <v>169000</v>
      </c>
      <c r="C549" s="14">
        <v>171500</v>
      </c>
      <c r="D549" s="14">
        <v>85700</v>
      </c>
      <c r="E549" s="14">
        <v>85400</v>
      </c>
      <c r="F549" s="1">
        <v>0</v>
      </c>
      <c r="G549" s="1">
        <v>0</v>
      </c>
      <c r="H549" s="1">
        <f t="shared" si="74"/>
        <v>0</v>
      </c>
      <c r="I549" s="1">
        <f t="shared" si="75"/>
        <v>0</v>
      </c>
      <c r="J549" s="1">
        <f t="shared" si="78"/>
        <v>0</v>
      </c>
      <c r="K549" s="1">
        <f t="shared" si="79"/>
        <v>0</v>
      </c>
      <c r="L549" s="6">
        <f t="shared" si="76"/>
        <v>0</v>
      </c>
      <c r="M549" s="6">
        <f t="shared" si="77"/>
        <v>0</v>
      </c>
      <c r="N549" s="3">
        <f t="shared" si="80"/>
        <v>131981200</v>
      </c>
      <c r="O549" s="3">
        <f t="shared" si="72"/>
        <v>131981200</v>
      </c>
      <c r="P549" s="7">
        <f t="shared" si="73"/>
        <v>0.31981199999999999</v>
      </c>
    </row>
    <row r="550" spans="1:16" x14ac:dyDescent="0.25">
      <c r="A550" s="4">
        <v>44631</v>
      </c>
      <c r="B550" s="14">
        <v>169000</v>
      </c>
      <c r="C550" s="14">
        <v>169000</v>
      </c>
      <c r="D550" s="14">
        <v>85500</v>
      </c>
      <c r="E550" s="14">
        <v>85700</v>
      </c>
      <c r="F550" s="1">
        <v>0</v>
      </c>
      <c r="G550" s="1">
        <v>0</v>
      </c>
      <c r="H550" s="1">
        <f t="shared" si="74"/>
        <v>0</v>
      </c>
      <c r="I550" s="1">
        <f t="shared" si="75"/>
        <v>0</v>
      </c>
      <c r="J550" s="1">
        <f t="shared" si="78"/>
        <v>0</v>
      </c>
      <c r="K550" s="1">
        <f t="shared" si="79"/>
        <v>0</v>
      </c>
      <c r="L550" s="6">
        <f t="shared" si="76"/>
        <v>0</v>
      </c>
      <c r="M550" s="6">
        <f t="shared" si="77"/>
        <v>0</v>
      </c>
      <c r="N550" s="3">
        <f t="shared" si="80"/>
        <v>131981200</v>
      </c>
      <c r="O550" s="3">
        <f t="shared" si="72"/>
        <v>131981200</v>
      </c>
      <c r="P550" s="7">
        <f t="shared" si="73"/>
        <v>0.31981199999999999</v>
      </c>
    </row>
    <row r="551" spans="1:16" x14ac:dyDescent="0.25">
      <c r="A551" s="4">
        <v>44634</v>
      </c>
      <c r="B551" s="14">
        <v>164500</v>
      </c>
      <c r="C551" s="14">
        <v>166500</v>
      </c>
      <c r="D551" s="14">
        <v>83000</v>
      </c>
      <c r="E551" s="14">
        <v>85400</v>
      </c>
      <c r="F551" s="1">
        <v>0</v>
      </c>
      <c r="G551" s="1">
        <v>0</v>
      </c>
      <c r="H551" s="1">
        <f t="shared" si="74"/>
        <v>0</v>
      </c>
      <c r="I551" s="1">
        <f t="shared" si="75"/>
        <v>0</v>
      </c>
      <c r="J551" s="1">
        <f t="shared" si="78"/>
        <v>0</v>
      </c>
      <c r="K551" s="1">
        <f t="shared" si="79"/>
        <v>0</v>
      </c>
      <c r="L551" s="6">
        <f t="shared" si="76"/>
        <v>0</v>
      </c>
      <c r="M551" s="6">
        <f t="shared" si="77"/>
        <v>0</v>
      </c>
      <c r="N551" s="3">
        <f t="shared" si="80"/>
        <v>131981200</v>
      </c>
      <c r="O551" s="3">
        <f t="shared" si="72"/>
        <v>131981200</v>
      </c>
      <c r="P551" s="7">
        <f t="shared" si="73"/>
        <v>0.31981199999999999</v>
      </c>
    </row>
    <row r="552" spans="1:16" x14ac:dyDescent="0.25">
      <c r="A552" s="4">
        <v>44635</v>
      </c>
      <c r="B552" s="14">
        <v>163000</v>
      </c>
      <c r="C552" s="14">
        <v>164000</v>
      </c>
      <c r="D552" s="14">
        <v>82000</v>
      </c>
      <c r="E552" s="14">
        <v>83000</v>
      </c>
      <c r="F552" s="1">
        <v>0</v>
      </c>
      <c r="G552" s="1">
        <v>0</v>
      </c>
      <c r="H552" s="1">
        <f t="shared" si="74"/>
        <v>0</v>
      </c>
      <c r="I552" s="1">
        <f t="shared" si="75"/>
        <v>0</v>
      </c>
      <c r="J552" s="1">
        <f t="shared" si="78"/>
        <v>0</v>
      </c>
      <c r="K552" s="1">
        <f t="shared" si="79"/>
        <v>0</v>
      </c>
      <c r="L552" s="6">
        <f t="shared" si="76"/>
        <v>0</v>
      </c>
      <c r="M552" s="6">
        <f t="shared" si="77"/>
        <v>0</v>
      </c>
      <c r="N552" s="3">
        <f t="shared" si="80"/>
        <v>131981200</v>
      </c>
      <c r="O552" s="3">
        <f t="shared" si="72"/>
        <v>131981200</v>
      </c>
      <c r="P552" s="7">
        <f t="shared" si="73"/>
        <v>0.31981199999999999</v>
      </c>
    </row>
    <row r="553" spans="1:16" x14ac:dyDescent="0.25">
      <c r="A553" s="4">
        <v>44636</v>
      </c>
      <c r="B553" s="14">
        <v>168000</v>
      </c>
      <c r="C553" s="14">
        <v>165000</v>
      </c>
      <c r="D553" s="14">
        <v>82700</v>
      </c>
      <c r="E553" s="14">
        <v>82400</v>
      </c>
      <c r="F553" s="1">
        <v>0</v>
      </c>
      <c r="G553" s="1">
        <v>0</v>
      </c>
      <c r="H553" s="1">
        <f t="shared" si="74"/>
        <v>0</v>
      </c>
      <c r="I553" s="1">
        <f t="shared" si="75"/>
        <v>0</v>
      </c>
      <c r="J553" s="1">
        <f t="shared" si="78"/>
        <v>0</v>
      </c>
      <c r="K553" s="1">
        <f t="shared" si="79"/>
        <v>0</v>
      </c>
      <c r="L553" s="6">
        <f t="shared" si="76"/>
        <v>0</v>
      </c>
      <c r="M553" s="6">
        <f t="shared" si="77"/>
        <v>0</v>
      </c>
      <c r="N553" s="3">
        <f t="shared" si="80"/>
        <v>131981200</v>
      </c>
      <c r="O553" s="3">
        <f t="shared" si="72"/>
        <v>131981200</v>
      </c>
      <c r="P553" s="7">
        <f t="shared" si="73"/>
        <v>0.31981199999999999</v>
      </c>
    </row>
    <row r="554" spans="1:16" x14ac:dyDescent="0.25">
      <c r="A554" s="4">
        <v>44637</v>
      </c>
      <c r="B554" s="14">
        <v>168500</v>
      </c>
      <c r="C554" s="14">
        <v>172500</v>
      </c>
      <c r="D554" s="14">
        <v>82600</v>
      </c>
      <c r="E554" s="14">
        <v>83700</v>
      </c>
      <c r="F554" s="1">
        <v>0</v>
      </c>
      <c r="G554" s="1">
        <v>0</v>
      </c>
      <c r="H554" s="1">
        <f t="shared" si="74"/>
        <v>0</v>
      </c>
      <c r="I554" s="1">
        <f t="shared" si="75"/>
        <v>0</v>
      </c>
      <c r="J554" s="1">
        <f t="shared" si="78"/>
        <v>0</v>
      </c>
      <c r="K554" s="1">
        <f t="shared" si="79"/>
        <v>0</v>
      </c>
      <c r="L554" s="6">
        <f t="shared" si="76"/>
        <v>0</v>
      </c>
      <c r="M554" s="6">
        <f t="shared" si="77"/>
        <v>0</v>
      </c>
      <c r="N554" s="3">
        <f t="shared" si="80"/>
        <v>131981200</v>
      </c>
      <c r="O554" s="3">
        <f t="shared" si="72"/>
        <v>131981200</v>
      </c>
      <c r="P554" s="7">
        <f t="shared" si="73"/>
        <v>0.31981199999999999</v>
      </c>
    </row>
    <row r="555" spans="1:16" x14ac:dyDescent="0.25">
      <c r="A555" s="4">
        <v>44638</v>
      </c>
      <c r="B555" s="14">
        <v>171000</v>
      </c>
      <c r="C555" s="14">
        <v>171500</v>
      </c>
      <c r="D555" s="14">
        <v>82700</v>
      </c>
      <c r="E555" s="14">
        <v>83300</v>
      </c>
      <c r="F555" s="1">
        <v>0</v>
      </c>
      <c r="G555" s="1">
        <v>0</v>
      </c>
      <c r="H555" s="1">
        <f t="shared" si="74"/>
        <v>0</v>
      </c>
      <c r="I555" s="1">
        <f t="shared" si="75"/>
        <v>0</v>
      </c>
      <c r="J555" s="1">
        <f t="shared" si="78"/>
        <v>0</v>
      </c>
      <c r="K555" s="1">
        <f t="shared" si="79"/>
        <v>0</v>
      </c>
      <c r="L555" s="6">
        <f t="shared" si="76"/>
        <v>0</v>
      </c>
      <c r="M555" s="6">
        <f t="shared" si="77"/>
        <v>0</v>
      </c>
      <c r="N555" s="3">
        <f t="shared" si="80"/>
        <v>131981200</v>
      </c>
      <c r="O555" s="3">
        <f t="shared" si="72"/>
        <v>131981200</v>
      </c>
      <c r="P555" s="7">
        <f t="shared" si="73"/>
        <v>0.31981199999999999</v>
      </c>
    </row>
    <row r="556" spans="1:16" x14ac:dyDescent="0.25">
      <c r="A556" s="4">
        <v>44641</v>
      </c>
      <c r="B556" s="14">
        <v>168500</v>
      </c>
      <c r="C556" s="14">
        <v>171500</v>
      </c>
      <c r="D556" s="14">
        <v>82300</v>
      </c>
      <c r="E556" s="14">
        <v>83000</v>
      </c>
      <c r="F556" s="1">
        <v>0</v>
      </c>
      <c r="G556" s="1">
        <v>0</v>
      </c>
      <c r="H556" s="1">
        <f t="shared" si="74"/>
        <v>0</v>
      </c>
      <c r="I556" s="1">
        <f t="shared" si="75"/>
        <v>0</v>
      </c>
      <c r="J556" s="1">
        <f t="shared" si="78"/>
        <v>0</v>
      </c>
      <c r="K556" s="1">
        <f t="shared" si="79"/>
        <v>0</v>
      </c>
      <c r="L556" s="6">
        <f t="shared" si="76"/>
        <v>0</v>
      </c>
      <c r="M556" s="6">
        <f t="shared" si="77"/>
        <v>0</v>
      </c>
      <c r="N556" s="3">
        <f t="shared" si="80"/>
        <v>131981200</v>
      </c>
      <c r="O556" s="3">
        <f t="shared" si="72"/>
        <v>131981200</v>
      </c>
      <c r="P556" s="7">
        <f t="shared" si="73"/>
        <v>0.31981199999999999</v>
      </c>
    </row>
    <row r="557" spans="1:16" x14ac:dyDescent="0.25">
      <c r="A557" s="4">
        <v>44642</v>
      </c>
      <c r="B557" s="14">
        <v>173500</v>
      </c>
      <c r="C557" s="14">
        <v>169000</v>
      </c>
      <c r="D557" s="14">
        <v>83300</v>
      </c>
      <c r="E557" s="14">
        <v>82300</v>
      </c>
      <c r="F557" s="1">
        <v>0</v>
      </c>
      <c r="G557" s="1">
        <v>0</v>
      </c>
      <c r="H557" s="1">
        <f t="shared" si="74"/>
        <v>0</v>
      </c>
      <c r="I557" s="1">
        <f t="shared" si="75"/>
        <v>0</v>
      </c>
      <c r="J557" s="1">
        <f t="shared" si="78"/>
        <v>0</v>
      </c>
      <c r="K557" s="1">
        <f t="shared" si="79"/>
        <v>0</v>
      </c>
      <c r="L557" s="6">
        <f t="shared" si="76"/>
        <v>0</v>
      </c>
      <c r="M557" s="6">
        <f t="shared" si="77"/>
        <v>0</v>
      </c>
      <c r="N557" s="3">
        <f t="shared" si="80"/>
        <v>131981200</v>
      </c>
      <c r="O557" s="3">
        <f t="shared" si="72"/>
        <v>131981200</v>
      </c>
      <c r="P557" s="7">
        <f t="shared" si="73"/>
        <v>0.31981199999999999</v>
      </c>
    </row>
    <row r="558" spans="1:16" x14ac:dyDescent="0.25">
      <c r="A558" s="4">
        <v>44643</v>
      </c>
      <c r="B558" s="14">
        <v>176000</v>
      </c>
      <c r="C558" s="14">
        <v>175000</v>
      </c>
      <c r="D558" s="14">
        <v>83700</v>
      </c>
      <c r="E558" s="14">
        <v>83600</v>
      </c>
      <c r="F558" s="1">
        <v>0</v>
      </c>
      <c r="G558" s="1">
        <v>0</v>
      </c>
      <c r="H558" s="1">
        <f t="shared" si="74"/>
        <v>0</v>
      </c>
      <c r="I558" s="1">
        <f t="shared" si="75"/>
        <v>0</v>
      </c>
      <c r="J558" s="1">
        <f t="shared" si="78"/>
        <v>0</v>
      </c>
      <c r="K558" s="1">
        <f t="shared" si="79"/>
        <v>0</v>
      </c>
      <c r="L558" s="6">
        <f t="shared" si="76"/>
        <v>0</v>
      </c>
      <c r="M558" s="6">
        <f t="shared" si="77"/>
        <v>0</v>
      </c>
      <c r="N558" s="3">
        <f t="shared" si="80"/>
        <v>131981200</v>
      </c>
      <c r="O558" s="3">
        <f t="shared" si="72"/>
        <v>131981200</v>
      </c>
      <c r="P558" s="7">
        <f t="shared" si="73"/>
        <v>0.31981199999999999</v>
      </c>
    </row>
    <row r="559" spans="1:16" x14ac:dyDescent="0.25">
      <c r="A559" s="4">
        <v>44644</v>
      </c>
      <c r="B559" s="14">
        <v>176000</v>
      </c>
      <c r="C559" s="14">
        <v>174000</v>
      </c>
      <c r="D559" s="14">
        <v>83700</v>
      </c>
      <c r="E559" s="14">
        <v>83200</v>
      </c>
      <c r="F559" s="1">
        <v>0</v>
      </c>
      <c r="G559" s="1">
        <v>0</v>
      </c>
      <c r="H559" s="1">
        <f t="shared" si="74"/>
        <v>0</v>
      </c>
      <c r="I559" s="1">
        <f t="shared" si="75"/>
        <v>0</v>
      </c>
      <c r="J559" s="1">
        <f t="shared" si="78"/>
        <v>0</v>
      </c>
      <c r="K559" s="1">
        <f t="shared" si="79"/>
        <v>0</v>
      </c>
      <c r="L559" s="6">
        <f t="shared" si="76"/>
        <v>0</v>
      </c>
      <c r="M559" s="6">
        <f t="shared" si="77"/>
        <v>0</v>
      </c>
      <c r="N559" s="3">
        <f t="shared" si="80"/>
        <v>131981200</v>
      </c>
      <c r="O559" s="3">
        <f t="shared" si="72"/>
        <v>131981200</v>
      </c>
      <c r="P559" s="7">
        <f t="shared" si="73"/>
        <v>0.31981199999999999</v>
      </c>
    </row>
    <row r="560" spans="1:16" x14ac:dyDescent="0.25">
      <c r="A560" s="4">
        <v>44645</v>
      </c>
      <c r="B560" s="14">
        <v>174000</v>
      </c>
      <c r="C560" s="14">
        <v>176500</v>
      </c>
      <c r="D560" s="14">
        <v>83200</v>
      </c>
      <c r="E560" s="14">
        <v>83800</v>
      </c>
      <c r="F560" s="1">
        <v>0</v>
      </c>
      <c r="G560" s="1">
        <v>0</v>
      </c>
      <c r="H560" s="1">
        <f t="shared" si="74"/>
        <v>0</v>
      </c>
      <c r="I560" s="1">
        <f t="shared" si="75"/>
        <v>0</v>
      </c>
      <c r="J560" s="1">
        <f t="shared" si="78"/>
        <v>0</v>
      </c>
      <c r="K560" s="1">
        <f t="shared" si="79"/>
        <v>0</v>
      </c>
      <c r="L560" s="6">
        <f t="shared" si="76"/>
        <v>0</v>
      </c>
      <c r="M560" s="6">
        <f t="shared" si="77"/>
        <v>0</v>
      </c>
      <c r="N560" s="3">
        <f t="shared" si="80"/>
        <v>131981200</v>
      </c>
      <c r="O560" s="3">
        <f t="shared" si="72"/>
        <v>131981200</v>
      </c>
      <c r="P560" s="7">
        <f t="shared" si="73"/>
        <v>0.31981199999999999</v>
      </c>
    </row>
    <row r="561" spans="1:16" x14ac:dyDescent="0.25">
      <c r="A561" s="4">
        <v>44648</v>
      </c>
      <c r="B561" s="14">
        <v>174500</v>
      </c>
      <c r="C561" s="14">
        <v>172000</v>
      </c>
      <c r="D561" s="14">
        <v>83500</v>
      </c>
      <c r="E561" s="14">
        <v>83100</v>
      </c>
      <c r="F561" s="1">
        <v>-0.29191099610592808</v>
      </c>
      <c r="G561" s="1">
        <v>0.70808900389407192</v>
      </c>
      <c r="H561" s="1">
        <f t="shared" si="74"/>
        <v>-0.41225184193030784</v>
      </c>
      <c r="I561" s="1">
        <f t="shared" si="75"/>
        <v>1</v>
      </c>
      <c r="J561" s="1">
        <f t="shared" si="78"/>
        <v>0</v>
      </c>
      <c r="K561" s="1">
        <f t="shared" si="79"/>
        <v>0</v>
      </c>
      <c r="L561" s="6">
        <f t="shared" si="76"/>
        <v>0</v>
      </c>
      <c r="M561" s="6">
        <f t="shared" si="77"/>
        <v>0</v>
      </c>
      <c r="N561" s="3">
        <f t="shared" si="80"/>
        <v>131981200</v>
      </c>
      <c r="O561" s="3">
        <f t="shared" si="72"/>
        <v>131981200</v>
      </c>
      <c r="P561" s="7">
        <f t="shared" si="73"/>
        <v>0.31981199999999999</v>
      </c>
    </row>
    <row r="562" spans="1:16" x14ac:dyDescent="0.25">
      <c r="A562" s="4">
        <v>44649</v>
      </c>
      <c r="B562" s="14">
        <v>176500</v>
      </c>
      <c r="C562" s="14">
        <v>176000</v>
      </c>
      <c r="D562" s="14">
        <v>84400</v>
      </c>
      <c r="E562" s="14">
        <v>83800</v>
      </c>
      <c r="F562" s="1">
        <v>-0.29191099610592808</v>
      </c>
      <c r="G562" s="1">
        <v>0.70808900389407192</v>
      </c>
      <c r="H562" s="1">
        <f t="shared" si="74"/>
        <v>-0.41225184193030784</v>
      </c>
      <c r="I562" s="1">
        <f t="shared" si="75"/>
        <v>1</v>
      </c>
      <c r="J562" s="1">
        <f t="shared" si="78"/>
        <v>-311</v>
      </c>
      <c r="K562" s="1">
        <f t="shared" si="79"/>
        <v>1580</v>
      </c>
      <c r="L562" s="6">
        <f t="shared" si="76"/>
        <v>-54891500</v>
      </c>
      <c r="M562" s="6">
        <f t="shared" si="77"/>
        <v>133352000</v>
      </c>
      <c r="N562" s="3">
        <f t="shared" si="80"/>
        <v>54313200</v>
      </c>
      <c r="O562" s="3">
        <f t="shared" si="72"/>
        <v>132773700</v>
      </c>
      <c r="P562" s="7">
        <f t="shared" si="73"/>
        <v>0.32773699999999995</v>
      </c>
    </row>
    <row r="563" spans="1:16" x14ac:dyDescent="0.25">
      <c r="A563" s="4">
        <v>44650</v>
      </c>
      <c r="B563" s="14">
        <v>181000</v>
      </c>
      <c r="C563" s="14">
        <v>180000</v>
      </c>
      <c r="D563" s="14">
        <v>86500</v>
      </c>
      <c r="E563" s="14">
        <v>85200</v>
      </c>
      <c r="F563" s="1">
        <v>-0.29191099610592808</v>
      </c>
      <c r="G563" s="1">
        <v>0.70808900389407192</v>
      </c>
      <c r="H563" s="1">
        <f t="shared" si="74"/>
        <v>-0.41225184193030784</v>
      </c>
      <c r="I563" s="1">
        <f t="shared" si="75"/>
        <v>1</v>
      </c>
      <c r="J563" s="1">
        <f t="shared" si="78"/>
        <v>-311</v>
      </c>
      <c r="K563" s="1">
        <f t="shared" si="79"/>
        <v>1580</v>
      </c>
      <c r="L563" s="6">
        <f t="shared" si="76"/>
        <v>-56291000</v>
      </c>
      <c r="M563" s="6">
        <f t="shared" si="77"/>
        <v>136670000</v>
      </c>
      <c r="N563" s="3">
        <f t="shared" si="80"/>
        <v>54313200</v>
      </c>
      <c r="O563" s="3">
        <f t="shared" si="72"/>
        <v>134692200</v>
      </c>
      <c r="P563" s="7">
        <f t="shared" si="73"/>
        <v>0.34692199999999995</v>
      </c>
    </row>
    <row r="564" spans="1:16" x14ac:dyDescent="0.25">
      <c r="A564" s="4">
        <v>44651</v>
      </c>
      <c r="B564" s="14">
        <v>180500</v>
      </c>
      <c r="C564" s="14">
        <v>180500</v>
      </c>
      <c r="D564" s="14">
        <v>86200</v>
      </c>
      <c r="E564" s="14">
        <v>86400</v>
      </c>
      <c r="F564" s="1">
        <v>0</v>
      </c>
      <c r="G564" s="1">
        <v>0</v>
      </c>
      <c r="H564" s="1">
        <f t="shared" si="74"/>
        <v>0</v>
      </c>
      <c r="I564" s="1">
        <f t="shared" si="75"/>
        <v>0</v>
      </c>
      <c r="J564" s="1">
        <f t="shared" si="78"/>
        <v>-311</v>
      </c>
      <c r="K564" s="1">
        <f t="shared" si="79"/>
        <v>1580</v>
      </c>
      <c r="L564" s="6">
        <f t="shared" si="76"/>
        <v>-56135500</v>
      </c>
      <c r="M564" s="6">
        <f t="shared" si="77"/>
        <v>136196000</v>
      </c>
      <c r="N564" s="3">
        <f t="shared" si="80"/>
        <v>54313200</v>
      </c>
      <c r="O564" s="3">
        <f t="shared" si="72"/>
        <v>134373700</v>
      </c>
      <c r="P564" s="7">
        <f t="shared" si="73"/>
        <v>0.34373699999999996</v>
      </c>
    </row>
    <row r="565" spans="1:16" x14ac:dyDescent="0.25">
      <c r="A565" s="4">
        <v>44652</v>
      </c>
      <c r="B565" s="14">
        <v>178000</v>
      </c>
      <c r="C565" s="14">
        <v>178000</v>
      </c>
      <c r="D565" s="14">
        <v>85300</v>
      </c>
      <c r="E565" s="14">
        <v>85600</v>
      </c>
      <c r="F565" s="1">
        <v>-0.30446919367863501</v>
      </c>
      <c r="G565" s="1">
        <v>0.69553080632136499</v>
      </c>
      <c r="H565" s="1">
        <f t="shared" si="74"/>
        <v>-0.43775083851276203</v>
      </c>
      <c r="I565" s="1">
        <f t="shared" si="75"/>
        <v>1</v>
      </c>
      <c r="J565" s="1">
        <f t="shared" si="78"/>
        <v>0</v>
      </c>
      <c r="K565" s="1">
        <f t="shared" si="79"/>
        <v>0</v>
      </c>
      <c r="L565" s="6">
        <f t="shared" si="76"/>
        <v>0</v>
      </c>
      <c r="M565" s="6">
        <f t="shared" si="77"/>
        <v>0</v>
      </c>
      <c r="N565" s="3">
        <f t="shared" si="80"/>
        <v>134203200</v>
      </c>
      <c r="O565" s="3">
        <f t="shared" si="72"/>
        <v>134203200</v>
      </c>
      <c r="P565" s="7">
        <f t="shared" si="73"/>
        <v>0.34203199999999989</v>
      </c>
    </row>
    <row r="566" spans="1:16" x14ac:dyDescent="0.25">
      <c r="A566" s="4">
        <v>44655</v>
      </c>
      <c r="B566" s="14">
        <v>178000</v>
      </c>
      <c r="C566" s="14">
        <v>177000</v>
      </c>
      <c r="D566" s="14">
        <v>85600</v>
      </c>
      <c r="E566" s="14">
        <v>85000</v>
      </c>
      <c r="F566" s="1">
        <v>-0.30446919367863501</v>
      </c>
      <c r="G566" s="1">
        <v>0.69553080632136499</v>
      </c>
      <c r="H566" s="1">
        <f t="shared" si="74"/>
        <v>-0.43775083851276203</v>
      </c>
      <c r="I566" s="1">
        <f t="shared" si="75"/>
        <v>1</v>
      </c>
      <c r="J566" s="1">
        <f t="shared" si="78"/>
        <v>-330</v>
      </c>
      <c r="K566" s="1">
        <f t="shared" si="79"/>
        <v>1573</v>
      </c>
      <c r="L566" s="6">
        <f t="shared" si="76"/>
        <v>-58740000</v>
      </c>
      <c r="M566" s="6">
        <f t="shared" si="77"/>
        <v>134648800</v>
      </c>
      <c r="N566" s="3">
        <f t="shared" si="80"/>
        <v>58908200</v>
      </c>
      <c r="O566" s="3">
        <f t="shared" si="72"/>
        <v>134817000</v>
      </c>
      <c r="P566" s="7">
        <f t="shared" si="73"/>
        <v>0.34817000000000009</v>
      </c>
    </row>
    <row r="567" spans="1:16" x14ac:dyDescent="0.25">
      <c r="A567" s="4">
        <v>44656</v>
      </c>
      <c r="B567" s="14">
        <v>179000</v>
      </c>
      <c r="C567" s="14">
        <v>178500</v>
      </c>
      <c r="D567" s="14">
        <v>86000</v>
      </c>
      <c r="E567" s="14">
        <v>85600</v>
      </c>
      <c r="F567" s="1">
        <v>0</v>
      </c>
      <c r="G567" s="1">
        <v>0</v>
      </c>
      <c r="H567" s="1">
        <f t="shared" si="74"/>
        <v>0</v>
      </c>
      <c r="I567" s="1">
        <f t="shared" si="75"/>
        <v>0</v>
      </c>
      <c r="J567" s="1">
        <f t="shared" si="78"/>
        <v>-330</v>
      </c>
      <c r="K567" s="1">
        <f t="shared" si="79"/>
        <v>1573</v>
      </c>
      <c r="L567" s="6">
        <f t="shared" si="76"/>
        <v>-59070000</v>
      </c>
      <c r="M567" s="6">
        <f t="shared" si="77"/>
        <v>135278000</v>
      </c>
      <c r="N567" s="3">
        <f t="shared" si="80"/>
        <v>58908200</v>
      </c>
      <c r="O567" s="3">
        <f t="shared" si="72"/>
        <v>135116200</v>
      </c>
      <c r="P567" s="7">
        <f t="shared" si="73"/>
        <v>0.35116199999999997</v>
      </c>
    </row>
    <row r="568" spans="1:16" x14ac:dyDescent="0.25">
      <c r="A568" s="4">
        <v>44657</v>
      </c>
      <c r="B568" s="14">
        <v>180000</v>
      </c>
      <c r="C568" s="14">
        <v>177000</v>
      </c>
      <c r="D568" s="14">
        <v>86200</v>
      </c>
      <c r="E568" s="14">
        <v>84900</v>
      </c>
      <c r="F568" s="1">
        <v>0</v>
      </c>
      <c r="G568" s="1">
        <v>0</v>
      </c>
      <c r="H568" s="1">
        <f t="shared" si="74"/>
        <v>0</v>
      </c>
      <c r="I568" s="1">
        <f t="shared" si="75"/>
        <v>0</v>
      </c>
      <c r="J568" s="1">
        <f t="shared" si="78"/>
        <v>0</v>
      </c>
      <c r="K568" s="1">
        <f t="shared" si="79"/>
        <v>0</v>
      </c>
      <c r="L568" s="6">
        <f t="shared" si="76"/>
        <v>0</v>
      </c>
      <c r="M568" s="6">
        <f t="shared" si="77"/>
        <v>0</v>
      </c>
      <c r="N568" s="3">
        <f t="shared" si="80"/>
        <v>134045900</v>
      </c>
      <c r="O568" s="3">
        <f t="shared" si="72"/>
        <v>134045900</v>
      </c>
      <c r="P568" s="7">
        <f t="shared" si="73"/>
        <v>0.34045900000000007</v>
      </c>
    </row>
    <row r="569" spans="1:16" x14ac:dyDescent="0.25">
      <c r="A569" s="4">
        <v>44658</v>
      </c>
      <c r="B569" s="14">
        <v>178500</v>
      </c>
      <c r="C569" s="14">
        <v>180000</v>
      </c>
      <c r="D569" s="14">
        <v>85700</v>
      </c>
      <c r="E569" s="14">
        <v>85900</v>
      </c>
      <c r="F569" s="1">
        <v>0</v>
      </c>
      <c r="G569" s="1">
        <v>0</v>
      </c>
      <c r="H569" s="1">
        <f t="shared" si="74"/>
        <v>0</v>
      </c>
      <c r="I569" s="1">
        <f t="shared" si="75"/>
        <v>0</v>
      </c>
      <c r="J569" s="1">
        <f t="shared" si="78"/>
        <v>0</v>
      </c>
      <c r="K569" s="1">
        <f t="shared" si="79"/>
        <v>0</v>
      </c>
      <c r="L569" s="6">
        <f t="shared" si="76"/>
        <v>0</v>
      </c>
      <c r="M569" s="6">
        <f t="shared" si="77"/>
        <v>0</v>
      </c>
      <c r="N569" s="3">
        <f t="shared" si="80"/>
        <v>134045900</v>
      </c>
      <c r="O569" s="3">
        <f t="shared" si="72"/>
        <v>134045900</v>
      </c>
      <c r="P569" s="7">
        <f t="shared" si="73"/>
        <v>0.34045900000000007</v>
      </c>
    </row>
    <row r="570" spans="1:16" x14ac:dyDescent="0.25">
      <c r="A570" s="4">
        <v>44659</v>
      </c>
      <c r="B570" s="14">
        <v>176500</v>
      </c>
      <c r="C570" s="14">
        <v>178000</v>
      </c>
      <c r="D570" s="14">
        <v>85600</v>
      </c>
      <c r="E570" s="14">
        <v>85600</v>
      </c>
      <c r="F570" s="1">
        <v>-0.31319871170183688</v>
      </c>
      <c r="G570" s="1">
        <v>0.68680128829816312</v>
      </c>
      <c r="H570" s="1">
        <f t="shared" si="74"/>
        <v>-0.45602522452734101</v>
      </c>
      <c r="I570" s="1">
        <f t="shared" si="75"/>
        <v>1</v>
      </c>
      <c r="J570" s="1">
        <f t="shared" si="78"/>
        <v>0</v>
      </c>
      <c r="K570" s="1">
        <f t="shared" si="79"/>
        <v>0</v>
      </c>
      <c r="L570" s="6">
        <f t="shared" si="76"/>
        <v>0</v>
      </c>
      <c r="M570" s="6">
        <f t="shared" si="77"/>
        <v>0</v>
      </c>
      <c r="N570" s="3">
        <f t="shared" si="80"/>
        <v>134045900</v>
      </c>
      <c r="O570" s="3">
        <f t="shared" si="72"/>
        <v>134045900</v>
      </c>
      <c r="P570" s="7">
        <f t="shared" si="73"/>
        <v>0.34045900000000007</v>
      </c>
    </row>
    <row r="571" spans="1:16" x14ac:dyDescent="0.25">
      <c r="A571" s="4">
        <v>44662</v>
      </c>
      <c r="B571" s="14">
        <v>179500</v>
      </c>
      <c r="C571" s="14">
        <v>176000</v>
      </c>
      <c r="D571" s="14">
        <v>86800</v>
      </c>
      <c r="E571" s="14">
        <v>85300</v>
      </c>
      <c r="F571" s="1">
        <v>-0.31319871170183688</v>
      </c>
      <c r="G571" s="1">
        <v>0.68680128829816312</v>
      </c>
      <c r="H571" s="1">
        <f t="shared" si="74"/>
        <v>-0.45602522452734101</v>
      </c>
      <c r="I571" s="1">
        <f t="shared" si="75"/>
        <v>1</v>
      </c>
      <c r="J571" s="1">
        <f t="shared" si="78"/>
        <v>-346</v>
      </c>
      <c r="K571" s="1">
        <f t="shared" si="79"/>
        <v>1565</v>
      </c>
      <c r="L571" s="6">
        <f t="shared" si="76"/>
        <v>-62107000</v>
      </c>
      <c r="M571" s="6">
        <f t="shared" si="77"/>
        <v>135842000</v>
      </c>
      <c r="N571" s="3">
        <f t="shared" si="80"/>
        <v>61447400</v>
      </c>
      <c r="O571" s="3">
        <f t="shared" si="72"/>
        <v>135182400</v>
      </c>
      <c r="P571" s="7">
        <f t="shared" si="73"/>
        <v>0.35182399999999991</v>
      </c>
    </row>
    <row r="572" spans="1:16" x14ac:dyDescent="0.25">
      <c r="A572" s="4">
        <v>44663</v>
      </c>
      <c r="B572" s="14">
        <v>178000</v>
      </c>
      <c r="C572" s="14">
        <v>179000</v>
      </c>
      <c r="D572" s="14">
        <v>86200</v>
      </c>
      <c r="E572" s="14">
        <v>86300</v>
      </c>
      <c r="F572" s="1">
        <v>-0.31319871170183688</v>
      </c>
      <c r="G572" s="1">
        <v>0.68680128829816312</v>
      </c>
      <c r="H572" s="1">
        <f t="shared" si="74"/>
        <v>-0.45602522452734101</v>
      </c>
      <c r="I572" s="1">
        <f t="shared" si="75"/>
        <v>1</v>
      </c>
      <c r="J572" s="1">
        <f t="shared" si="78"/>
        <v>-346</v>
      </c>
      <c r="K572" s="1">
        <f t="shared" si="79"/>
        <v>1565</v>
      </c>
      <c r="L572" s="6">
        <f t="shared" si="76"/>
        <v>-61588000</v>
      </c>
      <c r="M572" s="6">
        <f t="shared" si="77"/>
        <v>134903000</v>
      </c>
      <c r="N572" s="3">
        <f t="shared" si="80"/>
        <v>61447400</v>
      </c>
      <c r="O572" s="3">
        <f t="shared" si="72"/>
        <v>134762400</v>
      </c>
      <c r="P572" s="7">
        <f t="shared" si="73"/>
        <v>0.34762399999999993</v>
      </c>
    </row>
    <row r="573" spans="1:16" x14ac:dyDescent="0.25">
      <c r="A573" s="4">
        <v>44664</v>
      </c>
      <c r="B573" s="14">
        <v>181000</v>
      </c>
      <c r="C573" s="14">
        <v>179500</v>
      </c>
      <c r="D573" s="14">
        <v>87000</v>
      </c>
      <c r="E573" s="14">
        <v>86200</v>
      </c>
      <c r="F573" s="1">
        <v>-0.31319871170183688</v>
      </c>
      <c r="G573" s="1">
        <v>0.68680128829816312</v>
      </c>
      <c r="H573" s="1">
        <f t="shared" si="74"/>
        <v>-0.45602522452734101</v>
      </c>
      <c r="I573" s="1">
        <f t="shared" si="75"/>
        <v>1</v>
      </c>
      <c r="J573" s="1">
        <f t="shared" si="78"/>
        <v>-346</v>
      </c>
      <c r="K573" s="1">
        <f t="shared" si="79"/>
        <v>1565</v>
      </c>
      <c r="L573" s="6">
        <f t="shared" si="76"/>
        <v>-62626000</v>
      </c>
      <c r="M573" s="6">
        <f t="shared" si="77"/>
        <v>136155000</v>
      </c>
      <c r="N573" s="3">
        <f t="shared" si="80"/>
        <v>61447400</v>
      </c>
      <c r="O573" s="3">
        <f t="shared" si="72"/>
        <v>134976400</v>
      </c>
      <c r="P573" s="7">
        <f t="shared" si="73"/>
        <v>0.34976399999999996</v>
      </c>
    </row>
    <row r="574" spans="1:16" x14ac:dyDescent="0.25">
      <c r="A574" s="4">
        <v>44665</v>
      </c>
      <c r="B574" s="14">
        <v>177500</v>
      </c>
      <c r="C574" s="14">
        <v>181000</v>
      </c>
      <c r="D574" s="14">
        <v>87800</v>
      </c>
      <c r="E574" s="14">
        <v>87200</v>
      </c>
      <c r="F574" s="1">
        <v>0</v>
      </c>
      <c r="G574" s="1">
        <v>0</v>
      </c>
      <c r="H574" s="1">
        <f t="shared" si="74"/>
        <v>0</v>
      </c>
      <c r="I574" s="1">
        <f t="shared" si="75"/>
        <v>0</v>
      </c>
      <c r="J574" s="1">
        <f t="shared" si="78"/>
        <v>-346</v>
      </c>
      <c r="K574" s="1">
        <f t="shared" si="79"/>
        <v>1565</v>
      </c>
      <c r="L574" s="6">
        <f t="shared" si="76"/>
        <v>-61415000</v>
      </c>
      <c r="M574" s="6">
        <f t="shared" si="77"/>
        <v>137407000</v>
      </c>
      <c r="N574" s="3">
        <f t="shared" si="80"/>
        <v>61447400</v>
      </c>
      <c r="O574" s="3">
        <f t="shared" si="72"/>
        <v>137439400</v>
      </c>
      <c r="P574" s="7">
        <f t="shared" si="73"/>
        <v>0.37439399999999989</v>
      </c>
    </row>
    <row r="575" spans="1:16" x14ac:dyDescent="0.25">
      <c r="A575" s="4">
        <v>44666</v>
      </c>
      <c r="B575" s="14">
        <v>177000</v>
      </c>
      <c r="C575" s="14">
        <v>176500</v>
      </c>
      <c r="D575" s="14">
        <v>88000</v>
      </c>
      <c r="E575" s="14">
        <v>87800</v>
      </c>
      <c r="F575" s="1">
        <v>-0.33868567785395232</v>
      </c>
      <c r="G575" s="1">
        <v>0.66131432214604757</v>
      </c>
      <c r="H575" s="1">
        <f t="shared" si="74"/>
        <v>-0.51214024331860075</v>
      </c>
      <c r="I575" s="1">
        <f t="shared" si="75"/>
        <v>1</v>
      </c>
      <c r="J575" s="1">
        <f t="shared" si="78"/>
        <v>0</v>
      </c>
      <c r="K575" s="1">
        <f t="shared" si="79"/>
        <v>0</v>
      </c>
      <c r="L575" s="6">
        <f t="shared" si="76"/>
        <v>0</v>
      </c>
      <c r="M575" s="6">
        <f t="shared" si="77"/>
        <v>0</v>
      </c>
      <c r="N575" s="3">
        <f t="shared" si="80"/>
        <v>137785400</v>
      </c>
      <c r="O575" s="3">
        <f t="shared" si="72"/>
        <v>137785400</v>
      </c>
      <c r="P575" s="7">
        <f t="shared" si="73"/>
        <v>0.37785399999999991</v>
      </c>
    </row>
    <row r="576" spans="1:16" x14ac:dyDescent="0.25">
      <c r="A576" s="4">
        <v>44669</v>
      </c>
      <c r="B576" s="14">
        <v>178500</v>
      </c>
      <c r="C576" s="14">
        <v>176000</v>
      </c>
      <c r="D576" s="14">
        <v>88900</v>
      </c>
      <c r="E576" s="14">
        <v>88200</v>
      </c>
      <c r="F576" s="1">
        <v>-0.33868567785395232</v>
      </c>
      <c r="G576" s="1">
        <v>0.66131432214604757</v>
      </c>
      <c r="H576" s="1">
        <f t="shared" si="74"/>
        <v>-0.51214024331860075</v>
      </c>
      <c r="I576" s="1">
        <f t="shared" si="75"/>
        <v>1</v>
      </c>
      <c r="J576" s="1">
        <f t="shared" si="78"/>
        <v>-398</v>
      </c>
      <c r="K576" s="1">
        <f t="shared" si="79"/>
        <v>1565</v>
      </c>
      <c r="L576" s="6">
        <f t="shared" si="76"/>
        <v>-71043000</v>
      </c>
      <c r="M576" s="6">
        <f t="shared" si="77"/>
        <v>139128500</v>
      </c>
      <c r="N576" s="3">
        <f t="shared" si="80"/>
        <v>69800400</v>
      </c>
      <c r="O576" s="3">
        <f t="shared" si="72"/>
        <v>137885900</v>
      </c>
      <c r="P576" s="7">
        <f t="shared" si="73"/>
        <v>0.37885900000000006</v>
      </c>
    </row>
    <row r="577" spans="1:16" x14ac:dyDescent="0.25">
      <c r="A577" s="4">
        <v>44670</v>
      </c>
      <c r="B577" s="14">
        <v>181000</v>
      </c>
      <c r="C577" s="14">
        <v>178500</v>
      </c>
      <c r="D577" s="14">
        <v>89700</v>
      </c>
      <c r="E577" s="14">
        <v>88900</v>
      </c>
      <c r="F577" s="1">
        <v>-0.33868567785395232</v>
      </c>
      <c r="G577" s="1">
        <v>0.66131432214604757</v>
      </c>
      <c r="H577" s="1">
        <f t="shared" si="74"/>
        <v>-0.51214024331860075</v>
      </c>
      <c r="I577" s="1">
        <f t="shared" si="75"/>
        <v>1</v>
      </c>
      <c r="J577" s="1">
        <f t="shared" si="78"/>
        <v>-398</v>
      </c>
      <c r="K577" s="1">
        <f t="shared" si="79"/>
        <v>1565</v>
      </c>
      <c r="L577" s="6">
        <f t="shared" si="76"/>
        <v>-72038000</v>
      </c>
      <c r="M577" s="6">
        <f t="shared" si="77"/>
        <v>140380500</v>
      </c>
      <c r="N577" s="3">
        <f t="shared" si="80"/>
        <v>69800400</v>
      </c>
      <c r="O577" s="3">
        <f t="shared" si="72"/>
        <v>138142900</v>
      </c>
      <c r="P577" s="7">
        <f t="shared" si="73"/>
        <v>0.38142900000000002</v>
      </c>
    </row>
    <row r="578" spans="1:16" x14ac:dyDescent="0.25">
      <c r="A578" s="4">
        <v>44671</v>
      </c>
      <c r="B578" s="14">
        <v>183000</v>
      </c>
      <c r="C578" s="14">
        <v>181000</v>
      </c>
      <c r="D578" s="14">
        <v>90900</v>
      </c>
      <c r="E578" s="14">
        <v>89900</v>
      </c>
      <c r="F578" s="1">
        <v>0</v>
      </c>
      <c r="G578" s="1">
        <v>0</v>
      </c>
      <c r="H578" s="1">
        <f t="shared" si="74"/>
        <v>0</v>
      </c>
      <c r="I578" s="1">
        <f t="shared" si="75"/>
        <v>0</v>
      </c>
      <c r="J578" s="1">
        <f t="shared" si="78"/>
        <v>-398</v>
      </c>
      <c r="K578" s="1">
        <f t="shared" si="79"/>
        <v>1565</v>
      </c>
      <c r="L578" s="6">
        <f t="shared" si="76"/>
        <v>-72834000</v>
      </c>
      <c r="M578" s="6">
        <f t="shared" si="77"/>
        <v>142258500</v>
      </c>
      <c r="N578" s="3">
        <f t="shared" si="80"/>
        <v>69800400</v>
      </c>
      <c r="O578" s="3">
        <f t="shared" si="72"/>
        <v>139224900</v>
      </c>
      <c r="P578" s="7">
        <f t="shared" si="73"/>
        <v>0.39224900000000007</v>
      </c>
    </row>
    <row r="579" spans="1:16" x14ac:dyDescent="0.25">
      <c r="A579" s="4">
        <v>44672</v>
      </c>
      <c r="B579" s="14">
        <v>183000</v>
      </c>
      <c r="C579" s="14">
        <v>184000</v>
      </c>
      <c r="D579" s="14">
        <v>91800</v>
      </c>
      <c r="E579" s="14">
        <v>90800</v>
      </c>
      <c r="F579" s="1">
        <v>-0.35980175981129409</v>
      </c>
      <c r="G579" s="1">
        <v>0.64019824018870586</v>
      </c>
      <c r="H579" s="1">
        <f t="shared" si="74"/>
        <v>-0.56201616503231611</v>
      </c>
      <c r="I579" s="1">
        <f t="shared" si="75"/>
        <v>1</v>
      </c>
      <c r="J579" s="1">
        <f t="shared" si="78"/>
        <v>0</v>
      </c>
      <c r="K579" s="1">
        <f t="shared" si="79"/>
        <v>0</v>
      </c>
      <c r="L579" s="6">
        <f t="shared" si="76"/>
        <v>0</v>
      </c>
      <c r="M579" s="6">
        <f t="shared" si="77"/>
        <v>0</v>
      </c>
      <c r="N579" s="3">
        <f t="shared" si="80"/>
        <v>138670400</v>
      </c>
      <c r="O579" s="3">
        <f t="shared" si="72"/>
        <v>138670400</v>
      </c>
      <c r="P579" s="7">
        <f t="shared" si="73"/>
        <v>0.38670399999999994</v>
      </c>
    </row>
    <row r="580" spans="1:16" x14ac:dyDescent="0.25">
      <c r="A580" s="4">
        <v>44673</v>
      </c>
      <c r="B580" s="14">
        <v>180000</v>
      </c>
      <c r="C580" s="14">
        <v>181500</v>
      </c>
      <c r="D580" s="14">
        <v>91700</v>
      </c>
      <c r="E580" s="14">
        <v>91100</v>
      </c>
      <c r="F580" s="1">
        <v>-0.35980175981129409</v>
      </c>
      <c r="G580" s="1">
        <v>0.64019824018870586</v>
      </c>
      <c r="H580" s="1">
        <f t="shared" si="74"/>
        <v>-0.56201616503231611</v>
      </c>
      <c r="I580" s="1">
        <f t="shared" si="75"/>
        <v>1</v>
      </c>
      <c r="J580" s="1">
        <f t="shared" si="78"/>
        <v>-425</v>
      </c>
      <c r="K580" s="1">
        <f t="shared" si="79"/>
        <v>1510</v>
      </c>
      <c r="L580" s="6">
        <f t="shared" si="76"/>
        <v>-76500000</v>
      </c>
      <c r="M580" s="6">
        <f t="shared" si="77"/>
        <v>138467000</v>
      </c>
      <c r="N580" s="3">
        <f t="shared" si="80"/>
        <v>78246900</v>
      </c>
      <c r="O580" s="3">
        <f t="shared" si="72"/>
        <v>140213900</v>
      </c>
      <c r="P580" s="7">
        <f t="shared" si="73"/>
        <v>0.40213900000000002</v>
      </c>
    </row>
    <row r="581" spans="1:16" x14ac:dyDescent="0.25">
      <c r="A581" s="4">
        <v>44676</v>
      </c>
      <c r="B581" s="14">
        <v>182000</v>
      </c>
      <c r="C581" s="14">
        <v>177000</v>
      </c>
      <c r="D581" s="14">
        <v>91200</v>
      </c>
      <c r="E581" s="14">
        <v>90100</v>
      </c>
      <c r="F581" s="1">
        <v>0</v>
      </c>
      <c r="G581" s="1">
        <v>0</v>
      </c>
      <c r="H581" s="1">
        <f t="shared" si="74"/>
        <v>0</v>
      </c>
      <c r="I581" s="1">
        <f t="shared" si="75"/>
        <v>0</v>
      </c>
      <c r="J581" s="1">
        <f t="shared" si="78"/>
        <v>-425</v>
      </c>
      <c r="K581" s="1">
        <f t="shared" si="79"/>
        <v>1510</v>
      </c>
      <c r="L581" s="6">
        <f t="shared" si="76"/>
        <v>-77350000</v>
      </c>
      <c r="M581" s="6">
        <f t="shared" si="77"/>
        <v>137712000</v>
      </c>
      <c r="N581" s="3">
        <f t="shared" si="80"/>
        <v>78246900</v>
      </c>
      <c r="O581" s="3">
        <f t="shared" si="72"/>
        <v>138608900</v>
      </c>
      <c r="P581" s="7">
        <f t="shared" si="73"/>
        <v>0.3860889999999999</v>
      </c>
    </row>
    <row r="582" spans="1:16" x14ac:dyDescent="0.25">
      <c r="A582" s="4">
        <v>44677</v>
      </c>
      <c r="B582" s="14">
        <v>187000</v>
      </c>
      <c r="C582" s="14">
        <v>187000</v>
      </c>
      <c r="D582" s="14">
        <v>93000</v>
      </c>
      <c r="E582" s="14">
        <v>92400</v>
      </c>
      <c r="F582" s="1">
        <v>-0.36567551584882152</v>
      </c>
      <c r="G582" s="1">
        <v>0.63432448415117848</v>
      </c>
      <c r="H582" s="1">
        <f t="shared" si="74"/>
        <v>-0.57648021633304969</v>
      </c>
      <c r="I582" s="1">
        <f t="shared" si="75"/>
        <v>1</v>
      </c>
      <c r="J582" s="1">
        <f t="shared" si="78"/>
        <v>0</v>
      </c>
      <c r="K582" s="1">
        <f t="shared" si="79"/>
        <v>0</v>
      </c>
      <c r="L582" s="6">
        <f t="shared" si="76"/>
        <v>0</v>
      </c>
      <c r="M582" s="6">
        <f t="shared" si="77"/>
        <v>0</v>
      </c>
      <c r="N582" s="3">
        <f t="shared" si="80"/>
        <v>138295900</v>
      </c>
      <c r="O582" s="3">
        <f t="shared" si="72"/>
        <v>138295900</v>
      </c>
      <c r="P582" s="7">
        <f t="shared" si="73"/>
        <v>0.38295900000000005</v>
      </c>
    </row>
    <row r="583" spans="1:16" x14ac:dyDescent="0.25">
      <c r="A583" s="4">
        <v>44678</v>
      </c>
      <c r="B583" s="14">
        <v>187000</v>
      </c>
      <c r="C583" s="14">
        <v>184000</v>
      </c>
      <c r="D583" s="14">
        <v>93100</v>
      </c>
      <c r="E583" s="14">
        <v>91600</v>
      </c>
      <c r="F583" s="1">
        <v>-0.36567551584882152</v>
      </c>
      <c r="G583" s="1">
        <v>0.63432448415117848</v>
      </c>
      <c r="H583" s="1">
        <f t="shared" si="74"/>
        <v>-0.57648021633304969</v>
      </c>
      <c r="I583" s="1">
        <f t="shared" si="75"/>
        <v>1</v>
      </c>
      <c r="J583" s="1">
        <f t="shared" si="78"/>
        <v>-426</v>
      </c>
      <c r="K583" s="1">
        <f t="shared" si="79"/>
        <v>1487</v>
      </c>
      <c r="L583" s="6">
        <f t="shared" si="76"/>
        <v>-79662000</v>
      </c>
      <c r="M583" s="6">
        <f t="shared" si="77"/>
        <v>138439700</v>
      </c>
      <c r="N583" s="3">
        <f t="shared" si="80"/>
        <v>80470700</v>
      </c>
      <c r="O583" s="3">
        <f t="shared" si="72"/>
        <v>139248400</v>
      </c>
      <c r="P583" s="7">
        <f t="shared" si="73"/>
        <v>0.39248400000000006</v>
      </c>
    </row>
    <row r="584" spans="1:16" x14ac:dyDescent="0.25">
      <c r="A584" s="4">
        <v>44679</v>
      </c>
      <c r="B584" s="14">
        <v>188500</v>
      </c>
      <c r="C584" s="14">
        <v>188000</v>
      </c>
      <c r="D584" s="14">
        <v>94000</v>
      </c>
      <c r="E584" s="14">
        <v>93700</v>
      </c>
      <c r="F584" s="1">
        <v>0</v>
      </c>
      <c r="G584" s="1">
        <v>0</v>
      </c>
      <c r="H584" s="1">
        <f t="shared" si="74"/>
        <v>0</v>
      </c>
      <c r="I584" s="1">
        <f t="shared" si="75"/>
        <v>0</v>
      </c>
      <c r="J584" s="1">
        <f t="shared" si="78"/>
        <v>-426</v>
      </c>
      <c r="K584" s="1">
        <f t="shared" si="79"/>
        <v>1487</v>
      </c>
      <c r="L584" s="6">
        <f t="shared" si="76"/>
        <v>-80301000</v>
      </c>
      <c r="M584" s="6">
        <f t="shared" si="77"/>
        <v>139778000</v>
      </c>
      <c r="N584" s="3">
        <f t="shared" si="80"/>
        <v>80470700</v>
      </c>
      <c r="O584" s="3">
        <f t="shared" si="72"/>
        <v>139947700</v>
      </c>
      <c r="P584" s="7">
        <f t="shared" si="73"/>
        <v>0.39947700000000008</v>
      </c>
    </row>
    <row r="585" spans="1:16" x14ac:dyDescent="0.25">
      <c r="A585" s="4">
        <v>44680</v>
      </c>
      <c r="B585" s="14">
        <v>186000</v>
      </c>
      <c r="C585" s="14">
        <v>187000</v>
      </c>
      <c r="D585" s="14">
        <v>94400</v>
      </c>
      <c r="E585" s="14">
        <v>94000</v>
      </c>
      <c r="F585" s="1">
        <v>-0.37467892992415341</v>
      </c>
      <c r="G585" s="1">
        <v>0.62532107007584659</v>
      </c>
      <c r="H585" s="1">
        <f t="shared" si="74"/>
        <v>-0.59917848262926399</v>
      </c>
      <c r="I585" s="1">
        <f t="shared" si="75"/>
        <v>1</v>
      </c>
      <c r="J585" s="1">
        <f t="shared" si="78"/>
        <v>0</v>
      </c>
      <c r="K585" s="1">
        <f t="shared" si="79"/>
        <v>0</v>
      </c>
      <c r="L585" s="6">
        <f t="shared" si="76"/>
        <v>0</v>
      </c>
      <c r="M585" s="6">
        <f t="shared" si="77"/>
        <v>0</v>
      </c>
      <c r="N585" s="3">
        <f t="shared" si="80"/>
        <v>140586700</v>
      </c>
      <c r="O585" s="3">
        <f t="shared" si="72"/>
        <v>140586700</v>
      </c>
      <c r="P585" s="7">
        <f t="shared" si="73"/>
        <v>0.40586699999999998</v>
      </c>
    </row>
    <row r="586" spans="1:16" x14ac:dyDescent="0.25">
      <c r="A586" s="4">
        <v>44683</v>
      </c>
      <c r="B586" s="14">
        <v>187000</v>
      </c>
      <c r="C586" s="14">
        <v>184000</v>
      </c>
      <c r="D586" s="14">
        <v>94700</v>
      </c>
      <c r="E586" s="14">
        <v>93600</v>
      </c>
      <c r="F586" s="1">
        <v>-0.37467892992415341</v>
      </c>
      <c r="G586" s="1">
        <v>0.62532107007584659</v>
      </c>
      <c r="H586" s="1">
        <f t="shared" si="74"/>
        <v>-0.59917848262926399</v>
      </c>
      <c r="I586" s="1">
        <f t="shared" si="75"/>
        <v>1</v>
      </c>
      <c r="J586" s="1">
        <f t="shared" si="78"/>
        <v>-452</v>
      </c>
      <c r="K586" s="1">
        <f t="shared" si="79"/>
        <v>1489</v>
      </c>
      <c r="L586" s="6">
        <f t="shared" si="76"/>
        <v>-84524000</v>
      </c>
      <c r="M586" s="6">
        <f t="shared" si="77"/>
        <v>141008300</v>
      </c>
      <c r="N586" s="3">
        <f t="shared" si="80"/>
        <v>84384300</v>
      </c>
      <c r="O586" s="3">
        <f t="shared" si="72"/>
        <v>140868600</v>
      </c>
      <c r="P586" s="7">
        <f t="shared" si="73"/>
        <v>0.4086860000000001</v>
      </c>
    </row>
    <row r="587" spans="1:16" x14ac:dyDescent="0.25">
      <c r="A587" s="4">
        <v>44684</v>
      </c>
      <c r="B587" s="14">
        <v>183500</v>
      </c>
      <c r="C587" s="14">
        <v>185500</v>
      </c>
      <c r="D587" s="14">
        <v>93700</v>
      </c>
      <c r="E587" s="14">
        <v>94700</v>
      </c>
      <c r="F587" s="1">
        <v>0</v>
      </c>
      <c r="G587" s="1">
        <v>0</v>
      </c>
      <c r="H587" s="1">
        <f t="shared" si="74"/>
        <v>0</v>
      </c>
      <c r="I587" s="1">
        <f t="shared" si="75"/>
        <v>0</v>
      </c>
      <c r="J587" s="1">
        <f t="shared" si="78"/>
        <v>-452</v>
      </c>
      <c r="K587" s="1">
        <f t="shared" si="79"/>
        <v>1489</v>
      </c>
      <c r="L587" s="6">
        <f t="shared" si="76"/>
        <v>-82942000</v>
      </c>
      <c r="M587" s="6">
        <f t="shared" si="77"/>
        <v>139519300</v>
      </c>
      <c r="N587" s="3">
        <f t="shared" si="80"/>
        <v>84384300</v>
      </c>
      <c r="O587" s="3">
        <f t="shared" ref="O587:O650" si="81">SUM(L587:N587)</f>
        <v>140961600</v>
      </c>
      <c r="P587" s="7">
        <f t="shared" ref="P587:P650" si="82">O587/$O$10-1</f>
        <v>0.40961599999999998</v>
      </c>
    </row>
    <row r="588" spans="1:16" x14ac:dyDescent="0.25">
      <c r="A588" s="4">
        <v>44685</v>
      </c>
      <c r="B588" s="14">
        <v>184000</v>
      </c>
      <c r="C588" s="14">
        <v>183500</v>
      </c>
      <c r="D588" s="14">
        <v>93800</v>
      </c>
      <c r="E588" s="14">
        <v>93600</v>
      </c>
      <c r="F588" s="1">
        <v>0</v>
      </c>
      <c r="G588" s="1">
        <v>0</v>
      </c>
      <c r="H588" s="1">
        <f t="shared" si="74"/>
        <v>0</v>
      </c>
      <c r="I588" s="1">
        <f t="shared" si="75"/>
        <v>0</v>
      </c>
      <c r="J588" s="1">
        <f t="shared" si="78"/>
        <v>0</v>
      </c>
      <c r="K588" s="1">
        <f t="shared" si="79"/>
        <v>0</v>
      </c>
      <c r="L588" s="6">
        <f t="shared" si="76"/>
        <v>0</v>
      </c>
      <c r="M588" s="6">
        <f t="shared" si="77"/>
        <v>0</v>
      </c>
      <c r="N588" s="3">
        <f t="shared" si="80"/>
        <v>140812700</v>
      </c>
      <c r="O588" s="3">
        <f t="shared" si="81"/>
        <v>140812700</v>
      </c>
      <c r="P588" s="7">
        <f t="shared" si="82"/>
        <v>0.40812699999999991</v>
      </c>
    </row>
    <row r="589" spans="1:16" x14ac:dyDescent="0.25">
      <c r="A589" s="4">
        <v>44687</v>
      </c>
      <c r="B589" s="14">
        <v>182500</v>
      </c>
      <c r="C589" s="14">
        <v>181500</v>
      </c>
      <c r="D589" s="14">
        <v>92800</v>
      </c>
      <c r="E589" s="14">
        <v>93000</v>
      </c>
      <c r="F589" s="1">
        <v>0</v>
      </c>
      <c r="G589" s="1">
        <v>0</v>
      </c>
      <c r="H589" s="1">
        <f t="shared" si="74"/>
        <v>0</v>
      </c>
      <c r="I589" s="1">
        <f t="shared" si="75"/>
        <v>0</v>
      </c>
      <c r="J589" s="1">
        <f t="shared" si="78"/>
        <v>0</v>
      </c>
      <c r="K589" s="1">
        <f t="shared" si="79"/>
        <v>0</v>
      </c>
      <c r="L589" s="6">
        <f t="shared" si="76"/>
        <v>0</v>
      </c>
      <c r="M589" s="6">
        <f t="shared" si="77"/>
        <v>0</v>
      </c>
      <c r="N589" s="3">
        <f t="shared" si="80"/>
        <v>140812700</v>
      </c>
      <c r="O589" s="3">
        <f t="shared" si="81"/>
        <v>140812700</v>
      </c>
      <c r="P589" s="7">
        <f t="shared" si="82"/>
        <v>0.40812699999999991</v>
      </c>
    </row>
    <row r="590" spans="1:16" x14ac:dyDescent="0.25">
      <c r="A590" s="4">
        <v>44690</v>
      </c>
      <c r="B590" s="14">
        <v>181500</v>
      </c>
      <c r="C590" s="14">
        <v>182000</v>
      </c>
      <c r="D590" s="14">
        <v>91300</v>
      </c>
      <c r="E590" s="14">
        <v>92700</v>
      </c>
      <c r="F590" s="1">
        <v>0</v>
      </c>
      <c r="G590" s="1">
        <v>0</v>
      </c>
      <c r="H590" s="1">
        <f t="shared" si="74"/>
        <v>0</v>
      </c>
      <c r="I590" s="1">
        <f t="shared" si="75"/>
        <v>0</v>
      </c>
      <c r="J590" s="1">
        <f t="shared" si="78"/>
        <v>0</v>
      </c>
      <c r="K590" s="1">
        <f t="shared" si="79"/>
        <v>0</v>
      </c>
      <c r="L590" s="6">
        <f t="shared" si="76"/>
        <v>0</v>
      </c>
      <c r="M590" s="6">
        <f t="shared" si="77"/>
        <v>0</v>
      </c>
      <c r="N590" s="3">
        <f t="shared" si="80"/>
        <v>140812700</v>
      </c>
      <c r="O590" s="3">
        <f t="shared" si="81"/>
        <v>140812700</v>
      </c>
      <c r="P590" s="7">
        <f t="shared" si="82"/>
        <v>0.40812699999999991</v>
      </c>
    </row>
    <row r="591" spans="1:16" x14ac:dyDescent="0.25">
      <c r="A591" s="4">
        <v>44691</v>
      </c>
      <c r="B591" s="14">
        <v>180500</v>
      </c>
      <c r="C591" s="14">
        <v>180500</v>
      </c>
      <c r="D591" s="14">
        <v>91700</v>
      </c>
      <c r="E591" s="14">
        <v>90100</v>
      </c>
      <c r="F591" s="1">
        <v>0</v>
      </c>
      <c r="G591" s="1">
        <v>0</v>
      </c>
      <c r="H591" s="1">
        <f t="shared" si="74"/>
        <v>0</v>
      </c>
      <c r="I591" s="1">
        <f t="shared" si="75"/>
        <v>0</v>
      </c>
      <c r="J591" s="1">
        <f t="shared" si="78"/>
        <v>0</v>
      </c>
      <c r="K591" s="1">
        <f t="shared" si="79"/>
        <v>0</v>
      </c>
      <c r="L591" s="6">
        <f t="shared" si="76"/>
        <v>0</v>
      </c>
      <c r="M591" s="6">
        <f t="shared" si="77"/>
        <v>0</v>
      </c>
      <c r="N591" s="3">
        <f t="shared" si="80"/>
        <v>140812700</v>
      </c>
      <c r="O591" s="3">
        <f t="shared" si="81"/>
        <v>140812700</v>
      </c>
      <c r="P591" s="7">
        <f t="shared" si="82"/>
        <v>0.40812699999999991</v>
      </c>
    </row>
    <row r="592" spans="1:16" x14ac:dyDescent="0.25">
      <c r="A592" s="4">
        <v>44692</v>
      </c>
      <c r="B592" s="14">
        <v>183000</v>
      </c>
      <c r="C592" s="14">
        <v>178500</v>
      </c>
      <c r="D592" s="14">
        <v>91600</v>
      </c>
      <c r="E592" s="14">
        <v>92000</v>
      </c>
      <c r="F592" s="1">
        <v>0</v>
      </c>
      <c r="G592" s="1">
        <v>0</v>
      </c>
      <c r="H592" s="1">
        <f t="shared" si="74"/>
        <v>0</v>
      </c>
      <c r="I592" s="1">
        <f t="shared" si="75"/>
        <v>0</v>
      </c>
      <c r="J592" s="1">
        <f t="shared" si="78"/>
        <v>0</v>
      </c>
      <c r="K592" s="1">
        <f t="shared" si="79"/>
        <v>0</v>
      </c>
      <c r="L592" s="6">
        <f t="shared" si="76"/>
        <v>0</v>
      </c>
      <c r="M592" s="6">
        <f t="shared" si="77"/>
        <v>0</v>
      </c>
      <c r="N592" s="3">
        <f t="shared" si="80"/>
        <v>140812700</v>
      </c>
      <c r="O592" s="3">
        <f t="shared" si="81"/>
        <v>140812700</v>
      </c>
      <c r="P592" s="7">
        <f t="shared" si="82"/>
        <v>0.40812699999999991</v>
      </c>
    </row>
    <row r="593" spans="1:16" x14ac:dyDescent="0.25">
      <c r="A593" s="4">
        <v>44693</v>
      </c>
      <c r="B593" s="14">
        <v>180500</v>
      </c>
      <c r="C593" s="14">
        <v>181000</v>
      </c>
      <c r="D593" s="14">
        <v>90800</v>
      </c>
      <c r="E593" s="14">
        <v>91200</v>
      </c>
      <c r="F593" s="1">
        <v>0</v>
      </c>
      <c r="G593" s="1">
        <v>0</v>
      </c>
      <c r="H593" s="1">
        <f t="shared" si="74"/>
        <v>0</v>
      </c>
      <c r="I593" s="1">
        <f t="shared" si="75"/>
        <v>0</v>
      </c>
      <c r="J593" s="1">
        <f t="shared" si="78"/>
        <v>0</v>
      </c>
      <c r="K593" s="1">
        <f t="shared" si="79"/>
        <v>0</v>
      </c>
      <c r="L593" s="6">
        <f t="shared" si="76"/>
        <v>0</v>
      </c>
      <c r="M593" s="6">
        <f t="shared" si="77"/>
        <v>0</v>
      </c>
      <c r="N593" s="3">
        <f t="shared" si="80"/>
        <v>140812700</v>
      </c>
      <c r="O593" s="3">
        <f t="shared" si="81"/>
        <v>140812700</v>
      </c>
      <c r="P593" s="7">
        <f t="shared" si="82"/>
        <v>0.40812699999999991</v>
      </c>
    </row>
    <row r="594" spans="1:16" x14ac:dyDescent="0.25">
      <c r="A594" s="4">
        <v>44694</v>
      </c>
      <c r="B594" s="14">
        <v>186500</v>
      </c>
      <c r="C594" s="14">
        <v>182000</v>
      </c>
      <c r="D594" s="14">
        <v>92000</v>
      </c>
      <c r="E594" s="14">
        <v>90800</v>
      </c>
      <c r="F594" s="1">
        <v>0</v>
      </c>
      <c r="G594" s="1">
        <v>0</v>
      </c>
      <c r="H594" s="1">
        <f t="shared" si="74"/>
        <v>0</v>
      </c>
      <c r="I594" s="1">
        <f t="shared" si="75"/>
        <v>0</v>
      </c>
      <c r="J594" s="1">
        <f t="shared" si="78"/>
        <v>0</v>
      </c>
      <c r="K594" s="1">
        <f t="shared" si="79"/>
        <v>0</v>
      </c>
      <c r="L594" s="6">
        <f t="shared" si="76"/>
        <v>0</v>
      </c>
      <c r="M594" s="6">
        <f t="shared" si="77"/>
        <v>0</v>
      </c>
      <c r="N594" s="3">
        <f t="shared" si="80"/>
        <v>140812700</v>
      </c>
      <c r="O594" s="3">
        <f t="shared" si="81"/>
        <v>140812700</v>
      </c>
      <c r="P594" s="7">
        <f t="shared" si="82"/>
        <v>0.40812699999999991</v>
      </c>
    </row>
    <row r="595" spans="1:16" x14ac:dyDescent="0.25">
      <c r="A595" s="4">
        <v>44697</v>
      </c>
      <c r="B595" s="14">
        <v>184000</v>
      </c>
      <c r="C595" s="14">
        <v>188500</v>
      </c>
      <c r="D595" s="14">
        <v>91800</v>
      </c>
      <c r="E595" s="14">
        <v>92300</v>
      </c>
      <c r="F595" s="1">
        <v>0</v>
      </c>
      <c r="G595" s="1">
        <v>0</v>
      </c>
      <c r="H595" s="1">
        <f t="shared" si="74"/>
        <v>0</v>
      </c>
      <c r="I595" s="1">
        <f t="shared" si="75"/>
        <v>0</v>
      </c>
      <c r="J595" s="1">
        <f t="shared" si="78"/>
        <v>0</v>
      </c>
      <c r="K595" s="1">
        <f t="shared" si="79"/>
        <v>0</v>
      </c>
      <c r="L595" s="6">
        <f t="shared" si="76"/>
        <v>0</v>
      </c>
      <c r="M595" s="6">
        <f t="shared" si="77"/>
        <v>0</v>
      </c>
      <c r="N595" s="3">
        <f t="shared" si="80"/>
        <v>140812700</v>
      </c>
      <c r="O595" s="3">
        <f t="shared" si="81"/>
        <v>140812700</v>
      </c>
      <c r="P595" s="7">
        <f t="shared" si="82"/>
        <v>0.40812699999999991</v>
      </c>
    </row>
    <row r="596" spans="1:16" x14ac:dyDescent="0.25">
      <c r="A596" s="4">
        <v>44698</v>
      </c>
      <c r="B596" s="14">
        <v>185500</v>
      </c>
      <c r="C596" s="14">
        <v>185500</v>
      </c>
      <c r="D596" s="14">
        <v>91800</v>
      </c>
      <c r="E596" s="14">
        <v>91700</v>
      </c>
      <c r="F596" s="1">
        <v>0</v>
      </c>
      <c r="G596" s="1">
        <v>0</v>
      </c>
      <c r="H596" s="1">
        <f t="shared" si="74"/>
        <v>0</v>
      </c>
      <c r="I596" s="1">
        <f t="shared" si="75"/>
        <v>0</v>
      </c>
      <c r="J596" s="1">
        <f t="shared" si="78"/>
        <v>0</v>
      </c>
      <c r="K596" s="1">
        <f t="shared" si="79"/>
        <v>0</v>
      </c>
      <c r="L596" s="6">
        <f t="shared" si="76"/>
        <v>0</v>
      </c>
      <c r="M596" s="6">
        <f t="shared" si="77"/>
        <v>0</v>
      </c>
      <c r="N596" s="3">
        <f t="shared" si="80"/>
        <v>140812700</v>
      </c>
      <c r="O596" s="3">
        <f t="shared" si="81"/>
        <v>140812700</v>
      </c>
      <c r="P596" s="7">
        <f t="shared" si="82"/>
        <v>0.40812699999999991</v>
      </c>
    </row>
    <row r="597" spans="1:16" x14ac:dyDescent="0.25">
      <c r="A597" s="4">
        <v>44699</v>
      </c>
      <c r="B597" s="14">
        <v>185500</v>
      </c>
      <c r="C597" s="14">
        <v>187000</v>
      </c>
      <c r="D597" s="14">
        <v>91700</v>
      </c>
      <c r="E597" s="14">
        <v>92000</v>
      </c>
      <c r="F597" s="1">
        <v>0</v>
      </c>
      <c r="G597" s="1">
        <v>0</v>
      </c>
      <c r="H597" s="1">
        <f t="shared" si="74"/>
        <v>0</v>
      </c>
      <c r="I597" s="1">
        <f t="shared" si="75"/>
        <v>0</v>
      </c>
      <c r="J597" s="1">
        <f t="shared" si="78"/>
        <v>0</v>
      </c>
      <c r="K597" s="1">
        <f t="shared" si="79"/>
        <v>0</v>
      </c>
      <c r="L597" s="6">
        <f t="shared" si="76"/>
        <v>0</v>
      </c>
      <c r="M597" s="6">
        <f t="shared" si="77"/>
        <v>0</v>
      </c>
      <c r="N597" s="3">
        <f t="shared" si="80"/>
        <v>140812700</v>
      </c>
      <c r="O597" s="3">
        <f t="shared" si="81"/>
        <v>140812700</v>
      </c>
      <c r="P597" s="7">
        <f t="shared" si="82"/>
        <v>0.40812699999999991</v>
      </c>
    </row>
    <row r="598" spans="1:16" x14ac:dyDescent="0.25">
      <c r="A598" s="4">
        <v>44700</v>
      </c>
      <c r="B598" s="14">
        <v>182000</v>
      </c>
      <c r="C598" s="14">
        <v>181500</v>
      </c>
      <c r="D598" s="14">
        <v>91000</v>
      </c>
      <c r="E598" s="14">
        <v>90500</v>
      </c>
      <c r="F598" s="1">
        <v>0</v>
      </c>
      <c r="G598" s="1">
        <v>0</v>
      </c>
      <c r="H598" s="1">
        <f t="shared" si="74"/>
        <v>0</v>
      </c>
      <c r="I598" s="1">
        <f t="shared" si="75"/>
        <v>0</v>
      </c>
      <c r="J598" s="1">
        <f t="shared" si="78"/>
        <v>0</v>
      </c>
      <c r="K598" s="1">
        <f t="shared" si="79"/>
        <v>0</v>
      </c>
      <c r="L598" s="6">
        <f t="shared" si="76"/>
        <v>0</v>
      </c>
      <c r="M598" s="6">
        <f t="shared" si="77"/>
        <v>0</v>
      </c>
      <c r="N598" s="3">
        <f t="shared" si="80"/>
        <v>140812700</v>
      </c>
      <c r="O598" s="3">
        <f t="shared" si="81"/>
        <v>140812700</v>
      </c>
      <c r="P598" s="7">
        <f t="shared" si="82"/>
        <v>0.40812699999999991</v>
      </c>
    </row>
    <row r="599" spans="1:16" x14ac:dyDescent="0.25">
      <c r="A599" s="4">
        <v>44701</v>
      </c>
      <c r="B599" s="14">
        <v>186500</v>
      </c>
      <c r="C599" s="14">
        <v>183500</v>
      </c>
      <c r="D599" s="14">
        <v>92700</v>
      </c>
      <c r="E599" s="14">
        <v>91600</v>
      </c>
      <c r="F599" s="1">
        <v>-0.36334651033655851</v>
      </c>
      <c r="G599" s="1">
        <v>0.6366534896634416</v>
      </c>
      <c r="H599" s="1">
        <f t="shared" si="74"/>
        <v>-0.57071313710796878</v>
      </c>
      <c r="I599" s="1">
        <f t="shared" si="75"/>
        <v>1</v>
      </c>
      <c r="J599" s="1">
        <f t="shared" si="78"/>
        <v>0</v>
      </c>
      <c r="K599" s="1">
        <f t="shared" si="79"/>
        <v>0</v>
      </c>
      <c r="L599" s="6">
        <f t="shared" si="76"/>
        <v>0</v>
      </c>
      <c r="M599" s="6">
        <f t="shared" si="77"/>
        <v>0</v>
      </c>
      <c r="N599" s="3">
        <f t="shared" si="80"/>
        <v>140812700</v>
      </c>
      <c r="O599" s="3">
        <f t="shared" si="81"/>
        <v>140812700</v>
      </c>
      <c r="P599" s="7">
        <f t="shared" si="82"/>
        <v>0.40812699999999991</v>
      </c>
    </row>
    <row r="600" spans="1:16" x14ac:dyDescent="0.25">
      <c r="A600" s="4">
        <v>44704</v>
      </c>
      <c r="B600" s="14">
        <v>188000</v>
      </c>
      <c r="C600" s="14">
        <v>188500</v>
      </c>
      <c r="D600" s="14">
        <v>93200</v>
      </c>
      <c r="E600" s="14">
        <v>93100</v>
      </c>
      <c r="F600" s="1">
        <v>-0.36334651033655851</v>
      </c>
      <c r="G600" s="1">
        <v>0.6366534896634416</v>
      </c>
      <c r="H600" s="1">
        <f t="shared" si="74"/>
        <v>-0.57071313710796878</v>
      </c>
      <c r="I600" s="1">
        <f t="shared" si="75"/>
        <v>1</v>
      </c>
      <c r="J600" s="1">
        <f t="shared" si="78"/>
        <v>-430</v>
      </c>
      <c r="K600" s="1">
        <f t="shared" si="79"/>
        <v>1519</v>
      </c>
      <c r="L600" s="6">
        <f t="shared" si="76"/>
        <v>-80840000</v>
      </c>
      <c r="M600" s="6">
        <f t="shared" si="77"/>
        <v>141570800</v>
      </c>
      <c r="N600" s="3">
        <f t="shared" si="80"/>
        <v>80448800</v>
      </c>
      <c r="O600" s="3">
        <f t="shared" si="81"/>
        <v>141179600</v>
      </c>
      <c r="P600" s="7">
        <f t="shared" si="82"/>
        <v>0.41179600000000005</v>
      </c>
    </row>
    <row r="601" spans="1:16" x14ac:dyDescent="0.25">
      <c r="A601" s="4">
        <v>44705</v>
      </c>
      <c r="B601" s="14">
        <v>185000</v>
      </c>
      <c r="C601" s="14">
        <v>187000</v>
      </c>
      <c r="D601" s="14">
        <v>93100</v>
      </c>
      <c r="E601" s="14">
        <v>93200</v>
      </c>
      <c r="F601" s="1">
        <v>-0.36334651033655851</v>
      </c>
      <c r="G601" s="1">
        <v>0.6366534896634416</v>
      </c>
      <c r="H601" s="1">
        <f t="shared" si="74"/>
        <v>-0.57071313710796878</v>
      </c>
      <c r="I601" s="1">
        <f t="shared" si="75"/>
        <v>1</v>
      </c>
      <c r="J601" s="1">
        <f t="shared" si="78"/>
        <v>-430</v>
      </c>
      <c r="K601" s="1">
        <f t="shared" si="79"/>
        <v>1519</v>
      </c>
      <c r="L601" s="6">
        <f t="shared" si="76"/>
        <v>-79550000</v>
      </c>
      <c r="M601" s="6">
        <f t="shared" si="77"/>
        <v>141418900</v>
      </c>
      <c r="N601" s="3">
        <f t="shared" si="80"/>
        <v>80448800</v>
      </c>
      <c r="O601" s="3">
        <f t="shared" si="81"/>
        <v>142317700</v>
      </c>
      <c r="P601" s="7">
        <f t="shared" si="82"/>
        <v>0.42317699999999991</v>
      </c>
    </row>
    <row r="602" spans="1:16" x14ac:dyDescent="0.25">
      <c r="A602" s="4">
        <v>44706</v>
      </c>
      <c r="B602" s="14">
        <v>183500</v>
      </c>
      <c r="C602" s="14">
        <v>186000</v>
      </c>
      <c r="D602" s="14">
        <v>92900</v>
      </c>
      <c r="E602" s="14">
        <v>93400</v>
      </c>
      <c r="F602" s="1">
        <v>0</v>
      </c>
      <c r="G602" s="1">
        <v>0</v>
      </c>
      <c r="H602" s="1">
        <f t="shared" si="74"/>
        <v>0</v>
      </c>
      <c r="I602" s="1">
        <f t="shared" si="75"/>
        <v>0</v>
      </c>
      <c r="J602" s="1">
        <f t="shared" si="78"/>
        <v>-430</v>
      </c>
      <c r="K602" s="1">
        <f t="shared" si="79"/>
        <v>1519</v>
      </c>
      <c r="L602" s="6">
        <f t="shared" si="76"/>
        <v>-78905000</v>
      </c>
      <c r="M602" s="6">
        <f t="shared" si="77"/>
        <v>141115100</v>
      </c>
      <c r="N602" s="3">
        <f t="shared" si="80"/>
        <v>80448800</v>
      </c>
      <c r="O602" s="3">
        <f t="shared" si="81"/>
        <v>142658900</v>
      </c>
      <c r="P602" s="7">
        <f t="shared" si="82"/>
        <v>0.42658900000000011</v>
      </c>
    </row>
    <row r="603" spans="1:16" x14ac:dyDescent="0.25">
      <c r="A603" s="4">
        <v>44707</v>
      </c>
      <c r="B603" s="14">
        <v>184000</v>
      </c>
      <c r="C603" s="14">
        <v>183500</v>
      </c>
      <c r="D603" s="14">
        <v>93300</v>
      </c>
      <c r="E603" s="14">
        <v>92400</v>
      </c>
      <c r="F603" s="1">
        <v>-0.36968109323579867</v>
      </c>
      <c r="G603" s="1">
        <v>0.63031890676420133</v>
      </c>
      <c r="H603" s="1">
        <f t="shared" si="74"/>
        <v>-0.58649849983651881</v>
      </c>
      <c r="I603" s="1">
        <f t="shared" si="75"/>
        <v>1</v>
      </c>
      <c r="J603" s="1">
        <f t="shared" si="78"/>
        <v>0</v>
      </c>
      <c r="K603" s="1">
        <f t="shared" si="79"/>
        <v>0</v>
      </c>
      <c r="L603" s="6">
        <f t="shared" si="76"/>
        <v>0</v>
      </c>
      <c r="M603" s="6">
        <f t="shared" si="77"/>
        <v>0</v>
      </c>
      <c r="N603" s="3">
        <f t="shared" si="80"/>
        <v>141899400</v>
      </c>
      <c r="O603" s="3">
        <f t="shared" si="81"/>
        <v>141899400</v>
      </c>
      <c r="P603" s="7">
        <f t="shared" si="82"/>
        <v>0.41899400000000009</v>
      </c>
    </row>
    <row r="604" spans="1:16" x14ac:dyDescent="0.25">
      <c r="A604" s="4">
        <v>44708</v>
      </c>
      <c r="B604" s="14">
        <v>185500</v>
      </c>
      <c r="C604" s="14">
        <v>186500</v>
      </c>
      <c r="D604" s="14">
        <v>93100</v>
      </c>
      <c r="E604" s="14">
        <v>93300</v>
      </c>
      <c r="F604" s="1">
        <v>0</v>
      </c>
      <c r="G604" s="1">
        <v>0</v>
      </c>
      <c r="H604" s="1">
        <f t="shared" si="74"/>
        <v>0</v>
      </c>
      <c r="I604" s="1">
        <f t="shared" si="75"/>
        <v>0</v>
      </c>
      <c r="J604" s="1">
        <f t="shared" si="78"/>
        <v>-452</v>
      </c>
      <c r="K604" s="1">
        <f t="shared" si="79"/>
        <v>1520</v>
      </c>
      <c r="L604" s="6">
        <f t="shared" si="76"/>
        <v>-83846000</v>
      </c>
      <c r="M604" s="6">
        <f t="shared" si="77"/>
        <v>141512000</v>
      </c>
      <c r="N604" s="3">
        <f t="shared" si="80"/>
        <v>84381400</v>
      </c>
      <c r="O604" s="3">
        <f t="shared" si="81"/>
        <v>142047400</v>
      </c>
      <c r="P604" s="7">
        <f t="shared" si="82"/>
        <v>0.42047400000000001</v>
      </c>
    </row>
    <row r="605" spans="1:16" x14ac:dyDescent="0.25">
      <c r="A605" s="4">
        <v>44711</v>
      </c>
      <c r="B605" s="14">
        <v>187500</v>
      </c>
      <c r="C605" s="14">
        <v>187500</v>
      </c>
      <c r="D605" s="14">
        <v>93600</v>
      </c>
      <c r="E605" s="14">
        <v>93500</v>
      </c>
      <c r="F605" s="1">
        <v>0</v>
      </c>
      <c r="G605" s="1">
        <v>0</v>
      </c>
      <c r="H605" s="1">
        <f t="shared" si="74"/>
        <v>0</v>
      </c>
      <c r="I605" s="1">
        <f t="shared" si="75"/>
        <v>0</v>
      </c>
      <c r="J605" s="1">
        <f t="shared" si="78"/>
        <v>0</v>
      </c>
      <c r="K605" s="1">
        <f t="shared" si="79"/>
        <v>0</v>
      </c>
      <c r="L605" s="6">
        <f t="shared" si="76"/>
        <v>0</v>
      </c>
      <c r="M605" s="6">
        <f t="shared" si="77"/>
        <v>0</v>
      </c>
      <c r="N605" s="3">
        <f t="shared" si="80"/>
        <v>141751400</v>
      </c>
      <c r="O605" s="3">
        <f t="shared" si="81"/>
        <v>141751400</v>
      </c>
      <c r="P605" s="7">
        <f t="shared" si="82"/>
        <v>0.41751399999999994</v>
      </c>
    </row>
    <row r="606" spans="1:16" x14ac:dyDescent="0.25">
      <c r="A606" s="4">
        <v>44712</v>
      </c>
      <c r="B606" s="14">
        <v>189500</v>
      </c>
      <c r="C606" s="14">
        <v>187000</v>
      </c>
      <c r="D606" s="14">
        <v>93100</v>
      </c>
      <c r="E606" s="14">
        <v>93600</v>
      </c>
      <c r="F606" s="1">
        <v>0</v>
      </c>
      <c r="G606" s="1">
        <v>0</v>
      </c>
      <c r="H606" s="1">
        <f t="shared" si="74"/>
        <v>0</v>
      </c>
      <c r="I606" s="1">
        <f t="shared" si="75"/>
        <v>0</v>
      </c>
      <c r="J606" s="1">
        <f t="shared" si="78"/>
        <v>0</v>
      </c>
      <c r="K606" s="1">
        <f t="shared" si="79"/>
        <v>0</v>
      </c>
      <c r="L606" s="6">
        <f t="shared" si="76"/>
        <v>0</v>
      </c>
      <c r="M606" s="6">
        <f t="shared" si="77"/>
        <v>0</v>
      </c>
      <c r="N606" s="3">
        <f t="shared" si="80"/>
        <v>141751400</v>
      </c>
      <c r="O606" s="3">
        <f t="shared" si="81"/>
        <v>141751400</v>
      </c>
      <c r="P606" s="7">
        <f t="shared" si="82"/>
        <v>0.41751399999999994</v>
      </c>
    </row>
    <row r="607" spans="1:16" x14ac:dyDescent="0.25">
      <c r="A607" s="4">
        <v>44714</v>
      </c>
      <c r="B607" s="14">
        <v>187500</v>
      </c>
      <c r="C607" s="14">
        <v>189000</v>
      </c>
      <c r="D607" s="14">
        <v>92700</v>
      </c>
      <c r="E607" s="14">
        <v>93100</v>
      </c>
      <c r="F607" s="1">
        <v>0</v>
      </c>
      <c r="G607" s="1">
        <v>0</v>
      </c>
      <c r="H607" s="1">
        <f t="shared" si="74"/>
        <v>0</v>
      </c>
      <c r="I607" s="1">
        <f t="shared" si="75"/>
        <v>0</v>
      </c>
      <c r="J607" s="1">
        <f t="shared" si="78"/>
        <v>0</v>
      </c>
      <c r="K607" s="1">
        <f t="shared" si="79"/>
        <v>0</v>
      </c>
      <c r="L607" s="6">
        <f t="shared" si="76"/>
        <v>0</v>
      </c>
      <c r="M607" s="6">
        <f t="shared" si="77"/>
        <v>0</v>
      </c>
      <c r="N607" s="3">
        <f t="shared" si="80"/>
        <v>141751400</v>
      </c>
      <c r="O607" s="3">
        <f t="shared" si="81"/>
        <v>141751400</v>
      </c>
      <c r="P607" s="7">
        <f t="shared" si="82"/>
        <v>0.41751399999999994</v>
      </c>
    </row>
    <row r="608" spans="1:16" x14ac:dyDescent="0.25">
      <c r="A608" s="4">
        <v>44715</v>
      </c>
      <c r="B608" s="14">
        <v>187000</v>
      </c>
      <c r="C608" s="14">
        <v>188500</v>
      </c>
      <c r="D608" s="14">
        <v>92700</v>
      </c>
      <c r="E608" s="14">
        <v>93100</v>
      </c>
      <c r="F608" s="1">
        <v>0</v>
      </c>
      <c r="G608" s="1">
        <v>0</v>
      </c>
      <c r="H608" s="1">
        <f t="shared" si="74"/>
        <v>0</v>
      </c>
      <c r="I608" s="1">
        <f t="shared" si="75"/>
        <v>0</v>
      </c>
      <c r="J608" s="1">
        <f t="shared" si="78"/>
        <v>0</v>
      </c>
      <c r="K608" s="1">
        <f t="shared" si="79"/>
        <v>0</v>
      </c>
      <c r="L608" s="6">
        <f t="shared" si="76"/>
        <v>0</v>
      </c>
      <c r="M608" s="6">
        <f t="shared" si="77"/>
        <v>0</v>
      </c>
      <c r="N608" s="3">
        <f t="shared" si="80"/>
        <v>141751400</v>
      </c>
      <c r="O608" s="3">
        <f t="shared" si="81"/>
        <v>141751400</v>
      </c>
      <c r="P608" s="7">
        <f t="shared" si="82"/>
        <v>0.41751399999999994</v>
      </c>
    </row>
    <row r="609" spans="1:16" x14ac:dyDescent="0.25">
      <c r="A609" s="4">
        <v>44719</v>
      </c>
      <c r="B609" s="14">
        <v>183500</v>
      </c>
      <c r="C609" s="14">
        <v>186000</v>
      </c>
      <c r="D609" s="14">
        <v>91000</v>
      </c>
      <c r="E609" s="14">
        <v>92700</v>
      </c>
      <c r="F609" s="1">
        <v>0</v>
      </c>
      <c r="G609" s="1">
        <v>0</v>
      </c>
      <c r="H609" s="1">
        <f t="shared" si="74"/>
        <v>0</v>
      </c>
      <c r="I609" s="1">
        <f t="shared" si="75"/>
        <v>0</v>
      </c>
      <c r="J609" s="1">
        <f t="shared" si="78"/>
        <v>0</v>
      </c>
      <c r="K609" s="1">
        <f t="shared" si="79"/>
        <v>0</v>
      </c>
      <c r="L609" s="6">
        <f t="shared" si="76"/>
        <v>0</v>
      </c>
      <c r="M609" s="6">
        <f t="shared" si="77"/>
        <v>0</v>
      </c>
      <c r="N609" s="3">
        <f t="shared" si="80"/>
        <v>141751400</v>
      </c>
      <c r="O609" s="3">
        <f t="shared" si="81"/>
        <v>141751400</v>
      </c>
      <c r="P609" s="7">
        <f t="shared" si="82"/>
        <v>0.41751399999999994</v>
      </c>
    </row>
    <row r="610" spans="1:16" x14ac:dyDescent="0.25">
      <c r="A610" s="4">
        <v>44720</v>
      </c>
      <c r="B610" s="14">
        <v>183000</v>
      </c>
      <c r="C610" s="14">
        <v>183500</v>
      </c>
      <c r="D610" s="14">
        <v>91000</v>
      </c>
      <c r="E610" s="14">
        <v>91600</v>
      </c>
      <c r="F610" s="1">
        <v>0</v>
      </c>
      <c r="G610" s="1">
        <v>0</v>
      </c>
      <c r="H610" s="1">
        <f t="shared" si="74"/>
        <v>0</v>
      </c>
      <c r="I610" s="1">
        <f t="shared" si="75"/>
        <v>0</v>
      </c>
      <c r="J610" s="1">
        <f t="shared" si="78"/>
        <v>0</v>
      </c>
      <c r="K610" s="1">
        <f t="shared" si="79"/>
        <v>0</v>
      </c>
      <c r="L610" s="6">
        <f t="shared" si="76"/>
        <v>0</v>
      </c>
      <c r="M610" s="6">
        <f t="shared" si="77"/>
        <v>0</v>
      </c>
      <c r="N610" s="3">
        <f t="shared" si="80"/>
        <v>141751400</v>
      </c>
      <c r="O610" s="3">
        <f t="shared" si="81"/>
        <v>141751400</v>
      </c>
      <c r="P610" s="7">
        <f t="shared" si="82"/>
        <v>0.41751399999999994</v>
      </c>
    </row>
    <row r="611" spans="1:16" x14ac:dyDescent="0.25">
      <c r="A611" s="4">
        <v>44721</v>
      </c>
      <c r="B611" s="14">
        <v>182500</v>
      </c>
      <c r="C611" s="14">
        <v>183000</v>
      </c>
      <c r="D611" s="14">
        <v>91200</v>
      </c>
      <c r="E611" s="14">
        <v>91000</v>
      </c>
      <c r="F611" s="1">
        <v>0</v>
      </c>
      <c r="G611" s="1">
        <v>0</v>
      </c>
      <c r="H611" s="1">
        <f t="shared" ref="H611:H674" si="83">IFERROR(IF(ABS($F611)&gt;ABS($G611), SIGN($F611), SIGN($F611)*ABS($F611/$G611)), 0)</f>
        <v>0</v>
      </c>
      <c r="I611" s="1">
        <f t="shared" ref="I611:I674" si="84">IFERROR(IF(ABS($F611)&lt;ABS($G611), SIGN($G611), SIGN($G611)*ABS($G611/$F611)), 0)</f>
        <v>0</v>
      </c>
      <c r="J611" s="1">
        <f t="shared" si="78"/>
        <v>0</v>
      </c>
      <c r="K611" s="1">
        <f t="shared" si="79"/>
        <v>0</v>
      </c>
      <c r="L611" s="6">
        <f t="shared" ref="L611:L674" si="85">B611*J611</f>
        <v>0</v>
      </c>
      <c r="M611" s="6">
        <f t="shared" ref="M611:M674" si="86">D611*K611</f>
        <v>0</v>
      </c>
      <c r="N611" s="3">
        <f t="shared" si="80"/>
        <v>141751400</v>
      </c>
      <c r="O611" s="3">
        <f t="shared" si="81"/>
        <v>141751400</v>
      </c>
      <c r="P611" s="7">
        <f t="shared" si="82"/>
        <v>0.41751399999999994</v>
      </c>
    </row>
    <row r="612" spans="1:16" x14ac:dyDescent="0.25">
      <c r="A612" s="4">
        <v>44722</v>
      </c>
      <c r="B612" s="14">
        <v>184500</v>
      </c>
      <c r="C612" s="14">
        <v>181500</v>
      </c>
      <c r="D612" s="14">
        <v>91200</v>
      </c>
      <c r="E612" s="14">
        <v>91000</v>
      </c>
      <c r="F612" s="1">
        <v>0</v>
      </c>
      <c r="G612" s="1">
        <v>0</v>
      </c>
      <c r="H612" s="1">
        <f t="shared" si="83"/>
        <v>0</v>
      </c>
      <c r="I612" s="1">
        <f t="shared" si="84"/>
        <v>0</v>
      </c>
      <c r="J612" s="1">
        <f t="shared" ref="J612:J675" si="87">IF(H610=H611, J611, QUOTIENT($O611*H611, B611))</f>
        <v>0</v>
      </c>
      <c r="K612" s="1">
        <f t="shared" ref="K612:K675" si="88">IF(I610=I611, K611, QUOTIENT($O611*I611, D611))</f>
        <v>0</v>
      </c>
      <c r="L612" s="6">
        <f t="shared" si="85"/>
        <v>0</v>
      </c>
      <c r="M612" s="6">
        <f t="shared" si="86"/>
        <v>0</v>
      </c>
      <c r="N612" s="3">
        <f t="shared" ref="N612:N675" si="89">IF(H610=H611, N611, N611 - (J612-J611)*C612 - (K612-K611)*E612)</f>
        <v>141751400</v>
      </c>
      <c r="O612" s="3">
        <f t="shared" si="81"/>
        <v>141751400</v>
      </c>
      <c r="P612" s="7">
        <f t="shared" si="82"/>
        <v>0.41751399999999994</v>
      </c>
    </row>
    <row r="613" spans="1:16" x14ac:dyDescent="0.25">
      <c r="A613" s="4">
        <v>44725</v>
      </c>
      <c r="B613" s="14">
        <v>175000</v>
      </c>
      <c r="C613" s="14">
        <v>180000</v>
      </c>
      <c r="D613" s="14">
        <v>88100</v>
      </c>
      <c r="E613" s="14">
        <v>89700</v>
      </c>
      <c r="F613" s="1">
        <v>0</v>
      </c>
      <c r="G613" s="1">
        <v>0</v>
      </c>
      <c r="H613" s="1">
        <f t="shared" si="83"/>
        <v>0</v>
      </c>
      <c r="I613" s="1">
        <f t="shared" si="84"/>
        <v>0</v>
      </c>
      <c r="J613" s="1">
        <f t="shared" si="87"/>
        <v>0</v>
      </c>
      <c r="K613" s="1">
        <f t="shared" si="88"/>
        <v>0</v>
      </c>
      <c r="L613" s="6">
        <f t="shared" si="85"/>
        <v>0</v>
      </c>
      <c r="M613" s="6">
        <f t="shared" si="86"/>
        <v>0</v>
      </c>
      <c r="N613" s="3">
        <f t="shared" si="89"/>
        <v>141751400</v>
      </c>
      <c r="O613" s="3">
        <f t="shared" si="81"/>
        <v>141751400</v>
      </c>
      <c r="P613" s="7">
        <f t="shared" si="82"/>
        <v>0.41751399999999994</v>
      </c>
    </row>
    <row r="614" spans="1:16" x14ac:dyDescent="0.25">
      <c r="A614" s="4">
        <v>44726</v>
      </c>
      <c r="B614" s="14">
        <v>171500</v>
      </c>
      <c r="C614" s="14">
        <v>171500</v>
      </c>
      <c r="D614" s="14">
        <v>86200</v>
      </c>
      <c r="E614" s="14">
        <v>86200</v>
      </c>
      <c r="F614" s="1">
        <v>0</v>
      </c>
      <c r="G614" s="1">
        <v>0</v>
      </c>
      <c r="H614" s="1">
        <f t="shared" si="83"/>
        <v>0</v>
      </c>
      <c r="I614" s="1">
        <f t="shared" si="84"/>
        <v>0</v>
      </c>
      <c r="J614" s="1">
        <f t="shared" si="87"/>
        <v>0</v>
      </c>
      <c r="K614" s="1">
        <f t="shared" si="88"/>
        <v>0</v>
      </c>
      <c r="L614" s="6">
        <f t="shared" si="85"/>
        <v>0</v>
      </c>
      <c r="M614" s="6">
        <f t="shared" si="86"/>
        <v>0</v>
      </c>
      <c r="N614" s="3">
        <f t="shared" si="89"/>
        <v>141751400</v>
      </c>
      <c r="O614" s="3">
        <f t="shared" si="81"/>
        <v>141751400</v>
      </c>
      <c r="P614" s="7">
        <f t="shared" si="82"/>
        <v>0.41751399999999994</v>
      </c>
    </row>
    <row r="615" spans="1:16" x14ac:dyDescent="0.25">
      <c r="A615" s="4">
        <v>44727</v>
      </c>
      <c r="B615" s="14">
        <v>174000</v>
      </c>
      <c r="C615" s="14">
        <v>173500</v>
      </c>
      <c r="D615" s="14">
        <v>86500</v>
      </c>
      <c r="E615" s="14">
        <v>86200</v>
      </c>
      <c r="F615" s="1">
        <v>0</v>
      </c>
      <c r="G615" s="1">
        <v>0</v>
      </c>
      <c r="H615" s="1">
        <f t="shared" si="83"/>
        <v>0</v>
      </c>
      <c r="I615" s="1">
        <f t="shared" si="84"/>
        <v>0</v>
      </c>
      <c r="J615" s="1">
        <f t="shared" si="87"/>
        <v>0</v>
      </c>
      <c r="K615" s="1">
        <f t="shared" si="88"/>
        <v>0</v>
      </c>
      <c r="L615" s="6">
        <f t="shared" si="85"/>
        <v>0</v>
      </c>
      <c r="M615" s="6">
        <f t="shared" si="86"/>
        <v>0</v>
      </c>
      <c r="N615" s="3">
        <f t="shared" si="89"/>
        <v>141751400</v>
      </c>
      <c r="O615" s="3">
        <f t="shared" si="81"/>
        <v>141751400</v>
      </c>
      <c r="P615" s="7">
        <f t="shared" si="82"/>
        <v>0.41751399999999994</v>
      </c>
    </row>
    <row r="616" spans="1:16" x14ac:dyDescent="0.25">
      <c r="A616" s="4">
        <v>44728</v>
      </c>
      <c r="B616" s="14">
        <v>173000</v>
      </c>
      <c r="C616" s="14">
        <v>177000</v>
      </c>
      <c r="D616" s="14">
        <v>86800</v>
      </c>
      <c r="E616" s="14">
        <v>87300</v>
      </c>
      <c r="F616" s="1">
        <v>0</v>
      </c>
      <c r="G616" s="1">
        <v>0</v>
      </c>
      <c r="H616" s="1">
        <f t="shared" si="83"/>
        <v>0</v>
      </c>
      <c r="I616" s="1">
        <f t="shared" si="84"/>
        <v>0</v>
      </c>
      <c r="J616" s="1">
        <f t="shared" si="87"/>
        <v>0</v>
      </c>
      <c r="K616" s="1">
        <f t="shared" si="88"/>
        <v>0</v>
      </c>
      <c r="L616" s="6">
        <f t="shared" si="85"/>
        <v>0</v>
      </c>
      <c r="M616" s="6">
        <f t="shared" si="86"/>
        <v>0</v>
      </c>
      <c r="N616" s="3">
        <f t="shared" si="89"/>
        <v>141751400</v>
      </c>
      <c r="O616" s="3">
        <f t="shared" si="81"/>
        <v>141751400</v>
      </c>
      <c r="P616" s="7">
        <f t="shared" si="82"/>
        <v>0.41751399999999994</v>
      </c>
    </row>
    <row r="617" spans="1:16" x14ac:dyDescent="0.25">
      <c r="A617" s="4">
        <v>44729</v>
      </c>
      <c r="B617" s="14">
        <v>170000</v>
      </c>
      <c r="C617" s="14">
        <v>168000</v>
      </c>
      <c r="D617" s="14">
        <v>84400</v>
      </c>
      <c r="E617" s="14">
        <v>85000</v>
      </c>
      <c r="F617" s="1">
        <v>0</v>
      </c>
      <c r="G617" s="1">
        <v>0</v>
      </c>
      <c r="H617" s="1">
        <f t="shared" si="83"/>
        <v>0</v>
      </c>
      <c r="I617" s="1">
        <f t="shared" si="84"/>
        <v>0</v>
      </c>
      <c r="J617" s="1">
        <f t="shared" si="87"/>
        <v>0</v>
      </c>
      <c r="K617" s="1">
        <f t="shared" si="88"/>
        <v>0</v>
      </c>
      <c r="L617" s="6">
        <f t="shared" si="85"/>
        <v>0</v>
      </c>
      <c r="M617" s="6">
        <f t="shared" si="86"/>
        <v>0</v>
      </c>
      <c r="N617" s="3">
        <f t="shared" si="89"/>
        <v>141751400</v>
      </c>
      <c r="O617" s="3">
        <f t="shared" si="81"/>
        <v>141751400</v>
      </c>
      <c r="P617" s="7">
        <f t="shared" si="82"/>
        <v>0.41751399999999994</v>
      </c>
    </row>
    <row r="618" spans="1:16" x14ac:dyDescent="0.25">
      <c r="A618" s="4">
        <v>44732</v>
      </c>
      <c r="B618" s="14">
        <v>170500</v>
      </c>
      <c r="C618" s="14">
        <v>172500</v>
      </c>
      <c r="D618" s="14">
        <v>84500</v>
      </c>
      <c r="E618" s="14">
        <v>84900</v>
      </c>
      <c r="F618" s="1">
        <v>0</v>
      </c>
      <c r="G618" s="1">
        <v>0</v>
      </c>
      <c r="H618" s="1">
        <f t="shared" si="83"/>
        <v>0</v>
      </c>
      <c r="I618" s="1">
        <f t="shared" si="84"/>
        <v>0</v>
      </c>
      <c r="J618" s="1">
        <f t="shared" si="87"/>
        <v>0</v>
      </c>
      <c r="K618" s="1">
        <f t="shared" si="88"/>
        <v>0</v>
      </c>
      <c r="L618" s="6">
        <f t="shared" si="85"/>
        <v>0</v>
      </c>
      <c r="M618" s="6">
        <f t="shared" si="86"/>
        <v>0</v>
      </c>
      <c r="N618" s="3">
        <f t="shared" si="89"/>
        <v>141751400</v>
      </c>
      <c r="O618" s="3">
        <f t="shared" si="81"/>
        <v>141751400</v>
      </c>
      <c r="P618" s="7">
        <f t="shared" si="82"/>
        <v>0.41751399999999994</v>
      </c>
    </row>
    <row r="619" spans="1:16" x14ac:dyDescent="0.25">
      <c r="A619" s="4">
        <v>44733</v>
      </c>
      <c r="B619" s="14">
        <v>172500</v>
      </c>
      <c r="C619" s="14">
        <v>171500</v>
      </c>
      <c r="D619" s="14">
        <v>85100</v>
      </c>
      <c r="E619" s="14">
        <v>84000</v>
      </c>
      <c r="F619" s="1">
        <v>0</v>
      </c>
      <c r="G619" s="1">
        <v>0</v>
      </c>
      <c r="H619" s="1">
        <f t="shared" si="83"/>
        <v>0</v>
      </c>
      <c r="I619" s="1">
        <f t="shared" si="84"/>
        <v>0</v>
      </c>
      <c r="J619" s="1">
        <f t="shared" si="87"/>
        <v>0</v>
      </c>
      <c r="K619" s="1">
        <f t="shared" si="88"/>
        <v>0</v>
      </c>
      <c r="L619" s="6">
        <f t="shared" si="85"/>
        <v>0</v>
      </c>
      <c r="M619" s="6">
        <f t="shared" si="86"/>
        <v>0</v>
      </c>
      <c r="N619" s="3">
        <f t="shared" si="89"/>
        <v>141751400</v>
      </c>
      <c r="O619" s="3">
        <f t="shared" si="81"/>
        <v>141751400</v>
      </c>
      <c r="P619" s="7">
        <f t="shared" si="82"/>
        <v>0.41751399999999994</v>
      </c>
    </row>
    <row r="620" spans="1:16" x14ac:dyDescent="0.25">
      <c r="A620" s="4">
        <v>44734</v>
      </c>
      <c r="B620" s="14">
        <v>171500</v>
      </c>
      <c r="C620" s="14">
        <v>174500</v>
      </c>
      <c r="D620" s="14">
        <v>84000</v>
      </c>
      <c r="E620" s="14">
        <v>85400</v>
      </c>
      <c r="F620" s="1">
        <v>0</v>
      </c>
      <c r="G620" s="1">
        <v>0</v>
      </c>
      <c r="H620" s="1">
        <f t="shared" si="83"/>
        <v>0</v>
      </c>
      <c r="I620" s="1">
        <f t="shared" si="84"/>
        <v>0</v>
      </c>
      <c r="J620" s="1">
        <f t="shared" si="87"/>
        <v>0</v>
      </c>
      <c r="K620" s="1">
        <f t="shared" si="88"/>
        <v>0</v>
      </c>
      <c r="L620" s="6">
        <f t="shared" si="85"/>
        <v>0</v>
      </c>
      <c r="M620" s="6">
        <f t="shared" si="86"/>
        <v>0</v>
      </c>
      <c r="N620" s="3">
        <f t="shared" si="89"/>
        <v>141751400</v>
      </c>
      <c r="O620" s="3">
        <f t="shared" si="81"/>
        <v>141751400</v>
      </c>
      <c r="P620" s="7">
        <f t="shared" si="82"/>
        <v>0.41751399999999994</v>
      </c>
    </row>
    <row r="621" spans="1:16" x14ac:dyDescent="0.25">
      <c r="A621" s="4">
        <v>44735</v>
      </c>
      <c r="B621" s="14">
        <v>171000</v>
      </c>
      <c r="C621" s="14">
        <v>171500</v>
      </c>
      <c r="D621" s="14">
        <v>83500</v>
      </c>
      <c r="E621" s="14">
        <v>83500</v>
      </c>
      <c r="F621" s="1">
        <v>0</v>
      </c>
      <c r="G621" s="1">
        <v>0</v>
      </c>
      <c r="H621" s="1">
        <f t="shared" si="83"/>
        <v>0</v>
      </c>
      <c r="I621" s="1">
        <f t="shared" si="84"/>
        <v>0</v>
      </c>
      <c r="J621" s="1">
        <f t="shared" si="87"/>
        <v>0</v>
      </c>
      <c r="K621" s="1">
        <f t="shared" si="88"/>
        <v>0</v>
      </c>
      <c r="L621" s="6">
        <f t="shared" si="85"/>
        <v>0</v>
      </c>
      <c r="M621" s="6">
        <f t="shared" si="86"/>
        <v>0</v>
      </c>
      <c r="N621" s="3">
        <f t="shared" si="89"/>
        <v>141751400</v>
      </c>
      <c r="O621" s="3">
        <f t="shared" si="81"/>
        <v>141751400</v>
      </c>
      <c r="P621" s="7">
        <f t="shared" si="82"/>
        <v>0.41751399999999994</v>
      </c>
    </row>
    <row r="622" spans="1:16" x14ac:dyDescent="0.25">
      <c r="A622" s="4">
        <v>44736</v>
      </c>
      <c r="B622" s="14">
        <v>173000</v>
      </c>
      <c r="C622" s="14">
        <v>170500</v>
      </c>
      <c r="D622" s="14">
        <v>85000</v>
      </c>
      <c r="E622" s="14">
        <v>83900</v>
      </c>
      <c r="F622" s="1">
        <v>0</v>
      </c>
      <c r="G622" s="1">
        <v>0</v>
      </c>
      <c r="H622" s="1">
        <f t="shared" si="83"/>
        <v>0</v>
      </c>
      <c r="I622" s="1">
        <f t="shared" si="84"/>
        <v>0</v>
      </c>
      <c r="J622" s="1">
        <f t="shared" si="87"/>
        <v>0</v>
      </c>
      <c r="K622" s="1">
        <f t="shared" si="88"/>
        <v>0</v>
      </c>
      <c r="L622" s="6">
        <f t="shared" si="85"/>
        <v>0</v>
      </c>
      <c r="M622" s="6">
        <f t="shared" si="86"/>
        <v>0</v>
      </c>
      <c r="N622" s="3">
        <f t="shared" si="89"/>
        <v>141751400</v>
      </c>
      <c r="O622" s="3">
        <f t="shared" si="81"/>
        <v>141751400</v>
      </c>
      <c r="P622" s="7">
        <f t="shared" si="82"/>
        <v>0.41751399999999994</v>
      </c>
    </row>
    <row r="623" spans="1:16" x14ac:dyDescent="0.25">
      <c r="A623" s="4">
        <v>44739</v>
      </c>
      <c r="B623" s="14">
        <v>183000</v>
      </c>
      <c r="C623" s="14">
        <v>177000</v>
      </c>
      <c r="D623" s="14">
        <v>87500</v>
      </c>
      <c r="E623" s="14">
        <v>86000</v>
      </c>
      <c r="F623" s="1">
        <v>-0.3186934873777218</v>
      </c>
      <c r="G623" s="1">
        <v>0.68130651262227815</v>
      </c>
      <c r="H623" s="1">
        <f t="shared" si="83"/>
        <v>-0.467768150565747</v>
      </c>
      <c r="I623" s="1">
        <f t="shared" si="84"/>
        <v>1</v>
      </c>
      <c r="J623" s="1">
        <f t="shared" si="87"/>
        <v>0</v>
      </c>
      <c r="K623" s="1">
        <f t="shared" si="88"/>
        <v>0</v>
      </c>
      <c r="L623" s="6">
        <f t="shared" si="85"/>
        <v>0</v>
      </c>
      <c r="M623" s="6">
        <f t="shared" si="86"/>
        <v>0</v>
      </c>
      <c r="N623" s="3">
        <f t="shared" si="89"/>
        <v>141751400</v>
      </c>
      <c r="O623" s="3">
        <f t="shared" si="81"/>
        <v>141751400</v>
      </c>
      <c r="P623" s="7">
        <f t="shared" si="82"/>
        <v>0.41751399999999994</v>
      </c>
    </row>
    <row r="624" spans="1:16" x14ac:dyDescent="0.25">
      <c r="A624" s="4">
        <v>44740</v>
      </c>
      <c r="B624" s="14">
        <v>186000</v>
      </c>
      <c r="C624" s="14">
        <v>183500</v>
      </c>
      <c r="D624" s="14">
        <v>89700</v>
      </c>
      <c r="E624" s="14">
        <v>87900</v>
      </c>
      <c r="F624" s="1">
        <v>-0.3186934873777218</v>
      </c>
      <c r="G624" s="1">
        <v>0.68130651262227815</v>
      </c>
      <c r="H624" s="1">
        <f t="shared" si="83"/>
        <v>-0.467768150565747</v>
      </c>
      <c r="I624" s="1">
        <f t="shared" si="84"/>
        <v>1</v>
      </c>
      <c r="J624" s="1">
        <f t="shared" si="87"/>
        <v>-362</v>
      </c>
      <c r="K624" s="1">
        <f t="shared" si="88"/>
        <v>1620</v>
      </c>
      <c r="L624" s="6">
        <f t="shared" si="85"/>
        <v>-67332000</v>
      </c>
      <c r="M624" s="6">
        <f t="shared" si="86"/>
        <v>145314000</v>
      </c>
      <c r="N624" s="3">
        <f t="shared" si="89"/>
        <v>65780400</v>
      </c>
      <c r="O624" s="3">
        <f t="shared" si="81"/>
        <v>143762400</v>
      </c>
      <c r="P624" s="7">
        <f t="shared" si="82"/>
        <v>0.43762400000000001</v>
      </c>
    </row>
    <row r="625" spans="1:16" x14ac:dyDescent="0.25">
      <c r="A625" s="4">
        <v>44741</v>
      </c>
      <c r="B625" s="14">
        <v>175500</v>
      </c>
      <c r="C625" s="14">
        <v>180000</v>
      </c>
      <c r="D625" s="14">
        <v>86400</v>
      </c>
      <c r="E625" s="14">
        <v>88100</v>
      </c>
      <c r="F625" s="1">
        <v>-0.3186934873777218</v>
      </c>
      <c r="G625" s="1">
        <v>0.68130651262227815</v>
      </c>
      <c r="H625" s="1">
        <f t="shared" si="83"/>
        <v>-0.467768150565747</v>
      </c>
      <c r="I625" s="1">
        <f t="shared" si="84"/>
        <v>1</v>
      </c>
      <c r="J625" s="1">
        <f t="shared" si="87"/>
        <v>-362</v>
      </c>
      <c r="K625" s="1">
        <f t="shared" si="88"/>
        <v>1620</v>
      </c>
      <c r="L625" s="6">
        <f t="shared" si="85"/>
        <v>-63531000</v>
      </c>
      <c r="M625" s="6">
        <f t="shared" si="86"/>
        <v>139968000</v>
      </c>
      <c r="N625" s="3">
        <f t="shared" si="89"/>
        <v>65780400</v>
      </c>
      <c r="O625" s="3">
        <f t="shared" si="81"/>
        <v>142217400</v>
      </c>
      <c r="P625" s="7">
        <f t="shared" si="82"/>
        <v>0.42217400000000005</v>
      </c>
    </row>
    <row r="626" spans="1:16" x14ac:dyDescent="0.25">
      <c r="A626" s="4">
        <v>44742</v>
      </c>
      <c r="B626" s="14">
        <v>180500</v>
      </c>
      <c r="C626" s="14">
        <v>176500</v>
      </c>
      <c r="D626" s="14">
        <v>87000</v>
      </c>
      <c r="E626" s="14">
        <v>86400</v>
      </c>
      <c r="F626" s="1">
        <v>0</v>
      </c>
      <c r="G626" s="1">
        <v>0</v>
      </c>
      <c r="H626" s="1">
        <f t="shared" si="83"/>
        <v>0</v>
      </c>
      <c r="I626" s="1">
        <f t="shared" si="84"/>
        <v>0</v>
      </c>
      <c r="J626" s="1">
        <f t="shared" si="87"/>
        <v>-362</v>
      </c>
      <c r="K626" s="1">
        <f t="shared" si="88"/>
        <v>1620</v>
      </c>
      <c r="L626" s="6">
        <f t="shared" si="85"/>
        <v>-65341000</v>
      </c>
      <c r="M626" s="6">
        <f t="shared" si="86"/>
        <v>140940000</v>
      </c>
      <c r="N626" s="3">
        <f t="shared" si="89"/>
        <v>65780400</v>
      </c>
      <c r="O626" s="3">
        <f t="shared" si="81"/>
        <v>141379400</v>
      </c>
      <c r="P626" s="7">
        <f t="shared" si="82"/>
        <v>0.413794</v>
      </c>
    </row>
    <row r="627" spans="1:16" x14ac:dyDescent="0.25">
      <c r="A627" s="4">
        <v>44743</v>
      </c>
      <c r="B627" s="14">
        <v>180000</v>
      </c>
      <c r="C627" s="14">
        <v>181500</v>
      </c>
      <c r="D627" s="14">
        <v>87400</v>
      </c>
      <c r="E627" s="14">
        <v>87500</v>
      </c>
      <c r="F627" s="1">
        <v>0</v>
      </c>
      <c r="G627" s="1">
        <v>0</v>
      </c>
      <c r="H627" s="1">
        <f t="shared" si="83"/>
        <v>0</v>
      </c>
      <c r="I627" s="1">
        <f t="shared" si="84"/>
        <v>0</v>
      </c>
      <c r="J627" s="1">
        <f t="shared" si="87"/>
        <v>0</v>
      </c>
      <c r="K627" s="1">
        <f t="shared" si="88"/>
        <v>0</v>
      </c>
      <c r="L627" s="6">
        <f t="shared" si="85"/>
        <v>0</v>
      </c>
      <c r="M627" s="6">
        <f t="shared" si="86"/>
        <v>0</v>
      </c>
      <c r="N627" s="3">
        <f t="shared" si="89"/>
        <v>141827400</v>
      </c>
      <c r="O627" s="3">
        <f t="shared" si="81"/>
        <v>141827400</v>
      </c>
      <c r="P627" s="7">
        <f t="shared" si="82"/>
        <v>0.41827400000000003</v>
      </c>
    </row>
    <row r="628" spans="1:16" x14ac:dyDescent="0.25">
      <c r="A628" s="4">
        <v>44746</v>
      </c>
      <c r="B628" s="14">
        <v>178000</v>
      </c>
      <c r="C628" s="14">
        <v>181000</v>
      </c>
      <c r="D628" s="14">
        <v>86000</v>
      </c>
      <c r="E628" s="14">
        <v>87500</v>
      </c>
      <c r="F628" s="1">
        <v>0</v>
      </c>
      <c r="G628" s="1">
        <v>0</v>
      </c>
      <c r="H628" s="1">
        <f t="shared" si="83"/>
        <v>0</v>
      </c>
      <c r="I628" s="1">
        <f t="shared" si="84"/>
        <v>0</v>
      </c>
      <c r="J628" s="1">
        <f t="shared" si="87"/>
        <v>0</v>
      </c>
      <c r="K628" s="1">
        <f t="shared" si="88"/>
        <v>0</v>
      </c>
      <c r="L628" s="6">
        <f t="shared" si="85"/>
        <v>0</v>
      </c>
      <c r="M628" s="6">
        <f t="shared" si="86"/>
        <v>0</v>
      </c>
      <c r="N628" s="3">
        <f t="shared" si="89"/>
        <v>141827400</v>
      </c>
      <c r="O628" s="3">
        <f t="shared" si="81"/>
        <v>141827400</v>
      </c>
      <c r="P628" s="7">
        <f t="shared" si="82"/>
        <v>0.41827400000000003</v>
      </c>
    </row>
    <row r="629" spans="1:16" x14ac:dyDescent="0.25">
      <c r="A629" s="4">
        <v>44747</v>
      </c>
      <c r="B629" s="14">
        <v>177500</v>
      </c>
      <c r="C629" s="14">
        <v>180000</v>
      </c>
      <c r="D629" s="14">
        <v>85800</v>
      </c>
      <c r="E629" s="14">
        <v>86000</v>
      </c>
      <c r="F629" s="1">
        <v>0</v>
      </c>
      <c r="G629" s="1">
        <v>0</v>
      </c>
      <c r="H629" s="1">
        <f t="shared" si="83"/>
        <v>0</v>
      </c>
      <c r="I629" s="1">
        <f t="shared" si="84"/>
        <v>0</v>
      </c>
      <c r="J629" s="1">
        <f t="shared" si="87"/>
        <v>0</v>
      </c>
      <c r="K629" s="1">
        <f t="shared" si="88"/>
        <v>0</v>
      </c>
      <c r="L629" s="6">
        <f t="shared" si="85"/>
        <v>0</v>
      </c>
      <c r="M629" s="6">
        <f t="shared" si="86"/>
        <v>0</v>
      </c>
      <c r="N629" s="3">
        <f t="shared" si="89"/>
        <v>141827400</v>
      </c>
      <c r="O629" s="3">
        <f t="shared" si="81"/>
        <v>141827400</v>
      </c>
      <c r="P629" s="7">
        <f t="shared" si="82"/>
        <v>0.41827400000000003</v>
      </c>
    </row>
    <row r="630" spans="1:16" x14ac:dyDescent="0.25">
      <c r="A630" s="4">
        <v>44748</v>
      </c>
      <c r="B630" s="14">
        <v>172500</v>
      </c>
      <c r="C630" s="14">
        <v>176000</v>
      </c>
      <c r="D630" s="14">
        <v>86000</v>
      </c>
      <c r="E630" s="14">
        <v>86000</v>
      </c>
      <c r="F630" s="1">
        <v>-0.32259961411883009</v>
      </c>
      <c r="G630" s="1">
        <v>0.6774003858811698</v>
      </c>
      <c r="H630" s="1">
        <f t="shared" si="83"/>
        <v>-0.47623181333029357</v>
      </c>
      <c r="I630" s="1">
        <f t="shared" si="84"/>
        <v>1</v>
      </c>
      <c r="J630" s="1">
        <f t="shared" si="87"/>
        <v>0</v>
      </c>
      <c r="K630" s="1">
        <f t="shared" si="88"/>
        <v>0</v>
      </c>
      <c r="L630" s="6">
        <f t="shared" si="85"/>
        <v>0</v>
      </c>
      <c r="M630" s="6">
        <f t="shared" si="86"/>
        <v>0</v>
      </c>
      <c r="N630" s="3">
        <f t="shared" si="89"/>
        <v>141827400</v>
      </c>
      <c r="O630" s="3">
        <f t="shared" si="81"/>
        <v>141827400</v>
      </c>
      <c r="P630" s="7">
        <f t="shared" si="82"/>
        <v>0.41827400000000003</v>
      </c>
    </row>
    <row r="631" spans="1:16" x14ac:dyDescent="0.25">
      <c r="A631" s="4">
        <v>44749</v>
      </c>
      <c r="B631" s="14">
        <v>175000</v>
      </c>
      <c r="C631" s="14">
        <v>175000</v>
      </c>
      <c r="D631" s="14">
        <v>86300</v>
      </c>
      <c r="E631" s="14">
        <v>86100</v>
      </c>
      <c r="F631" s="1">
        <v>-0.32259961411883009</v>
      </c>
      <c r="G631" s="1">
        <v>0.6774003858811698</v>
      </c>
      <c r="H631" s="1">
        <f t="shared" si="83"/>
        <v>-0.47623181333029357</v>
      </c>
      <c r="I631" s="1">
        <f t="shared" si="84"/>
        <v>1</v>
      </c>
      <c r="J631" s="1">
        <f t="shared" si="87"/>
        <v>-391</v>
      </c>
      <c r="K631" s="1">
        <f t="shared" si="88"/>
        <v>1649</v>
      </c>
      <c r="L631" s="6">
        <f t="shared" si="85"/>
        <v>-68425000</v>
      </c>
      <c r="M631" s="6">
        <f t="shared" si="86"/>
        <v>142308700</v>
      </c>
      <c r="N631" s="3">
        <f t="shared" si="89"/>
        <v>68273500</v>
      </c>
      <c r="O631" s="3">
        <f t="shared" si="81"/>
        <v>142157200</v>
      </c>
      <c r="P631" s="7">
        <f t="shared" si="82"/>
        <v>0.42157200000000006</v>
      </c>
    </row>
    <row r="632" spans="1:16" x14ac:dyDescent="0.25">
      <c r="A632" s="4">
        <v>44750</v>
      </c>
      <c r="B632" s="14">
        <v>178000</v>
      </c>
      <c r="C632" s="14">
        <v>177500</v>
      </c>
      <c r="D632" s="14">
        <v>87000</v>
      </c>
      <c r="E632" s="14">
        <v>86600</v>
      </c>
      <c r="F632" s="1">
        <v>-0.32259961411883009</v>
      </c>
      <c r="G632" s="1">
        <v>0.6774003858811698</v>
      </c>
      <c r="H632" s="1">
        <f t="shared" si="83"/>
        <v>-0.47623181333029357</v>
      </c>
      <c r="I632" s="1">
        <f t="shared" si="84"/>
        <v>1</v>
      </c>
      <c r="J632" s="1">
        <f t="shared" si="87"/>
        <v>-391</v>
      </c>
      <c r="K632" s="1">
        <f t="shared" si="88"/>
        <v>1649</v>
      </c>
      <c r="L632" s="6">
        <f t="shared" si="85"/>
        <v>-69598000</v>
      </c>
      <c r="M632" s="6">
        <f t="shared" si="86"/>
        <v>143463000</v>
      </c>
      <c r="N632" s="3">
        <f t="shared" si="89"/>
        <v>68273500</v>
      </c>
      <c r="O632" s="3">
        <f t="shared" si="81"/>
        <v>142138500</v>
      </c>
      <c r="P632" s="7">
        <f t="shared" si="82"/>
        <v>0.4213849999999999</v>
      </c>
    </row>
    <row r="633" spans="1:16" x14ac:dyDescent="0.25">
      <c r="A633" s="4">
        <v>44753</v>
      </c>
      <c r="B633" s="14">
        <v>179000</v>
      </c>
      <c r="C633" s="14">
        <v>180000</v>
      </c>
      <c r="D633" s="14">
        <v>87600</v>
      </c>
      <c r="E633" s="14">
        <v>87300</v>
      </c>
      <c r="F633" s="1">
        <v>0</v>
      </c>
      <c r="G633" s="1">
        <v>0</v>
      </c>
      <c r="H633" s="1">
        <f t="shared" si="83"/>
        <v>0</v>
      </c>
      <c r="I633" s="1">
        <f t="shared" si="84"/>
        <v>0</v>
      </c>
      <c r="J633" s="1">
        <f t="shared" si="87"/>
        <v>-391</v>
      </c>
      <c r="K633" s="1">
        <f t="shared" si="88"/>
        <v>1649</v>
      </c>
      <c r="L633" s="6">
        <f t="shared" si="85"/>
        <v>-69989000</v>
      </c>
      <c r="M633" s="6">
        <f t="shared" si="86"/>
        <v>144452400</v>
      </c>
      <c r="N633" s="3">
        <f t="shared" si="89"/>
        <v>68273500</v>
      </c>
      <c r="O633" s="3">
        <f t="shared" si="81"/>
        <v>142736900</v>
      </c>
      <c r="P633" s="7">
        <f t="shared" si="82"/>
        <v>0.42736900000000011</v>
      </c>
    </row>
    <row r="634" spans="1:16" x14ac:dyDescent="0.25">
      <c r="A634" s="4">
        <v>44754</v>
      </c>
      <c r="B634" s="14">
        <v>179000</v>
      </c>
      <c r="C634" s="14">
        <v>180000</v>
      </c>
      <c r="D634" s="14">
        <v>87700</v>
      </c>
      <c r="E634" s="14">
        <v>87500</v>
      </c>
      <c r="F634" s="1">
        <v>-0.32775526093361201</v>
      </c>
      <c r="G634" s="1">
        <v>0.67224473906638815</v>
      </c>
      <c r="H634" s="1">
        <f t="shared" si="83"/>
        <v>-0.48755347849772351</v>
      </c>
      <c r="I634" s="1">
        <f t="shared" si="84"/>
        <v>1</v>
      </c>
      <c r="J634" s="1">
        <f t="shared" si="87"/>
        <v>0</v>
      </c>
      <c r="K634" s="1">
        <f t="shared" si="88"/>
        <v>0</v>
      </c>
      <c r="L634" s="6">
        <f t="shared" si="85"/>
        <v>0</v>
      </c>
      <c r="M634" s="6">
        <f t="shared" si="86"/>
        <v>0</v>
      </c>
      <c r="N634" s="3">
        <f t="shared" si="89"/>
        <v>142181000</v>
      </c>
      <c r="O634" s="3">
        <f t="shared" si="81"/>
        <v>142181000</v>
      </c>
      <c r="P634" s="7">
        <f t="shared" si="82"/>
        <v>0.42181000000000002</v>
      </c>
    </row>
    <row r="635" spans="1:16" x14ac:dyDescent="0.25">
      <c r="A635" s="4">
        <v>44755</v>
      </c>
      <c r="B635" s="14">
        <v>183500</v>
      </c>
      <c r="C635" s="14">
        <v>180000</v>
      </c>
      <c r="D635" s="14">
        <v>87800</v>
      </c>
      <c r="E635" s="14">
        <v>87700</v>
      </c>
      <c r="F635" s="1">
        <v>0</v>
      </c>
      <c r="G635" s="1">
        <v>0</v>
      </c>
      <c r="H635" s="1">
        <f t="shared" si="83"/>
        <v>0</v>
      </c>
      <c r="I635" s="1">
        <f t="shared" si="84"/>
        <v>0</v>
      </c>
      <c r="J635" s="1">
        <f t="shared" si="87"/>
        <v>-387</v>
      </c>
      <c r="K635" s="1">
        <f t="shared" si="88"/>
        <v>1621</v>
      </c>
      <c r="L635" s="6">
        <f t="shared" si="85"/>
        <v>-71014500</v>
      </c>
      <c r="M635" s="6">
        <f t="shared" si="86"/>
        <v>142323800</v>
      </c>
      <c r="N635" s="3">
        <f t="shared" si="89"/>
        <v>69679300</v>
      </c>
      <c r="O635" s="3">
        <f t="shared" si="81"/>
        <v>140988600</v>
      </c>
      <c r="P635" s="7">
        <f t="shared" si="82"/>
        <v>0.40988599999999997</v>
      </c>
    </row>
    <row r="636" spans="1:16" x14ac:dyDescent="0.25">
      <c r="A636" s="4">
        <v>44756</v>
      </c>
      <c r="B636" s="14">
        <v>182500</v>
      </c>
      <c r="C636" s="14">
        <v>183000</v>
      </c>
      <c r="D636" s="14">
        <v>88400</v>
      </c>
      <c r="E636" s="14">
        <v>88000</v>
      </c>
      <c r="F636" s="1">
        <v>-0.32959317901645913</v>
      </c>
      <c r="G636" s="1">
        <v>0.67040682098354087</v>
      </c>
      <c r="H636" s="1">
        <f t="shared" si="83"/>
        <v>-0.4916316014400321</v>
      </c>
      <c r="I636" s="1">
        <f t="shared" si="84"/>
        <v>1</v>
      </c>
      <c r="J636" s="1">
        <f t="shared" si="87"/>
        <v>0</v>
      </c>
      <c r="K636" s="1">
        <f t="shared" si="88"/>
        <v>0</v>
      </c>
      <c r="L636" s="6">
        <f t="shared" si="85"/>
        <v>0</v>
      </c>
      <c r="M636" s="6">
        <f t="shared" si="86"/>
        <v>0</v>
      </c>
      <c r="N636" s="3">
        <f t="shared" si="89"/>
        <v>141506300</v>
      </c>
      <c r="O636" s="3">
        <f t="shared" si="81"/>
        <v>141506300</v>
      </c>
      <c r="P636" s="7">
        <f t="shared" si="82"/>
        <v>0.41506299999999996</v>
      </c>
    </row>
    <row r="637" spans="1:16" x14ac:dyDescent="0.25">
      <c r="A637" s="4">
        <v>44757</v>
      </c>
      <c r="B637" s="14">
        <v>183500</v>
      </c>
      <c r="C637" s="14">
        <v>183000</v>
      </c>
      <c r="D637" s="14">
        <v>88800</v>
      </c>
      <c r="E637" s="14">
        <v>88700</v>
      </c>
      <c r="F637" s="1">
        <v>-0.32959317901645913</v>
      </c>
      <c r="G637" s="1">
        <v>0.67040682098354087</v>
      </c>
      <c r="H637" s="1">
        <f t="shared" si="83"/>
        <v>-0.4916316014400321</v>
      </c>
      <c r="I637" s="1">
        <f t="shared" si="84"/>
        <v>1</v>
      </c>
      <c r="J637" s="1">
        <f t="shared" si="87"/>
        <v>-381</v>
      </c>
      <c r="K637" s="1">
        <f t="shared" si="88"/>
        <v>1600</v>
      </c>
      <c r="L637" s="6">
        <f t="shared" si="85"/>
        <v>-69913500</v>
      </c>
      <c r="M637" s="6">
        <f t="shared" si="86"/>
        <v>142080000</v>
      </c>
      <c r="N637" s="3">
        <f t="shared" si="89"/>
        <v>69309300</v>
      </c>
      <c r="O637" s="3">
        <f t="shared" si="81"/>
        <v>141475800</v>
      </c>
      <c r="P637" s="7">
        <f t="shared" si="82"/>
        <v>0.41475799999999996</v>
      </c>
    </row>
    <row r="638" spans="1:16" x14ac:dyDescent="0.25">
      <c r="A638" s="4">
        <v>44760</v>
      </c>
      <c r="B638" s="14">
        <v>185500</v>
      </c>
      <c r="C638" s="14">
        <v>187000</v>
      </c>
      <c r="D638" s="14">
        <v>89700</v>
      </c>
      <c r="E638" s="14">
        <v>89500</v>
      </c>
      <c r="F638" s="1">
        <v>-0.32959317901645913</v>
      </c>
      <c r="G638" s="1">
        <v>0.67040682098354087</v>
      </c>
      <c r="H638" s="1">
        <f t="shared" si="83"/>
        <v>-0.4916316014400321</v>
      </c>
      <c r="I638" s="1">
        <f t="shared" si="84"/>
        <v>1</v>
      </c>
      <c r="J638" s="1">
        <f t="shared" si="87"/>
        <v>-381</v>
      </c>
      <c r="K638" s="1">
        <f t="shared" si="88"/>
        <v>1600</v>
      </c>
      <c r="L638" s="6">
        <f t="shared" si="85"/>
        <v>-70675500</v>
      </c>
      <c r="M638" s="6">
        <f t="shared" si="86"/>
        <v>143520000</v>
      </c>
      <c r="N638" s="3">
        <f t="shared" si="89"/>
        <v>69309300</v>
      </c>
      <c r="O638" s="3">
        <f t="shared" si="81"/>
        <v>142153800</v>
      </c>
      <c r="P638" s="7">
        <f t="shared" si="82"/>
        <v>0.42153799999999997</v>
      </c>
    </row>
    <row r="639" spans="1:16" x14ac:dyDescent="0.25">
      <c r="A639" s="4">
        <v>44761</v>
      </c>
      <c r="B639" s="14">
        <v>188500</v>
      </c>
      <c r="C639" s="14">
        <v>185000</v>
      </c>
      <c r="D639" s="14">
        <v>90700</v>
      </c>
      <c r="E639" s="14">
        <v>89700</v>
      </c>
      <c r="F639" s="1">
        <v>0</v>
      </c>
      <c r="G639" s="1">
        <v>0</v>
      </c>
      <c r="H639" s="1">
        <f t="shared" si="83"/>
        <v>0</v>
      </c>
      <c r="I639" s="1">
        <f t="shared" si="84"/>
        <v>0</v>
      </c>
      <c r="J639" s="1">
        <f t="shared" si="87"/>
        <v>-381</v>
      </c>
      <c r="K639" s="1">
        <f t="shared" si="88"/>
        <v>1600</v>
      </c>
      <c r="L639" s="6">
        <f t="shared" si="85"/>
        <v>-71818500</v>
      </c>
      <c r="M639" s="6">
        <f t="shared" si="86"/>
        <v>145120000</v>
      </c>
      <c r="N639" s="3">
        <f t="shared" si="89"/>
        <v>69309300</v>
      </c>
      <c r="O639" s="3">
        <f t="shared" si="81"/>
        <v>142610800</v>
      </c>
      <c r="P639" s="7">
        <f t="shared" si="82"/>
        <v>0.42610799999999993</v>
      </c>
    </row>
    <row r="640" spans="1:16" x14ac:dyDescent="0.25">
      <c r="A640" s="4">
        <v>44762</v>
      </c>
      <c r="B640" s="14">
        <v>189000</v>
      </c>
      <c r="C640" s="14">
        <v>191500</v>
      </c>
      <c r="D640" s="14">
        <v>91400</v>
      </c>
      <c r="E640" s="14">
        <v>91600</v>
      </c>
      <c r="F640" s="1">
        <v>-0.34400060022813328</v>
      </c>
      <c r="G640" s="1">
        <v>0.65599939977186672</v>
      </c>
      <c r="H640" s="1">
        <f t="shared" si="83"/>
        <v>-0.52439163869321292</v>
      </c>
      <c r="I640" s="1">
        <f t="shared" si="84"/>
        <v>1</v>
      </c>
      <c r="J640" s="1">
        <f t="shared" si="87"/>
        <v>0</v>
      </c>
      <c r="K640" s="1">
        <f t="shared" si="88"/>
        <v>0</v>
      </c>
      <c r="L640" s="6">
        <f t="shared" si="85"/>
        <v>0</v>
      </c>
      <c r="M640" s="6">
        <f t="shared" si="86"/>
        <v>0</v>
      </c>
      <c r="N640" s="3">
        <f t="shared" si="89"/>
        <v>142907800</v>
      </c>
      <c r="O640" s="3">
        <f t="shared" si="81"/>
        <v>142907800</v>
      </c>
      <c r="P640" s="7">
        <f t="shared" si="82"/>
        <v>0.42907800000000007</v>
      </c>
    </row>
    <row r="641" spans="1:16" x14ac:dyDescent="0.25">
      <c r="A641" s="4">
        <v>44763</v>
      </c>
      <c r="B641" s="14">
        <v>189000</v>
      </c>
      <c r="C641" s="14">
        <v>189000</v>
      </c>
      <c r="D641" s="14">
        <v>92300</v>
      </c>
      <c r="E641" s="14">
        <v>91700</v>
      </c>
      <c r="F641" s="1">
        <v>-0.34400060022813328</v>
      </c>
      <c r="G641" s="1">
        <v>0.65599939977186672</v>
      </c>
      <c r="H641" s="1">
        <f t="shared" si="83"/>
        <v>-0.52439163869321292</v>
      </c>
      <c r="I641" s="1">
        <f t="shared" si="84"/>
        <v>1</v>
      </c>
      <c r="J641" s="1">
        <f t="shared" si="87"/>
        <v>-396</v>
      </c>
      <c r="K641" s="1">
        <f t="shared" si="88"/>
        <v>1563</v>
      </c>
      <c r="L641" s="6">
        <f t="shared" si="85"/>
        <v>-74844000</v>
      </c>
      <c r="M641" s="6">
        <f t="shared" si="86"/>
        <v>144264900</v>
      </c>
      <c r="N641" s="3">
        <f t="shared" si="89"/>
        <v>74424700</v>
      </c>
      <c r="O641" s="3">
        <f t="shared" si="81"/>
        <v>143845600</v>
      </c>
      <c r="P641" s="7">
        <f t="shared" si="82"/>
        <v>0.43845599999999996</v>
      </c>
    </row>
    <row r="642" spans="1:16" x14ac:dyDescent="0.25">
      <c r="A642" s="4">
        <v>44764</v>
      </c>
      <c r="B642" s="14">
        <v>191000</v>
      </c>
      <c r="C642" s="14">
        <v>191000</v>
      </c>
      <c r="D642" s="14">
        <v>93200</v>
      </c>
      <c r="E642" s="14">
        <v>93000</v>
      </c>
      <c r="F642" s="1">
        <v>0</v>
      </c>
      <c r="G642" s="1">
        <v>0</v>
      </c>
      <c r="H642" s="1">
        <f t="shared" si="83"/>
        <v>0</v>
      </c>
      <c r="I642" s="1">
        <f t="shared" si="84"/>
        <v>0</v>
      </c>
      <c r="J642" s="1">
        <f t="shared" si="87"/>
        <v>-396</v>
      </c>
      <c r="K642" s="1">
        <f t="shared" si="88"/>
        <v>1563</v>
      </c>
      <c r="L642" s="6">
        <f t="shared" si="85"/>
        <v>-75636000</v>
      </c>
      <c r="M642" s="6">
        <f t="shared" si="86"/>
        <v>145671600</v>
      </c>
      <c r="N642" s="3">
        <f t="shared" si="89"/>
        <v>74424700</v>
      </c>
      <c r="O642" s="3">
        <f t="shared" si="81"/>
        <v>144460300</v>
      </c>
      <c r="P642" s="7">
        <f t="shared" si="82"/>
        <v>0.44460300000000008</v>
      </c>
    </row>
    <row r="643" spans="1:16" x14ac:dyDescent="0.25">
      <c r="A643" s="4">
        <v>44767</v>
      </c>
      <c r="B643" s="14">
        <v>196000</v>
      </c>
      <c r="C643" s="14">
        <v>192500</v>
      </c>
      <c r="D643" s="14">
        <v>94400</v>
      </c>
      <c r="E643" s="14">
        <v>93800</v>
      </c>
      <c r="F643" s="1">
        <v>-0.35232123931108428</v>
      </c>
      <c r="G643" s="1">
        <v>0.64767876068891572</v>
      </c>
      <c r="H643" s="1">
        <f t="shared" si="83"/>
        <v>-0.54397528635388803</v>
      </c>
      <c r="I643" s="1">
        <f t="shared" si="84"/>
        <v>1</v>
      </c>
      <c r="J643" s="1">
        <f t="shared" si="87"/>
        <v>0</v>
      </c>
      <c r="K643" s="1">
        <f t="shared" si="88"/>
        <v>0</v>
      </c>
      <c r="L643" s="6">
        <f t="shared" si="85"/>
        <v>0</v>
      </c>
      <c r="M643" s="6">
        <f t="shared" si="86"/>
        <v>0</v>
      </c>
      <c r="N643" s="3">
        <f t="shared" si="89"/>
        <v>144804100</v>
      </c>
      <c r="O643" s="3">
        <f t="shared" si="81"/>
        <v>144804100</v>
      </c>
      <c r="P643" s="7">
        <f t="shared" si="82"/>
        <v>0.44804099999999991</v>
      </c>
    </row>
    <row r="644" spans="1:16" x14ac:dyDescent="0.25">
      <c r="A644" s="4">
        <v>44768</v>
      </c>
      <c r="B644" s="14">
        <v>196000</v>
      </c>
      <c r="C644" s="14">
        <v>196000</v>
      </c>
      <c r="D644" s="14">
        <v>94200</v>
      </c>
      <c r="E644" s="14">
        <v>94400</v>
      </c>
      <c r="F644" s="1">
        <v>-0.35232123931108428</v>
      </c>
      <c r="G644" s="1">
        <v>0.64767876068891572</v>
      </c>
      <c r="H644" s="1">
        <f t="shared" si="83"/>
        <v>-0.54397528635388803</v>
      </c>
      <c r="I644" s="1">
        <f t="shared" si="84"/>
        <v>1</v>
      </c>
      <c r="J644" s="1">
        <f t="shared" si="87"/>
        <v>-401</v>
      </c>
      <c r="K644" s="1">
        <f t="shared" si="88"/>
        <v>1533</v>
      </c>
      <c r="L644" s="6">
        <f t="shared" si="85"/>
        <v>-78596000</v>
      </c>
      <c r="M644" s="6">
        <f t="shared" si="86"/>
        <v>144408600</v>
      </c>
      <c r="N644" s="3">
        <f t="shared" si="89"/>
        <v>78684900</v>
      </c>
      <c r="O644" s="3">
        <f t="shared" si="81"/>
        <v>144497500</v>
      </c>
      <c r="P644" s="7">
        <f t="shared" si="82"/>
        <v>0.4449749999999999</v>
      </c>
    </row>
    <row r="645" spans="1:16" x14ac:dyDescent="0.25">
      <c r="A645" s="4">
        <v>44769</v>
      </c>
      <c r="B645" s="14">
        <v>196000</v>
      </c>
      <c r="C645" s="14">
        <v>196000</v>
      </c>
      <c r="D645" s="14">
        <v>94000</v>
      </c>
      <c r="E645" s="14">
        <v>94000</v>
      </c>
      <c r="F645" s="1">
        <v>0</v>
      </c>
      <c r="G645" s="1">
        <v>0</v>
      </c>
      <c r="H645" s="1">
        <f t="shared" si="83"/>
        <v>0</v>
      </c>
      <c r="I645" s="1">
        <f t="shared" si="84"/>
        <v>0</v>
      </c>
      <c r="J645" s="1">
        <f t="shared" si="87"/>
        <v>-401</v>
      </c>
      <c r="K645" s="1">
        <f t="shared" si="88"/>
        <v>1533</v>
      </c>
      <c r="L645" s="6">
        <f t="shared" si="85"/>
        <v>-78596000</v>
      </c>
      <c r="M645" s="6">
        <f t="shared" si="86"/>
        <v>144102000</v>
      </c>
      <c r="N645" s="3">
        <f t="shared" si="89"/>
        <v>78684900</v>
      </c>
      <c r="O645" s="3">
        <f t="shared" si="81"/>
        <v>144190900</v>
      </c>
      <c r="P645" s="7">
        <f t="shared" si="82"/>
        <v>0.44190900000000011</v>
      </c>
    </row>
    <row r="646" spans="1:16" x14ac:dyDescent="0.25">
      <c r="A646" s="4">
        <v>44770</v>
      </c>
      <c r="B646" s="14">
        <v>195000</v>
      </c>
      <c r="C646" s="14">
        <v>198000</v>
      </c>
      <c r="D646" s="14">
        <v>93400</v>
      </c>
      <c r="E646" s="14">
        <v>94400</v>
      </c>
      <c r="F646" s="1">
        <v>0</v>
      </c>
      <c r="G646" s="1">
        <v>0</v>
      </c>
      <c r="H646" s="1">
        <f t="shared" si="83"/>
        <v>0</v>
      </c>
      <c r="I646" s="1">
        <f t="shared" si="84"/>
        <v>0</v>
      </c>
      <c r="J646" s="1">
        <f t="shared" si="87"/>
        <v>0</v>
      </c>
      <c r="K646" s="1">
        <f t="shared" si="88"/>
        <v>0</v>
      </c>
      <c r="L646" s="6">
        <f t="shared" si="85"/>
        <v>0</v>
      </c>
      <c r="M646" s="6">
        <f t="shared" si="86"/>
        <v>0</v>
      </c>
      <c r="N646" s="3">
        <f t="shared" si="89"/>
        <v>144002100</v>
      </c>
      <c r="O646" s="3">
        <f t="shared" si="81"/>
        <v>144002100</v>
      </c>
      <c r="P646" s="7">
        <f t="shared" si="82"/>
        <v>0.440021</v>
      </c>
    </row>
    <row r="647" spans="1:16" x14ac:dyDescent="0.25">
      <c r="A647" s="4">
        <v>44771</v>
      </c>
      <c r="B647" s="14">
        <v>196000</v>
      </c>
      <c r="C647" s="14">
        <v>196000</v>
      </c>
      <c r="D647" s="14">
        <v>94100</v>
      </c>
      <c r="E647" s="14">
        <v>93500</v>
      </c>
      <c r="F647" s="1">
        <v>0</v>
      </c>
      <c r="G647" s="1">
        <v>0</v>
      </c>
      <c r="H647" s="1">
        <f t="shared" si="83"/>
        <v>0</v>
      </c>
      <c r="I647" s="1">
        <f t="shared" si="84"/>
        <v>0</v>
      </c>
      <c r="J647" s="1">
        <f t="shared" si="87"/>
        <v>0</v>
      </c>
      <c r="K647" s="1">
        <f t="shared" si="88"/>
        <v>0</v>
      </c>
      <c r="L647" s="6">
        <f t="shared" si="85"/>
        <v>0</v>
      </c>
      <c r="M647" s="6">
        <f t="shared" si="86"/>
        <v>0</v>
      </c>
      <c r="N647" s="3">
        <f t="shared" si="89"/>
        <v>144002100</v>
      </c>
      <c r="O647" s="3">
        <f t="shared" si="81"/>
        <v>144002100</v>
      </c>
      <c r="P647" s="7">
        <f t="shared" si="82"/>
        <v>0.440021</v>
      </c>
    </row>
    <row r="648" spans="1:16" x14ac:dyDescent="0.25">
      <c r="A648" s="4">
        <v>44774</v>
      </c>
      <c r="B648" s="14">
        <v>196000</v>
      </c>
      <c r="C648" s="14">
        <v>196000</v>
      </c>
      <c r="D648" s="14">
        <v>93400</v>
      </c>
      <c r="E648" s="14">
        <v>93900</v>
      </c>
      <c r="F648" s="1">
        <v>0</v>
      </c>
      <c r="G648" s="1">
        <v>0</v>
      </c>
      <c r="H648" s="1">
        <f t="shared" si="83"/>
        <v>0</v>
      </c>
      <c r="I648" s="1">
        <f t="shared" si="84"/>
        <v>0</v>
      </c>
      <c r="J648" s="1">
        <f t="shared" si="87"/>
        <v>0</v>
      </c>
      <c r="K648" s="1">
        <f t="shared" si="88"/>
        <v>0</v>
      </c>
      <c r="L648" s="6">
        <f t="shared" si="85"/>
        <v>0</v>
      </c>
      <c r="M648" s="6">
        <f t="shared" si="86"/>
        <v>0</v>
      </c>
      <c r="N648" s="3">
        <f t="shared" si="89"/>
        <v>144002100</v>
      </c>
      <c r="O648" s="3">
        <f t="shared" si="81"/>
        <v>144002100</v>
      </c>
      <c r="P648" s="7">
        <f t="shared" si="82"/>
        <v>0.440021</v>
      </c>
    </row>
    <row r="649" spans="1:16" x14ac:dyDescent="0.25">
      <c r="A649" s="4">
        <v>44775</v>
      </c>
      <c r="B649" s="14">
        <v>196500</v>
      </c>
      <c r="C649" s="14">
        <v>196500</v>
      </c>
      <c r="D649" s="14">
        <v>93800</v>
      </c>
      <c r="E649" s="14">
        <v>93700</v>
      </c>
      <c r="F649" s="1">
        <v>0</v>
      </c>
      <c r="G649" s="1">
        <v>0</v>
      </c>
      <c r="H649" s="1">
        <f t="shared" si="83"/>
        <v>0</v>
      </c>
      <c r="I649" s="1">
        <f t="shared" si="84"/>
        <v>0</v>
      </c>
      <c r="J649" s="1">
        <f t="shared" si="87"/>
        <v>0</v>
      </c>
      <c r="K649" s="1">
        <f t="shared" si="88"/>
        <v>0</v>
      </c>
      <c r="L649" s="6">
        <f t="shared" si="85"/>
        <v>0</v>
      </c>
      <c r="M649" s="6">
        <f t="shared" si="86"/>
        <v>0</v>
      </c>
      <c r="N649" s="3">
        <f t="shared" si="89"/>
        <v>144002100</v>
      </c>
      <c r="O649" s="3">
        <f t="shared" si="81"/>
        <v>144002100</v>
      </c>
      <c r="P649" s="7">
        <f t="shared" si="82"/>
        <v>0.440021</v>
      </c>
    </row>
    <row r="650" spans="1:16" x14ac:dyDescent="0.25">
      <c r="A650" s="4">
        <v>44776</v>
      </c>
      <c r="B650" s="14">
        <v>197000</v>
      </c>
      <c r="C650" s="14">
        <v>197000</v>
      </c>
      <c r="D650" s="14">
        <v>94100</v>
      </c>
      <c r="E650" s="14">
        <v>93900</v>
      </c>
      <c r="F650" s="1">
        <v>0</v>
      </c>
      <c r="G650" s="1">
        <v>0</v>
      </c>
      <c r="H650" s="1">
        <f t="shared" si="83"/>
        <v>0</v>
      </c>
      <c r="I650" s="1">
        <f t="shared" si="84"/>
        <v>0</v>
      </c>
      <c r="J650" s="1">
        <f t="shared" si="87"/>
        <v>0</v>
      </c>
      <c r="K650" s="1">
        <f t="shared" si="88"/>
        <v>0</v>
      </c>
      <c r="L650" s="6">
        <f t="shared" si="85"/>
        <v>0</v>
      </c>
      <c r="M650" s="6">
        <f t="shared" si="86"/>
        <v>0</v>
      </c>
      <c r="N650" s="3">
        <f t="shared" si="89"/>
        <v>144002100</v>
      </c>
      <c r="O650" s="3">
        <f t="shared" si="81"/>
        <v>144002100</v>
      </c>
      <c r="P650" s="7">
        <f t="shared" si="82"/>
        <v>0.440021</v>
      </c>
    </row>
    <row r="651" spans="1:16" x14ac:dyDescent="0.25">
      <c r="A651" s="4">
        <v>44777</v>
      </c>
      <c r="B651" s="14">
        <v>196500</v>
      </c>
      <c r="C651" s="14">
        <v>198000</v>
      </c>
      <c r="D651" s="14">
        <v>93700</v>
      </c>
      <c r="E651" s="14">
        <v>94400</v>
      </c>
      <c r="F651" s="1">
        <v>0</v>
      </c>
      <c r="G651" s="1">
        <v>0</v>
      </c>
      <c r="H651" s="1">
        <f t="shared" si="83"/>
        <v>0</v>
      </c>
      <c r="I651" s="1">
        <f t="shared" si="84"/>
        <v>0</v>
      </c>
      <c r="J651" s="1">
        <f t="shared" si="87"/>
        <v>0</v>
      </c>
      <c r="K651" s="1">
        <f t="shared" si="88"/>
        <v>0</v>
      </c>
      <c r="L651" s="6">
        <f t="shared" si="85"/>
        <v>0</v>
      </c>
      <c r="M651" s="6">
        <f t="shared" si="86"/>
        <v>0</v>
      </c>
      <c r="N651" s="3">
        <f t="shared" si="89"/>
        <v>144002100</v>
      </c>
      <c r="O651" s="3">
        <f t="shared" ref="O651:O714" si="90">SUM(L651:N651)</f>
        <v>144002100</v>
      </c>
      <c r="P651" s="7">
        <f t="shared" ref="P651:P714" si="91">O651/$O$10-1</f>
        <v>0.440021</v>
      </c>
    </row>
    <row r="652" spans="1:16" x14ac:dyDescent="0.25">
      <c r="A652" s="4">
        <v>44778</v>
      </c>
      <c r="B652" s="14">
        <v>194500</v>
      </c>
      <c r="C652" s="14">
        <v>196000</v>
      </c>
      <c r="D652" s="14">
        <v>92600</v>
      </c>
      <c r="E652" s="14">
        <v>93700</v>
      </c>
      <c r="F652" s="1">
        <v>0</v>
      </c>
      <c r="G652" s="1">
        <v>0</v>
      </c>
      <c r="H652" s="1">
        <f t="shared" si="83"/>
        <v>0</v>
      </c>
      <c r="I652" s="1">
        <f t="shared" si="84"/>
        <v>0</v>
      </c>
      <c r="J652" s="1">
        <f t="shared" si="87"/>
        <v>0</v>
      </c>
      <c r="K652" s="1">
        <f t="shared" si="88"/>
        <v>0</v>
      </c>
      <c r="L652" s="6">
        <f t="shared" si="85"/>
        <v>0</v>
      </c>
      <c r="M652" s="6">
        <f t="shared" si="86"/>
        <v>0</v>
      </c>
      <c r="N652" s="3">
        <f t="shared" si="89"/>
        <v>144002100</v>
      </c>
      <c r="O652" s="3">
        <f t="shared" si="90"/>
        <v>144002100</v>
      </c>
      <c r="P652" s="7">
        <f t="shared" si="91"/>
        <v>0.440021</v>
      </c>
    </row>
    <row r="653" spans="1:16" x14ac:dyDescent="0.25">
      <c r="A653" s="4">
        <v>44781</v>
      </c>
      <c r="B653" s="14">
        <v>196000</v>
      </c>
      <c r="C653" s="14">
        <v>193500</v>
      </c>
      <c r="D653" s="14">
        <v>92900</v>
      </c>
      <c r="E653" s="14">
        <v>92400</v>
      </c>
      <c r="F653" s="1">
        <v>0</v>
      </c>
      <c r="G653" s="1">
        <v>0</v>
      </c>
      <c r="H653" s="1">
        <f t="shared" si="83"/>
        <v>0</v>
      </c>
      <c r="I653" s="1">
        <f t="shared" si="84"/>
        <v>0</v>
      </c>
      <c r="J653" s="1">
        <f t="shared" si="87"/>
        <v>0</v>
      </c>
      <c r="K653" s="1">
        <f t="shared" si="88"/>
        <v>0</v>
      </c>
      <c r="L653" s="6">
        <f t="shared" si="85"/>
        <v>0</v>
      </c>
      <c r="M653" s="6">
        <f t="shared" si="86"/>
        <v>0</v>
      </c>
      <c r="N653" s="3">
        <f t="shared" si="89"/>
        <v>144002100</v>
      </c>
      <c r="O653" s="3">
        <f t="shared" si="90"/>
        <v>144002100</v>
      </c>
      <c r="P653" s="7">
        <f t="shared" si="91"/>
        <v>0.440021</v>
      </c>
    </row>
    <row r="654" spans="1:16" x14ac:dyDescent="0.25">
      <c r="A654" s="4">
        <v>44782</v>
      </c>
      <c r="B654" s="14">
        <v>193500</v>
      </c>
      <c r="C654" s="14">
        <v>195500</v>
      </c>
      <c r="D654" s="14">
        <v>92400</v>
      </c>
      <c r="E654" s="14">
        <v>92900</v>
      </c>
      <c r="F654" s="1">
        <v>0</v>
      </c>
      <c r="G654" s="1">
        <v>0</v>
      </c>
      <c r="H654" s="1">
        <f t="shared" si="83"/>
        <v>0</v>
      </c>
      <c r="I654" s="1">
        <f t="shared" si="84"/>
        <v>0</v>
      </c>
      <c r="J654" s="1">
        <f t="shared" si="87"/>
        <v>0</v>
      </c>
      <c r="K654" s="1">
        <f t="shared" si="88"/>
        <v>0</v>
      </c>
      <c r="L654" s="6">
        <f t="shared" si="85"/>
        <v>0</v>
      </c>
      <c r="M654" s="6">
        <f t="shared" si="86"/>
        <v>0</v>
      </c>
      <c r="N654" s="3">
        <f t="shared" si="89"/>
        <v>144002100</v>
      </c>
      <c r="O654" s="3">
        <f t="shared" si="90"/>
        <v>144002100</v>
      </c>
      <c r="P654" s="7">
        <f t="shared" si="91"/>
        <v>0.440021</v>
      </c>
    </row>
    <row r="655" spans="1:16" x14ac:dyDescent="0.25">
      <c r="A655" s="4">
        <v>44783</v>
      </c>
      <c r="B655" s="14">
        <v>192500</v>
      </c>
      <c r="C655" s="14">
        <v>193000</v>
      </c>
      <c r="D655" s="14">
        <v>91400</v>
      </c>
      <c r="E655" s="14">
        <v>92200</v>
      </c>
      <c r="F655" s="1">
        <v>0</v>
      </c>
      <c r="G655" s="1">
        <v>0</v>
      </c>
      <c r="H655" s="1">
        <f t="shared" si="83"/>
        <v>0</v>
      </c>
      <c r="I655" s="1">
        <f t="shared" si="84"/>
        <v>0</v>
      </c>
      <c r="J655" s="1">
        <f t="shared" si="87"/>
        <v>0</v>
      </c>
      <c r="K655" s="1">
        <f t="shared" si="88"/>
        <v>0</v>
      </c>
      <c r="L655" s="6">
        <f t="shared" si="85"/>
        <v>0</v>
      </c>
      <c r="M655" s="6">
        <f t="shared" si="86"/>
        <v>0</v>
      </c>
      <c r="N655" s="3">
        <f t="shared" si="89"/>
        <v>144002100</v>
      </c>
      <c r="O655" s="3">
        <f t="shared" si="90"/>
        <v>144002100</v>
      </c>
      <c r="P655" s="7">
        <f t="shared" si="91"/>
        <v>0.440021</v>
      </c>
    </row>
    <row r="656" spans="1:16" x14ac:dyDescent="0.25">
      <c r="A656" s="4">
        <v>44784</v>
      </c>
      <c r="B656" s="14">
        <v>193000</v>
      </c>
      <c r="C656" s="14">
        <v>195000</v>
      </c>
      <c r="D656" s="14">
        <v>92400</v>
      </c>
      <c r="E656" s="14">
        <v>92000</v>
      </c>
      <c r="F656" s="1">
        <v>0</v>
      </c>
      <c r="G656" s="1">
        <v>0</v>
      </c>
      <c r="H656" s="1">
        <f t="shared" si="83"/>
        <v>0</v>
      </c>
      <c r="I656" s="1">
        <f t="shared" si="84"/>
        <v>0</v>
      </c>
      <c r="J656" s="1">
        <f t="shared" si="87"/>
        <v>0</v>
      </c>
      <c r="K656" s="1">
        <f t="shared" si="88"/>
        <v>0</v>
      </c>
      <c r="L656" s="6">
        <f t="shared" si="85"/>
        <v>0</v>
      </c>
      <c r="M656" s="6">
        <f t="shared" si="86"/>
        <v>0</v>
      </c>
      <c r="N656" s="3">
        <f t="shared" si="89"/>
        <v>144002100</v>
      </c>
      <c r="O656" s="3">
        <f t="shared" si="90"/>
        <v>144002100</v>
      </c>
      <c r="P656" s="7">
        <f t="shared" si="91"/>
        <v>0.440021</v>
      </c>
    </row>
    <row r="657" spans="1:16" x14ac:dyDescent="0.25">
      <c r="A657" s="4">
        <v>44785</v>
      </c>
      <c r="B657" s="14">
        <v>196000</v>
      </c>
      <c r="C657" s="14">
        <v>193500</v>
      </c>
      <c r="D657" s="14">
        <v>93100</v>
      </c>
      <c r="E657" s="14">
        <v>92400</v>
      </c>
      <c r="F657" s="1">
        <v>0</v>
      </c>
      <c r="G657" s="1">
        <v>0</v>
      </c>
      <c r="H657" s="1">
        <f t="shared" si="83"/>
        <v>0</v>
      </c>
      <c r="I657" s="1">
        <f t="shared" si="84"/>
        <v>0</v>
      </c>
      <c r="J657" s="1">
        <f t="shared" si="87"/>
        <v>0</v>
      </c>
      <c r="K657" s="1">
        <f t="shared" si="88"/>
        <v>0</v>
      </c>
      <c r="L657" s="6">
        <f t="shared" si="85"/>
        <v>0</v>
      </c>
      <c r="M657" s="6">
        <f t="shared" si="86"/>
        <v>0</v>
      </c>
      <c r="N657" s="3">
        <f t="shared" si="89"/>
        <v>144002100</v>
      </c>
      <c r="O657" s="3">
        <f t="shared" si="90"/>
        <v>144002100</v>
      </c>
      <c r="P657" s="7">
        <f t="shared" si="91"/>
        <v>0.440021</v>
      </c>
    </row>
    <row r="658" spans="1:16" x14ac:dyDescent="0.25">
      <c r="A658" s="4">
        <v>44789</v>
      </c>
      <c r="B658" s="14">
        <v>197500</v>
      </c>
      <c r="C658" s="14">
        <v>198000</v>
      </c>
      <c r="D658" s="14">
        <v>93800</v>
      </c>
      <c r="E658" s="14">
        <v>93300</v>
      </c>
      <c r="F658" s="1">
        <v>0</v>
      </c>
      <c r="G658" s="1">
        <v>0</v>
      </c>
      <c r="H658" s="1">
        <f t="shared" si="83"/>
        <v>0</v>
      </c>
      <c r="I658" s="1">
        <f t="shared" si="84"/>
        <v>0</v>
      </c>
      <c r="J658" s="1">
        <f t="shared" si="87"/>
        <v>0</v>
      </c>
      <c r="K658" s="1">
        <f t="shared" si="88"/>
        <v>0</v>
      </c>
      <c r="L658" s="6">
        <f t="shared" si="85"/>
        <v>0</v>
      </c>
      <c r="M658" s="6">
        <f t="shared" si="86"/>
        <v>0</v>
      </c>
      <c r="N658" s="3">
        <f t="shared" si="89"/>
        <v>144002100</v>
      </c>
      <c r="O658" s="3">
        <f t="shared" si="90"/>
        <v>144002100</v>
      </c>
      <c r="P658" s="7">
        <f t="shared" si="91"/>
        <v>0.440021</v>
      </c>
    </row>
    <row r="659" spans="1:16" x14ac:dyDescent="0.25">
      <c r="A659" s="4">
        <v>44790</v>
      </c>
      <c r="B659" s="14">
        <v>190000</v>
      </c>
      <c r="C659" s="14">
        <v>195000</v>
      </c>
      <c r="D659" s="14">
        <v>91100</v>
      </c>
      <c r="E659" s="14">
        <v>93200</v>
      </c>
      <c r="F659" s="1">
        <v>0</v>
      </c>
      <c r="G659" s="1">
        <v>0</v>
      </c>
      <c r="H659" s="1">
        <f t="shared" si="83"/>
        <v>0</v>
      </c>
      <c r="I659" s="1">
        <f t="shared" si="84"/>
        <v>0</v>
      </c>
      <c r="J659" s="1">
        <f t="shared" si="87"/>
        <v>0</v>
      </c>
      <c r="K659" s="1">
        <f t="shared" si="88"/>
        <v>0</v>
      </c>
      <c r="L659" s="6">
        <f t="shared" si="85"/>
        <v>0</v>
      </c>
      <c r="M659" s="6">
        <f t="shared" si="86"/>
        <v>0</v>
      </c>
      <c r="N659" s="3">
        <f t="shared" si="89"/>
        <v>144002100</v>
      </c>
      <c r="O659" s="3">
        <f t="shared" si="90"/>
        <v>144002100</v>
      </c>
      <c r="P659" s="7">
        <f t="shared" si="91"/>
        <v>0.440021</v>
      </c>
    </row>
    <row r="660" spans="1:16" x14ac:dyDescent="0.25">
      <c r="A660" s="4">
        <v>44791</v>
      </c>
      <c r="B660" s="14">
        <v>186000</v>
      </c>
      <c r="C660" s="14">
        <v>186500</v>
      </c>
      <c r="D660" s="14">
        <v>88600</v>
      </c>
      <c r="E660" s="14">
        <v>89800</v>
      </c>
      <c r="F660" s="1">
        <v>0</v>
      </c>
      <c r="G660" s="1">
        <v>0</v>
      </c>
      <c r="H660" s="1">
        <f t="shared" si="83"/>
        <v>0</v>
      </c>
      <c r="I660" s="1">
        <f t="shared" si="84"/>
        <v>0</v>
      </c>
      <c r="J660" s="1">
        <f t="shared" si="87"/>
        <v>0</v>
      </c>
      <c r="K660" s="1">
        <f t="shared" si="88"/>
        <v>0</v>
      </c>
      <c r="L660" s="6">
        <f t="shared" si="85"/>
        <v>0</v>
      </c>
      <c r="M660" s="6">
        <f t="shared" si="86"/>
        <v>0</v>
      </c>
      <c r="N660" s="3">
        <f t="shared" si="89"/>
        <v>144002100</v>
      </c>
      <c r="O660" s="3">
        <f t="shared" si="90"/>
        <v>144002100</v>
      </c>
      <c r="P660" s="7">
        <f t="shared" si="91"/>
        <v>0.440021</v>
      </c>
    </row>
    <row r="661" spans="1:16" x14ac:dyDescent="0.25">
      <c r="A661" s="4">
        <v>44792</v>
      </c>
      <c r="B661" s="14">
        <v>190000</v>
      </c>
      <c r="C661" s="14">
        <v>187000</v>
      </c>
      <c r="D661" s="14">
        <v>89600</v>
      </c>
      <c r="E661" s="14">
        <v>88600</v>
      </c>
      <c r="F661" s="1">
        <v>0</v>
      </c>
      <c r="G661" s="1">
        <v>0</v>
      </c>
      <c r="H661" s="1">
        <f t="shared" si="83"/>
        <v>0</v>
      </c>
      <c r="I661" s="1">
        <f t="shared" si="84"/>
        <v>0</v>
      </c>
      <c r="J661" s="1">
        <f t="shared" si="87"/>
        <v>0</v>
      </c>
      <c r="K661" s="1">
        <f t="shared" si="88"/>
        <v>0</v>
      </c>
      <c r="L661" s="6">
        <f t="shared" si="85"/>
        <v>0</v>
      </c>
      <c r="M661" s="6">
        <f t="shared" si="86"/>
        <v>0</v>
      </c>
      <c r="N661" s="3">
        <f t="shared" si="89"/>
        <v>144002100</v>
      </c>
      <c r="O661" s="3">
        <f t="shared" si="90"/>
        <v>144002100</v>
      </c>
      <c r="P661" s="7">
        <f t="shared" si="91"/>
        <v>0.440021</v>
      </c>
    </row>
    <row r="662" spans="1:16" x14ac:dyDescent="0.25">
      <c r="A662" s="4">
        <v>44795</v>
      </c>
      <c r="B662" s="14">
        <v>189000</v>
      </c>
      <c r="C662" s="14">
        <v>187500</v>
      </c>
      <c r="D662" s="14">
        <v>88900</v>
      </c>
      <c r="E662" s="14">
        <v>89300</v>
      </c>
      <c r="F662" s="1">
        <v>0</v>
      </c>
      <c r="G662" s="1">
        <v>0</v>
      </c>
      <c r="H662" s="1">
        <f t="shared" si="83"/>
        <v>0</v>
      </c>
      <c r="I662" s="1">
        <f t="shared" si="84"/>
        <v>0</v>
      </c>
      <c r="J662" s="1">
        <f t="shared" si="87"/>
        <v>0</v>
      </c>
      <c r="K662" s="1">
        <f t="shared" si="88"/>
        <v>0</v>
      </c>
      <c r="L662" s="6">
        <f t="shared" si="85"/>
        <v>0</v>
      </c>
      <c r="M662" s="6">
        <f t="shared" si="86"/>
        <v>0</v>
      </c>
      <c r="N662" s="3">
        <f t="shared" si="89"/>
        <v>144002100</v>
      </c>
      <c r="O662" s="3">
        <f t="shared" si="90"/>
        <v>144002100</v>
      </c>
      <c r="P662" s="7">
        <f t="shared" si="91"/>
        <v>0.440021</v>
      </c>
    </row>
    <row r="663" spans="1:16" x14ac:dyDescent="0.25">
      <c r="A663" s="4">
        <v>44796</v>
      </c>
      <c r="B663" s="14">
        <v>189000</v>
      </c>
      <c r="C663" s="14">
        <v>189000</v>
      </c>
      <c r="D663" s="14">
        <v>89200</v>
      </c>
      <c r="E663" s="14">
        <v>88400</v>
      </c>
      <c r="F663" s="1">
        <v>0</v>
      </c>
      <c r="G663" s="1">
        <v>0</v>
      </c>
      <c r="H663" s="1">
        <f t="shared" si="83"/>
        <v>0</v>
      </c>
      <c r="I663" s="1">
        <f t="shared" si="84"/>
        <v>0</v>
      </c>
      <c r="J663" s="1">
        <f t="shared" si="87"/>
        <v>0</v>
      </c>
      <c r="K663" s="1">
        <f t="shared" si="88"/>
        <v>0</v>
      </c>
      <c r="L663" s="6">
        <f t="shared" si="85"/>
        <v>0</v>
      </c>
      <c r="M663" s="6">
        <f t="shared" si="86"/>
        <v>0</v>
      </c>
      <c r="N663" s="3">
        <f t="shared" si="89"/>
        <v>144002100</v>
      </c>
      <c r="O663" s="3">
        <f t="shared" si="90"/>
        <v>144002100</v>
      </c>
      <c r="P663" s="7">
        <f t="shared" si="91"/>
        <v>0.440021</v>
      </c>
    </row>
    <row r="664" spans="1:16" x14ac:dyDescent="0.25">
      <c r="A664" s="4">
        <v>44797</v>
      </c>
      <c r="B664" s="14">
        <v>188000</v>
      </c>
      <c r="C664" s="14">
        <v>190000</v>
      </c>
      <c r="D664" s="14">
        <v>89300</v>
      </c>
      <c r="E664" s="14">
        <v>89500</v>
      </c>
      <c r="F664" s="1">
        <v>0</v>
      </c>
      <c r="G664" s="1">
        <v>0</v>
      </c>
      <c r="H664" s="1">
        <f t="shared" si="83"/>
        <v>0</v>
      </c>
      <c r="I664" s="1">
        <f t="shared" si="84"/>
        <v>0</v>
      </c>
      <c r="J664" s="1">
        <f t="shared" si="87"/>
        <v>0</v>
      </c>
      <c r="K664" s="1">
        <f t="shared" si="88"/>
        <v>0</v>
      </c>
      <c r="L664" s="6">
        <f t="shared" si="85"/>
        <v>0</v>
      </c>
      <c r="M664" s="6">
        <f t="shared" si="86"/>
        <v>0</v>
      </c>
      <c r="N664" s="3">
        <f t="shared" si="89"/>
        <v>144002100</v>
      </c>
      <c r="O664" s="3">
        <f t="shared" si="90"/>
        <v>144002100</v>
      </c>
      <c r="P664" s="7">
        <f t="shared" si="91"/>
        <v>0.440021</v>
      </c>
    </row>
    <row r="665" spans="1:16" x14ac:dyDescent="0.25">
      <c r="A665" s="4">
        <v>44798</v>
      </c>
      <c r="B665" s="14">
        <v>192000</v>
      </c>
      <c r="C665" s="14">
        <v>189000</v>
      </c>
      <c r="D665" s="14">
        <v>90900</v>
      </c>
      <c r="E665" s="14">
        <v>89600</v>
      </c>
      <c r="F665" s="1">
        <v>-0.32728736825998872</v>
      </c>
      <c r="G665" s="1">
        <v>0.67271263174001117</v>
      </c>
      <c r="H665" s="1">
        <f t="shared" si="83"/>
        <v>-0.48651883853204975</v>
      </c>
      <c r="I665" s="1">
        <f t="shared" si="84"/>
        <v>1</v>
      </c>
      <c r="J665" s="1">
        <f t="shared" si="87"/>
        <v>0</v>
      </c>
      <c r="K665" s="1">
        <f t="shared" si="88"/>
        <v>0</v>
      </c>
      <c r="L665" s="6">
        <f t="shared" si="85"/>
        <v>0</v>
      </c>
      <c r="M665" s="6">
        <f t="shared" si="86"/>
        <v>0</v>
      </c>
      <c r="N665" s="3">
        <f t="shared" si="89"/>
        <v>144002100</v>
      </c>
      <c r="O665" s="3">
        <f t="shared" si="90"/>
        <v>144002100</v>
      </c>
      <c r="P665" s="7">
        <f t="shared" si="91"/>
        <v>0.440021</v>
      </c>
    </row>
    <row r="666" spans="1:16" x14ac:dyDescent="0.25">
      <c r="A666" s="4">
        <v>44799</v>
      </c>
      <c r="B666" s="14">
        <v>193500</v>
      </c>
      <c r="C666" s="14">
        <v>192500</v>
      </c>
      <c r="D666" s="14">
        <v>91000</v>
      </c>
      <c r="E666" s="14">
        <v>90900</v>
      </c>
      <c r="F666" s="1">
        <v>-0.32728736825998872</v>
      </c>
      <c r="G666" s="1">
        <v>0.67271263174001117</v>
      </c>
      <c r="H666" s="1">
        <f t="shared" si="83"/>
        <v>-0.48651883853204975</v>
      </c>
      <c r="I666" s="1">
        <f t="shared" si="84"/>
        <v>1</v>
      </c>
      <c r="J666" s="1">
        <f t="shared" si="87"/>
        <v>-364</v>
      </c>
      <c r="K666" s="1">
        <f t="shared" si="88"/>
        <v>1584</v>
      </c>
      <c r="L666" s="6">
        <f t="shared" si="85"/>
        <v>-70434000</v>
      </c>
      <c r="M666" s="6">
        <f t="shared" si="86"/>
        <v>144144000</v>
      </c>
      <c r="N666" s="3">
        <f t="shared" si="89"/>
        <v>70086500</v>
      </c>
      <c r="O666" s="3">
        <f t="shared" si="90"/>
        <v>143796500</v>
      </c>
      <c r="P666" s="7">
        <f t="shared" si="91"/>
        <v>0.43796499999999994</v>
      </c>
    </row>
    <row r="667" spans="1:16" x14ac:dyDescent="0.25">
      <c r="A667" s="4">
        <v>44802</v>
      </c>
      <c r="B667" s="14">
        <v>188500</v>
      </c>
      <c r="C667" s="14">
        <v>188500</v>
      </c>
      <c r="D667" s="14">
        <v>89300</v>
      </c>
      <c r="E667" s="14">
        <v>89600</v>
      </c>
      <c r="F667" s="1">
        <v>-0.32728736825998872</v>
      </c>
      <c r="G667" s="1">
        <v>0.67271263174001117</v>
      </c>
      <c r="H667" s="1">
        <f t="shared" si="83"/>
        <v>-0.48651883853204975</v>
      </c>
      <c r="I667" s="1">
        <f t="shared" si="84"/>
        <v>1</v>
      </c>
      <c r="J667" s="1">
        <f t="shared" si="87"/>
        <v>-364</v>
      </c>
      <c r="K667" s="1">
        <f t="shared" si="88"/>
        <v>1584</v>
      </c>
      <c r="L667" s="6">
        <f t="shared" si="85"/>
        <v>-68614000</v>
      </c>
      <c r="M667" s="6">
        <f t="shared" si="86"/>
        <v>141451200</v>
      </c>
      <c r="N667" s="3">
        <f t="shared" si="89"/>
        <v>70086500</v>
      </c>
      <c r="O667" s="3">
        <f t="shared" si="90"/>
        <v>142923700</v>
      </c>
      <c r="P667" s="7">
        <f t="shared" si="91"/>
        <v>0.42923700000000009</v>
      </c>
    </row>
    <row r="668" spans="1:16" x14ac:dyDescent="0.25">
      <c r="A668" s="4">
        <v>44803</v>
      </c>
      <c r="B668" s="14">
        <v>195500</v>
      </c>
      <c r="C668" s="14">
        <v>190500</v>
      </c>
      <c r="D668" s="14">
        <v>91700</v>
      </c>
      <c r="E668" s="14">
        <v>89500</v>
      </c>
      <c r="F668" s="1">
        <v>0</v>
      </c>
      <c r="G668" s="1">
        <v>0</v>
      </c>
      <c r="H668" s="1">
        <f t="shared" si="83"/>
        <v>0</v>
      </c>
      <c r="I668" s="1">
        <f t="shared" si="84"/>
        <v>0</v>
      </c>
      <c r="J668" s="1">
        <f t="shared" si="87"/>
        <v>-364</v>
      </c>
      <c r="K668" s="1">
        <f t="shared" si="88"/>
        <v>1584</v>
      </c>
      <c r="L668" s="6">
        <f t="shared" si="85"/>
        <v>-71162000</v>
      </c>
      <c r="M668" s="6">
        <f t="shared" si="86"/>
        <v>145252800</v>
      </c>
      <c r="N668" s="3">
        <f t="shared" si="89"/>
        <v>70086500</v>
      </c>
      <c r="O668" s="3">
        <f t="shared" si="90"/>
        <v>144177300</v>
      </c>
      <c r="P668" s="7">
        <f t="shared" si="91"/>
        <v>0.44177299999999997</v>
      </c>
    </row>
    <row r="669" spans="1:16" x14ac:dyDescent="0.25">
      <c r="A669" s="4">
        <v>44804</v>
      </c>
      <c r="B669" s="14">
        <v>196000</v>
      </c>
      <c r="C669" s="14">
        <v>195000</v>
      </c>
      <c r="D669" s="14">
        <v>91200</v>
      </c>
      <c r="E669" s="14">
        <v>91600</v>
      </c>
      <c r="F669" s="1">
        <v>0</v>
      </c>
      <c r="G669" s="1">
        <v>0</v>
      </c>
      <c r="H669" s="1">
        <f t="shared" si="83"/>
        <v>0</v>
      </c>
      <c r="I669" s="1">
        <f t="shared" si="84"/>
        <v>0</v>
      </c>
      <c r="J669" s="1">
        <f t="shared" si="87"/>
        <v>0</v>
      </c>
      <c r="K669" s="1">
        <f t="shared" si="88"/>
        <v>0</v>
      </c>
      <c r="L669" s="6">
        <f t="shared" si="85"/>
        <v>0</v>
      </c>
      <c r="M669" s="6">
        <f t="shared" si="86"/>
        <v>0</v>
      </c>
      <c r="N669" s="3">
        <f t="shared" si="89"/>
        <v>144200900</v>
      </c>
      <c r="O669" s="3">
        <f t="shared" si="90"/>
        <v>144200900</v>
      </c>
      <c r="P669" s="7">
        <f t="shared" si="91"/>
        <v>0.4420090000000001</v>
      </c>
    </row>
    <row r="670" spans="1:16" x14ac:dyDescent="0.25">
      <c r="A670" s="4">
        <v>44805</v>
      </c>
      <c r="B670" s="14">
        <v>195500</v>
      </c>
      <c r="C670" s="14">
        <v>193500</v>
      </c>
      <c r="D670" s="14">
        <v>91300</v>
      </c>
      <c r="E670" s="14">
        <v>90800</v>
      </c>
      <c r="F670" s="1">
        <v>0</v>
      </c>
      <c r="G670" s="1">
        <v>0</v>
      </c>
      <c r="H670" s="1">
        <f t="shared" si="83"/>
        <v>0</v>
      </c>
      <c r="I670" s="1">
        <f t="shared" si="84"/>
        <v>0</v>
      </c>
      <c r="J670" s="1">
        <f t="shared" si="87"/>
        <v>0</v>
      </c>
      <c r="K670" s="1">
        <f t="shared" si="88"/>
        <v>0</v>
      </c>
      <c r="L670" s="6">
        <f t="shared" si="85"/>
        <v>0</v>
      </c>
      <c r="M670" s="6">
        <f t="shared" si="86"/>
        <v>0</v>
      </c>
      <c r="N670" s="3">
        <f t="shared" si="89"/>
        <v>144200900</v>
      </c>
      <c r="O670" s="3">
        <f t="shared" si="90"/>
        <v>144200900</v>
      </c>
      <c r="P670" s="7">
        <f t="shared" si="91"/>
        <v>0.4420090000000001</v>
      </c>
    </row>
    <row r="671" spans="1:16" x14ac:dyDescent="0.25">
      <c r="A671" s="4">
        <v>44806</v>
      </c>
      <c r="B671" s="14">
        <v>196500</v>
      </c>
      <c r="C671" s="14">
        <v>199000</v>
      </c>
      <c r="D671" s="14">
        <v>91500</v>
      </c>
      <c r="E671" s="14">
        <v>91600</v>
      </c>
      <c r="F671" s="1">
        <v>0</v>
      </c>
      <c r="G671" s="1">
        <v>0</v>
      </c>
      <c r="H671" s="1">
        <f t="shared" si="83"/>
        <v>0</v>
      </c>
      <c r="I671" s="1">
        <f t="shared" si="84"/>
        <v>0</v>
      </c>
      <c r="J671" s="1">
        <f t="shared" si="87"/>
        <v>0</v>
      </c>
      <c r="K671" s="1">
        <f t="shared" si="88"/>
        <v>0</v>
      </c>
      <c r="L671" s="6">
        <f t="shared" si="85"/>
        <v>0</v>
      </c>
      <c r="M671" s="6">
        <f t="shared" si="86"/>
        <v>0</v>
      </c>
      <c r="N671" s="3">
        <f t="shared" si="89"/>
        <v>144200900</v>
      </c>
      <c r="O671" s="3">
        <f t="shared" si="90"/>
        <v>144200900</v>
      </c>
      <c r="P671" s="7">
        <f t="shared" si="91"/>
        <v>0.4420090000000001</v>
      </c>
    </row>
    <row r="672" spans="1:16" x14ac:dyDescent="0.25">
      <c r="A672" s="4">
        <v>44809</v>
      </c>
      <c r="B672" s="14">
        <v>200000</v>
      </c>
      <c r="C672" s="14">
        <v>197500</v>
      </c>
      <c r="D672" s="14">
        <v>92600</v>
      </c>
      <c r="E672" s="14">
        <v>91200</v>
      </c>
      <c r="F672" s="1">
        <v>-0.33027060767369321</v>
      </c>
      <c r="G672" s="1">
        <v>0.66972939232630679</v>
      </c>
      <c r="H672" s="1">
        <f t="shared" si="83"/>
        <v>-0.49314038096267121</v>
      </c>
      <c r="I672" s="1">
        <f t="shared" si="84"/>
        <v>1</v>
      </c>
      <c r="J672" s="1">
        <f t="shared" si="87"/>
        <v>0</v>
      </c>
      <c r="K672" s="1">
        <f t="shared" si="88"/>
        <v>0</v>
      </c>
      <c r="L672" s="6">
        <f t="shared" si="85"/>
        <v>0</v>
      </c>
      <c r="M672" s="6">
        <f t="shared" si="86"/>
        <v>0</v>
      </c>
      <c r="N672" s="3">
        <f t="shared" si="89"/>
        <v>144200900</v>
      </c>
      <c r="O672" s="3">
        <f t="shared" si="90"/>
        <v>144200900</v>
      </c>
      <c r="P672" s="7">
        <f t="shared" si="91"/>
        <v>0.4420090000000001</v>
      </c>
    </row>
    <row r="673" spans="1:16" x14ac:dyDescent="0.25">
      <c r="A673" s="4">
        <v>44810</v>
      </c>
      <c r="B673" s="14">
        <v>201000</v>
      </c>
      <c r="C673" s="14">
        <v>200500</v>
      </c>
      <c r="D673" s="14">
        <v>93000</v>
      </c>
      <c r="E673" s="14">
        <v>92900</v>
      </c>
      <c r="F673" s="1">
        <v>-0.33027060767369321</v>
      </c>
      <c r="G673" s="1">
        <v>0.66972939232630679</v>
      </c>
      <c r="H673" s="1">
        <f t="shared" si="83"/>
        <v>-0.49314038096267121</v>
      </c>
      <c r="I673" s="1">
        <f t="shared" si="84"/>
        <v>1</v>
      </c>
      <c r="J673" s="1">
        <f t="shared" si="87"/>
        <v>-355</v>
      </c>
      <c r="K673" s="1">
        <f t="shared" si="88"/>
        <v>1557</v>
      </c>
      <c r="L673" s="6">
        <f t="shared" si="85"/>
        <v>-71355000</v>
      </c>
      <c r="M673" s="6">
        <f t="shared" si="86"/>
        <v>144801000</v>
      </c>
      <c r="N673" s="3">
        <f t="shared" si="89"/>
        <v>70733100</v>
      </c>
      <c r="O673" s="3">
        <f t="shared" si="90"/>
        <v>144179100</v>
      </c>
      <c r="P673" s="7">
        <f t="shared" si="91"/>
        <v>0.44179100000000004</v>
      </c>
    </row>
    <row r="674" spans="1:16" x14ac:dyDescent="0.25">
      <c r="A674" s="4">
        <v>44811</v>
      </c>
      <c r="B674" s="14">
        <v>202000</v>
      </c>
      <c r="C674" s="14">
        <v>201000</v>
      </c>
      <c r="D674" s="14">
        <v>93400</v>
      </c>
      <c r="E674" s="14">
        <v>93100</v>
      </c>
      <c r="F674" s="1">
        <v>-0.33027060767369321</v>
      </c>
      <c r="G674" s="1">
        <v>0.66972939232630679</v>
      </c>
      <c r="H674" s="1">
        <f t="shared" si="83"/>
        <v>-0.49314038096267121</v>
      </c>
      <c r="I674" s="1">
        <f t="shared" si="84"/>
        <v>1</v>
      </c>
      <c r="J674" s="1">
        <f t="shared" si="87"/>
        <v>-355</v>
      </c>
      <c r="K674" s="1">
        <f t="shared" si="88"/>
        <v>1557</v>
      </c>
      <c r="L674" s="6">
        <f t="shared" si="85"/>
        <v>-71710000</v>
      </c>
      <c r="M674" s="6">
        <f t="shared" si="86"/>
        <v>145423800</v>
      </c>
      <c r="N674" s="3">
        <f t="shared" si="89"/>
        <v>70733100</v>
      </c>
      <c r="O674" s="3">
        <f t="shared" si="90"/>
        <v>144446900</v>
      </c>
      <c r="P674" s="7">
        <f t="shared" si="91"/>
        <v>0.444469</v>
      </c>
    </row>
    <row r="675" spans="1:16" x14ac:dyDescent="0.25">
      <c r="A675" s="4">
        <v>44812</v>
      </c>
      <c r="B675" s="14">
        <v>200000</v>
      </c>
      <c r="C675" s="14">
        <v>202500</v>
      </c>
      <c r="D675" s="14">
        <v>93500</v>
      </c>
      <c r="E675" s="14">
        <v>93400</v>
      </c>
      <c r="F675" s="1">
        <v>0</v>
      </c>
      <c r="G675" s="1">
        <v>0</v>
      </c>
      <c r="H675" s="1">
        <f t="shared" ref="H675:H738" si="92">IFERROR(IF(ABS($F675)&gt;ABS($G675), SIGN($F675), SIGN($F675)*ABS($F675/$G675)), 0)</f>
        <v>0</v>
      </c>
      <c r="I675" s="1">
        <f t="shared" ref="I675:I738" si="93">IFERROR(IF(ABS($F675)&lt;ABS($G675), SIGN($G675), SIGN($G675)*ABS($G675/$F675)), 0)</f>
        <v>0</v>
      </c>
      <c r="J675" s="1">
        <f t="shared" si="87"/>
        <v>-355</v>
      </c>
      <c r="K675" s="1">
        <f t="shared" si="88"/>
        <v>1557</v>
      </c>
      <c r="L675" s="6">
        <f t="shared" ref="L675:L738" si="94">B675*J675</f>
        <v>-71000000</v>
      </c>
      <c r="M675" s="6">
        <f t="shared" ref="M675:M738" si="95">D675*K675</f>
        <v>145579500</v>
      </c>
      <c r="N675" s="3">
        <f t="shared" si="89"/>
        <v>70733100</v>
      </c>
      <c r="O675" s="3">
        <f t="shared" si="90"/>
        <v>145312600</v>
      </c>
      <c r="P675" s="7">
        <f t="shared" si="91"/>
        <v>0.45312599999999992</v>
      </c>
    </row>
    <row r="676" spans="1:16" x14ac:dyDescent="0.25">
      <c r="A676" s="4">
        <v>44817</v>
      </c>
      <c r="B676" s="14">
        <v>200500</v>
      </c>
      <c r="C676" s="14">
        <v>200500</v>
      </c>
      <c r="D676" s="14">
        <v>93600</v>
      </c>
      <c r="E676" s="14">
        <v>93800</v>
      </c>
      <c r="F676" s="1">
        <v>-0.3352253634786449</v>
      </c>
      <c r="G676" s="1">
        <v>0.66477463652135516</v>
      </c>
      <c r="H676" s="1">
        <f t="shared" si="92"/>
        <v>-0.50426918396408482</v>
      </c>
      <c r="I676" s="1">
        <f t="shared" si="93"/>
        <v>1</v>
      </c>
      <c r="J676" s="1">
        <f t="shared" ref="J676:J739" si="96">IF(H674=H675, J675, QUOTIENT($O675*H675, B675))</f>
        <v>0</v>
      </c>
      <c r="K676" s="1">
        <f t="shared" ref="K676:K739" si="97">IF(I674=I675, K675, QUOTIENT($O675*I675, D675))</f>
        <v>0</v>
      </c>
      <c r="L676" s="6">
        <f t="shared" si="94"/>
        <v>0</v>
      </c>
      <c r="M676" s="6">
        <f t="shared" si="95"/>
        <v>0</v>
      </c>
      <c r="N676" s="3">
        <f t="shared" ref="N676:N739" si="98">IF(H674=H675, N675, N675 - (J676-J675)*C676 - (K676-K675)*E676)</f>
        <v>145602200</v>
      </c>
      <c r="O676" s="3">
        <f t="shared" si="90"/>
        <v>145602200</v>
      </c>
      <c r="P676" s="7">
        <f t="shared" si="91"/>
        <v>0.45602199999999993</v>
      </c>
    </row>
    <row r="677" spans="1:16" x14ac:dyDescent="0.25">
      <c r="A677" s="4">
        <v>44818</v>
      </c>
      <c r="B677" s="14">
        <v>198500</v>
      </c>
      <c r="C677" s="14">
        <v>197000</v>
      </c>
      <c r="D677" s="14">
        <v>92700</v>
      </c>
      <c r="E677" s="14">
        <v>92200</v>
      </c>
      <c r="F677" s="1">
        <v>-0.3352253634786449</v>
      </c>
      <c r="G677" s="1">
        <v>0.66477463652135516</v>
      </c>
      <c r="H677" s="1">
        <f t="shared" si="92"/>
        <v>-0.50426918396408482</v>
      </c>
      <c r="I677" s="1">
        <f t="shared" si="93"/>
        <v>1</v>
      </c>
      <c r="J677" s="1">
        <f t="shared" si="96"/>
        <v>-366</v>
      </c>
      <c r="K677" s="1">
        <f t="shared" si="97"/>
        <v>1555</v>
      </c>
      <c r="L677" s="6">
        <f t="shared" si="94"/>
        <v>-72651000</v>
      </c>
      <c r="M677" s="6">
        <f t="shared" si="95"/>
        <v>144148500</v>
      </c>
      <c r="N677" s="3">
        <f t="shared" si="98"/>
        <v>74333200</v>
      </c>
      <c r="O677" s="3">
        <f t="shared" si="90"/>
        <v>145830700</v>
      </c>
      <c r="P677" s="7">
        <f t="shared" si="91"/>
        <v>0.45830700000000002</v>
      </c>
    </row>
    <row r="678" spans="1:16" x14ac:dyDescent="0.25">
      <c r="A678" s="4">
        <v>44819</v>
      </c>
      <c r="B678" s="14">
        <v>198000</v>
      </c>
      <c r="C678" s="14">
        <v>199000</v>
      </c>
      <c r="D678" s="14">
        <v>93000</v>
      </c>
      <c r="E678" s="14">
        <v>92800</v>
      </c>
      <c r="F678" s="1">
        <v>0</v>
      </c>
      <c r="G678" s="1">
        <v>0</v>
      </c>
      <c r="H678" s="1">
        <f t="shared" si="92"/>
        <v>0</v>
      </c>
      <c r="I678" s="1">
        <f t="shared" si="93"/>
        <v>0</v>
      </c>
      <c r="J678" s="1">
        <f t="shared" si="96"/>
        <v>-366</v>
      </c>
      <c r="K678" s="1">
        <f t="shared" si="97"/>
        <v>1555</v>
      </c>
      <c r="L678" s="6">
        <f t="shared" si="94"/>
        <v>-72468000</v>
      </c>
      <c r="M678" s="6">
        <f t="shared" si="95"/>
        <v>144615000</v>
      </c>
      <c r="N678" s="3">
        <f t="shared" si="98"/>
        <v>74333200</v>
      </c>
      <c r="O678" s="3">
        <f t="shared" si="90"/>
        <v>146480200</v>
      </c>
      <c r="P678" s="7">
        <f t="shared" si="91"/>
        <v>0.46480199999999994</v>
      </c>
    </row>
    <row r="679" spans="1:16" x14ac:dyDescent="0.25">
      <c r="A679" s="4">
        <v>44820</v>
      </c>
      <c r="B679" s="14">
        <v>201000</v>
      </c>
      <c r="C679" s="14">
        <v>199500</v>
      </c>
      <c r="D679" s="14">
        <v>93500</v>
      </c>
      <c r="E679" s="14">
        <v>92900</v>
      </c>
      <c r="F679" s="1">
        <v>0</v>
      </c>
      <c r="G679" s="1">
        <v>0</v>
      </c>
      <c r="H679" s="1">
        <f t="shared" si="92"/>
        <v>0</v>
      </c>
      <c r="I679" s="1">
        <f t="shared" si="93"/>
        <v>0</v>
      </c>
      <c r="J679" s="1">
        <f t="shared" si="96"/>
        <v>0</v>
      </c>
      <c r="K679" s="1">
        <f t="shared" si="97"/>
        <v>0</v>
      </c>
      <c r="L679" s="6">
        <f t="shared" si="94"/>
        <v>0</v>
      </c>
      <c r="M679" s="6">
        <f t="shared" si="95"/>
        <v>0</v>
      </c>
      <c r="N679" s="3">
        <f t="shared" si="98"/>
        <v>145775700</v>
      </c>
      <c r="O679" s="3">
        <f t="shared" si="90"/>
        <v>145775700</v>
      </c>
      <c r="P679" s="7">
        <f t="shared" si="91"/>
        <v>0.45775699999999997</v>
      </c>
    </row>
    <row r="680" spans="1:16" x14ac:dyDescent="0.25">
      <c r="A680" s="4">
        <v>44823</v>
      </c>
      <c r="B680" s="14">
        <v>201500</v>
      </c>
      <c r="C680" s="14">
        <v>201500</v>
      </c>
      <c r="D680" s="14">
        <v>92600</v>
      </c>
      <c r="E680" s="14">
        <v>93500</v>
      </c>
      <c r="F680" s="1">
        <v>0</v>
      </c>
      <c r="G680" s="1">
        <v>0</v>
      </c>
      <c r="H680" s="1">
        <f t="shared" si="92"/>
        <v>0</v>
      </c>
      <c r="I680" s="1">
        <f t="shared" si="93"/>
        <v>0</v>
      </c>
      <c r="J680" s="1">
        <f t="shared" si="96"/>
        <v>0</v>
      </c>
      <c r="K680" s="1">
        <f t="shared" si="97"/>
        <v>0</v>
      </c>
      <c r="L680" s="6">
        <f t="shared" si="94"/>
        <v>0</v>
      </c>
      <c r="M680" s="6">
        <f t="shared" si="95"/>
        <v>0</v>
      </c>
      <c r="N680" s="3">
        <f t="shared" si="98"/>
        <v>145775700</v>
      </c>
      <c r="O680" s="3">
        <f t="shared" si="90"/>
        <v>145775700</v>
      </c>
      <c r="P680" s="7">
        <f t="shared" si="91"/>
        <v>0.45775699999999997</v>
      </c>
    </row>
    <row r="681" spans="1:16" x14ac:dyDescent="0.25">
      <c r="A681" s="4">
        <v>44824</v>
      </c>
      <c r="B681" s="14">
        <v>198500</v>
      </c>
      <c r="C681" s="14">
        <v>202500</v>
      </c>
      <c r="D681" s="14">
        <v>92000</v>
      </c>
      <c r="E681" s="14">
        <v>92900</v>
      </c>
      <c r="F681" s="1">
        <v>0</v>
      </c>
      <c r="G681" s="1">
        <v>0</v>
      </c>
      <c r="H681" s="1">
        <f t="shared" si="92"/>
        <v>0</v>
      </c>
      <c r="I681" s="1">
        <f t="shared" si="93"/>
        <v>0</v>
      </c>
      <c r="J681" s="1">
        <f t="shared" si="96"/>
        <v>0</v>
      </c>
      <c r="K681" s="1">
        <f t="shared" si="97"/>
        <v>0</v>
      </c>
      <c r="L681" s="6">
        <f t="shared" si="94"/>
        <v>0</v>
      </c>
      <c r="M681" s="6">
        <f t="shared" si="95"/>
        <v>0</v>
      </c>
      <c r="N681" s="3">
        <f t="shared" si="98"/>
        <v>145775700</v>
      </c>
      <c r="O681" s="3">
        <f t="shared" si="90"/>
        <v>145775700</v>
      </c>
      <c r="P681" s="7">
        <f t="shared" si="91"/>
        <v>0.45775699999999997</v>
      </c>
    </row>
    <row r="682" spans="1:16" x14ac:dyDescent="0.25">
      <c r="A682" s="4">
        <v>44825</v>
      </c>
      <c r="B682" s="14">
        <v>197000</v>
      </c>
      <c r="C682" s="14">
        <v>197000</v>
      </c>
      <c r="D682" s="14">
        <v>90500</v>
      </c>
      <c r="E682" s="14">
        <v>92300</v>
      </c>
      <c r="F682" s="1">
        <v>0</v>
      </c>
      <c r="G682" s="1">
        <v>0</v>
      </c>
      <c r="H682" s="1">
        <f t="shared" si="92"/>
        <v>0</v>
      </c>
      <c r="I682" s="1">
        <f t="shared" si="93"/>
        <v>0</v>
      </c>
      <c r="J682" s="1">
        <f t="shared" si="96"/>
        <v>0</v>
      </c>
      <c r="K682" s="1">
        <f t="shared" si="97"/>
        <v>0</v>
      </c>
      <c r="L682" s="6">
        <f t="shared" si="94"/>
        <v>0</v>
      </c>
      <c r="M682" s="6">
        <f t="shared" si="95"/>
        <v>0</v>
      </c>
      <c r="N682" s="3">
        <f t="shared" si="98"/>
        <v>145775700</v>
      </c>
      <c r="O682" s="3">
        <f t="shared" si="90"/>
        <v>145775700</v>
      </c>
      <c r="P682" s="7">
        <f t="shared" si="91"/>
        <v>0.45775699999999997</v>
      </c>
    </row>
    <row r="683" spans="1:16" x14ac:dyDescent="0.25">
      <c r="A683" s="4">
        <v>44826</v>
      </c>
      <c r="B683" s="14">
        <v>193500</v>
      </c>
      <c r="C683" s="14">
        <v>194500</v>
      </c>
      <c r="D683" s="14">
        <v>90500</v>
      </c>
      <c r="E683" s="14">
        <v>90000</v>
      </c>
      <c r="F683" s="1">
        <v>0</v>
      </c>
      <c r="G683" s="1">
        <v>0</v>
      </c>
      <c r="H683" s="1">
        <f t="shared" si="92"/>
        <v>0</v>
      </c>
      <c r="I683" s="1">
        <f t="shared" si="93"/>
        <v>0</v>
      </c>
      <c r="J683" s="1">
        <f t="shared" si="96"/>
        <v>0</v>
      </c>
      <c r="K683" s="1">
        <f t="shared" si="97"/>
        <v>0</v>
      </c>
      <c r="L683" s="6">
        <f t="shared" si="94"/>
        <v>0</v>
      </c>
      <c r="M683" s="6">
        <f t="shared" si="95"/>
        <v>0</v>
      </c>
      <c r="N683" s="3">
        <f t="shared" si="98"/>
        <v>145775700</v>
      </c>
      <c r="O683" s="3">
        <f t="shared" si="90"/>
        <v>145775700</v>
      </c>
      <c r="P683" s="7">
        <f t="shared" si="91"/>
        <v>0.45775699999999997</v>
      </c>
    </row>
    <row r="684" spans="1:16" x14ac:dyDescent="0.25">
      <c r="A684" s="4">
        <v>44827</v>
      </c>
      <c r="B684" s="14">
        <v>190500</v>
      </c>
      <c r="C684" s="14">
        <v>194000</v>
      </c>
      <c r="D684" s="14">
        <v>89600</v>
      </c>
      <c r="E684" s="14">
        <v>90300</v>
      </c>
      <c r="F684" s="1">
        <v>0</v>
      </c>
      <c r="G684" s="1">
        <v>0</v>
      </c>
      <c r="H684" s="1">
        <f t="shared" si="92"/>
        <v>0</v>
      </c>
      <c r="I684" s="1">
        <f t="shared" si="93"/>
        <v>0</v>
      </c>
      <c r="J684" s="1">
        <f t="shared" si="96"/>
        <v>0</v>
      </c>
      <c r="K684" s="1">
        <f t="shared" si="97"/>
        <v>0</v>
      </c>
      <c r="L684" s="6">
        <f t="shared" si="94"/>
        <v>0</v>
      </c>
      <c r="M684" s="6">
        <f t="shared" si="95"/>
        <v>0</v>
      </c>
      <c r="N684" s="3">
        <f t="shared" si="98"/>
        <v>145775700</v>
      </c>
      <c r="O684" s="3">
        <f t="shared" si="90"/>
        <v>145775700</v>
      </c>
      <c r="P684" s="7">
        <f t="shared" si="91"/>
        <v>0.45775699999999997</v>
      </c>
    </row>
    <row r="685" spans="1:16" x14ac:dyDescent="0.25">
      <c r="A685" s="4">
        <v>44830</v>
      </c>
      <c r="B685" s="14">
        <v>182500</v>
      </c>
      <c r="C685" s="14">
        <v>187000</v>
      </c>
      <c r="D685" s="14">
        <v>85700</v>
      </c>
      <c r="E685" s="14">
        <v>89100</v>
      </c>
      <c r="F685" s="1">
        <v>0</v>
      </c>
      <c r="G685" s="1">
        <v>0</v>
      </c>
      <c r="H685" s="1">
        <f t="shared" si="92"/>
        <v>0</v>
      </c>
      <c r="I685" s="1">
        <f t="shared" si="93"/>
        <v>0</v>
      </c>
      <c r="J685" s="1">
        <f t="shared" si="96"/>
        <v>0</v>
      </c>
      <c r="K685" s="1">
        <f t="shared" si="97"/>
        <v>0</v>
      </c>
      <c r="L685" s="6">
        <f t="shared" si="94"/>
        <v>0</v>
      </c>
      <c r="M685" s="6">
        <f t="shared" si="95"/>
        <v>0</v>
      </c>
      <c r="N685" s="3">
        <f t="shared" si="98"/>
        <v>145775700</v>
      </c>
      <c r="O685" s="3">
        <f t="shared" si="90"/>
        <v>145775700</v>
      </c>
      <c r="P685" s="7">
        <f t="shared" si="91"/>
        <v>0.45775699999999997</v>
      </c>
    </row>
    <row r="686" spans="1:16" x14ac:dyDescent="0.25">
      <c r="A686" s="4">
        <v>44831</v>
      </c>
      <c r="B686" s="14">
        <v>186000</v>
      </c>
      <c r="C686" s="14">
        <v>182500</v>
      </c>
      <c r="D686" s="14">
        <v>86500</v>
      </c>
      <c r="E686" s="14">
        <v>85600</v>
      </c>
      <c r="F686" s="1">
        <v>0</v>
      </c>
      <c r="G686" s="1">
        <v>0</v>
      </c>
      <c r="H686" s="1">
        <f t="shared" si="92"/>
        <v>0</v>
      </c>
      <c r="I686" s="1">
        <f t="shared" si="93"/>
        <v>0</v>
      </c>
      <c r="J686" s="1">
        <f t="shared" si="96"/>
        <v>0</v>
      </c>
      <c r="K686" s="1">
        <f t="shared" si="97"/>
        <v>0</v>
      </c>
      <c r="L686" s="6">
        <f t="shared" si="94"/>
        <v>0</v>
      </c>
      <c r="M686" s="6">
        <f t="shared" si="95"/>
        <v>0</v>
      </c>
      <c r="N686" s="3">
        <f t="shared" si="98"/>
        <v>145775700</v>
      </c>
      <c r="O686" s="3">
        <f t="shared" si="90"/>
        <v>145775700</v>
      </c>
      <c r="P686" s="7">
        <f t="shared" si="91"/>
        <v>0.45775699999999997</v>
      </c>
    </row>
    <row r="687" spans="1:16" x14ac:dyDescent="0.25">
      <c r="A687" s="4">
        <v>44832</v>
      </c>
      <c r="B687" s="14">
        <v>179500</v>
      </c>
      <c r="C687" s="14">
        <v>184000</v>
      </c>
      <c r="D687" s="14">
        <v>84800</v>
      </c>
      <c r="E687" s="14">
        <v>86900</v>
      </c>
      <c r="F687" s="1">
        <v>0</v>
      </c>
      <c r="G687" s="1">
        <v>0</v>
      </c>
      <c r="H687" s="1">
        <f t="shared" si="92"/>
        <v>0</v>
      </c>
      <c r="I687" s="1">
        <f t="shared" si="93"/>
        <v>0</v>
      </c>
      <c r="J687" s="1">
        <f t="shared" si="96"/>
        <v>0</v>
      </c>
      <c r="K687" s="1">
        <f t="shared" si="97"/>
        <v>0</v>
      </c>
      <c r="L687" s="6">
        <f t="shared" si="94"/>
        <v>0</v>
      </c>
      <c r="M687" s="6">
        <f t="shared" si="95"/>
        <v>0</v>
      </c>
      <c r="N687" s="3">
        <f t="shared" si="98"/>
        <v>145775700</v>
      </c>
      <c r="O687" s="3">
        <f t="shared" si="90"/>
        <v>145775700</v>
      </c>
      <c r="P687" s="7">
        <f t="shared" si="91"/>
        <v>0.45775699999999997</v>
      </c>
    </row>
    <row r="688" spans="1:16" x14ac:dyDescent="0.25">
      <c r="A688" s="4">
        <v>44833</v>
      </c>
      <c r="B688" s="14">
        <v>181500</v>
      </c>
      <c r="C688" s="14">
        <v>182500</v>
      </c>
      <c r="D688" s="14">
        <v>85600</v>
      </c>
      <c r="E688" s="14">
        <v>86000</v>
      </c>
      <c r="F688" s="1">
        <v>0</v>
      </c>
      <c r="G688" s="1">
        <v>0</v>
      </c>
      <c r="H688" s="1">
        <f t="shared" si="92"/>
        <v>0</v>
      </c>
      <c r="I688" s="1">
        <f t="shared" si="93"/>
        <v>0</v>
      </c>
      <c r="J688" s="1">
        <f t="shared" si="96"/>
        <v>0</v>
      </c>
      <c r="K688" s="1">
        <f t="shared" si="97"/>
        <v>0</v>
      </c>
      <c r="L688" s="6">
        <f t="shared" si="94"/>
        <v>0</v>
      </c>
      <c r="M688" s="6">
        <f t="shared" si="95"/>
        <v>0</v>
      </c>
      <c r="N688" s="3">
        <f t="shared" si="98"/>
        <v>145775700</v>
      </c>
      <c r="O688" s="3">
        <f t="shared" si="90"/>
        <v>145775700</v>
      </c>
      <c r="P688" s="7">
        <f t="shared" si="91"/>
        <v>0.45775699999999997</v>
      </c>
    </row>
    <row r="689" spans="1:16" x14ac:dyDescent="0.25">
      <c r="A689" s="4">
        <v>44834</v>
      </c>
      <c r="B689" s="14">
        <v>176500</v>
      </c>
      <c r="C689" s="14">
        <v>181000</v>
      </c>
      <c r="D689" s="14">
        <v>84100</v>
      </c>
      <c r="E689" s="14">
        <v>85100</v>
      </c>
      <c r="F689" s="1">
        <v>0</v>
      </c>
      <c r="G689" s="1">
        <v>0</v>
      </c>
      <c r="H689" s="1">
        <f t="shared" si="92"/>
        <v>0</v>
      </c>
      <c r="I689" s="1">
        <f t="shared" si="93"/>
        <v>0</v>
      </c>
      <c r="J689" s="1">
        <f t="shared" si="96"/>
        <v>0</v>
      </c>
      <c r="K689" s="1">
        <f t="shared" si="97"/>
        <v>0</v>
      </c>
      <c r="L689" s="6">
        <f t="shared" si="94"/>
        <v>0</v>
      </c>
      <c r="M689" s="6">
        <f t="shared" si="95"/>
        <v>0</v>
      </c>
      <c r="N689" s="3">
        <f t="shared" si="98"/>
        <v>145775700</v>
      </c>
      <c r="O689" s="3">
        <f t="shared" si="90"/>
        <v>145775700</v>
      </c>
      <c r="P689" s="7">
        <f t="shared" si="91"/>
        <v>0.45775699999999997</v>
      </c>
    </row>
    <row r="690" spans="1:16" x14ac:dyDescent="0.25">
      <c r="A690" s="4">
        <v>44838</v>
      </c>
      <c r="B690" s="14">
        <v>179500</v>
      </c>
      <c r="C690" s="14">
        <v>179000</v>
      </c>
      <c r="D690" s="14">
        <v>85400</v>
      </c>
      <c r="E690" s="14">
        <v>85000</v>
      </c>
      <c r="F690" s="1">
        <v>0</v>
      </c>
      <c r="G690" s="1">
        <v>0</v>
      </c>
      <c r="H690" s="1">
        <f t="shared" si="92"/>
        <v>0</v>
      </c>
      <c r="I690" s="1">
        <f t="shared" si="93"/>
        <v>0</v>
      </c>
      <c r="J690" s="1">
        <f t="shared" si="96"/>
        <v>0</v>
      </c>
      <c r="K690" s="1">
        <f t="shared" si="97"/>
        <v>0</v>
      </c>
      <c r="L690" s="6">
        <f t="shared" si="94"/>
        <v>0</v>
      </c>
      <c r="M690" s="6">
        <f t="shared" si="95"/>
        <v>0</v>
      </c>
      <c r="N690" s="3">
        <f t="shared" si="98"/>
        <v>145775700</v>
      </c>
      <c r="O690" s="3">
        <f t="shared" si="90"/>
        <v>145775700</v>
      </c>
      <c r="P690" s="7">
        <f t="shared" si="91"/>
        <v>0.45775699999999997</v>
      </c>
    </row>
    <row r="691" spans="1:16" x14ac:dyDescent="0.25">
      <c r="A691" s="4">
        <v>44839</v>
      </c>
      <c r="B691" s="14">
        <v>177000</v>
      </c>
      <c r="C691" s="14">
        <v>183500</v>
      </c>
      <c r="D691" s="14">
        <v>84000</v>
      </c>
      <c r="E691" s="14">
        <v>86500</v>
      </c>
      <c r="F691" s="1">
        <v>0</v>
      </c>
      <c r="G691" s="1">
        <v>0</v>
      </c>
      <c r="H691" s="1">
        <f t="shared" si="92"/>
        <v>0</v>
      </c>
      <c r="I691" s="1">
        <f t="shared" si="93"/>
        <v>0</v>
      </c>
      <c r="J691" s="1">
        <f t="shared" si="96"/>
        <v>0</v>
      </c>
      <c r="K691" s="1">
        <f t="shared" si="97"/>
        <v>0</v>
      </c>
      <c r="L691" s="6">
        <f t="shared" si="94"/>
        <v>0</v>
      </c>
      <c r="M691" s="6">
        <f t="shared" si="95"/>
        <v>0</v>
      </c>
      <c r="N691" s="3">
        <f t="shared" si="98"/>
        <v>145775700</v>
      </c>
      <c r="O691" s="3">
        <f t="shared" si="90"/>
        <v>145775700</v>
      </c>
      <c r="P691" s="7">
        <f t="shared" si="91"/>
        <v>0.45775699999999997</v>
      </c>
    </row>
    <row r="692" spans="1:16" x14ac:dyDescent="0.25">
      <c r="A692" s="4">
        <v>44840</v>
      </c>
      <c r="B692" s="14">
        <v>178000</v>
      </c>
      <c r="C692" s="14">
        <v>178500</v>
      </c>
      <c r="D692" s="14">
        <v>84200</v>
      </c>
      <c r="E692" s="14">
        <v>84500</v>
      </c>
      <c r="F692" s="1">
        <v>0</v>
      </c>
      <c r="G692" s="1">
        <v>0</v>
      </c>
      <c r="H692" s="1">
        <f t="shared" si="92"/>
        <v>0</v>
      </c>
      <c r="I692" s="1">
        <f t="shared" si="93"/>
        <v>0</v>
      </c>
      <c r="J692" s="1">
        <f t="shared" si="96"/>
        <v>0</v>
      </c>
      <c r="K692" s="1">
        <f t="shared" si="97"/>
        <v>0</v>
      </c>
      <c r="L692" s="6">
        <f t="shared" si="94"/>
        <v>0</v>
      </c>
      <c r="M692" s="6">
        <f t="shared" si="95"/>
        <v>0</v>
      </c>
      <c r="N692" s="3">
        <f t="shared" si="98"/>
        <v>145775700</v>
      </c>
      <c r="O692" s="3">
        <f t="shared" si="90"/>
        <v>145775700</v>
      </c>
      <c r="P692" s="7">
        <f t="shared" si="91"/>
        <v>0.45775699999999997</v>
      </c>
    </row>
    <row r="693" spans="1:16" x14ac:dyDescent="0.25">
      <c r="A693" s="4">
        <v>44841</v>
      </c>
      <c r="B693" s="14">
        <v>175500</v>
      </c>
      <c r="C693" s="14">
        <v>176500</v>
      </c>
      <c r="D693" s="14">
        <v>83700</v>
      </c>
      <c r="E693" s="14">
        <v>83900</v>
      </c>
      <c r="F693" s="1">
        <v>0</v>
      </c>
      <c r="G693" s="1">
        <v>0</v>
      </c>
      <c r="H693" s="1">
        <f t="shared" si="92"/>
        <v>0</v>
      </c>
      <c r="I693" s="1">
        <f t="shared" si="93"/>
        <v>0</v>
      </c>
      <c r="J693" s="1">
        <f t="shared" si="96"/>
        <v>0</v>
      </c>
      <c r="K693" s="1">
        <f t="shared" si="97"/>
        <v>0</v>
      </c>
      <c r="L693" s="6">
        <f t="shared" si="94"/>
        <v>0</v>
      </c>
      <c r="M693" s="6">
        <f t="shared" si="95"/>
        <v>0</v>
      </c>
      <c r="N693" s="3">
        <f t="shared" si="98"/>
        <v>145775700</v>
      </c>
      <c r="O693" s="3">
        <f t="shared" si="90"/>
        <v>145775700</v>
      </c>
      <c r="P693" s="7">
        <f t="shared" si="91"/>
        <v>0.45775699999999997</v>
      </c>
    </row>
    <row r="694" spans="1:16" x14ac:dyDescent="0.25">
      <c r="A694" s="4">
        <v>44845</v>
      </c>
      <c r="B694" s="14">
        <v>168000</v>
      </c>
      <c r="C694" s="14">
        <v>170000</v>
      </c>
      <c r="D694" s="14">
        <v>78900</v>
      </c>
      <c r="E694" s="14">
        <v>82400</v>
      </c>
      <c r="F694" s="1">
        <v>0</v>
      </c>
      <c r="G694" s="1">
        <v>0</v>
      </c>
      <c r="H694" s="1">
        <f t="shared" si="92"/>
        <v>0</v>
      </c>
      <c r="I694" s="1">
        <f t="shared" si="93"/>
        <v>0</v>
      </c>
      <c r="J694" s="1">
        <f t="shared" si="96"/>
        <v>0</v>
      </c>
      <c r="K694" s="1">
        <f t="shared" si="97"/>
        <v>0</v>
      </c>
      <c r="L694" s="6">
        <f t="shared" si="94"/>
        <v>0</v>
      </c>
      <c r="M694" s="6">
        <f t="shared" si="95"/>
        <v>0</v>
      </c>
      <c r="N694" s="3">
        <f t="shared" si="98"/>
        <v>145775700</v>
      </c>
      <c r="O694" s="3">
        <f t="shared" si="90"/>
        <v>145775700</v>
      </c>
      <c r="P694" s="7">
        <f t="shared" si="91"/>
        <v>0.45775699999999997</v>
      </c>
    </row>
    <row r="695" spans="1:16" x14ac:dyDescent="0.25">
      <c r="A695" s="4">
        <v>44846</v>
      </c>
      <c r="B695" s="14">
        <v>168000</v>
      </c>
      <c r="C695" s="14">
        <v>166500</v>
      </c>
      <c r="D695" s="14">
        <v>78800</v>
      </c>
      <c r="E695" s="14">
        <v>78900</v>
      </c>
      <c r="F695" s="1">
        <v>0</v>
      </c>
      <c r="G695" s="1">
        <v>0</v>
      </c>
      <c r="H695" s="1">
        <f t="shared" si="92"/>
        <v>0</v>
      </c>
      <c r="I695" s="1">
        <f t="shared" si="93"/>
        <v>0</v>
      </c>
      <c r="J695" s="1">
        <f t="shared" si="96"/>
        <v>0</v>
      </c>
      <c r="K695" s="1">
        <f t="shared" si="97"/>
        <v>0</v>
      </c>
      <c r="L695" s="6">
        <f t="shared" si="94"/>
        <v>0</v>
      </c>
      <c r="M695" s="6">
        <f t="shared" si="95"/>
        <v>0</v>
      </c>
      <c r="N695" s="3">
        <f t="shared" si="98"/>
        <v>145775700</v>
      </c>
      <c r="O695" s="3">
        <f t="shared" si="90"/>
        <v>145775700</v>
      </c>
      <c r="P695" s="7">
        <f t="shared" si="91"/>
        <v>0.45775699999999997</v>
      </c>
    </row>
    <row r="696" spans="1:16" x14ac:dyDescent="0.25">
      <c r="A696" s="4">
        <v>44847</v>
      </c>
      <c r="B696" s="14">
        <v>164500</v>
      </c>
      <c r="C696" s="14">
        <v>167500</v>
      </c>
      <c r="D696" s="14">
        <v>78300</v>
      </c>
      <c r="E696" s="14">
        <v>78900</v>
      </c>
      <c r="F696" s="1">
        <v>0</v>
      </c>
      <c r="G696" s="1">
        <v>0</v>
      </c>
      <c r="H696" s="1">
        <f t="shared" si="92"/>
        <v>0</v>
      </c>
      <c r="I696" s="1">
        <f t="shared" si="93"/>
        <v>0</v>
      </c>
      <c r="J696" s="1">
        <f t="shared" si="96"/>
        <v>0</v>
      </c>
      <c r="K696" s="1">
        <f t="shared" si="97"/>
        <v>0</v>
      </c>
      <c r="L696" s="6">
        <f t="shared" si="94"/>
        <v>0</v>
      </c>
      <c r="M696" s="6">
        <f t="shared" si="95"/>
        <v>0</v>
      </c>
      <c r="N696" s="3">
        <f t="shared" si="98"/>
        <v>145775700</v>
      </c>
      <c r="O696" s="3">
        <f t="shared" si="90"/>
        <v>145775700</v>
      </c>
      <c r="P696" s="7">
        <f t="shared" si="91"/>
        <v>0.45775699999999997</v>
      </c>
    </row>
    <row r="697" spans="1:16" x14ac:dyDescent="0.25">
      <c r="A697" s="4">
        <v>44848</v>
      </c>
      <c r="B697" s="14">
        <v>167000</v>
      </c>
      <c r="C697" s="14">
        <v>167000</v>
      </c>
      <c r="D697" s="14">
        <v>78700</v>
      </c>
      <c r="E697" s="14">
        <v>79100</v>
      </c>
      <c r="F697" s="1">
        <v>0</v>
      </c>
      <c r="G697" s="1">
        <v>0</v>
      </c>
      <c r="H697" s="1">
        <f t="shared" si="92"/>
        <v>0</v>
      </c>
      <c r="I697" s="1">
        <f t="shared" si="93"/>
        <v>0</v>
      </c>
      <c r="J697" s="1">
        <f t="shared" si="96"/>
        <v>0</v>
      </c>
      <c r="K697" s="1">
        <f t="shared" si="97"/>
        <v>0</v>
      </c>
      <c r="L697" s="6">
        <f t="shared" si="94"/>
        <v>0</v>
      </c>
      <c r="M697" s="6">
        <f t="shared" si="95"/>
        <v>0</v>
      </c>
      <c r="N697" s="3">
        <f t="shared" si="98"/>
        <v>145775700</v>
      </c>
      <c r="O697" s="3">
        <f t="shared" si="90"/>
        <v>145775700</v>
      </c>
      <c r="P697" s="7">
        <f t="shared" si="91"/>
        <v>0.45775699999999997</v>
      </c>
    </row>
    <row r="698" spans="1:16" x14ac:dyDescent="0.25">
      <c r="A698" s="4">
        <v>44851</v>
      </c>
      <c r="B698" s="14">
        <v>167000</v>
      </c>
      <c r="C698" s="14">
        <v>166000</v>
      </c>
      <c r="D698" s="14">
        <v>78700</v>
      </c>
      <c r="E698" s="14">
        <v>78300</v>
      </c>
      <c r="F698" s="1">
        <v>0</v>
      </c>
      <c r="G698" s="1">
        <v>0</v>
      </c>
      <c r="H698" s="1">
        <f t="shared" si="92"/>
        <v>0</v>
      </c>
      <c r="I698" s="1">
        <f t="shared" si="93"/>
        <v>0</v>
      </c>
      <c r="J698" s="1">
        <f t="shared" si="96"/>
        <v>0</v>
      </c>
      <c r="K698" s="1">
        <f t="shared" si="97"/>
        <v>0</v>
      </c>
      <c r="L698" s="6">
        <f t="shared" si="94"/>
        <v>0</v>
      </c>
      <c r="M698" s="6">
        <f t="shared" si="95"/>
        <v>0</v>
      </c>
      <c r="N698" s="3">
        <f t="shared" si="98"/>
        <v>145775700</v>
      </c>
      <c r="O698" s="3">
        <f t="shared" si="90"/>
        <v>145775700</v>
      </c>
      <c r="P698" s="7">
        <f t="shared" si="91"/>
        <v>0.45775699999999997</v>
      </c>
    </row>
    <row r="699" spans="1:16" x14ac:dyDescent="0.25">
      <c r="A699" s="4">
        <v>44852</v>
      </c>
      <c r="B699" s="14">
        <v>168000</v>
      </c>
      <c r="C699" s="14">
        <v>170500</v>
      </c>
      <c r="D699" s="14">
        <v>79000</v>
      </c>
      <c r="E699" s="14">
        <v>79500</v>
      </c>
      <c r="F699" s="1">
        <v>-0.2235372874651651</v>
      </c>
      <c r="G699" s="1">
        <v>0.7764627125348349</v>
      </c>
      <c r="H699" s="1">
        <f t="shared" si="92"/>
        <v>-0.28789185089829594</v>
      </c>
      <c r="I699" s="1">
        <f t="shared" si="93"/>
        <v>1</v>
      </c>
      <c r="J699" s="1">
        <f t="shared" si="96"/>
        <v>0</v>
      </c>
      <c r="K699" s="1">
        <f t="shared" si="97"/>
        <v>0</v>
      </c>
      <c r="L699" s="6">
        <f t="shared" si="94"/>
        <v>0</v>
      </c>
      <c r="M699" s="6">
        <f t="shared" si="95"/>
        <v>0</v>
      </c>
      <c r="N699" s="3">
        <f t="shared" si="98"/>
        <v>145775700</v>
      </c>
      <c r="O699" s="3">
        <f t="shared" si="90"/>
        <v>145775700</v>
      </c>
      <c r="P699" s="7">
        <f t="shared" si="91"/>
        <v>0.45775699999999997</v>
      </c>
    </row>
    <row r="700" spans="1:16" x14ac:dyDescent="0.25">
      <c r="A700" s="4">
        <v>44853</v>
      </c>
      <c r="B700" s="14">
        <v>168000</v>
      </c>
      <c r="C700" s="14">
        <v>166000</v>
      </c>
      <c r="D700" s="14">
        <v>79100</v>
      </c>
      <c r="E700" s="14">
        <v>78500</v>
      </c>
      <c r="F700" s="1">
        <v>-0.2235372874651651</v>
      </c>
      <c r="G700" s="1">
        <v>0.7764627125348349</v>
      </c>
      <c r="H700" s="1">
        <f t="shared" si="92"/>
        <v>-0.28789185089829594</v>
      </c>
      <c r="I700" s="1">
        <f t="shared" si="93"/>
        <v>1</v>
      </c>
      <c r="J700" s="1">
        <f t="shared" si="96"/>
        <v>-249</v>
      </c>
      <c r="K700" s="1">
        <f t="shared" si="97"/>
        <v>1845</v>
      </c>
      <c r="L700" s="6">
        <f t="shared" si="94"/>
        <v>-41832000</v>
      </c>
      <c r="M700" s="6">
        <f t="shared" si="95"/>
        <v>145939500</v>
      </c>
      <c r="N700" s="3">
        <f t="shared" si="98"/>
        <v>42277200</v>
      </c>
      <c r="O700" s="3">
        <f t="shared" si="90"/>
        <v>146384700</v>
      </c>
      <c r="P700" s="7">
        <f t="shared" si="91"/>
        <v>0.4638469999999999</v>
      </c>
    </row>
    <row r="701" spans="1:16" x14ac:dyDescent="0.25">
      <c r="A701" s="4">
        <v>44854</v>
      </c>
      <c r="B701" s="14">
        <v>168500</v>
      </c>
      <c r="C701" s="14">
        <v>168500</v>
      </c>
      <c r="D701" s="14">
        <v>79400</v>
      </c>
      <c r="E701" s="14">
        <v>79100</v>
      </c>
      <c r="F701" s="1">
        <v>-0.2235372874651651</v>
      </c>
      <c r="G701" s="1">
        <v>0.7764627125348349</v>
      </c>
      <c r="H701" s="1">
        <f t="shared" si="92"/>
        <v>-0.28789185089829594</v>
      </c>
      <c r="I701" s="1">
        <f t="shared" si="93"/>
        <v>1</v>
      </c>
      <c r="J701" s="1">
        <f t="shared" si="96"/>
        <v>-249</v>
      </c>
      <c r="K701" s="1">
        <f t="shared" si="97"/>
        <v>1845</v>
      </c>
      <c r="L701" s="6">
        <f t="shared" si="94"/>
        <v>-41956500</v>
      </c>
      <c r="M701" s="6">
        <f t="shared" si="95"/>
        <v>146493000</v>
      </c>
      <c r="N701" s="3">
        <f t="shared" si="98"/>
        <v>42277200</v>
      </c>
      <c r="O701" s="3">
        <f t="shared" si="90"/>
        <v>146813700</v>
      </c>
      <c r="P701" s="7">
        <f t="shared" si="91"/>
        <v>0.46813700000000003</v>
      </c>
    </row>
    <row r="702" spans="1:16" x14ac:dyDescent="0.25">
      <c r="A702" s="4">
        <v>44855</v>
      </c>
      <c r="B702" s="14">
        <v>167000</v>
      </c>
      <c r="C702" s="14">
        <v>169000</v>
      </c>
      <c r="D702" s="14">
        <v>79200</v>
      </c>
      <c r="E702" s="14">
        <v>79300</v>
      </c>
      <c r="F702" s="1">
        <v>0</v>
      </c>
      <c r="G702" s="1">
        <v>0</v>
      </c>
      <c r="H702" s="1">
        <f t="shared" si="92"/>
        <v>0</v>
      </c>
      <c r="I702" s="1">
        <f t="shared" si="93"/>
        <v>0</v>
      </c>
      <c r="J702" s="1">
        <f t="shared" si="96"/>
        <v>-249</v>
      </c>
      <c r="K702" s="1">
        <f t="shared" si="97"/>
        <v>1845</v>
      </c>
      <c r="L702" s="6">
        <f t="shared" si="94"/>
        <v>-41583000</v>
      </c>
      <c r="M702" s="6">
        <f t="shared" si="95"/>
        <v>146124000</v>
      </c>
      <c r="N702" s="3">
        <f t="shared" si="98"/>
        <v>42277200</v>
      </c>
      <c r="O702" s="3">
        <f t="shared" si="90"/>
        <v>146818200</v>
      </c>
      <c r="P702" s="7">
        <f t="shared" si="91"/>
        <v>0.4681820000000001</v>
      </c>
    </row>
    <row r="703" spans="1:16" x14ac:dyDescent="0.25">
      <c r="A703" s="4">
        <v>44858</v>
      </c>
      <c r="B703" s="14">
        <v>161500</v>
      </c>
      <c r="C703" s="14">
        <v>169000</v>
      </c>
      <c r="D703" s="14">
        <v>77800</v>
      </c>
      <c r="E703" s="14">
        <v>79600</v>
      </c>
      <c r="F703" s="1">
        <v>0</v>
      </c>
      <c r="G703" s="1">
        <v>0</v>
      </c>
      <c r="H703" s="1">
        <f t="shared" si="92"/>
        <v>0</v>
      </c>
      <c r="I703" s="1">
        <f t="shared" si="93"/>
        <v>0</v>
      </c>
      <c r="J703" s="1">
        <f t="shared" si="96"/>
        <v>0</v>
      </c>
      <c r="K703" s="1">
        <f t="shared" si="97"/>
        <v>0</v>
      </c>
      <c r="L703" s="6">
        <f t="shared" si="94"/>
        <v>0</v>
      </c>
      <c r="M703" s="6">
        <f t="shared" si="95"/>
        <v>0</v>
      </c>
      <c r="N703" s="3">
        <f t="shared" si="98"/>
        <v>147058200</v>
      </c>
      <c r="O703" s="3">
        <f t="shared" si="90"/>
        <v>147058200</v>
      </c>
      <c r="P703" s="7">
        <f t="shared" si="91"/>
        <v>0.47058200000000006</v>
      </c>
    </row>
    <row r="704" spans="1:16" x14ac:dyDescent="0.25">
      <c r="A704" s="4">
        <v>44859</v>
      </c>
      <c r="B704" s="14">
        <v>162500</v>
      </c>
      <c r="C704" s="14">
        <v>162500</v>
      </c>
      <c r="D704" s="14">
        <v>76900</v>
      </c>
      <c r="E704" s="14">
        <v>77800</v>
      </c>
      <c r="F704" s="1">
        <v>0</v>
      </c>
      <c r="G704" s="1">
        <v>0</v>
      </c>
      <c r="H704" s="1">
        <f t="shared" si="92"/>
        <v>0</v>
      </c>
      <c r="I704" s="1">
        <f t="shared" si="93"/>
        <v>0</v>
      </c>
      <c r="J704" s="1">
        <f t="shared" si="96"/>
        <v>0</v>
      </c>
      <c r="K704" s="1">
        <f t="shared" si="97"/>
        <v>0</v>
      </c>
      <c r="L704" s="6">
        <f t="shared" si="94"/>
        <v>0</v>
      </c>
      <c r="M704" s="6">
        <f t="shared" si="95"/>
        <v>0</v>
      </c>
      <c r="N704" s="3">
        <f t="shared" si="98"/>
        <v>147058200</v>
      </c>
      <c r="O704" s="3">
        <f t="shared" si="90"/>
        <v>147058200</v>
      </c>
      <c r="P704" s="7">
        <f t="shared" si="91"/>
        <v>0.47058200000000006</v>
      </c>
    </row>
    <row r="705" spans="1:16" x14ac:dyDescent="0.25">
      <c r="A705" s="4">
        <v>44860</v>
      </c>
      <c r="B705" s="14">
        <v>160500</v>
      </c>
      <c r="C705" s="14">
        <v>163000</v>
      </c>
      <c r="D705" s="14">
        <v>77000</v>
      </c>
      <c r="E705" s="14">
        <v>77200</v>
      </c>
      <c r="F705" s="1">
        <v>0</v>
      </c>
      <c r="G705" s="1">
        <v>0</v>
      </c>
      <c r="H705" s="1">
        <f t="shared" si="92"/>
        <v>0</v>
      </c>
      <c r="I705" s="1">
        <f t="shared" si="93"/>
        <v>0</v>
      </c>
      <c r="J705" s="1">
        <f t="shared" si="96"/>
        <v>0</v>
      </c>
      <c r="K705" s="1">
        <f t="shared" si="97"/>
        <v>0</v>
      </c>
      <c r="L705" s="6">
        <f t="shared" si="94"/>
        <v>0</v>
      </c>
      <c r="M705" s="6">
        <f t="shared" si="95"/>
        <v>0</v>
      </c>
      <c r="N705" s="3">
        <f t="shared" si="98"/>
        <v>147058200</v>
      </c>
      <c r="O705" s="3">
        <f t="shared" si="90"/>
        <v>147058200</v>
      </c>
      <c r="P705" s="7">
        <f t="shared" si="91"/>
        <v>0.47058200000000006</v>
      </c>
    </row>
    <row r="706" spans="1:16" x14ac:dyDescent="0.25">
      <c r="A706" s="4">
        <v>44861</v>
      </c>
      <c r="B706" s="14">
        <v>162000</v>
      </c>
      <c r="C706" s="14">
        <v>161000</v>
      </c>
      <c r="D706" s="14">
        <v>77500</v>
      </c>
      <c r="E706" s="14">
        <v>77000</v>
      </c>
      <c r="F706" s="1">
        <v>0</v>
      </c>
      <c r="G706" s="1">
        <v>0</v>
      </c>
      <c r="H706" s="1">
        <f t="shared" si="92"/>
        <v>0</v>
      </c>
      <c r="I706" s="1">
        <f t="shared" si="93"/>
        <v>0</v>
      </c>
      <c r="J706" s="1">
        <f t="shared" si="96"/>
        <v>0</v>
      </c>
      <c r="K706" s="1">
        <f t="shared" si="97"/>
        <v>0</v>
      </c>
      <c r="L706" s="6">
        <f t="shared" si="94"/>
        <v>0</v>
      </c>
      <c r="M706" s="6">
        <f t="shared" si="95"/>
        <v>0</v>
      </c>
      <c r="N706" s="3">
        <f t="shared" si="98"/>
        <v>147058200</v>
      </c>
      <c r="O706" s="3">
        <f t="shared" si="90"/>
        <v>147058200</v>
      </c>
      <c r="P706" s="7">
        <f t="shared" si="91"/>
        <v>0.47058200000000006</v>
      </c>
    </row>
    <row r="707" spans="1:16" x14ac:dyDescent="0.25">
      <c r="A707" s="4">
        <v>44862</v>
      </c>
      <c r="B707" s="14">
        <v>164000</v>
      </c>
      <c r="C707" s="14">
        <v>162000</v>
      </c>
      <c r="D707" s="14">
        <v>78000</v>
      </c>
      <c r="E707" s="14">
        <v>77100</v>
      </c>
      <c r="F707" s="1">
        <v>0</v>
      </c>
      <c r="G707" s="1">
        <v>0</v>
      </c>
      <c r="H707" s="1">
        <f t="shared" si="92"/>
        <v>0</v>
      </c>
      <c r="I707" s="1">
        <f t="shared" si="93"/>
        <v>0</v>
      </c>
      <c r="J707" s="1">
        <f t="shared" si="96"/>
        <v>0</v>
      </c>
      <c r="K707" s="1">
        <f t="shared" si="97"/>
        <v>0</v>
      </c>
      <c r="L707" s="6">
        <f t="shared" si="94"/>
        <v>0</v>
      </c>
      <c r="M707" s="6">
        <f t="shared" si="95"/>
        <v>0</v>
      </c>
      <c r="N707" s="3">
        <f t="shared" si="98"/>
        <v>147058200</v>
      </c>
      <c r="O707" s="3">
        <f t="shared" si="90"/>
        <v>147058200</v>
      </c>
      <c r="P707" s="7">
        <f t="shared" si="91"/>
        <v>0.47058200000000006</v>
      </c>
    </row>
    <row r="708" spans="1:16" x14ac:dyDescent="0.25">
      <c r="A708" s="4">
        <v>44865</v>
      </c>
      <c r="B708" s="14">
        <v>164500</v>
      </c>
      <c r="C708" s="14">
        <v>166000</v>
      </c>
      <c r="D708" s="14">
        <v>78400</v>
      </c>
      <c r="E708" s="14">
        <v>78800</v>
      </c>
      <c r="F708" s="1">
        <v>-0.21650626701848899</v>
      </c>
      <c r="G708" s="1">
        <v>0.78349373298151093</v>
      </c>
      <c r="H708" s="1">
        <f t="shared" si="92"/>
        <v>-0.27633439541959698</v>
      </c>
      <c r="I708" s="1">
        <f t="shared" si="93"/>
        <v>1</v>
      </c>
      <c r="J708" s="1">
        <f t="shared" si="96"/>
        <v>0</v>
      </c>
      <c r="K708" s="1">
        <f t="shared" si="97"/>
        <v>0</v>
      </c>
      <c r="L708" s="6">
        <f t="shared" si="94"/>
        <v>0</v>
      </c>
      <c r="M708" s="6">
        <f t="shared" si="95"/>
        <v>0</v>
      </c>
      <c r="N708" s="3">
        <f t="shared" si="98"/>
        <v>147058200</v>
      </c>
      <c r="O708" s="3">
        <f t="shared" si="90"/>
        <v>147058200</v>
      </c>
      <c r="P708" s="7">
        <f t="shared" si="91"/>
        <v>0.47058200000000006</v>
      </c>
    </row>
    <row r="709" spans="1:16" x14ac:dyDescent="0.25">
      <c r="A709" s="4">
        <v>44866</v>
      </c>
      <c r="B709" s="14">
        <v>164500</v>
      </c>
      <c r="C709" s="14">
        <v>163500</v>
      </c>
      <c r="D709" s="14">
        <v>78100</v>
      </c>
      <c r="E709" s="14">
        <v>78400</v>
      </c>
      <c r="F709" s="1">
        <v>-0.21650626701848899</v>
      </c>
      <c r="G709" s="1">
        <v>0.78349373298151093</v>
      </c>
      <c r="H709" s="1">
        <f t="shared" si="92"/>
        <v>-0.27633439541959698</v>
      </c>
      <c r="I709" s="1">
        <f t="shared" si="93"/>
        <v>1</v>
      </c>
      <c r="J709" s="1">
        <f t="shared" si="96"/>
        <v>-247</v>
      </c>
      <c r="K709" s="1">
        <f t="shared" si="97"/>
        <v>1875</v>
      </c>
      <c r="L709" s="6">
        <f t="shared" si="94"/>
        <v>-40631500</v>
      </c>
      <c r="M709" s="6">
        <f t="shared" si="95"/>
        <v>146437500</v>
      </c>
      <c r="N709" s="3">
        <f t="shared" si="98"/>
        <v>40442700</v>
      </c>
      <c r="O709" s="3">
        <f t="shared" si="90"/>
        <v>146248700</v>
      </c>
      <c r="P709" s="7">
        <f t="shared" si="91"/>
        <v>0.46248700000000009</v>
      </c>
    </row>
    <row r="710" spans="1:16" x14ac:dyDescent="0.25">
      <c r="A710" s="4">
        <v>44867</v>
      </c>
      <c r="B710" s="14">
        <v>165000</v>
      </c>
      <c r="C710" s="14">
        <v>164500</v>
      </c>
      <c r="D710" s="14">
        <v>79000</v>
      </c>
      <c r="E710" s="14">
        <v>78300</v>
      </c>
      <c r="F710" s="1">
        <v>-0.21650626701848899</v>
      </c>
      <c r="G710" s="1">
        <v>0.78349373298151093</v>
      </c>
      <c r="H710" s="1">
        <f t="shared" si="92"/>
        <v>-0.27633439541959698</v>
      </c>
      <c r="I710" s="1">
        <f t="shared" si="93"/>
        <v>1</v>
      </c>
      <c r="J710" s="1">
        <f t="shared" si="96"/>
        <v>-247</v>
      </c>
      <c r="K710" s="1">
        <f t="shared" si="97"/>
        <v>1875</v>
      </c>
      <c r="L710" s="6">
        <f t="shared" si="94"/>
        <v>-40755000</v>
      </c>
      <c r="M710" s="6">
        <f t="shared" si="95"/>
        <v>148125000</v>
      </c>
      <c r="N710" s="3">
        <f t="shared" si="98"/>
        <v>40442700</v>
      </c>
      <c r="O710" s="3">
        <f t="shared" si="90"/>
        <v>147812700</v>
      </c>
      <c r="P710" s="7">
        <f t="shared" si="91"/>
        <v>0.47812699999999997</v>
      </c>
    </row>
    <row r="711" spans="1:16" x14ac:dyDescent="0.25">
      <c r="A711" s="4">
        <v>44868</v>
      </c>
      <c r="B711" s="14">
        <v>162000</v>
      </c>
      <c r="C711" s="14">
        <v>162500</v>
      </c>
      <c r="D711" s="14">
        <v>77400</v>
      </c>
      <c r="E711" s="14">
        <v>78000</v>
      </c>
      <c r="F711" s="1">
        <v>-0.21650626701848899</v>
      </c>
      <c r="G711" s="1">
        <v>0.78349373298151093</v>
      </c>
      <c r="H711" s="1">
        <f t="shared" si="92"/>
        <v>-0.27633439541959698</v>
      </c>
      <c r="I711" s="1">
        <f t="shared" si="93"/>
        <v>1</v>
      </c>
      <c r="J711" s="1">
        <f t="shared" si="96"/>
        <v>-247</v>
      </c>
      <c r="K711" s="1">
        <f t="shared" si="97"/>
        <v>1875</v>
      </c>
      <c r="L711" s="6">
        <f t="shared" si="94"/>
        <v>-40014000</v>
      </c>
      <c r="M711" s="6">
        <f t="shared" si="95"/>
        <v>145125000</v>
      </c>
      <c r="N711" s="3">
        <f t="shared" si="98"/>
        <v>40442700</v>
      </c>
      <c r="O711" s="3">
        <f t="shared" si="90"/>
        <v>145553700</v>
      </c>
      <c r="P711" s="7">
        <f t="shared" si="91"/>
        <v>0.45553700000000008</v>
      </c>
    </row>
    <row r="712" spans="1:16" x14ac:dyDescent="0.25">
      <c r="A712" s="4">
        <v>44869</v>
      </c>
      <c r="B712" s="14">
        <v>163000</v>
      </c>
      <c r="C712" s="14">
        <v>162000</v>
      </c>
      <c r="D712" s="14">
        <v>77400</v>
      </c>
      <c r="E712" s="14">
        <v>77500</v>
      </c>
      <c r="F712" s="1">
        <v>-0.21650626701848899</v>
      </c>
      <c r="G712" s="1">
        <v>0.78349373298151093</v>
      </c>
      <c r="H712" s="1">
        <f t="shared" si="92"/>
        <v>-0.27633439541959698</v>
      </c>
      <c r="I712" s="1">
        <f t="shared" si="93"/>
        <v>1</v>
      </c>
      <c r="J712" s="1">
        <f t="shared" si="96"/>
        <v>-247</v>
      </c>
      <c r="K712" s="1">
        <f t="shared" si="97"/>
        <v>1875</v>
      </c>
      <c r="L712" s="6">
        <f t="shared" si="94"/>
        <v>-40261000</v>
      </c>
      <c r="M712" s="6">
        <f t="shared" si="95"/>
        <v>145125000</v>
      </c>
      <c r="N712" s="3">
        <f t="shared" si="98"/>
        <v>40442700</v>
      </c>
      <c r="O712" s="3">
        <f t="shared" si="90"/>
        <v>145306700</v>
      </c>
      <c r="P712" s="7">
        <f t="shared" si="91"/>
        <v>0.45306700000000011</v>
      </c>
    </row>
    <row r="713" spans="1:16" x14ac:dyDescent="0.25">
      <c r="A713" s="4">
        <v>44872</v>
      </c>
      <c r="B713" s="14">
        <v>169500</v>
      </c>
      <c r="C713" s="14">
        <v>166500</v>
      </c>
      <c r="D713" s="14">
        <v>79800</v>
      </c>
      <c r="E713" s="14">
        <v>78200</v>
      </c>
      <c r="F713" s="1">
        <v>0</v>
      </c>
      <c r="G713" s="1">
        <v>0</v>
      </c>
      <c r="H713" s="1">
        <f t="shared" si="92"/>
        <v>0</v>
      </c>
      <c r="I713" s="1">
        <f t="shared" si="93"/>
        <v>0</v>
      </c>
      <c r="J713" s="1">
        <f t="shared" si="96"/>
        <v>-247</v>
      </c>
      <c r="K713" s="1">
        <f t="shared" si="97"/>
        <v>1875</v>
      </c>
      <c r="L713" s="6">
        <f t="shared" si="94"/>
        <v>-41866500</v>
      </c>
      <c r="M713" s="6">
        <f t="shared" si="95"/>
        <v>149625000</v>
      </c>
      <c r="N713" s="3">
        <f t="shared" si="98"/>
        <v>40442700</v>
      </c>
      <c r="O713" s="3">
        <f t="shared" si="90"/>
        <v>148201200</v>
      </c>
      <c r="P713" s="7">
        <f t="shared" si="91"/>
        <v>0.48201200000000011</v>
      </c>
    </row>
    <row r="714" spans="1:16" x14ac:dyDescent="0.25">
      <c r="A714" s="4">
        <v>44873</v>
      </c>
      <c r="B714" s="14">
        <v>170000</v>
      </c>
      <c r="C714" s="14">
        <v>171500</v>
      </c>
      <c r="D714" s="14">
        <v>80300</v>
      </c>
      <c r="E714" s="14">
        <v>80200</v>
      </c>
      <c r="F714" s="1">
        <v>-0.24456630603891369</v>
      </c>
      <c r="G714" s="1">
        <v>0.75543369396108628</v>
      </c>
      <c r="H714" s="1">
        <f t="shared" si="92"/>
        <v>-0.32374291482358969</v>
      </c>
      <c r="I714" s="1">
        <f t="shared" si="93"/>
        <v>1</v>
      </c>
      <c r="J714" s="1">
        <f t="shared" si="96"/>
        <v>0</v>
      </c>
      <c r="K714" s="1">
        <f t="shared" si="97"/>
        <v>0</v>
      </c>
      <c r="L714" s="6">
        <f t="shared" si="94"/>
        <v>0</v>
      </c>
      <c r="M714" s="6">
        <f t="shared" si="95"/>
        <v>0</v>
      </c>
      <c r="N714" s="3">
        <f t="shared" si="98"/>
        <v>148457200</v>
      </c>
      <c r="O714" s="3">
        <f t="shared" si="90"/>
        <v>148457200</v>
      </c>
      <c r="P714" s="7">
        <f t="shared" si="91"/>
        <v>0.484572</v>
      </c>
    </row>
    <row r="715" spans="1:16" x14ac:dyDescent="0.25">
      <c r="A715" s="4">
        <v>44874</v>
      </c>
      <c r="B715" s="14">
        <v>169500</v>
      </c>
      <c r="C715" s="14">
        <v>170500</v>
      </c>
      <c r="D715" s="14">
        <v>81200</v>
      </c>
      <c r="E715" s="14">
        <v>80500</v>
      </c>
      <c r="F715" s="1">
        <v>-0.24456630603891369</v>
      </c>
      <c r="G715" s="1">
        <v>0.75543369396108628</v>
      </c>
      <c r="H715" s="1">
        <f t="shared" si="92"/>
        <v>-0.32374291482358969</v>
      </c>
      <c r="I715" s="1">
        <f t="shared" si="93"/>
        <v>1</v>
      </c>
      <c r="J715" s="1">
        <f t="shared" si="96"/>
        <v>-282</v>
      </c>
      <c r="K715" s="1">
        <f t="shared" si="97"/>
        <v>1848</v>
      </c>
      <c r="L715" s="6">
        <f t="shared" si="94"/>
        <v>-47799000</v>
      </c>
      <c r="M715" s="6">
        <f t="shared" si="95"/>
        <v>150057600</v>
      </c>
      <c r="N715" s="3">
        <f t="shared" si="98"/>
        <v>47774200</v>
      </c>
      <c r="O715" s="3">
        <f t="shared" ref="O715:O778" si="99">SUM(L715:N715)</f>
        <v>150032800</v>
      </c>
      <c r="P715" s="7">
        <f t="shared" ref="P715:P778" si="100">O715/$O$10-1</f>
        <v>0.50032800000000011</v>
      </c>
    </row>
    <row r="716" spans="1:16" x14ac:dyDescent="0.25">
      <c r="A716" s="4">
        <v>44875</v>
      </c>
      <c r="B716" s="14">
        <v>169500</v>
      </c>
      <c r="C716" s="14">
        <v>167000</v>
      </c>
      <c r="D716" s="14">
        <v>81200</v>
      </c>
      <c r="E716" s="14">
        <v>81100</v>
      </c>
      <c r="F716" s="1">
        <v>-0.24456630603891369</v>
      </c>
      <c r="G716" s="1">
        <v>0.75543369396108628</v>
      </c>
      <c r="H716" s="1">
        <f t="shared" si="92"/>
        <v>-0.32374291482358969</v>
      </c>
      <c r="I716" s="1">
        <f t="shared" si="93"/>
        <v>1</v>
      </c>
      <c r="J716" s="1">
        <f t="shared" si="96"/>
        <v>-282</v>
      </c>
      <c r="K716" s="1">
        <f t="shared" si="97"/>
        <v>1848</v>
      </c>
      <c r="L716" s="6">
        <f t="shared" si="94"/>
        <v>-47799000</v>
      </c>
      <c r="M716" s="6">
        <f t="shared" si="95"/>
        <v>150057600</v>
      </c>
      <c r="N716" s="3">
        <f t="shared" si="98"/>
        <v>47774200</v>
      </c>
      <c r="O716" s="3">
        <f t="shared" si="99"/>
        <v>150032800</v>
      </c>
      <c r="P716" s="7">
        <f t="shared" si="100"/>
        <v>0.50032800000000011</v>
      </c>
    </row>
    <row r="717" spans="1:16" x14ac:dyDescent="0.25">
      <c r="A717" s="4">
        <v>44876</v>
      </c>
      <c r="B717" s="14">
        <v>172000</v>
      </c>
      <c r="C717" s="14">
        <v>174500</v>
      </c>
      <c r="D717" s="14">
        <v>81900</v>
      </c>
      <c r="E717" s="14">
        <v>83000</v>
      </c>
      <c r="F717" s="1">
        <v>0</v>
      </c>
      <c r="G717" s="1">
        <v>0</v>
      </c>
      <c r="H717" s="1">
        <f t="shared" si="92"/>
        <v>0</v>
      </c>
      <c r="I717" s="1">
        <f t="shared" si="93"/>
        <v>0</v>
      </c>
      <c r="J717" s="1">
        <f t="shared" si="96"/>
        <v>-282</v>
      </c>
      <c r="K717" s="1">
        <f t="shared" si="97"/>
        <v>1848</v>
      </c>
      <c r="L717" s="6">
        <f t="shared" si="94"/>
        <v>-48504000</v>
      </c>
      <c r="M717" s="6">
        <f t="shared" si="95"/>
        <v>151351200</v>
      </c>
      <c r="N717" s="3">
        <f t="shared" si="98"/>
        <v>47774200</v>
      </c>
      <c r="O717" s="3">
        <f t="shared" si="99"/>
        <v>150621400</v>
      </c>
      <c r="P717" s="7">
        <f t="shared" si="100"/>
        <v>0.50621399999999994</v>
      </c>
    </row>
    <row r="718" spans="1:16" x14ac:dyDescent="0.25">
      <c r="A718" s="4">
        <v>44879</v>
      </c>
      <c r="B718" s="14">
        <v>176000</v>
      </c>
      <c r="C718" s="14">
        <v>174500</v>
      </c>
      <c r="D718" s="14">
        <v>83800</v>
      </c>
      <c r="E718" s="14">
        <v>82500</v>
      </c>
      <c r="F718" s="1">
        <v>-0.26963278576870331</v>
      </c>
      <c r="G718" s="1">
        <v>0.73036721423129669</v>
      </c>
      <c r="H718" s="1">
        <f t="shared" si="92"/>
        <v>-0.36917427359124927</v>
      </c>
      <c r="I718" s="1">
        <f t="shared" si="93"/>
        <v>1</v>
      </c>
      <c r="J718" s="1">
        <f t="shared" si="96"/>
        <v>0</v>
      </c>
      <c r="K718" s="1">
        <f t="shared" si="97"/>
        <v>0</v>
      </c>
      <c r="L718" s="6">
        <f t="shared" si="94"/>
        <v>0</v>
      </c>
      <c r="M718" s="6">
        <f t="shared" si="95"/>
        <v>0</v>
      </c>
      <c r="N718" s="3">
        <f t="shared" si="98"/>
        <v>151025200</v>
      </c>
      <c r="O718" s="3">
        <f t="shared" si="99"/>
        <v>151025200</v>
      </c>
      <c r="P718" s="7">
        <f t="shared" si="100"/>
        <v>0.51025199999999993</v>
      </c>
    </row>
    <row r="719" spans="1:16" x14ac:dyDescent="0.25">
      <c r="A719" s="4">
        <v>44880</v>
      </c>
      <c r="B719" s="14">
        <v>174500</v>
      </c>
      <c r="C719" s="14">
        <v>176500</v>
      </c>
      <c r="D719" s="14">
        <v>83500</v>
      </c>
      <c r="E719" s="14">
        <v>83800</v>
      </c>
      <c r="F719" s="1">
        <v>0</v>
      </c>
      <c r="G719" s="1">
        <v>0</v>
      </c>
      <c r="H719" s="1">
        <f t="shared" si="92"/>
        <v>0</v>
      </c>
      <c r="I719" s="1">
        <f t="shared" si="93"/>
        <v>0</v>
      </c>
      <c r="J719" s="1">
        <f t="shared" si="96"/>
        <v>-316</v>
      </c>
      <c r="K719" s="1">
        <f t="shared" si="97"/>
        <v>1802</v>
      </c>
      <c r="L719" s="6">
        <f t="shared" si="94"/>
        <v>-55142000</v>
      </c>
      <c r="M719" s="6">
        <f t="shared" si="95"/>
        <v>150467000</v>
      </c>
      <c r="N719" s="3">
        <f t="shared" si="98"/>
        <v>55791600</v>
      </c>
      <c r="O719" s="3">
        <f t="shared" si="99"/>
        <v>151116600</v>
      </c>
      <c r="P719" s="7">
        <f t="shared" si="100"/>
        <v>0.51116600000000001</v>
      </c>
    </row>
    <row r="720" spans="1:16" x14ac:dyDescent="0.25">
      <c r="A720" s="4">
        <v>44881</v>
      </c>
      <c r="B720" s="14">
        <v>172000</v>
      </c>
      <c r="C720" s="14">
        <v>175000</v>
      </c>
      <c r="D720" s="14">
        <v>82600</v>
      </c>
      <c r="E720" s="14">
        <v>83600</v>
      </c>
      <c r="F720" s="1">
        <v>0</v>
      </c>
      <c r="G720" s="1">
        <v>0</v>
      </c>
      <c r="H720" s="1">
        <f t="shared" si="92"/>
        <v>0</v>
      </c>
      <c r="I720" s="1">
        <f t="shared" si="93"/>
        <v>0</v>
      </c>
      <c r="J720" s="1">
        <f t="shared" si="96"/>
        <v>0</v>
      </c>
      <c r="K720" s="1">
        <f t="shared" si="97"/>
        <v>0</v>
      </c>
      <c r="L720" s="6">
        <f t="shared" si="94"/>
        <v>0</v>
      </c>
      <c r="M720" s="6">
        <f t="shared" si="95"/>
        <v>0</v>
      </c>
      <c r="N720" s="3">
        <f t="shared" si="98"/>
        <v>151138800</v>
      </c>
      <c r="O720" s="3">
        <f t="shared" si="99"/>
        <v>151138800</v>
      </c>
      <c r="P720" s="7">
        <f t="shared" si="100"/>
        <v>0.51138799999999995</v>
      </c>
    </row>
    <row r="721" spans="1:16" x14ac:dyDescent="0.25">
      <c r="A721" s="4">
        <v>44882</v>
      </c>
      <c r="B721" s="14">
        <v>170000</v>
      </c>
      <c r="C721" s="14">
        <v>171000</v>
      </c>
      <c r="D721" s="14">
        <v>81100</v>
      </c>
      <c r="E721" s="14">
        <v>82000</v>
      </c>
      <c r="F721" s="1">
        <v>0</v>
      </c>
      <c r="G721" s="1">
        <v>0</v>
      </c>
      <c r="H721" s="1">
        <f t="shared" si="92"/>
        <v>0</v>
      </c>
      <c r="I721" s="1">
        <f t="shared" si="93"/>
        <v>0</v>
      </c>
      <c r="J721" s="1">
        <f t="shared" si="96"/>
        <v>0</v>
      </c>
      <c r="K721" s="1">
        <f t="shared" si="97"/>
        <v>0</v>
      </c>
      <c r="L721" s="6">
        <f t="shared" si="94"/>
        <v>0</v>
      </c>
      <c r="M721" s="6">
        <f t="shared" si="95"/>
        <v>0</v>
      </c>
      <c r="N721" s="3">
        <f t="shared" si="98"/>
        <v>151138800</v>
      </c>
      <c r="O721" s="3">
        <f t="shared" si="99"/>
        <v>151138800</v>
      </c>
      <c r="P721" s="7">
        <f t="shared" si="100"/>
        <v>0.51138799999999995</v>
      </c>
    </row>
    <row r="722" spans="1:16" x14ac:dyDescent="0.25">
      <c r="A722" s="4">
        <v>44883</v>
      </c>
      <c r="B722" s="14">
        <v>169500</v>
      </c>
      <c r="C722" s="14">
        <v>170000</v>
      </c>
      <c r="D722" s="14">
        <v>80900</v>
      </c>
      <c r="E722" s="14">
        <v>81000</v>
      </c>
      <c r="F722" s="1">
        <v>0</v>
      </c>
      <c r="G722" s="1">
        <v>0</v>
      </c>
      <c r="H722" s="1">
        <f t="shared" si="92"/>
        <v>0</v>
      </c>
      <c r="I722" s="1">
        <f t="shared" si="93"/>
        <v>0</v>
      </c>
      <c r="J722" s="1">
        <f t="shared" si="96"/>
        <v>0</v>
      </c>
      <c r="K722" s="1">
        <f t="shared" si="97"/>
        <v>0</v>
      </c>
      <c r="L722" s="6">
        <f t="shared" si="94"/>
        <v>0</v>
      </c>
      <c r="M722" s="6">
        <f t="shared" si="95"/>
        <v>0</v>
      </c>
      <c r="N722" s="3">
        <f t="shared" si="98"/>
        <v>151138800</v>
      </c>
      <c r="O722" s="3">
        <f t="shared" si="99"/>
        <v>151138800</v>
      </c>
      <c r="P722" s="7">
        <f t="shared" si="100"/>
        <v>0.51138799999999995</v>
      </c>
    </row>
    <row r="723" spans="1:16" x14ac:dyDescent="0.25">
      <c r="A723" s="4">
        <v>44886</v>
      </c>
      <c r="B723" s="14">
        <v>168000</v>
      </c>
      <c r="C723" s="14">
        <v>169500</v>
      </c>
      <c r="D723" s="14">
        <v>80000</v>
      </c>
      <c r="E723" s="14">
        <v>80600</v>
      </c>
      <c r="F723" s="1">
        <v>0</v>
      </c>
      <c r="G723" s="1">
        <v>0</v>
      </c>
      <c r="H723" s="1">
        <f t="shared" si="92"/>
        <v>0</v>
      </c>
      <c r="I723" s="1">
        <f t="shared" si="93"/>
        <v>0</v>
      </c>
      <c r="J723" s="1">
        <f t="shared" si="96"/>
        <v>0</v>
      </c>
      <c r="K723" s="1">
        <f t="shared" si="97"/>
        <v>0</v>
      </c>
      <c r="L723" s="6">
        <f t="shared" si="94"/>
        <v>0</v>
      </c>
      <c r="M723" s="6">
        <f t="shared" si="95"/>
        <v>0</v>
      </c>
      <c r="N723" s="3">
        <f t="shared" si="98"/>
        <v>151138800</v>
      </c>
      <c r="O723" s="3">
        <f t="shared" si="99"/>
        <v>151138800</v>
      </c>
      <c r="P723" s="7">
        <f t="shared" si="100"/>
        <v>0.51138799999999995</v>
      </c>
    </row>
    <row r="724" spans="1:16" x14ac:dyDescent="0.25">
      <c r="A724" s="4">
        <v>44887</v>
      </c>
      <c r="B724" s="14">
        <v>165500</v>
      </c>
      <c r="C724" s="14">
        <v>167500</v>
      </c>
      <c r="D724" s="14">
        <v>79400</v>
      </c>
      <c r="E724" s="14">
        <v>79800</v>
      </c>
      <c r="F724" s="1">
        <v>0</v>
      </c>
      <c r="G724" s="1">
        <v>0</v>
      </c>
      <c r="H724" s="1">
        <f t="shared" si="92"/>
        <v>0</v>
      </c>
      <c r="I724" s="1">
        <f t="shared" si="93"/>
        <v>0</v>
      </c>
      <c r="J724" s="1">
        <f t="shared" si="96"/>
        <v>0</v>
      </c>
      <c r="K724" s="1">
        <f t="shared" si="97"/>
        <v>0</v>
      </c>
      <c r="L724" s="6">
        <f t="shared" si="94"/>
        <v>0</v>
      </c>
      <c r="M724" s="6">
        <f t="shared" si="95"/>
        <v>0</v>
      </c>
      <c r="N724" s="3">
        <f t="shared" si="98"/>
        <v>151138800</v>
      </c>
      <c r="O724" s="3">
        <f t="shared" si="99"/>
        <v>151138800</v>
      </c>
      <c r="P724" s="7">
        <f t="shared" si="100"/>
        <v>0.51138799999999995</v>
      </c>
    </row>
    <row r="725" spans="1:16" x14ac:dyDescent="0.25">
      <c r="A725" s="4">
        <v>44888</v>
      </c>
      <c r="B725" s="14">
        <v>166000</v>
      </c>
      <c r="C725" s="14">
        <v>166500</v>
      </c>
      <c r="D725" s="14">
        <v>79300</v>
      </c>
      <c r="E725" s="14">
        <v>79300</v>
      </c>
      <c r="F725" s="1">
        <v>0</v>
      </c>
      <c r="G725" s="1">
        <v>0</v>
      </c>
      <c r="H725" s="1">
        <f t="shared" si="92"/>
        <v>0</v>
      </c>
      <c r="I725" s="1">
        <f t="shared" si="93"/>
        <v>0</v>
      </c>
      <c r="J725" s="1">
        <f t="shared" si="96"/>
        <v>0</v>
      </c>
      <c r="K725" s="1">
        <f t="shared" si="97"/>
        <v>0</v>
      </c>
      <c r="L725" s="6">
        <f t="shared" si="94"/>
        <v>0</v>
      </c>
      <c r="M725" s="6">
        <f t="shared" si="95"/>
        <v>0</v>
      </c>
      <c r="N725" s="3">
        <f t="shared" si="98"/>
        <v>151138800</v>
      </c>
      <c r="O725" s="3">
        <f t="shared" si="99"/>
        <v>151138800</v>
      </c>
      <c r="P725" s="7">
        <f t="shared" si="100"/>
        <v>0.51138799999999995</v>
      </c>
    </row>
    <row r="726" spans="1:16" x14ac:dyDescent="0.25">
      <c r="A726" s="4">
        <v>44889</v>
      </c>
      <c r="B726" s="14">
        <v>167500</v>
      </c>
      <c r="C726" s="14">
        <v>168000</v>
      </c>
      <c r="D726" s="14">
        <v>79700</v>
      </c>
      <c r="E726" s="14">
        <v>79400</v>
      </c>
      <c r="F726" s="1">
        <v>0</v>
      </c>
      <c r="G726" s="1">
        <v>0</v>
      </c>
      <c r="H726" s="1">
        <f t="shared" si="92"/>
        <v>0</v>
      </c>
      <c r="I726" s="1">
        <f t="shared" si="93"/>
        <v>0</v>
      </c>
      <c r="J726" s="1">
        <f t="shared" si="96"/>
        <v>0</v>
      </c>
      <c r="K726" s="1">
        <f t="shared" si="97"/>
        <v>0</v>
      </c>
      <c r="L726" s="6">
        <f t="shared" si="94"/>
        <v>0</v>
      </c>
      <c r="M726" s="6">
        <f t="shared" si="95"/>
        <v>0</v>
      </c>
      <c r="N726" s="3">
        <f t="shared" si="98"/>
        <v>151138800</v>
      </c>
      <c r="O726" s="3">
        <f t="shared" si="99"/>
        <v>151138800</v>
      </c>
      <c r="P726" s="7">
        <f t="shared" si="100"/>
        <v>0.51138799999999995</v>
      </c>
    </row>
    <row r="727" spans="1:16" x14ac:dyDescent="0.25">
      <c r="A727" s="4">
        <v>44890</v>
      </c>
      <c r="B727" s="14">
        <v>166000</v>
      </c>
      <c r="C727" s="14">
        <v>168000</v>
      </c>
      <c r="D727" s="14">
        <v>79300</v>
      </c>
      <c r="E727" s="14">
        <v>79600</v>
      </c>
      <c r="F727" s="1">
        <v>0</v>
      </c>
      <c r="G727" s="1">
        <v>0</v>
      </c>
      <c r="H727" s="1">
        <f t="shared" si="92"/>
        <v>0</v>
      </c>
      <c r="I727" s="1">
        <f t="shared" si="93"/>
        <v>0</v>
      </c>
      <c r="J727" s="1">
        <f t="shared" si="96"/>
        <v>0</v>
      </c>
      <c r="K727" s="1">
        <f t="shared" si="97"/>
        <v>0</v>
      </c>
      <c r="L727" s="6">
        <f t="shared" si="94"/>
        <v>0</v>
      </c>
      <c r="M727" s="6">
        <f t="shared" si="95"/>
        <v>0</v>
      </c>
      <c r="N727" s="3">
        <f t="shared" si="98"/>
        <v>151138800</v>
      </c>
      <c r="O727" s="3">
        <f t="shared" si="99"/>
        <v>151138800</v>
      </c>
      <c r="P727" s="7">
        <f t="shared" si="100"/>
        <v>0.51138799999999995</v>
      </c>
    </row>
    <row r="728" spans="1:16" x14ac:dyDescent="0.25">
      <c r="A728" s="4">
        <v>44893</v>
      </c>
      <c r="B728" s="14">
        <v>167500</v>
      </c>
      <c r="C728" s="14">
        <v>166000</v>
      </c>
      <c r="D728" s="14">
        <v>79400</v>
      </c>
      <c r="E728" s="14">
        <v>79300</v>
      </c>
      <c r="F728" s="1">
        <v>0</v>
      </c>
      <c r="G728" s="1">
        <v>0</v>
      </c>
      <c r="H728" s="1">
        <f t="shared" si="92"/>
        <v>0</v>
      </c>
      <c r="I728" s="1">
        <f t="shared" si="93"/>
        <v>0</v>
      </c>
      <c r="J728" s="1">
        <f t="shared" si="96"/>
        <v>0</v>
      </c>
      <c r="K728" s="1">
        <f t="shared" si="97"/>
        <v>0</v>
      </c>
      <c r="L728" s="6">
        <f t="shared" si="94"/>
        <v>0</v>
      </c>
      <c r="M728" s="6">
        <f t="shared" si="95"/>
        <v>0</v>
      </c>
      <c r="N728" s="3">
        <f t="shared" si="98"/>
        <v>151138800</v>
      </c>
      <c r="O728" s="3">
        <f t="shared" si="99"/>
        <v>151138800</v>
      </c>
      <c r="P728" s="7">
        <f t="shared" si="100"/>
        <v>0.51138799999999995</v>
      </c>
    </row>
    <row r="729" spans="1:16" x14ac:dyDescent="0.25">
      <c r="A729" s="4">
        <v>44894</v>
      </c>
      <c r="B729" s="14">
        <v>169000</v>
      </c>
      <c r="C729" s="14">
        <v>168000</v>
      </c>
      <c r="D729" s="14">
        <v>79800</v>
      </c>
      <c r="E729" s="14">
        <v>79400</v>
      </c>
      <c r="F729" s="1">
        <v>0</v>
      </c>
      <c r="G729" s="1">
        <v>0</v>
      </c>
      <c r="H729" s="1">
        <f t="shared" si="92"/>
        <v>0</v>
      </c>
      <c r="I729" s="1">
        <f t="shared" si="93"/>
        <v>0</v>
      </c>
      <c r="J729" s="1">
        <f t="shared" si="96"/>
        <v>0</v>
      </c>
      <c r="K729" s="1">
        <f t="shared" si="97"/>
        <v>0</v>
      </c>
      <c r="L729" s="6">
        <f t="shared" si="94"/>
        <v>0</v>
      </c>
      <c r="M729" s="6">
        <f t="shared" si="95"/>
        <v>0</v>
      </c>
      <c r="N729" s="3">
        <f t="shared" si="98"/>
        <v>151138800</v>
      </c>
      <c r="O729" s="3">
        <f t="shared" si="99"/>
        <v>151138800</v>
      </c>
      <c r="P729" s="7">
        <f t="shared" si="100"/>
        <v>0.51138799999999995</v>
      </c>
    </row>
    <row r="730" spans="1:16" x14ac:dyDescent="0.25">
      <c r="A730" s="4">
        <v>44895</v>
      </c>
      <c r="B730" s="14">
        <v>169000</v>
      </c>
      <c r="C730" s="14">
        <v>169000</v>
      </c>
      <c r="D730" s="14">
        <v>83800</v>
      </c>
      <c r="E730" s="14">
        <v>79800</v>
      </c>
      <c r="F730" s="1">
        <v>-0.26260652224477071</v>
      </c>
      <c r="G730" s="1">
        <v>0.73739347775522945</v>
      </c>
      <c r="H730" s="1">
        <f t="shared" si="92"/>
        <v>-0.35612807838251637</v>
      </c>
      <c r="I730" s="1">
        <f t="shared" si="93"/>
        <v>1</v>
      </c>
      <c r="J730" s="1">
        <f t="shared" si="96"/>
        <v>0</v>
      </c>
      <c r="K730" s="1">
        <f t="shared" si="97"/>
        <v>0</v>
      </c>
      <c r="L730" s="6">
        <f t="shared" si="94"/>
        <v>0</v>
      </c>
      <c r="M730" s="6">
        <f t="shared" si="95"/>
        <v>0</v>
      </c>
      <c r="N730" s="3">
        <f t="shared" si="98"/>
        <v>151138800</v>
      </c>
      <c r="O730" s="3">
        <f t="shared" si="99"/>
        <v>151138800</v>
      </c>
      <c r="P730" s="7">
        <f t="shared" si="100"/>
        <v>0.51138799999999995</v>
      </c>
    </row>
    <row r="731" spans="1:16" x14ac:dyDescent="0.25">
      <c r="A731" s="4">
        <v>44896</v>
      </c>
      <c r="B731" s="14">
        <v>171500</v>
      </c>
      <c r="C731" s="14">
        <v>172000</v>
      </c>
      <c r="D731" s="14">
        <v>82200</v>
      </c>
      <c r="E731" s="14">
        <v>83500</v>
      </c>
      <c r="F731" s="1">
        <v>-0.26260652224477071</v>
      </c>
      <c r="G731" s="1">
        <v>0.73739347775522945</v>
      </c>
      <c r="H731" s="1">
        <f t="shared" si="92"/>
        <v>-0.35612807838251637</v>
      </c>
      <c r="I731" s="1">
        <f t="shared" si="93"/>
        <v>1</v>
      </c>
      <c r="J731" s="1">
        <f t="shared" si="96"/>
        <v>-318</v>
      </c>
      <c r="K731" s="1">
        <f t="shared" si="97"/>
        <v>1803</v>
      </c>
      <c r="L731" s="6">
        <f t="shared" si="94"/>
        <v>-54537000</v>
      </c>
      <c r="M731" s="6">
        <f t="shared" si="95"/>
        <v>148206600</v>
      </c>
      <c r="N731" s="3">
        <f t="shared" si="98"/>
        <v>55284300</v>
      </c>
      <c r="O731" s="3">
        <f t="shared" si="99"/>
        <v>148953900</v>
      </c>
      <c r="P731" s="7">
        <f t="shared" si="100"/>
        <v>0.48953899999999995</v>
      </c>
    </row>
    <row r="732" spans="1:16" x14ac:dyDescent="0.25">
      <c r="A732" s="4">
        <v>44897</v>
      </c>
      <c r="B732" s="14">
        <v>169000</v>
      </c>
      <c r="C732" s="14">
        <v>172000</v>
      </c>
      <c r="D732" s="14">
        <v>80600</v>
      </c>
      <c r="E732" s="14">
        <v>82400</v>
      </c>
      <c r="F732" s="1">
        <v>-0.26260652224477071</v>
      </c>
      <c r="G732" s="1">
        <v>0.73739347775522945</v>
      </c>
      <c r="H732" s="1">
        <f t="shared" si="92"/>
        <v>-0.35612807838251637</v>
      </c>
      <c r="I732" s="1">
        <f t="shared" si="93"/>
        <v>1</v>
      </c>
      <c r="J732" s="1">
        <f t="shared" si="96"/>
        <v>-318</v>
      </c>
      <c r="K732" s="1">
        <f t="shared" si="97"/>
        <v>1803</v>
      </c>
      <c r="L732" s="6">
        <f t="shared" si="94"/>
        <v>-53742000</v>
      </c>
      <c r="M732" s="6">
        <f t="shared" si="95"/>
        <v>145321800</v>
      </c>
      <c r="N732" s="3">
        <f t="shared" si="98"/>
        <v>55284300</v>
      </c>
      <c r="O732" s="3">
        <f t="shared" si="99"/>
        <v>146864100</v>
      </c>
      <c r="P732" s="7">
        <f t="shared" si="100"/>
        <v>0.46864100000000009</v>
      </c>
    </row>
    <row r="733" spans="1:16" x14ac:dyDescent="0.25">
      <c r="A733" s="4">
        <v>44900</v>
      </c>
      <c r="B733" s="14">
        <v>165500</v>
      </c>
      <c r="C733" s="14">
        <v>169500</v>
      </c>
      <c r="D733" s="14">
        <v>79800</v>
      </c>
      <c r="E733" s="14">
        <v>81000</v>
      </c>
      <c r="F733" s="1">
        <v>0</v>
      </c>
      <c r="G733" s="1">
        <v>0</v>
      </c>
      <c r="H733" s="1">
        <f t="shared" si="92"/>
        <v>0</v>
      </c>
      <c r="I733" s="1">
        <f t="shared" si="93"/>
        <v>0</v>
      </c>
      <c r="J733" s="1">
        <f t="shared" si="96"/>
        <v>-318</v>
      </c>
      <c r="K733" s="1">
        <f t="shared" si="97"/>
        <v>1803</v>
      </c>
      <c r="L733" s="6">
        <f t="shared" si="94"/>
        <v>-52629000</v>
      </c>
      <c r="M733" s="6">
        <f t="shared" si="95"/>
        <v>143879400</v>
      </c>
      <c r="N733" s="3">
        <f t="shared" si="98"/>
        <v>55284300</v>
      </c>
      <c r="O733" s="3">
        <f t="shared" si="99"/>
        <v>146534700</v>
      </c>
      <c r="P733" s="7">
        <f t="shared" si="100"/>
        <v>0.46534699999999996</v>
      </c>
    </row>
    <row r="734" spans="1:16" x14ac:dyDescent="0.25">
      <c r="A734" s="4">
        <v>44901</v>
      </c>
      <c r="B734" s="14">
        <v>164500</v>
      </c>
      <c r="C734" s="14">
        <v>164000</v>
      </c>
      <c r="D734" s="14">
        <v>79700</v>
      </c>
      <c r="E734" s="14">
        <v>79400</v>
      </c>
      <c r="F734" s="1">
        <v>0</v>
      </c>
      <c r="G734" s="1">
        <v>0</v>
      </c>
      <c r="H734" s="1">
        <f t="shared" si="92"/>
        <v>0</v>
      </c>
      <c r="I734" s="1">
        <f t="shared" si="93"/>
        <v>0</v>
      </c>
      <c r="J734" s="1">
        <f t="shared" si="96"/>
        <v>0</v>
      </c>
      <c r="K734" s="1">
        <f t="shared" si="97"/>
        <v>0</v>
      </c>
      <c r="L734" s="6">
        <f t="shared" si="94"/>
        <v>0</v>
      </c>
      <c r="M734" s="6">
        <f t="shared" si="95"/>
        <v>0</v>
      </c>
      <c r="N734" s="3">
        <f t="shared" si="98"/>
        <v>146290500</v>
      </c>
      <c r="O734" s="3">
        <f t="shared" si="99"/>
        <v>146290500</v>
      </c>
      <c r="P734" s="7">
        <f t="shared" si="100"/>
        <v>0.4629049999999999</v>
      </c>
    </row>
    <row r="735" spans="1:16" x14ac:dyDescent="0.25">
      <c r="A735" s="4">
        <v>44902</v>
      </c>
      <c r="B735" s="14">
        <v>163000</v>
      </c>
      <c r="C735" s="14">
        <v>163500</v>
      </c>
      <c r="D735" s="14">
        <v>79300</v>
      </c>
      <c r="E735" s="14">
        <v>79300</v>
      </c>
      <c r="F735" s="1">
        <v>0</v>
      </c>
      <c r="G735" s="1">
        <v>0</v>
      </c>
      <c r="H735" s="1">
        <f t="shared" si="92"/>
        <v>0</v>
      </c>
      <c r="I735" s="1">
        <f t="shared" si="93"/>
        <v>0</v>
      </c>
      <c r="J735" s="1">
        <f t="shared" si="96"/>
        <v>0</v>
      </c>
      <c r="K735" s="1">
        <f t="shared" si="97"/>
        <v>0</v>
      </c>
      <c r="L735" s="6">
        <f t="shared" si="94"/>
        <v>0</v>
      </c>
      <c r="M735" s="6">
        <f t="shared" si="95"/>
        <v>0</v>
      </c>
      <c r="N735" s="3">
        <f t="shared" si="98"/>
        <v>146290500</v>
      </c>
      <c r="O735" s="3">
        <f t="shared" si="99"/>
        <v>146290500</v>
      </c>
      <c r="P735" s="7">
        <f t="shared" si="100"/>
        <v>0.4629049999999999</v>
      </c>
    </row>
    <row r="736" spans="1:16" x14ac:dyDescent="0.25">
      <c r="A736" s="4">
        <v>44903</v>
      </c>
      <c r="B736" s="14">
        <v>162000</v>
      </c>
      <c r="C736" s="14">
        <v>163500</v>
      </c>
      <c r="D736" s="14">
        <v>79500</v>
      </c>
      <c r="E736" s="14">
        <v>79500</v>
      </c>
      <c r="F736" s="1">
        <v>0</v>
      </c>
      <c r="G736" s="1">
        <v>0</v>
      </c>
      <c r="H736" s="1">
        <f t="shared" si="92"/>
        <v>0</v>
      </c>
      <c r="I736" s="1">
        <f t="shared" si="93"/>
        <v>0</v>
      </c>
      <c r="J736" s="1">
        <f t="shared" si="96"/>
        <v>0</v>
      </c>
      <c r="K736" s="1">
        <f t="shared" si="97"/>
        <v>0</v>
      </c>
      <c r="L736" s="6">
        <f t="shared" si="94"/>
        <v>0</v>
      </c>
      <c r="M736" s="6">
        <f t="shared" si="95"/>
        <v>0</v>
      </c>
      <c r="N736" s="3">
        <f t="shared" si="98"/>
        <v>146290500</v>
      </c>
      <c r="O736" s="3">
        <f t="shared" si="99"/>
        <v>146290500</v>
      </c>
      <c r="P736" s="7">
        <f t="shared" si="100"/>
        <v>0.4629049999999999</v>
      </c>
    </row>
    <row r="737" spans="1:16" x14ac:dyDescent="0.25">
      <c r="A737" s="4">
        <v>44904</v>
      </c>
      <c r="B737" s="14">
        <v>162500</v>
      </c>
      <c r="C737" s="14">
        <v>163500</v>
      </c>
      <c r="D737" s="14">
        <v>79500</v>
      </c>
      <c r="E737" s="14">
        <v>79600</v>
      </c>
      <c r="F737" s="1">
        <v>0</v>
      </c>
      <c r="G737" s="1">
        <v>0</v>
      </c>
      <c r="H737" s="1">
        <f t="shared" si="92"/>
        <v>0</v>
      </c>
      <c r="I737" s="1">
        <f t="shared" si="93"/>
        <v>0</v>
      </c>
      <c r="J737" s="1">
        <f t="shared" si="96"/>
        <v>0</v>
      </c>
      <c r="K737" s="1">
        <f t="shared" si="97"/>
        <v>0</v>
      </c>
      <c r="L737" s="6">
        <f t="shared" si="94"/>
        <v>0</v>
      </c>
      <c r="M737" s="6">
        <f t="shared" si="95"/>
        <v>0</v>
      </c>
      <c r="N737" s="3">
        <f t="shared" si="98"/>
        <v>146290500</v>
      </c>
      <c r="O737" s="3">
        <f t="shared" si="99"/>
        <v>146290500</v>
      </c>
      <c r="P737" s="7">
        <f t="shared" si="100"/>
        <v>0.4629049999999999</v>
      </c>
    </row>
    <row r="738" spans="1:16" x14ac:dyDescent="0.25">
      <c r="A738" s="4">
        <v>44907</v>
      </c>
      <c r="B738" s="14">
        <v>163500</v>
      </c>
      <c r="C738" s="14">
        <v>162000</v>
      </c>
      <c r="D738" s="14">
        <v>79800</v>
      </c>
      <c r="E738" s="14">
        <v>79700</v>
      </c>
      <c r="F738" s="1">
        <v>-0.25528547738453572</v>
      </c>
      <c r="G738" s="1">
        <v>0.74471452261546423</v>
      </c>
      <c r="H738" s="1">
        <f t="shared" si="92"/>
        <v>-0.3427964268616166</v>
      </c>
      <c r="I738" s="1">
        <f t="shared" si="93"/>
        <v>1</v>
      </c>
      <c r="J738" s="1">
        <f t="shared" si="96"/>
        <v>0</v>
      </c>
      <c r="K738" s="1">
        <f t="shared" si="97"/>
        <v>0</v>
      </c>
      <c r="L738" s="6">
        <f t="shared" si="94"/>
        <v>0</v>
      </c>
      <c r="M738" s="6">
        <f t="shared" si="95"/>
        <v>0</v>
      </c>
      <c r="N738" s="3">
        <f t="shared" si="98"/>
        <v>146290500</v>
      </c>
      <c r="O738" s="3">
        <f t="shared" si="99"/>
        <v>146290500</v>
      </c>
      <c r="P738" s="7">
        <f t="shared" si="100"/>
        <v>0.4629049999999999</v>
      </c>
    </row>
    <row r="739" spans="1:16" x14ac:dyDescent="0.25">
      <c r="A739" s="4">
        <v>44908</v>
      </c>
      <c r="B739" s="14">
        <v>159500</v>
      </c>
      <c r="C739" s="14">
        <v>164000</v>
      </c>
      <c r="D739" s="14">
        <v>78900</v>
      </c>
      <c r="E739" s="14">
        <v>79900</v>
      </c>
      <c r="F739" s="1">
        <v>-0.25528547738453572</v>
      </c>
      <c r="G739" s="1">
        <v>0.74471452261546423</v>
      </c>
      <c r="H739" s="1">
        <f t="shared" ref="H739:H802" si="101">IFERROR(IF(ABS($F739)&gt;ABS($G739), SIGN($F739), SIGN($F739)*ABS($F739/$G739)), 0)</f>
        <v>-0.3427964268616166</v>
      </c>
      <c r="I739" s="1">
        <f t="shared" ref="I739:I802" si="102">IFERROR(IF(ABS($F739)&lt;ABS($G739), SIGN($G739), SIGN($G739)*ABS($G739/$F739)), 0)</f>
        <v>1</v>
      </c>
      <c r="J739" s="1">
        <f t="shared" si="96"/>
        <v>-306</v>
      </c>
      <c r="K739" s="1">
        <f t="shared" si="97"/>
        <v>1833</v>
      </c>
      <c r="L739" s="6">
        <f t="shared" ref="L739:L802" si="103">B739*J739</f>
        <v>-48807000</v>
      </c>
      <c r="M739" s="6">
        <f t="shared" ref="M739:M802" si="104">D739*K739</f>
        <v>144623700</v>
      </c>
      <c r="N739" s="3">
        <f t="shared" si="98"/>
        <v>50017800</v>
      </c>
      <c r="O739" s="3">
        <f t="shared" si="99"/>
        <v>145834500</v>
      </c>
      <c r="P739" s="7">
        <f t="shared" si="100"/>
        <v>0.458345</v>
      </c>
    </row>
    <row r="740" spans="1:16" x14ac:dyDescent="0.25">
      <c r="A740" s="4">
        <v>44909</v>
      </c>
      <c r="B740" s="14">
        <v>163500</v>
      </c>
      <c r="C740" s="14">
        <v>160000</v>
      </c>
      <c r="D740" s="14">
        <v>80300</v>
      </c>
      <c r="E740" s="14">
        <v>79000</v>
      </c>
      <c r="F740" s="1">
        <v>-0.25528547738453572</v>
      </c>
      <c r="G740" s="1">
        <v>0.74471452261546423</v>
      </c>
      <c r="H740" s="1">
        <f t="shared" si="101"/>
        <v>-0.3427964268616166</v>
      </c>
      <c r="I740" s="1">
        <f t="shared" si="102"/>
        <v>1</v>
      </c>
      <c r="J740" s="1">
        <f t="shared" ref="J740:J803" si="105">IF(H738=H739, J739, QUOTIENT($O739*H739, B739))</f>
        <v>-306</v>
      </c>
      <c r="K740" s="1">
        <f t="shared" ref="K740:K803" si="106">IF(I738=I739, K739, QUOTIENT($O739*I739, D739))</f>
        <v>1833</v>
      </c>
      <c r="L740" s="6">
        <f t="shared" si="103"/>
        <v>-50031000</v>
      </c>
      <c r="M740" s="6">
        <f t="shared" si="104"/>
        <v>147189900</v>
      </c>
      <c r="N740" s="3">
        <f t="shared" ref="N740:N803" si="107">IF(H738=H739, N739, N739 - (J740-J739)*C740 - (K740-K739)*E740)</f>
        <v>50017800</v>
      </c>
      <c r="O740" s="3">
        <f t="shared" si="99"/>
        <v>147176700</v>
      </c>
      <c r="P740" s="7">
        <f t="shared" si="100"/>
        <v>0.47176700000000005</v>
      </c>
    </row>
    <row r="741" spans="1:16" x14ac:dyDescent="0.25">
      <c r="A741" s="4">
        <v>44910</v>
      </c>
      <c r="B741" s="14">
        <v>162000</v>
      </c>
      <c r="C741" s="14">
        <v>162500</v>
      </c>
      <c r="D741" s="14">
        <v>79700</v>
      </c>
      <c r="E741" s="14">
        <v>80100</v>
      </c>
      <c r="F741" s="1">
        <v>0</v>
      </c>
      <c r="G741" s="1">
        <v>0</v>
      </c>
      <c r="H741" s="1">
        <f t="shared" si="101"/>
        <v>0</v>
      </c>
      <c r="I741" s="1">
        <f t="shared" si="102"/>
        <v>0</v>
      </c>
      <c r="J741" s="1">
        <f t="shared" si="105"/>
        <v>-306</v>
      </c>
      <c r="K741" s="1">
        <f t="shared" si="106"/>
        <v>1833</v>
      </c>
      <c r="L741" s="6">
        <f t="shared" si="103"/>
        <v>-49572000</v>
      </c>
      <c r="M741" s="6">
        <f t="shared" si="104"/>
        <v>146090100</v>
      </c>
      <c r="N741" s="3">
        <f t="shared" si="107"/>
        <v>50017800</v>
      </c>
      <c r="O741" s="3">
        <f t="shared" si="99"/>
        <v>146535900</v>
      </c>
      <c r="P741" s="7">
        <f t="shared" si="100"/>
        <v>0.46535900000000008</v>
      </c>
    </row>
    <row r="742" spans="1:16" x14ac:dyDescent="0.25">
      <c r="A742" s="4">
        <v>44911</v>
      </c>
      <c r="B742" s="14">
        <v>162500</v>
      </c>
      <c r="C742" s="14">
        <v>160000</v>
      </c>
      <c r="D742" s="14">
        <v>80400</v>
      </c>
      <c r="E742" s="14">
        <v>79200</v>
      </c>
      <c r="F742" s="1">
        <v>-0.2626827706874395</v>
      </c>
      <c r="G742" s="1">
        <v>0.73731722931256038</v>
      </c>
      <c r="H742" s="1">
        <f t="shared" si="101"/>
        <v>-0.35626832012640264</v>
      </c>
      <c r="I742" s="1">
        <f t="shared" si="102"/>
        <v>1</v>
      </c>
      <c r="J742" s="1">
        <f t="shared" si="105"/>
        <v>0</v>
      </c>
      <c r="K742" s="1">
        <f t="shared" si="106"/>
        <v>0</v>
      </c>
      <c r="L742" s="6">
        <f t="shared" si="103"/>
        <v>0</v>
      </c>
      <c r="M742" s="6">
        <f t="shared" si="104"/>
        <v>0</v>
      </c>
      <c r="N742" s="3">
        <f t="shared" si="107"/>
        <v>146231400</v>
      </c>
      <c r="O742" s="3">
        <f t="shared" si="99"/>
        <v>146231400</v>
      </c>
      <c r="P742" s="7">
        <f t="shared" si="100"/>
        <v>0.46231399999999989</v>
      </c>
    </row>
    <row r="743" spans="1:16" x14ac:dyDescent="0.25">
      <c r="A743" s="4">
        <v>44914</v>
      </c>
      <c r="B743" s="14">
        <v>159000</v>
      </c>
      <c r="C743" s="14">
        <v>160500</v>
      </c>
      <c r="D743" s="14">
        <v>79300</v>
      </c>
      <c r="E743" s="14">
        <v>80000</v>
      </c>
      <c r="F743" s="1">
        <v>-0.2626827706874395</v>
      </c>
      <c r="G743" s="1">
        <v>0.73731722931256038</v>
      </c>
      <c r="H743" s="1">
        <f t="shared" si="101"/>
        <v>-0.35626832012640264</v>
      </c>
      <c r="I743" s="1">
        <f t="shared" si="102"/>
        <v>1</v>
      </c>
      <c r="J743" s="1">
        <f t="shared" si="105"/>
        <v>-320</v>
      </c>
      <c r="K743" s="1">
        <f t="shared" si="106"/>
        <v>1818</v>
      </c>
      <c r="L743" s="6">
        <f t="shared" si="103"/>
        <v>-50880000</v>
      </c>
      <c r="M743" s="6">
        <f t="shared" si="104"/>
        <v>144167400</v>
      </c>
      <c r="N743" s="3">
        <f t="shared" si="107"/>
        <v>52151400</v>
      </c>
      <c r="O743" s="3">
        <f t="shared" si="99"/>
        <v>145438800</v>
      </c>
      <c r="P743" s="7">
        <f t="shared" si="100"/>
        <v>0.45438800000000001</v>
      </c>
    </row>
    <row r="744" spans="1:16" x14ac:dyDescent="0.25">
      <c r="A744" s="4">
        <v>44915</v>
      </c>
      <c r="B744" s="14">
        <v>157000</v>
      </c>
      <c r="C744" s="14">
        <v>158000</v>
      </c>
      <c r="D744" s="14">
        <v>79300</v>
      </c>
      <c r="E744" s="14">
        <v>79000</v>
      </c>
      <c r="F744" s="1">
        <v>0</v>
      </c>
      <c r="G744" s="1">
        <v>0</v>
      </c>
      <c r="H744" s="1">
        <f t="shared" si="101"/>
        <v>0</v>
      </c>
      <c r="I744" s="1">
        <f t="shared" si="102"/>
        <v>0</v>
      </c>
      <c r="J744" s="1">
        <f t="shared" si="105"/>
        <v>-320</v>
      </c>
      <c r="K744" s="1">
        <f t="shared" si="106"/>
        <v>1818</v>
      </c>
      <c r="L744" s="6">
        <f t="shared" si="103"/>
        <v>-50240000</v>
      </c>
      <c r="M744" s="6">
        <f t="shared" si="104"/>
        <v>144167400</v>
      </c>
      <c r="N744" s="3">
        <f t="shared" si="107"/>
        <v>52151400</v>
      </c>
      <c r="O744" s="3">
        <f t="shared" si="99"/>
        <v>146078800</v>
      </c>
      <c r="P744" s="7">
        <f t="shared" si="100"/>
        <v>0.46078799999999998</v>
      </c>
    </row>
    <row r="745" spans="1:16" x14ac:dyDescent="0.25">
      <c r="A745" s="4">
        <v>44916</v>
      </c>
      <c r="B745" s="14">
        <v>156000</v>
      </c>
      <c r="C745" s="14">
        <v>157000</v>
      </c>
      <c r="D745" s="14">
        <v>79300</v>
      </c>
      <c r="E745" s="14">
        <v>79300</v>
      </c>
      <c r="F745" s="1">
        <v>0</v>
      </c>
      <c r="G745" s="1">
        <v>0</v>
      </c>
      <c r="H745" s="1">
        <f t="shared" si="101"/>
        <v>0</v>
      </c>
      <c r="I745" s="1">
        <f t="shared" si="102"/>
        <v>0</v>
      </c>
      <c r="J745" s="1">
        <f t="shared" si="105"/>
        <v>0</v>
      </c>
      <c r="K745" s="1">
        <f t="shared" si="106"/>
        <v>0</v>
      </c>
      <c r="L745" s="6">
        <f t="shared" si="103"/>
        <v>0</v>
      </c>
      <c r="M745" s="6">
        <f t="shared" si="104"/>
        <v>0</v>
      </c>
      <c r="N745" s="3">
        <f t="shared" si="107"/>
        <v>146078800</v>
      </c>
      <c r="O745" s="3">
        <f t="shared" si="99"/>
        <v>146078800</v>
      </c>
      <c r="P745" s="7">
        <f t="shared" si="100"/>
        <v>0.46078799999999998</v>
      </c>
    </row>
    <row r="746" spans="1:16" x14ac:dyDescent="0.25">
      <c r="A746" s="4">
        <v>44917</v>
      </c>
      <c r="B746" s="14">
        <v>158500</v>
      </c>
      <c r="C746" s="14">
        <v>156500</v>
      </c>
      <c r="D746" s="14">
        <v>80600</v>
      </c>
      <c r="E746" s="14">
        <v>79600</v>
      </c>
      <c r="F746" s="1">
        <v>0</v>
      </c>
      <c r="G746" s="1">
        <v>0</v>
      </c>
      <c r="H746" s="1">
        <f t="shared" si="101"/>
        <v>0</v>
      </c>
      <c r="I746" s="1">
        <f t="shared" si="102"/>
        <v>0</v>
      </c>
      <c r="J746" s="1">
        <f t="shared" si="105"/>
        <v>0</v>
      </c>
      <c r="K746" s="1">
        <f t="shared" si="106"/>
        <v>0</v>
      </c>
      <c r="L746" s="6">
        <f t="shared" si="103"/>
        <v>0</v>
      </c>
      <c r="M746" s="6">
        <f t="shared" si="104"/>
        <v>0</v>
      </c>
      <c r="N746" s="3">
        <f t="shared" si="107"/>
        <v>146078800</v>
      </c>
      <c r="O746" s="3">
        <f t="shared" si="99"/>
        <v>146078800</v>
      </c>
      <c r="P746" s="7">
        <f t="shared" si="100"/>
        <v>0.46078799999999998</v>
      </c>
    </row>
    <row r="747" spans="1:16" x14ac:dyDescent="0.25">
      <c r="A747" s="4">
        <v>44918</v>
      </c>
      <c r="B747" s="14">
        <v>157000</v>
      </c>
      <c r="C747" s="14">
        <v>157000</v>
      </c>
      <c r="D747" s="14">
        <v>79900</v>
      </c>
      <c r="E747" s="14">
        <v>79800</v>
      </c>
      <c r="F747" s="1">
        <v>0</v>
      </c>
      <c r="G747" s="1">
        <v>0</v>
      </c>
      <c r="H747" s="1">
        <f t="shared" si="101"/>
        <v>0</v>
      </c>
      <c r="I747" s="1">
        <f t="shared" si="102"/>
        <v>0</v>
      </c>
      <c r="J747" s="1">
        <f t="shared" si="105"/>
        <v>0</v>
      </c>
      <c r="K747" s="1">
        <f t="shared" si="106"/>
        <v>0</v>
      </c>
      <c r="L747" s="6">
        <f t="shared" si="103"/>
        <v>0</v>
      </c>
      <c r="M747" s="6">
        <f t="shared" si="104"/>
        <v>0</v>
      </c>
      <c r="N747" s="3">
        <f t="shared" si="107"/>
        <v>146078800</v>
      </c>
      <c r="O747" s="3">
        <f t="shared" si="99"/>
        <v>146078800</v>
      </c>
      <c r="P747" s="7">
        <f t="shared" si="100"/>
        <v>0.46078799999999998</v>
      </c>
    </row>
    <row r="748" spans="1:16" x14ac:dyDescent="0.25">
      <c r="A748" s="4">
        <v>44921</v>
      </c>
      <c r="B748" s="14">
        <v>158000</v>
      </c>
      <c r="C748" s="14">
        <v>157000</v>
      </c>
      <c r="D748" s="14">
        <v>80000</v>
      </c>
      <c r="E748" s="14">
        <v>79900</v>
      </c>
      <c r="F748" s="1">
        <v>0</v>
      </c>
      <c r="G748" s="1">
        <v>0</v>
      </c>
      <c r="H748" s="1">
        <f t="shared" si="101"/>
        <v>0</v>
      </c>
      <c r="I748" s="1">
        <f t="shared" si="102"/>
        <v>0</v>
      </c>
      <c r="J748" s="1">
        <f t="shared" si="105"/>
        <v>0</v>
      </c>
      <c r="K748" s="1">
        <f t="shared" si="106"/>
        <v>0</v>
      </c>
      <c r="L748" s="6">
        <f t="shared" si="103"/>
        <v>0</v>
      </c>
      <c r="M748" s="6">
        <f t="shared" si="104"/>
        <v>0</v>
      </c>
      <c r="N748" s="3">
        <f t="shared" si="107"/>
        <v>146078800</v>
      </c>
      <c r="O748" s="3">
        <f t="shared" si="99"/>
        <v>146078800</v>
      </c>
      <c r="P748" s="7">
        <f t="shared" si="100"/>
        <v>0.46078799999999998</v>
      </c>
    </row>
    <row r="749" spans="1:16" x14ac:dyDescent="0.25">
      <c r="A749" s="4">
        <v>44922</v>
      </c>
      <c r="B749" s="14">
        <v>158000</v>
      </c>
      <c r="C749" s="14">
        <v>158500</v>
      </c>
      <c r="D749" s="14">
        <v>80700</v>
      </c>
      <c r="E749" s="14">
        <v>80000</v>
      </c>
      <c r="F749" s="1">
        <v>0</v>
      </c>
      <c r="G749" s="1">
        <v>0</v>
      </c>
      <c r="H749" s="1">
        <f t="shared" si="101"/>
        <v>0</v>
      </c>
      <c r="I749" s="1">
        <f t="shared" si="102"/>
        <v>0</v>
      </c>
      <c r="J749" s="1">
        <f t="shared" si="105"/>
        <v>0</v>
      </c>
      <c r="K749" s="1">
        <f t="shared" si="106"/>
        <v>0</v>
      </c>
      <c r="L749" s="6">
        <f t="shared" si="103"/>
        <v>0</v>
      </c>
      <c r="M749" s="6">
        <f t="shared" si="104"/>
        <v>0</v>
      </c>
      <c r="N749" s="3">
        <f t="shared" si="107"/>
        <v>146078800</v>
      </c>
      <c r="O749" s="3">
        <f t="shared" si="99"/>
        <v>146078800</v>
      </c>
      <c r="P749" s="7">
        <f t="shared" si="100"/>
        <v>0.46078799999999998</v>
      </c>
    </row>
    <row r="750" spans="1:16" x14ac:dyDescent="0.25">
      <c r="A750" s="4">
        <v>44923</v>
      </c>
      <c r="B750" s="14">
        <v>154000</v>
      </c>
      <c r="C750" s="14">
        <v>156000</v>
      </c>
      <c r="D750" s="14">
        <v>76700</v>
      </c>
      <c r="E750" s="14">
        <v>77500</v>
      </c>
      <c r="F750" s="1">
        <v>0</v>
      </c>
      <c r="G750" s="1">
        <v>0</v>
      </c>
      <c r="H750" s="1">
        <f t="shared" si="101"/>
        <v>0</v>
      </c>
      <c r="I750" s="1">
        <f t="shared" si="102"/>
        <v>0</v>
      </c>
      <c r="J750" s="1">
        <f t="shared" si="105"/>
        <v>0</v>
      </c>
      <c r="K750" s="1">
        <f t="shared" si="106"/>
        <v>0</v>
      </c>
      <c r="L750" s="6">
        <f t="shared" si="103"/>
        <v>0</v>
      </c>
      <c r="M750" s="6">
        <f t="shared" si="104"/>
        <v>0</v>
      </c>
      <c r="N750" s="3">
        <f t="shared" si="107"/>
        <v>146078800</v>
      </c>
      <c r="O750" s="3">
        <f t="shared" si="99"/>
        <v>146078800</v>
      </c>
      <c r="P750" s="7">
        <f t="shared" si="100"/>
        <v>0.46078799999999998</v>
      </c>
    </row>
    <row r="751" spans="1:16" x14ac:dyDescent="0.25">
      <c r="A751" s="4">
        <v>44924</v>
      </c>
      <c r="B751" s="14">
        <v>151000</v>
      </c>
      <c r="C751" s="14">
        <v>153000</v>
      </c>
      <c r="D751" s="14">
        <v>74000</v>
      </c>
      <c r="E751" s="14">
        <v>76400</v>
      </c>
      <c r="F751" s="1">
        <v>0</v>
      </c>
      <c r="G751" s="1">
        <v>0</v>
      </c>
      <c r="H751" s="1">
        <f t="shared" si="101"/>
        <v>0</v>
      </c>
      <c r="I751" s="1">
        <f t="shared" si="102"/>
        <v>0</v>
      </c>
      <c r="J751" s="1">
        <f t="shared" si="105"/>
        <v>0</v>
      </c>
      <c r="K751" s="1">
        <f t="shared" si="106"/>
        <v>0</v>
      </c>
      <c r="L751" s="6">
        <f t="shared" si="103"/>
        <v>0</v>
      </c>
      <c r="M751" s="6">
        <f t="shared" si="104"/>
        <v>0</v>
      </c>
      <c r="N751" s="3">
        <f t="shared" si="107"/>
        <v>146078800</v>
      </c>
      <c r="O751" s="3">
        <f t="shared" si="99"/>
        <v>146078800</v>
      </c>
      <c r="P751" s="7">
        <f t="shared" si="100"/>
        <v>0.46078799999999998</v>
      </c>
    </row>
    <row r="752" spans="1:16" x14ac:dyDescent="0.25">
      <c r="A752" s="4">
        <v>44928</v>
      </c>
      <c r="B752" s="14">
        <v>157000</v>
      </c>
      <c r="C752" s="14">
        <v>154000</v>
      </c>
      <c r="D752" s="14">
        <v>74700</v>
      </c>
      <c r="E752" s="14">
        <v>74300</v>
      </c>
      <c r="F752" s="1">
        <v>0</v>
      </c>
      <c r="G752" s="1">
        <v>0</v>
      </c>
      <c r="H752" s="1">
        <f t="shared" si="101"/>
        <v>0</v>
      </c>
      <c r="I752" s="1">
        <f t="shared" si="102"/>
        <v>0</v>
      </c>
      <c r="J752" s="1">
        <f t="shared" si="105"/>
        <v>0</v>
      </c>
      <c r="K752" s="1">
        <f t="shared" si="106"/>
        <v>0</v>
      </c>
      <c r="L752" s="6">
        <f t="shared" si="103"/>
        <v>0</v>
      </c>
      <c r="M752" s="6">
        <f t="shared" si="104"/>
        <v>0</v>
      </c>
      <c r="N752" s="3">
        <f t="shared" si="107"/>
        <v>146078800</v>
      </c>
      <c r="O752" s="3">
        <f t="shared" si="99"/>
        <v>146078800</v>
      </c>
      <c r="P752" s="7">
        <f t="shared" si="100"/>
        <v>0.46078799999999998</v>
      </c>
    </row>
    <row r="753" spans="1:16" x14ac:dyDescent="0.25">
      <c r="A753" s="4">
        <v>44929</v>
      </c>
      <c r="B753" s="14">
        <v>159000</v>
      </c>
      <c r="C753" s="14">
        <v>158500</v>
      </c>
      <c r="D753" s="14">
        <v>74700</v>
      </c>
      <c r="E753" s="14">
        <v>74800</v>
      </c>
      <c r="F753" s="1">
        <v>0</v>
      </c>
      <c r="G753" s="1">
        <v>0</v>
      </c>
      <c r="H753" s="1">
        <f t="shared" si="101"/>
        <v>0</v>
      </c>
      <c r="I753" s="1">
        <f t="shared" si="102"/>
        <v>0</v>
      </c>
      <c r="J753" s="1">
        <f t="shared" si="105"/>
        <v>0</v>
      </c>
      <c r="K753" s="1">
        <f t="shared" si="106"/>
        <v>0</v>
      </c>
      <c r="L753" s="6">
        <f t="shared" si="103"/>
        <v>0</v>
      </c>
      <c r="M753" s="6">
        <f t="shared" si="104"/>
        <v>0</v>
      </c>
      <c r="N753" s="3">
        <f t="shared" si="107"/>
        <v>146078800</v>
      </c>
      <c r="O753" s="3">
        <f t="shared" si="99"/>
        <v>146078800</v>
      </c>
      <c r="P753" s="7">
        <f t="shared" si="100"/>
        <v>0.46078799999999998</v>
      </c>
    </row>
    <row r="754" spans="1:16" x14ac:dyDescent="0.25">
      <c r="A754" s="4">
        <v>44930</v>
      </c>
      <c r="B754" s="14">
        <v>160500</v>
      </c>
      <c r="C754" s="14">
        <v>157500</v>
      </c>
      <c r="D754" s="14">
        <v>75500</v>
      </c>
      <c r="E754" s="14">
        <v>74300</v>
      </c>
      <c r="F754" s="1">
        <v>0</v>
      </c>
      <c r="G754" s="1">
        <v>0</v>
      </c>
      <c r="H754" s="1">
        <f t="shared" si="101"/>
        <v>0</v>
      </c>
      <c r="I754" s="1">
        <f t="shared" si="102"/>
        <v>0</v>
      </c>
      <c r="J754" s="1">
        <f t="shared" si="105"/>
        <v>0</v>
      </c>
      <c r="K754" s="1">
        <f t="shared" si="106"/>
        <v>0</v>
      </c>
      <c r="L754" s="6">
        <f t="shared" si="103"/>
        <v>0</v>
      </c>
      <c r="M754" s="6">
        <f t="shared" si="104"/>
        <v>0</v>
      </c>
      <c r="N754" s="3">
        <f t="shared" si="107"/>
        <v>146078800</v>
      </c>
      <c r="O754" s="3">
        <f t="shared" si="99"/>
        <v>146078800</v>
      </c>
      <c r="P754" s="7">
        <f t="shared" si="100"/>
        <v>0.46078799999999998</v>
      </c>
    </row>
    <row r="755" spans="1:16" x14ac:dyDescent="0.25">
      <c r="A755" s="4">
        <v>44931</v>
      </c>
      <c r="B755" s="14">
        <v>159000</v>
      </c>
      <c r="C755" s="14">
        <v>161000</v>
      </c>
      <c r="D755" s="14">
        <v>76100</v>
      </c>
      <c r="E755" s="14">
        <v>75700</v>
      </c>
      <c r="F755" s="1">
        <v>0</v>
      </c>
      <c r="G755" s="1">
        <v>0</v>
      </c>
      <c r="H755" s="1">
        <f t="shared" si="101"/>
        <v>0</v>
      </c>
      <c r="I755" s="1">
        <f t="shared" si="102"/>
        <v>0</v>
      </c>
      <c r="J755" s="1">
        <f t="shared" si="105"/>
        <v>0</v>
      </c>
      <c r="K755" s="1">
        <f t="shared" si="106"/>
        <v>0</v>
      </c>
      <c r="L755" s="6">
        <f t="shared" si="103"/>
        <v>0</v>
      </c>
      <c r="M755" s="6">
        <f t="shared" si="104"/>
        <v>0</v>
      </c>
      <c r="N755" s="3">
        <f t="shared" si="107"/>
        <v>146078800</v>
      </c>
      <c r="O755" s="3">
        <f t="shared" si="99"/>
        <v>146078800</v>
      </c>
      <c r="P755" s="7">
        <f t="shared" si="100"/>
        <v>0.46078799999999998</v>
      </c>
    </row>
    <row r="756" spans="1:16" x14ac:dyDescent="0.25">
      <c r="A756" s="4">
        <v>44932</v>
      </c>
      <c r="B756" s="14">
        <v>159500</v>
      </c>
      <c r="C756" s="14">
        <v>157500</v>
      </c>
      <c r="D756" s="14">
        <v>77100</v>
      </c>
      <c r="E756" s="14">
        <v>75800</v>
      </c>
      <c r="F756" s="1">
        <v>-0.2015475085832204</v>
      </c>
      <c r="G756" s="1">
        <v>0.79845249141677965</v>
      </c>
      <c r="H756" s="1">
        <f t="shared" si="101"/>
        <v>-0.25242266853672546</v>
      </c>
      <c r="I756" s="1">
        <f t="shared" si="102"/>
        <v>1</v>
      </c>
      <c r="J756" s="1">
        <f t="shared" si="105"/>
        <v>0</v>
      </c>
      <c r="K756" s="1">
        <f t="shared" si="106"/>
        <v>0</v>
      </c>
      <c r="L756" s="6">
        <f t="shared" si="103"/>
        <v>0</v>
      </c>
      <c r="M756" s="6">
        <f t="shared" si="104"/>
        <v>0</v>
      </c>
      <c r="N756" s="3">
        <f t="shared" si="107"/>
        <v>146078800</v>
      </c>
      <c r="O756" s="3">
        <f t="shared" si="99"/>
        <v>146078800</v>
      </c>
      <c r="P756" s="7">
        <f t="shared" si="100"/>
        <v>0.46078799999999998</v>
      </c>
    </row>
    <row r="757" spans="1:16" x14ac:dyDescent="0.25">
      <c r="A757" s="4">
        <v>44935</v>
      </c>
      <c r="B757" s="14">
        <v>164000</v>
      </c>
      <c r="C757" s="14">
        <v>161000</v>
      </c>
      <c r="D757" s="14">
        <v>78300</v>
      </c>
      <c r="E757" s="14">
        <v>77300</v>
      </c>
      <c r="F757" s="1">
        <v>-0.2015475085832204</v>
      </c>
      <c r="G757" s="1">
        <v>0.79845249141677965</v>
      </c>
      <c r="H757" s="1">
        <f t="shared" si="101"/>
        <v>-0.25242266853672546</v>
      </c>
      <c r="I757" s="1">
        <f t="shared" si="102"/>
        <v>1</v>
      </c>
      <c r="J757" s="1">
        <f t="shared" si="105"/>
        <v>-231</v>
      </c>
      <c r="K757" s="1">
        <f t="shared" si="106"/>
        <v>1894</v>
      </c>
      <c r="L757" s="6">
        <f t="shared" si="103"/>
        <v>-37884000</v>
      </c>
      <c r="M757" s="6">
        <f t="shared" si="104"/>
        <v>148300200</v>
      </c>
      <c r="N757" s="3">
        <f t="shared" si="107"/>
        <v>36863600</v>
      </c>
      <c r="O757" s="3">
        <f t="shared" si="99"/>
        <v>147279800</v>
      </c>
      <c r="P757" s="7">
        <f t="shared" si="100"/>
        <v>0.47279800000000005</v>
      </c>
    </row>
    <row r="758" spans="1:16" x14ac:dyDescent="0.25">
      <c r="A758" s="4">
        <v>44936</v>
      </c>
      <c r="B758" s="14">
        <v>163000</v>
      </c>
      <c r="C758" s="14">
        <v>162500</v>
      </c>
      <c r="D758" s="14">
        <v>77800</v>
      </c>
      <c r="E758" s="14">
        <v>78000</v>
      </c>
      <c r="F758" s="1">
        <v>-0.2015475085832204</v>
      </c>
      <c r="G758" s="1">
        <v>0.79845249141677965</v>
      </c>
      <c r="H758" s="1">
        <f t="shared" si="101"/>
        <v>-0.25242266853672546</v>
      </c>
      <c r="I758" s="1">
        <f t="shared" si="102"/>
        <v>1</v>
      </c>
      <c r="J758" s="1">
        <f t="shared" si="105"/>
        <v>-231</v>
      </c>
      <c r="K758" s="1">
        <f t="shared" si="106"/>
        <v>1894</v>
      </c>
      <c r="L758" s="6">
        <f t="shared" si="103"/>
        <v>-37653000</v>
      </c>
      <c r="M758" s="6">
        <f t="shared" si="104"/>
        <v>147353200</v>
      </c>
      <c r="N758" s="3">
        <f t="shared" si="107"/>
        <v>36863600</v>
      </c>
      <c r="O758" s="3">
        <f t="shared" si="99"/>
        <v>146563800</v>
      </c>
      <c r="P758" s="7">
        <f t="shared" si="100"/>
        <v>0.465638</v>
      </c>
    </row>
    <row r="759" spans="1:16" x14ac:dyDescent="0.25">
      <c r="A759" s="4">
        <v>44937</v>
      </c>
      <c r="B759" s="14">
        <v>164000</v>
      </c>
      <c r="C759" s="14">
        <v>163500</v>
      </c>
      <c r="D759" s="14">
        <v>77700</v>
      </c>
      <c r="E759" s="14">
        <v>77800</v>
      </c>
      <c r="F759" s="1">
        <v>0</v>
      </c>
      <c r="G759" s="1">
        <v>0</v>
      </c>
      <c r="H759" s="1">
        <f t="shared" si="101"/>
        <v>0</v>
      </c>
      <c r="I759" s="1">
        <f t="shared" si="102"/>
        <v>0</v>
      </c>
      <c r="J759" s="1">
        <f t="shared" si="105"/>
        <v>-231</v>
      </c>
      <c r="K759" s="1">
        <f t="shared" si="106"/>
        <v>1894</v>
      </c>
      <c r="L759" s="6">
        <f t="shared" si="103"/>
        <v>-37884000</v>
      </c>
      <c r="M759" s="6">
        <f t="shared" si="104"/>
        <v>147163800</v>
      </c>
      <c r="N759" s="3">
        <f t="shared" si="107"/>
        <v>36863600</v>
      </c>
      <c r="O759" s="3">
        <f t="shared" si="99"/>
        <v>146143400</v>
      </c>
      <c r="P759" s="7">
        <f t="shared" si="100"/>
        <v>0.4614339999999999</v>
      </c>
    </row>
    <row r="760" spans="1:16" x14ac:dyDescent="0.25">
      <c r="A760" s="4">
        <v>44938</v>
      </c>
      <c r="B760" s="14">
        <v>166500</v>
      </c>
      <c r="C760" s="14">
        <v>166000</v>
      </c>
      <c r="D760" s="14">
        <v>78900</v>
      </c>
      <c r="E760" s="14">
        <v>77900</v>
      </c>
      <c r="F760" s="1">
        <v>-0.22921059503714319</v>
      </c>
      <c r="G760" s="1">
        <v>0.77078940496285686</v>
      </c>
      <c r="H760" s="1">
        <f t="shared" si="101"/>
        <v>-0.29737123209184291</v>
      </c>
      <c r="I760" s="1">
        <f t="shared" si="102"/>
        <v>1</v>
      </c>
      <c r="J760" s="1">
        <f t="shared" si="105"/>
        <v>0</v>
      </c>
      <c r="K760" s="1">
        <f t="shared" si="106"/>
        <v>0</v>
      </c>
      <c r="L760" s="6">
        <f t="shared" si="103"/>
        <v>0</v>
      </c>
      <c r="M760" s="6">
        <f t="shared" si="104"/>
        <v>0</v>
      </c>
      <c r="N760" s="3">
        <f t="shared" si="107"/>
        <v>146060200</v>
      </c>
      <c r="O760" s="3">
        <f t="shared" si="99"/>
        <v>146060200</v>
      </c>
      <c r="P760" s="7">
        <f t="shared" si="100"/>
        <v>0.46060199999999996</v>
      </c>
    </row>
    <row r="761" spans="1:16" x14ac:dyDescent="0.25">
      <c r="A761" s="4">
        <v>44939</v>
      </c>
      <c r="B761" s="14">
        <v>169000</v>
      </c>
      <c r="C761" s="14">
        <v>167500</v>
      </c>
      <c r="D761" s="14">
        <v>80500</v>
      </c>
      <c r="E761" s="14">
        <v>78900</v>
      </c>
      <c r="F761" s="1">
        <v>-0.22921059503714319</v>
      </c>
      <c r="G761" s="1">
        <v>0.77078940496285686</v>
      </c>
      <c r="H761" s="1">
        <f t="shared" si="101"/>
        <v>-0.29737123209184291</v>
      </c>
      <c r="I761" s="1">
        <f t="shared" si="102"/>
        <v>1</v>
      </c>
      <c r="J761" s="1">
        <f t="shared" si="105"/>
        <v>-260</v>
      </c>
      <c r="K761" s="1">
        <f t="shared" si="106"/>
        <v>1851</v>
      </c>
      <c r="L761" s="6">
        <f t="shared" si="103"/>
        <v>-43940000</v>
      </c>
      <c r="M761" s="6">
        <f t="shared" si="104"/>
        <v>149005500</v>
      </c>
      <c r="N761" s="3">
        <f t="shared" si="107"/>
        <v>43566300</v>
      </c>
      <c r="O761" s="3">
        <f t="shared" si="99"/>
        <v>148631800</v>
      </c>
      <c r="P761" s="7">
        <f t="shared" si="100"/>
        <v>0.48631800000000003</v>
      </c>
    </row>
    <row r="762" spans="1:16" x14ac:dyDescent="0.25">
      <c r="A762" s="4">
        <v>44942</v>
      </c>
      <c r="B762" s="14">
        <v>166500</v>
      </c>
      <c r="C762" s="14">
        <v>166500</v>
      </c>
      <c r="D762" s="14">
        <v>79800</v>
      </c>
      <c r="E762" s="14">
        <v>80000</v>
      </c>
      <c r="F762" s="1">
        <v>-0.22921059503714319</v>
      </c>
      <c r="G762" s="1">
        <v>0.77078940496285686</v>
      </c>
      <c r="H762" s="1">
        <f t="shared" si="101"/>
        <v>-0.29737123209184291</v>
      </c>
      <c r="I762" s="1">
        <f t="shared" si="102"/>
        <v>1</v>
      </c>
      <c r="J762" s="1">
        <f t="shared" si="105"/>
        <v>-260</v>
      </c>
      <c r="K762" s="1">
        <f t="shared" si="106"/>
        <v>1851</v>
      </c>
      <c r="L762" s="6">
        <f t="shared" si="103"/>
        <v>-43290000</v>
      </c>
      <c r="M762" s="6">
        <f t="shared" si="104"/>
        <v>147709800</v>
      </c>
      <c r="N762" s="3">
        <f t="shared" si="107"/>
        <v>43566300</v>
      </c>
      <c r="O762" s="3">
        <f t="shared" si="99"/>
        <v>147986100</v>
      </c>
      <c r="P762" s="7">
        <f t="shared" si="100"/>
        <v>0.47986100000000009</v>
      </c>
    </row>
    <row r="763" spans="1:16" x14ac:dyDescent="0.25">
      <c r="A763" s="4">
        <v>44943</v>
      </c>
      <c r="B763" s="14">
        <v>166000</v>
      </c>
      <c r="C763" s="14">
        <v>166500</v>
      </c>
      <c r="D763" s="14">
        <v>80000</v>
      </c>
      <c r="E763" s="14">
        <v>79900</v>
      </c>
      <c r="F763" s="1">
        <v>0</v>
      </c>
      <c r="G763" s="1">
        <v>0</v>
      </c>
      <c r="H763" s="1">
        <f t="shared" si="101"/>
        <v>0</v>
      </c>
      <c r="I763" s="1">
        <f t="shared" si="102"/>
        <v>0</v>
      </c>
      <c r="J763" s="1">
        <f t="shared" si="105"/>
        <v>-260</v>
      </c>
      <c r="K763" s="1">
        <f t="shared" si="106"/>
        <v>1851</v>
      </c>
      <c r="L763" s="6">
        <f t="shared" si="103"/>
        <v>-43160000</v>
      </c>
      <c r="M763" s="6">
        <f t="shared" si="104"/>
        <v>148080000</v>
      </c>
      <c r="N763" s="3">
        <f t="shared" si="107"/>
        <v>43566300</v>
      </c>
      <c r="O763" s="3">
        <f t="shared" si="99"/>
        <v>148486300</v>
      </c>
      <c r="P763" s="7">
        <f t="shared" si="100"/>
        <v>0.48486300000000004</v>
      </c>
    </row>
    <row r="764" spans="1:16" x14ac:dyDescent="0.25">
      <c r="A764" s="4">
        <v>44944</v>
      </c>
      <c r="B764" s="14">
        <v>164500</v>
      </c>
      <c r="C764" s="14">
        <v>166500</v>
      </c>
      <c r="D764" s="14">
        <v>80000</v>
      </c>
      <c r="E764" s="14">
        <v>80000</v>
      </c>
      <c r="F764" s="1">
        <v>-0.25727365560408438</v>
      </c>
      <c r="G764" s="1">
        <v>0.74272634439591556</v>
      </c>
      <c r="H764" s="1">
        <f t="shared" si="101"/>
        <v>-0.34639091173389541</v>
      </c>
      <c r="I764" s="1">
        <f t="shared" si="102"/>
        <v>1</v>
      </c>
      <c r="J764" s="1">
        <f t="shared" si="105"/>
        <v>0</v>
      </c>
      <c r="K764" s="1">
        <f t="shared" si="106"/>
        <v>0</v>
      </c>
      <c r="L764" s="6">
        <f t="shared" si="103"/>
        <v>0</v>
      </c>
      <c r="M764" s="6">
        <f t="shared" si="104"/>
        <v>0</v>
      </c>
      <c r="N764" s="3">
        <f t="shared" si="107"/>
        <v>148356300</v>
      </c>
      <c r="O764" s="3">
        <f t="shared" si="99"/>
        <v>148356300</v>
      </c>
      <c r="P764" s="7">
        <f t="shared" si="100"/>
        <v>0.48356299999999997</v>
      </c>
    </row>
    <row r="765" spans="1:16" x14ac:dyDescent="0.25">
      <c r="A765" s="4">
        <v>44945</v>
      </c>
      <c r="B765" s="14">
        <v>164000</v>
      </c>
      <c r="C765" s="14">
        <v>162000</v>
      </c>
      <c r="D765" s="14">
        <v>80300</v>
      </c>
      <c r="E765" s="14">
        <v>79200</v>
      </c>
      <c r="F765" s="1">
        <v>-0.25727365560408438</v>
      </c>
      <c r="G765" s="1">
        <v>0.74272634439591556</v>
      </c>
      <c r="H765" s="1">
        <f t="shared" si="101"/>
        <v>-0.34639091173389541</v>
      </c>
      <c r="I765" s="1">
        <f t="shared" si="102"/>
        <v>1</v>
      </c>
      <c r="J765" s="1">
        <f t="shared" si="105"/>
        <v>-312</v>
      </c>
      <c r="K765" s="1">
        <f t="shared" si="106"/>
        <v>1854</v>
      </c>
      <c r="L765" s="6">
        <f t="shared" si="103"/>
        <v>-51168000</v>
      </c>
      <c r="M765" s="6">
        <f t="shared" si="104"/>
        <v>148876200</v>
      </c>
      <c r="N765" s="3">
        <f t="shared" si="107"/>
        <v>52063500</v>
      </c>
      <c r="O765" s="3">
        <f t="shared" si="99"/>
        <v>149771700</v>
      </c>
      <c r="P765" s="7">
        <f t="shared" si="100"/>
        <v>0.49771699999999996</v>
      </c>
    </row>
    <row r="766" spans="1:16" x14ac:dyDescent="0.25">
      <c r="A766" s="4">
        <v>44946</v>
      </c>
      <c r="B766" s="14">
        <v>164500</v>
      </c>
      <c r="C766" s="14">
        <v>163000</v>
      </c>
      <c r="D766" s="14">
        <v>79700</v>
      </c>
      <c r="E766" s="14">
        <v>80000</v>
      </c>
      <c r="F766" s="1">
        <v>-0.25727365560408438</v>
      </c>
      <c r="G766" s="1">
        <v>0.74272634439591556</v>
      </c>
      <c r="H766" s="1">
        <f t="shared" si="101"/>
        <v>-0.34639091173389541</v>
      </c>
      <c r="I766" s="1">
        <f t="shared" si="102"/>
        <v>1</v>
      </c>
      <c r="J766" s="1">
        <f t="shared" si="105"/>
        <v>-312</v>
      </c>
      <c r="K766" s="1">
        <f t="shared" si="106"/>
        <v>1854</v>
      </c>
      <c r="L766" s="6">
        <f t="shared" si="103"/>
        <v>-51324000</v>
      </c>
      <c r="M766" s="6">
        <f t="shared" si="104"/>
        <v>147763800</v>
      </c>
      <c r="N766" s="3">
        <f t="shared" si="107"/>
        <v>52063500</v>
      </c>
      <c r="O766" s="3">
        <f t="shared" si="99"/>
        <v>148503300</v>
      </c>
      <c r="P766" s="7">
        <f t="shared" si="100"/>
        <v>0.48503300000000005</v>
      </c>
    </row>
    <row r="767" spans="1:16" x14ac:dyDescent="0.25">
      <c r="A767" s="4">
        <v>44951</v>
      </c>
      <c r="B767" s="14">
        <v>165700</v>
      </c>
      <c r="C767" s="14">
        <v>166100</v>
      </c>
      <c r="D767" s="14">
        <v>79900</v>
      </c>
      <c r="E767" s="14">
        <v>80200</v>
      </c>
      <c r="F767" s="1">
        <v>-0.25727365560408438</v>
      </c>
      <c r="G767" s="1">
        <v>0.74272634439591556</v>
      </c>
      <c r="H767" s="1">
        <f t="shared" si="101"/>
        <v>-0.34639091173389541</v>
      </c>
      <c r="I767" s="1">
        <f t="shared" si="102"/>
        <v>1</v>
      </c>
      <c r="J767" s="1">
        <f t="shared" si="105"/>
        <v>-312</v>
      </c>
      <c r="K767" s="1">
        <f t="shared" si="106"/>
        <v>1854</v>
      </c>
      <c r="L767" s="6">
        <f t="shared" si="103"/>
        <v>-51698400</v>
      </c>
      <c r="M767" s="6">
        <f t="shared" si="104"/>
        <v>148134600</v>
      </c>
      <c r="N767" s="3">
        <f t="shared" si="107"/>
        <v>52063500</v>
      </c>
      <c r="O767" s="3">
        <f t="shared" si="99"/>
        <v>148499700</v>
      </c>
      <c r="P767" s="7">
        <f t="shared" si="100"/>
        <v>0.4849969999999999</v>
      </c>
    </row>
    <row r="768" spans="1:16" x14ac:dyDescent="0.25">
      <c r="A768" s="4">
        <v>44952</v>
      </c>
      <c r="B768" s="14">
        <v>174900</v>
      </c>
      <c r="C768" s="14">
        <v>166600</v>
      </c>
      <c r="D768" s="14">
        <v>82800</v>
      </c>
      <c r="E768" s="14">
        <v>80000</v>
      </c>
      <c r="F768" s="1">
        <v>0</v>
      </c>
      <c r="G768" s="1">
        <v>0</v>
      </c>
      <c r="H768" s="1">
        <f t="shared" si="101"/>
        <v>0</v>
      </c>
      <c r="I768" s="1">
        <f t="shared" si="102"/>
        <v>0</v>
      </c>
      <c r="J768" s="1">
        <f t="shared" si="105"/>
        <v>-312</v>
      </c>
      <c r="K768" s="1">
        <f t="shared" si="106"/>
        <v>1854</v>
      </c>
      <c r="L768" s="6">
        <f t="shared" si="103"/>
        <v>-54568800</v>
      </c>
      <c r="M768" s="6">
        <f t="shared" si="104"/>
        <v>153511200</v>
      </c>
      <c r="N768" s="3">
        <f t="shared" si="107"/>
        <v>52063500</v>
      </c>
      <c r="O768" s="3">
        <f t="shared" si="99"/>
        <v>151005900</v>
      </c>
      <c r="P768" s="7">
        <f t="shared" si="100"/>
        <v>0.51005900000000004</v>
      </c>
    </row>
    <row r="769" spans="1:16" x14ac:dyDescent="0.25">
      <c r="A769" s="4">
        <v>44953</v>
      </c>
      <c r="B769" s="14">
        <v>173900</v>
      </c>
      <c r="C769" s="14">
        <v>177000</v>
      </c>
      <c r="D769" s="14">
        <v>85900</v>
      </c>
      <c r="E769" s="14">
        <v>83400</v>
      </c>
      <c r="F769" s="1">
        <v>-0.31277341397638558</v>
      </c>
      <c r="G769" s="1">
        <v>0.68722658602361442</v>
      </c>
      <c r="H769" s="1">
        <f t="shared" si="101"/>
        <v>-0.45512414731527584</v>
      </c>
      <c r="I769" s="1">
        <f t="shared" si="102"/>
        <v>1</v>
      </c>
      <c r="J769" s="1">
        <f t="shared" si="105"/>
        <v>0</v>
      </c>
      <c r="K769" s="1">
        <f t="shared" si="106"/>
        <v>0</v>
      </c>
      <c r="L769" s="6">
        <f t="shared" si="103"/>
        <v>0</v>
      </c>
      <c r="M769" s="6">
        <f t="shared" si="104"/>
        <v>0</v>
      </c>
      <c r="N769" s="3">
        <f t="shared" si="107"/>
        <v>151463100</v>
      </c>
      <c r="O769" s="3">
        <f t="shared" si="99"/>
        <v>151463100</v>
      </c>
      <c r="P769" s="7">
        <f t="shared" si="100"/>
        <v>0.51463100000000006</v>
      </c>
    </row>
    <row r="770" spans="1:16" x14ac:dyDescent="0.25">
      <c r="A770" s="4">
        <v>44956</v>
      </c>
      <c r="B770" s="14">
        <v>170000</v>
      </c>
      <c r="C770" s="14">
        <v>174400</v>
      </c>
      <c r="D770" s="14">
        <v>86800</v>
      </c>
      <c r="E770" s="14">
        <v>86400</v>
      </c>
      <c r="F770" s="1">
        <v>-0.31277341397638558</v>
      </c>
      <c r="G770" s="1">
        <v>0.68722658602361442</v>
      </c>
      <c r="H770" s="1">
        <f t="shared" si="101"/>
        <v>-0.45512414731527584</v>
      </c>
      <c r="I770" s="1">
        <f t="shared" si="102"/>
        <v>1</v>
      </c>
      <c r="J770" s="1">
        <f t="shared" si="105"/>
        <v>-396</v>
      </c>
      <c r="K770" s="1">
        <f t="shared" si="106"/>
        <v>1763</v>
      </c>
      <c r="L770" s="6">
        <f t="shared" si="103"/>
        <v>-67320000</v>
      </c>
      <c r="M770" s="6">
        <f t="shared" si="104"/>
        <v>153028400</v>
      </c>
      <c r="N770" s="3">
        <f t="shared" si="107"/>
        <v>68202300</v>
      </c>
      <c r="O770" s="3">
        <f t="shared" si="99"/>
        <v>153910700</v>
      </c>
      <c r="P770" s="7">
        <f t="shared" si="100"/>
        <v>0.539107</v>
      </c>
    </row>
    <row r="771" spans="1:16" x14ac:dyDescent="0.25">
      <c r="A771" s="4">
        <v>44957</v>
      </c>
      <c r="B771" s="14">
        <v>167000</v>
      </c>
      <c r="C771" s="14">
        <v>169000</v>
      </c>
      <c r="D771" s="14">
        <v>85900</v>
      </c>
      <c r="E771" s="14">
        <v>86000</v>
      </c>
      <c r="F771" s="1">
        <v>-0.31277341397638558</v>
      </c>
      <c r="G771" s="1">
        <v>0.68722658602361442</v>
      </c>
      <c r="H771" s="1">
        <f t="shared" si="101"/>
        <v>-0.45512414731527584</v>
      </c>
      <c r="I771" s="1">
        <f t="shared" si="102"/>
        <v>1</v>
      </c>
      <c r="J771" s="1">
        <f t="shared" si="105"/>
        <v>-396</v>
      </c>
      <c r="K771" s="1">
        <f t="shared" si="106"/>
        <v>1763</v>
      </c>
      <c r="L771" s="6">
        <f t="shared" si="103"/>
        <v>-66132000</v>
      </c>
      <c r="M771" s="6">
        <f t="shared" si="104"/>
        <v>151441700</v>
      </c>
      <c r="N771" s="3">
        <f t="shared" si="107"/>
        <v>68202300</v>
      </c>
      <c r="O771" s="3">
        <f t="shared" si="99"/>
        <v>153512000</v>
      </c>
      <c r="P771" s="7">
        <f t="shared" si="100"/>
        <v>0.53512000000000004</v>
      </c>
    </row>
    <row r="772" spans="1:16" x14ac:dyDescent="0.25">
      <c r="A772" s="4">
        <v>44958</v>
      </c>
      <c r="B772" s="14">
        <v>170000</v>
      </c>
      <c r="C772" s="14">
        <v>169200</v>
      </c>
      <c r="D772" s="14">
        <v>87700</v>
      </c>
      <c r="E772" s="14">
        <v>86400</v>
      </c>
      <c r="F772" s="1">
        <v>0</v>
      </c>
      <c r="G772" s="1">
        <v>0</v>
      </c>
      <c r="H772" s="1">
        <f t="shared" si="101"/>
        <v>0</v>
      </c>
      <c r="I772" s="1">
        <f t="shared" si="102"/>
        <v>0</v>
      </c>
      <c r="J772" s="1">
        <f t="shared" si="105"/>
        <v>-396</v>
      </c>
      <c r="K772" s="1">
        <f t="shared" si="106"/>
        <v>1763</v>
      </c>
      <c r="L772" s="6">
        <f t="shared" si="103"/>
        <v>-67320000</v>
      </c>
      <c r="M772" s="6">
        <f t="shared" si="104"/>
        <v>154615100</v>
      </c>
      <c r="N772" s="3">
        <f t="shared" si="107"/>
        <v>68202300</v>
      </c>
      <c r="O772" s="3">
        <f t="shared" si="99"/>
        <v>155497400</v>
      </c>
      <c r="P772" s="7">
        <f t="shared" si="100"/>
        <v>0.55497400000000008</v>
      </c>
    </row>
    <row r="773" spans="1:16" x14ac:dyDescent="0.25">
      <c r="A773" s="4">
        <v>44959</v>
      </c>
      <c r="B773" s="14">
        <v>169900</v>
      </c>
      <c r="C773" s="14">
        <v>171500</v>
      </c>
      <c r="D773" s="14">
        <v>87400</v>
      </c>
      <c r="E773" s="14">
        <v>87700</v>
      </c>
      <c r="F773" s="1">
        <v>-0.35119682941525993</v>
      </c>
      <c r="G773" s="1">
        <v>0.64880317058474002</v>
      </c>
      <c r="H773" s="1">
        <f t="shared" si="101"/>
        <v>-0.54129949626901552</v>
      </c>
      <c r="I773" s="1">
        <f t="shared" si="102"/>
        <v>1</v>
      </c>
      <c r="J773" s="1">
        <f t="shared" si="105"/>
        <v>0</v>
      </c>
      <c r="K773" s="1">
        <f t="shared" si="106"/>
        <v>0</v>
      </c>
      <c r="L773" s="6">
        <f t="shared" si="103"/>
        <v>0</v>
      </c>
      <c r="M773" s="6">
        <f t="shared" si="104"/>
        <v>0</v>
      </c>
      <c r="N773" s="3">
        <f t="shared" si="107"/>
        <v>154903400</v>
      </c>
      <c r="O773" s="3">
        <f t="shared" si="99"/>
        <v>154903400</v>
      </c>
      <c r="P773" s="7">
        <f t="shared" si="100"/>
        <v>0.54903400000000002</v>
      </c>
    </row>
    <row r="774" spans="1:16" x14ac:dyDescent="0.25">
      <c r="A774" s="4">
        <v>44960</v>
      </c>
      <c r="B774" s="14">
        <v>172800</v>
      </c>
      <c r="C774" s="14">
        <v>170100</v>
      </c>
      <c r="D774" s="14">
        <v>88600</v>
      </c>
      <c r="E774" s="14">
        <v>87400</v>
      </c>
      <c r="F774" s="1">
        <v>0</v>
      </c>
      <c r="G774" s="1">
        <v>0</v>
      </c>
      <c r="H774" s="1">
        <f t="shared" si="101"/>
        <v>0</v>
      </c>
      <c r="I774" s="1">
        <f t="shared" si="102"/>
        <v>0</v>
      </c>
      <c r="J774" s="1">
        <f t="shared" si="105"/>
        <v>-493</v>
      </c>
      <c r="K774" s="1">
        <f t="shared" si="106"/>
        <v>1772</v>
      </c>
      <c r="L774" s="6">
        <f t="shared" si="103"/>
        <v>-85190400</v>
      </c>
      <c r="M774" s="6">
        <f t="shared" si="104"/>
        <v>156999200</v>
      </c>
      <c r="N774" s="3">
        <f t="shared" si="107"/>
        <v>83889900</v>
      </c>
      <c r="O774" s="3">
        <f t="shared" si="99"/>
        <v>155698700</v>
      </c>
      <c r="P774" s="7">
        <f t="shared" si="100"/>
        <v>0.5569869999999999</v>
      </c>
    </row>
    <row r="775" spans="1:16" x14ac:dyDescent="0.25">
      <c r="A775" s="4">
        <v>44963</v>
      </c>
      <c r="B775" s="14">
        <v>170700</v>
      </c>
      <c r="C775" s="14">
        <v>174000</v>
      </c>
      <c r="D775" s="14">
        <v>87100</v>
      </c>
      <c r="E775" s="14">
        <v>88800</v>
      </c>
      <c r="F775" s="1">
        <v>-0.35678753363194909</v>
      </c>
      <c r="G775" s="1">
        <v>0.64321246636805085</v>
      </c>
      <c r="H775" s="1">
        <f t="shared" si="101"/>
        <v>-0.55469623536150914</v>
      </c>
      <c r="I775" s="1">
        <f t="shared" si="102"/>
        <v>1</v>
      </c>
      <c r="J775" s="1">
        <f t="shared" si="105"/>
        <v>0</v>
      </c>
      <c r="K775" s="1">
        <f t="shared" si="106"/>
        <v>0</v>
      </c>
      <c r="L775" s="6">
        <f t="shared" si="103"/>
        <v>0</v>
      </c>
      <c r="M775" s="6">
        <f t="shared" si="104"/>
        <v>0</v>
      </c>
      <c r="N775" s="3">
        <f t="shared" si="107"/>
        <v>155461500</v>
      </c>
      <c r="O775" s="3">
        <f t="shared" si="99"/>
        <v>155461500</v>
      </c>
      <c r="P775" s="7">
        <f t="shared" si="100"/>
        <v>0.55461500000000008</v>
      </c>
    </row>
    <row r="776" spans="1:16" x14ac:dyDescent="0.25">
      <c r="A776" s="4">
        <v>44964</v>
      </c>
      <c r="B776" s="14">
        <v>170500</v>
      </c>
      <c r="C776" s="14">
        <v>171000</v>
      </c>
      <c r="D776" s="14">
        <v>87600</v>
      </c>
      <c r="E776" s="14">
        <v>87300</v>
      </c>
      <c r="F776" s="1">
        <v>0</v>
      </c>
      <c r="G776" s="1">
        <v>0</v>
      </c>
      <c r="H776" s="1">
        <f t="shared" si="101"/>
        <v>0</v>
      </c>
      <c r="I776" s="1">
        <f t="shared" si="102"/>
        <v>0</v>
      </c>
      <c r="J776" s="1">
        <f t="shared" si="105"/>
        <v>-505</v>
      </c>
      <c r="K776" s="1">
        <f t="shared" si="106"/>
        <v>1784</v>
      </c>
      <c r="L776" s="6">
        <f t="shared" si="103"/>
        <v>-86102500</v>
      </c>
      <c r="M776" s="6">
        <f t="shared" si="104"/>
        <v>156278400</v>
      </c>
      <c r="N776" s="3">
        <f t="shared" si="107"/>
        <v>86073300</v>
      </c>
      <c r="O776" s="3">
        <f t="shared" si="99"/>
        <v>156249200</v>
      </c>
      <c r="P776" s="7">
        <f t="shared" si="100"/>
        <v>0.56249199999999999</v>
      </c>
    </row>
    <row r="777" spans="1:16" x14ac:dyDescent="0.25">
      <c r="A777" s="4">
        <v>44965</v>
      </c>
      <c r="B777" s="14">
        <v>172700</v>
      </c>
      <c r="C777" s="14">
        <v>171500</v>
      </c>
      <c r="D777" s="14">
        <v>88200</v>
      </c>
      <c r="E777" s="14">
        <v>87700</v>
      </c>
      <c r="F777" s="1">
        <v>0</v>
      </c>
      <c r="G777" s="1">
        <v>0</v>
      </c>
      <c r="H777" s="1">
        <f t="shared" si="101"/>
        <v>0</v>
      </c>
      <c r="I777" s="1">
        <f t="shared" si="102"/>
        <v>0</v>
      </c>
      <c r="J777" s="1">
        <f t="shared" si="105"/>
        <v>0</v>
      </c>
      <c r="K777" s="1">
        <f t="shared" si="106"/>
        <v>0</v>
      </c>
      <c r="L777" s="6">
        <f t="shared" si="103"/>
        <v>0</v>
      </c>
      <c r="M777" s="6">
        <f t="shared" si="104"/>
        <v>0</v>
      </c>
      <c r="N777" s="3">
        <f t="shared" si="107"/>
        <v>155922600</v>
      </c>
      <c r="O777" s="3">
        <f t="shared" si="99"/>
        <v>155922600</v>
      </c>
      <c r="P777" s="7">
        <f t="shared" si="100"/>
        <v>0.559226</v>
      </c>
    </row>
    <row r="778" spans="1:16" x14ac:dyDescent="0.25">
      <c r="A778" s="4">
        <v>44966</v>
      </c>
      <c r="B778" s="14">
        <v>172600</v>
      </c>
      <c r="C778" s="14">
        <v>171900</v>
      </c>
      <c r="D778" s="14">
        <v>89200</v>
      </c>
      <c r="E778" s="14">
        <v>87700</v>
      </c>
      <c r="F778" s="1">
        <v>-0.37133879550209059</v>
      </c>
      <c r="G778" s="1">
        <v>0.62866120449790941</v>
      </c>
      <c r="H778" s="1">
        <f t="shared" si="101"/>
        <v>-0.59068190122956044</v>
      </c>
      <c r="I778" s="1">
        <f t="shared" si="102"/>
        <v>1</v>
      </c>
      <c r="J778" s="1">
        <f t="shared" si="105"/>
        <v>0</v>
      </c>
      <c r="K778" s="1">
        <f t="shared" si="106"/>
        <v>0</v>
      </c>
      <c r="L778" s="6">
        <f t="shared" si="103"/>
        <v>0</v>
      </c>
      <c r="M778" s="6">
        <f t="shared" si="104"/>
        <v>0</v>
      </c>
      <c r="N778" s="3">
        <f t="shared" si="107"/>
        <v>155922600</v>
      </c>
      <c r="O778" s="3">
        <f t="shared" si="99"/>
        <v>155922600</v>
      </c>
      <c r="P778" s="7">
        <f t="shared" si="100"/>
        <v>0.559226</v>
      </c>
    </row>
    <row r="779" spans="1:16" x14ac:dyDescent="0.25">
      <c r="A779" s="4">
        <v>44967</v>
      </c>
      <c r="B779" s="14">
        <v>173400</v>
      </c>
      <c r="C779" s="14">
        <v>171600</v>
      </c>
      <c r="D779" s="14">
        <v>90300</v>
      </c>
      <c r="E779" s="14">
        <v>89200</v>
      </c>
      <c r="F779" s="1">
        <v>-0.37133879550209059</v>
      </c>
      <c r="G779" s="1">
        <v>0.62866120449790941</v>
      </c>
      <c r="H779" s="1">
        <f t="shared" si="101"/>
        <v>-0.59068190122956044</v>
      </c>
      <c r="I779" s="1">
        <f t="shared" si="102"/>
        <v>1</v>
      </c>
      <c r="J779" s="1">
        <f t="shared" si="105"/>
        <v>-533</v>
      </c>
      <c r="K779" s="1">
        <f t="shared" si="106"/>
        <v>1748</v>
      </c>
      <c r="L779" s="6">
        <f t="shared" si="103"/>
        <v>-92422200</v>
      </c>
      <c r="M779" s="6">
        <f t="shared" si="104"/>
        <v>157844400</v>
      </c>
      <c r="N779" s="3">
        <f t="shared" si="107"/>
        <v>91463800</v>
      </c>
      <c r="O779" s="3">
        <f t="shared" ref="O779:O813" si="108">SUM(L779:N779)</f>
        <v>156886000</v>
      </c>
      <c r="P779" s="7">
        <f t="shared" ref="P779:P813" si="109">O779/$O$10-1</f>
        <v>0.56885999999999992</v>
      </c>
    </row>
    <row r="780" spans="1:16" x14ac:dyDescent="0.25">
      <c r="A780" s="4">
        <v>44970</v>
      </c>
      <c r="B780" s="14">
        <v>171600</v>
      </c>
      <c r="C780" s="14">
        <v>172700</v>
      </c>
      <c r="D780" s="14">
        <v>90400</v>
      </c>
      <c r="E780" s="14">
        <v>90300</v>
      </c>
      <c r="F780" s="1">
        <v>-0.37133879550209059</v>
      </c>
      <c r="G780" s="1">
        <v>0.62866120449790941</v>
      </c>
      <c r="H780" s="1">
        <f t="shared" si="101"/>
        <v>-0.59068190122956044</v>
      </c>
      <c r="I780" s="1">
        <f t="shared" si="102"/>
        <v>1</v>
      </c>
      <c r="J780" s="1">
        <f t="shared" si="105"/>
        <v>-533</v>
      </c>
      <c r="K780" s="1">
        <f t="shared" si="106"/>
        <v>1748</v>
      </c>
      <c r="L780" s="6">
        <f t="shared" si="103"/>
        <v>-91462800</v>
      </c>
      <c r="M780" s="6">
        <f t="shared" si="104"/>
        <v>158019200</v>
      </c>
      <c r="N780" s="3">
        <f t="shared" si="107"/>
        <v>91463800</v>
      </c>
      <c r="O780" s="3">
        <f t="shared" si="108"/>
        <v>158020200</v>
      </c>
      <c r="P780" s="7">
        <f t="shared" si="109"/>
        <v>0.58020200000000011</v>
      </c>
    </row>
    <row r="781" spans="1:16" x14ac:dyDescent="0.25">
      <c r="A781" s="4">
        <v>44971</v>
      </c>
      <c r="B781" s="14">
        <v>173700</v>
      </c>
      <c r="C781" s="14">
        <v>172900</v>
      </c>
      <c r="D781" s="14">
        <v>92300</v>
      </c>
      <c r="E781" s="14">
        <v>90900</v>
      </c>
      <c r="F781" s="1">
        <v>0</v>
      </c>
      <c r="G781" s="1">
        <v>0</v>
      </c>
      <c r="H781" s="1">
        <f t="shared" si="101"/>
        <v>0</v>
      </c>
      <c r="I781" s="1">
        <f t="shared" si="102"/>
        <v>0</v>
      </c>
      <c r="J781" s="1">
        <f t="shared" si="105"/>
        <v>-533</v>
      </c>
      <c r="K781" s="1">
        <f t="shared" si="106"/>
        <v>1748</v>
      </c>
      <c r="L781" s="6">
        <f t="shared" si="103"/>
        <v>-92582100</v>
      </c>
      <c r="M781" s="6">
        <f t="shared" si="104"/>
        <v>161340400</v>
      </c>
      <c r="N781" s="3">
        <f t="shared" si="107"/>
        <v>91463800</v>
      </c>
      <c r="O781" s="3">
        <f t="shared" si="108"/>
        <v>160222100</v>
      </c>
      <c r="P781" s="7">
        <f t="shared" si="109"/>
        <v>0.6022209999999999</v>
      </c>
    </row>
    <row r="782" spans="1:16" x14ac:dyDescent="0.25">
      <c r="A782" s="4">
        <v>44972</v>
      </c>
      <c r="B782" s="14">
        <v>172700</v>
      </c>
      <c r="C782" s="14">
        <v>174600</v>
      </c>
      <c r="D782" s="14">
        <v>92000</v>
      </c>
      <c r="E782" s="14">
        <v>92500</v>
      </c>
      <c r="F782" s="1">
        <v>-0.39169063001064031</v>
      </c>
      <c r="G782" s="1">
        <v>0.6083093699893598</v>
      </c>
      <c r="H782" s="1">
        <f t="shared" si="101"/>
        <v>-0.6439003726302811</v>
      </c>
      <c r="I782" s="1">
        <f t="shared" si="102"/>
        <v>1</v>
      </c>
      <c r="J782" s="1">
        <f t="shared" si="105"/>
        <v>0</v>
      </c>
      <c r="K782" s="1">
        <f t="shared" si="106"/>
        <v>0</v>
      </c>
      <c r="L782" s="6">
        <f t="shared" si="103"/>
        <v>0</v>
      </c>
      <c r="M782" s="6">
        <f t="shared" si="104"/>
        <v>0</v>
      </c>
      <c r="N782" s="3">
        <f t="shared" si="107"/>
        <v>160092000</v>
      </c>
      <c r="O782" s="3">
        <f t="shared" si="108"/>
        <v>160092000</v>
      </c>
      <c r="P782" s="7">
        <f t="shared" si="109"/>
        <v>0.6009199999999999</v>
      </c>
    </row>
    <row r="783" spans="1:16" x14ac:dyDescent="0.25">
      <c r="A783" s="4">
        <v>44973</v>
      </c>
      <c r="B783" s="14">
        <v>179300</v>
      </c>
      <c r="C783" s="14">
        <v>173400</v>
      </c>
      <c r="D783" s="14">
        <v>93500</v>
      </c>
      <c r="E783" s="14">
        <v>92000</v>
      </c>
      <c r="F783" s="1">
        <v>-0.39169063001064031</v>
      </c>
      <c r="G783" s="1">
        <v>0.6083093699893598</v>
      </c>
      <c r="H783" s="1">
        <f t="shared" si="101"/>
        <v>-0.6439003726302811</v>
      </c>
      <c r="I783" s="1">
        <f t="shared" si="102"/>
        <v>1</v>
      </c>
      <c r="J783" s="1">
        <f t="shared" si="105"/>
        <v>-596</v>
      </c>
      <c r="K783" s="1">
        <f t="shared" si="106"/>
        <v>1740</v>
      </c>
      <c r="L783" s="6">
        <f t="shared" si="103"/>
        <v>-106862800</v>
      </c>
      <c r="M783" s="6">
        <f t="shared" si="104"/>
        <v>162690000</v>
      </c>
      <c r="N783" s="3">
        <f t="shared" si="107"/>
        <v>103358400</v>
      </c>
      <c r="O783" s="3">
        <f t="shared" si="108"/>
        <v>159185600</v>
      </c>
      <c r="P783" s="7">
        <f t="shared" si="109"/>
        <v>0.59185599999999994</v>
      </c>
    </row>
    <row r="784" spans="1:16" x14ac:dyDescent="0.25">
      <c r="A784" s="4">
        <v>44974</v>
      </c>
      <c r="B784" s="14">
        <v>179000</v>
      </c>
      <c r="C784" s="14">
        <v>177400</v>
      </c>
      <c r="D784" s="14">
        <v>94500</v>
      </c>
      <c r="E784" s="14">
        <v>93500</v>
      </c>
      <c r="F784" s="1">
        <v>0</v>
      </c>
      <c r="G784" s="1">
        <v>0</v>
      </c>
      <c r="H784" s="1">
        <f t="shared" si="101"/>
        <v>0</v>
      </c>
      <c r="I784" s="1">
        <f t="shared" si="102"/>
        <v>0</v>
      </c>
      <c r="J784" s="1">
        <f t="shared" si="105"/>
        <v>-596</v>
      </c>
      <c r="K784" s="1">
        <f t="shared" si="106"/>
        <v>1740</v>
      </c>
      <c r="L784" s="6">
        <f t="shared" si="103"/>
        <v>-106684000</v>
      </c>
      <c r="M784" s="6">
        <f t="shared" si="104"/>
        <v>164430000</v>
      </c>
      <c r="N784" s="3">
        <f t="shared" si="107"/>
        <v>103358400</v>
      </c>
      <c r="O784" s="3">
        <f t="shared" si="108"/>
        <v>161104400</v>
      </c>
      <c r="P784" s="7">
        <f t="shared" si="109"/>
        <v>0.61104399999999992</v>
      </c>
    </row>
    <row r="785" spans="1:16" x14ac:dyDescent="0.25">
      <c r="A785" s="4">
        <v>44977</v>
      </c>
      <c r="B785" s="14">
        <v>178200</v>
      </c>
      <c r="C785" s="14">
        <v>179400</v>
      </c>
      <c r="D785" s="14">
        <v>92700</v>
      </c>
      <c r="E785" s="14">
        <v>93700</v>
      </c>
      <c r="F785" s="1">
        <v>0</v>
      </c>
      <c r="G785" s="1">
        <v>0</v>
      </c>
      <c r="H785" s="1">
        <f t="shared" si="101"/>
        <v>0</v>
      </c>
      <c r="I785" s="1">
        <f t="shared" si="102"/>
        <v>0</v>
      </c>
      <c r="J785" s="1">
        <f t="shared" si="105"/>
        <v>0</v>
      </c>
      <c r="K785" s="1">
        <f t="shared" si="106"/>
        <v>0</v>
      </c>
      <c r="L785" s="6">
        <f t="shared" si="103"/>
        <v>0</v>
      </c>
      <c r="M785" s="6">
        <f t="shared" si="104"/>
        <v>0</v>
      </c>
      <c r="N785" s="3">
        <f t="shared" si="107"/>
        <v>159474000</v>
      </c>
      <c r="O785" s="3">
        <f t="shared" si="108"/>
        <v>159474000</v>
      </c>
      <c r="P785" s="7">
        <f t="shared" si="109"/>
        <v>0.59474000000000005</v>
      </c>
    </row>
    <row r="786" spans="1:16" x14ac:dyDescent="0.25">
      <c r="A786" s="4">
        <v>44978</v>
      </c>
      <c r="B786" s="14">
        <v>178200</v>
      </c>
      <c r="C786" s="14">
        <v>178500</v>
      </c>
      <c r="D786" s="14">
        <v>93200</v>
      </c>
      <c r="E786" s="14">
        <v>92800</v>
      </c>
      <c r="F786" s="1">
        <v>0</v>
      </c>
      <c r="G786" s="1">
        <v>0</v>
      </c>
      <c r="H786" s="1">
        <f t="shared" si="101"/>
        <v>0</v>
      </c>
      <c r="I786" s="1">
        <f t="shared" si="102"/>
        <v>0</v>
      </c>
      <c r="J786" s="1">
        <f t="shared" si="105"/>
        <v>0</v>
      </c>
      <c r="K786" s="1">
        <f t="shared" si="106"/>
        <v>0</v>
      </c>
      <c r="L786" s="6">
        <f t="shared" si="103"/>
        <v>0</v>
      </c>
      <c r="M786" s="6">
        <f t="shared" si="104"/>
        <v>0</v>
      </c>
      <c r="N786" s="3">
        <f t="shared" si="107"/>
        <v>159474000</v>
      </c>
      <c r="O786" s="3">
        <f t="shared" si="108"/>
        <v>159474000</v>
      </c>
      <c r="P786" s="7">
        <f t="shared" si="109"/>
        <v>0.59474000000000005</v>
      </c>
    </row>
    <row r="787" spans="1:16" x14ac:dyDescent="0.25">
      <c r="A787" s="4">
        <v>44979</v>
      </c>
      <c r="B787" s="14">
        <v>174200</v>
      </c>
      <c r="C787" s="14">
        <v>175800</v>
      </c>
      <c r="D787" s="14">
        <v>91900</v>
      </c>
      <c r="E787" s="14">
        <v>92400</v>
      </c>
      <c r="F787" s="1">
        <v>0</v>
      </c>
      <c r="G787" s="1">
        <v>0</v>
      </c>
      <c r="H787" s="1">
        <f t="shared" si="101"/>
        <v>0</v>
      </c>
      <c r="I787" s="1">
        <f t="shared" si="102"/>
        <v>0</v>
      </c>
      <c r="J787" s="1">
        <f t="shared" si="105"/>
        <v>0</v>
      </c>
      <c r="K787" s="1">
        <f t="shared" si="106"/>
        <v>0</v>
      </c>
      <c r="L787" s="6">
        <f t="shared" si="103"/>
        <v>0</v>
      </c>
      <c r="M787" s="6">
        <f t="shared" si="104"/>
        <v>0</v>
      </c>
      <c r="N787" s="3">
        <f t="shared" si="107"/>
        <v>159474000</v>
      </c>
      <c r="O787" s="3">
        <f t="shared" si="108"/>
        <v>159474000</v>
      </c>
      <c r="P787" s="7">
        <f t="shared" si="109"/>
        <v>0.59474000000000005</v>
      </c>
    </row>
    <row r="788" spans="1:16" x14ac:dyDescent="0.25">
      <c r="A788" s="4">
        <v>44980</v>
      </c>
      <c r="B788" s="14">
        <v>176200</v>
      </c>
      <c r="C788" s="14">
        <v>174400</v>
      </c>
      <c r="D788" s="14">
        <v>92900</v>
      </c>
      <c r="E788" s="14">
        <v>92300</v>
      </c>
      <c r="F788" s="1">
        <v>0</v>
      </c>
      <c r="G788" s="1">
        <v>0</v>
      </c>
      <c r="H788" s="1">
        <f t="shared" si="101"/>
        <v>0</v>
      </c>
      <c r="I788" s="1">
        <f t="shared" si="102"/>
        <v>0</v>
      </c>
      <c r="J788" s="1">
        <f t="shared" si="105"/>
        <v>0</v>
      </c>
      <c r="K788" s="1">
        <f t="shared" si="106"/>
        <v>0</v>
      </c>
      <c r="L788" s="6">
        <f t="shared" si="103"/>
        <v>0</v>
      </c>
      <c r="M788" s="6">
        <f t="shared" si="104"/>
        <v>0</v>
      </c>
      <c r="N788" s="3">
        <f t="shared" si="107"/>
        <v>159474000</v>
      </c>
      <c r="O788" s="3">
        <f t="shared" si="108"/>
        <v>159474000</v>
      </c>
      <c r="P788" s="7">
        <f t="shared" si="109"/>
        <v>0.59474000000000005</v>
      </c>
    </row>
    <row r="789" spans="1:16" x14ac:dyDescent="0.25">
      <c r="A789" s="4">
        <v>44981</v>
      </c>
      <c r="B789" s="14">
        <v>173900</v>
      </c>
      <c r="C789" s="14">
        <v>176200</v>
      </c>
      <c r="D789" s="14">
        <v>91800</v>
      </c>
      <c r="E789" s="14">
        <v>93100</v>
      </c>
      <c r="F789" s="1">
        <v>0</v>
      </c>
      <c r="G789" s="1">
        <v>0</v>
      </c>
      <c r="H789" s="1">
        <f t="shared" si="101"/>
        <v>0</v>
      </c>
      <c r="I789" s="1">
        <f t="shared" si="102"/>
        <v>0</v>
      </c>
      <c r="J789" s="1">
        <f t="shared" si="105"/>
        <v>0</v>
      </c>
      <c r="K789" s="1">
        <f t="shared" si="106"/>
        <v>0</v>
      </c>
      <c r="L789" s="6">
        <f t="shared" si="103"/>
        <v>0</v>
      </c>
      <c r="M789" s="6">
        <f t="shared" si="104"/>
        <v>0</v>
      </c>
      <c r="N789" s="3">
        <f t="shared" si="107"/>
        <v>159474000</v>
      </c>
      <c r="O789" s="3">
        <f t="shared" si="108"/>
        <v>159474000</v>
      </c>
      <c r="P789" s="7">
        <f t="shared" si="109"/>
        <v>0.59474000000000005</v>
      </c>
    </row>
    <row r="790" spans="1:16" x14ac:dyDescent="0.25">
      <c r="A790" s="4">
        <v>44984</v>
      </c>
      <c r="B790" s="14">
        <v>173300</v>
      </c>
      <c r="C790" s="14">
        <v>173100</v>
      </c>
      <c r="D790" s="14">
        <v>91200</v>
      </c>
      <c r="E790" s="14">
        <v>91100</v>
      </c>
      <c r="F790" s="1">
        <v>0</v>
      </c>
      <c r="G790" s="1">
        <v>0</v>
      </c>
      <c r="H790" s="1">
        <f t="shared" si="101"/>
        <v>0</v>
      </c>
      <c r="I790" s="1">
        <f t="shared" si="102"/>
        <v>0</v>
      </c>
      <c r="J790" s="1">
        <f t="shared" si="105"/>
        <v>0</v>
      </c>
      <c r="K790" s="1">
        <f t="shared" si="106"/>
        <v>0</v>
      </c>
      <c r="L790" s="6">
        <f t="shared" si="103"/>
        <v>0</v>
      </c>
      <c r="M790" s="6">
        <f t="shared" si="104"/>
        <v>0</v>
      </c>
      <c r="N790" s="3">
        <f t="shared" si="107"/>
        <v>159474000</v>
      </c>
      <c r="O790" s="3">
        <f t="shared" si="108"/>
        <v>159474000</v>
      </c>
      <c r="P790" s="7">
        <f t="shared" si="109"/>
        <v>0.59474000000000005</v>
      </c>
    </row>
    <row r="791" spans="1:16" x14ac:dyDescent="0.25">
      <c r="A791" s="4">
        <v>44985</v>
      </c>
      <c r="B791" s="14">
        <v>176300</v>
      </c>
      <c r="C791" s="14">
        <v>174100</v>
      </c>
      <c r="D791" s="14">
        <v>92200</v>
      </c>
      <c r="E791" s="14">
        <v>91100</v>
      </c>
      <c r="F791" s="1">
        <v>0</v>
      </c>
      <c r="G791" s="1">
        <v>0</v>
      </c>
      <c r="H791" s="1">
        <f t="shared" si="101"/>
        <v>0</v>
      </c>
      <c r="I791" s="1">
        <f t="shared" si="102"/>
        <v>0</v>
      </c>
      <c r="J791" s="1">
        <f t="shared" si="105"/>
        <v>0</v>
      </c>
      <c r="K791" s="1">
        <f t="shared" si="106"/>
        <v>0</v>
      </c>
      <c r="L791" s="6">
        <f t="shared" si="103"/>
        <v>0</v>
      </c>
      <c r="M791" s="6">
        <f t="shared" si="104"/>
        <v>0</v>
      </c>
      <c r="N791" s="3">
        <f t="shared" si="107"/>
        <v>159474000</v>
      </c>
      <c r="O791" s="3">
        <f t="shared" si="108"/>
        <v>159474000</v>
      </c>
      <c r="P791" s="7">
        <f t="shared" si="109"/>
        <v>0.59474000000000005</v>
      </c>
    </row>
    <row r="792" spans="1:16" x14ac:dyDescent="0.25">
      <c r="A792" s="4">
        <v>44987</v>
      </c>
      <c r="B792" s="14">
        <v>178500</v>
      </c>
      <c r="C792" s="14">
        <v>176500</v>
      </c>
      <c r="D792" s="14">
        <v>93100</v>
      </c>
      <c r="E792" s="14">
        <v>92200</v>
      </c>
      <c r="F792" s="1">
        <v>0</v>
      </c>
      <c r="G792" s="1">
        <v>0</v>
      </c>
      <c r="H792" s="1">
        <f t="shared" si="101"/>
        <v>0</v>
      </c>
      <c r="I792" s="1">
        <f t="shared" si="102"/>
        <v>0</v>
      </c>
      <c r="J792" s="1">
        <f t="shared" si="105"/>
        <v>0</v>
      </c>
      <c r="K792" s="1">
        <f t="shared" si="106"/>
        <v>0</v>
      </c>
      <c r="L792" s="6">
        <f t="shared" si="103"/>
        <v>0</v>
      </c>
      <c r="M792" s="6">
        <f t="shared" si="104"/>
        <v>0</v>
      </c>
      <c r="N792" s="3">
        <f t="shared" si="107"/>
        <v>159474000</v>
      </c>
      <c r="O792" s="3">
        <f t="shared" si="108"/>
        <v>159474000</v>
      </c>
      <c r="P792" s="7">
        <f t="shared" si="109"/>
        <v>0.59474000000000005</v>
      </c>
    </row>
    <row r="793" spans="1:16" x14ac:dyDescent="0.25">
      <c r="A793" s="4">
        <v>44988</v>
      </c>
      <c r="B793" s="14">
        <v>176100</v>
      </c>
      <c r="C793" s="14">
        <v>177500</v>
      </c>
      <c r="D793" s="14">
        <v>91900</v>
      </c>
      <c r="E793" s="14">
        <v>93100</v>
      </c>
      <c r="F793" s="1">
        <v>0</v>
      </c>
      <c r="G793" s="1">
        <v>0</v>
      </c>
      <c r="H793" s="1">
        <f t="shared" si="101"/>
        <v>0</v>
      </c>
      <c r="I793" s="1">
        <f t="shared" si="102"/>
        <v>0</v>
      </c>
      <c r="J793" s="1">
        <f t="shared" si="105"/>
        <v>0</v>
      </c>
      <c r="K793" s="1">
        <f t="shared" si="106"/>
        <v>0</v>
      </c>
      <c r="L793" s="6">
        <f t="shared" si="103"/>
        <v>0</v>
      </c>
      <c r="M793" s="6">
        <f t="shared" si="104"/>
        <v>0</v>
      </c>
      <c r="N793" s="3">
        <f t="shared" si="107"/>
        <v>159474000</v>
      </c>
      <c r="O793" s="3">
        <f t="shared" si="108"/>
        <v>159474000</v>
      </c>
      <c r="P793" s="7">
        <f t="shared" si="109"/>
        <v>0.59474000000000005</v>
      </c>
    </row>
    <row r="794" spans="1:16" x14ac:dyDescent="0.25">
      <c r="A794" s="4">
        <v>44991</v>
      </c>
      <c r="B794" s="14">
        <v>177500</v>
      </c>
      <c r="C794" s="14">
        <v>177800</v>
      </c>
      <c r="D794" s="14">
        <v>94000</v>
      </c>
      <c r="E794" s="14">
        <v>92400</v>
      </c>
      <c r="F794" s="1">
        <v>-0.40033892083062139</v>
      </c>
      <c r="G794" s="1">
        <v>0.59966107916937861</v>
      </c>
      <c r="H794" s="1">
        <f t="shared" si="101"/>
        <v>-0.66760864551214727</v>
      </c>
      <c r="I794" s="1">
        <f t="shared" si="102"/>
        <v>1</v>
      </c>
      <c r="J794" s="1">
        <f t="shared" si="105"/>
        <v>0</v>
      </c>
      <c r="K794" s="1">
        <f t="shared" si="106"/>
        <v>0</v>
      </c>
      <c r="L794" s="6">
        <f t="shared" si="103"/>
        <v>0</v>
      </c>
      <c r="M794" s="6">
        <f t="shared" si="104"/>
        <v>0</v>
      </c>
      <c r="N794" s="3">
        <f t="shared" si="107"/>
        <v>159474000</v>
      </c>
      <c r="O794" s="3">
        <f t="shared" si="108"/>
        <v>159474000</v>
      </c>
      <c r="P794" s="7">
        <f t="shared" si="109"/>
        <v>0.59474000000000005</v>
      </c>
    </row>
    <row r="795" spans="1:16" x14ac:dyDescent="0.25">
      <c r="A795" s="4">
        <v>44992</v>
      </c>
      <c r="B795" s="14">
        <v>175100</v>
      </c>
      <c r="C795" s="14">
        <v>176500</v>
      </c>
      <c r="D795" s="14">
        <v>93900</v>
      </c>
      <c r="E795" s="14">
        <v>93600</v>
      </c>
      <c r="F795" s="1">
        <v>-0.40033892083062139</v>
      </c>
      <c r="G795" s="1">
        <v>0.59966107916937861</v>
      </c>
      <c r="H795" s="1">
        <f t="shared" si="101"/>
        <v>-0.66760864551214727</v>
      </c>
      <c r="I795" s="1">
        <f t="shared" si="102"/>
        <v>1</v>
      </c>
      <c r="J795" s="1">
        <f t="shared" si="105"/>
        <v>-599</v>
      </c>
      <c r="K795" s="1">
        <f t="shared" si="106"/>
        <v>1696</v>
      </c>
      <c r="L795" s="6">
        <f t="shared" si="103"/>
        <v>-104884900</v>
      </c>
      <c r="M795" s="6">
        <f t="shared" si="104"/>
        <v>159254400</v>
      </c>
      <c r="N795" s="3">
        <f t="shared" si="107"/>
        <v>106451900</v>
      </c>
      <c r="O795" s="3">
        <f t="shared" si="108"/>
        <v>160821400</v>
      </c>
      <c r="P795" s="7">
        <f t="shared" si="109"/>
        <v>0.60821400000000003</v>
      </c>
    </row>
    <row r="796" spans="1:16" x14ac:dyDescent="0.25">
      <c r="A796" s="4">
        <v>44993</v>
      </c>
      <c r="B796" s="14">
        <v>174900</v>
      </c>
      <c r="C796" s="14">
        <v>174300</v>
      </c>
      <c r="D796" s="14">
        <v>94500</v>
      </c>
      <c r="E796" s="14">
        <v>93200</v>
      </c>
      <c r="F796" s="1">
        <v>0</v>
      </c>
      <c r="G796" s="1">
        <v>0</v>
      </c>
      <c r="H796" s="1">
        <f t="shared" si="101"/>
        <v>0</v>
      </c>
      <c r="I796" s="1">
        <f t="shared" si="102"/>
        <v>0</v>
      </c>
      <c r="J796" s="1">
        <f t="shared" si="105"/>
        <v>-599</v>
      </c>
      <c r="K796" s="1">
        <f t="shared" si="106"/>
        <v>1696</v>
      </c>
      <c r="L796" s="6">
        <f t="shared" si="103"/>
        <v>-104765100</v>
      </c>
      <c r="M796" s="6">
        <f t="shared" si="104"/>
        <v>160272000</v>
      </c>
      <c r="N796" s="3">
        <f t="shared" si="107"/>
        <v>106451900</v>
      </c>
      <c r="O796" s="3">
        <f t="shared" si="108"/>
        <v>161958800</v>
      </c>
      <c r="P796" s="7">
        <f t="shared" si="109"/>
        <v>0.61958800000000003</v>
      </c>
    </row>
    <row r="797" spans="1:16" x14ac:dyDescent="0.25">
      <c r="A797" s="4">
        <v>44994</v>
      </c>
      <c r="B797" s="14">
        <v>176300</v>
      </c>
      <c r="C797" s="14">
        <v>176600</v>
      </c>
      <c r="D797" s="14">
        <v>94100</v>
      </c>
      <c r="E797" s="14">
        <v>94000</v>
      </c>
      <c r="F797" s="1">
        <v>-0.40648433586470889</v>
      </c>
      <c r="G797" s="1">
        <v>0.59351566413529111</v>
      </c>
      <c r="H797" s="1">
        <f t="shared" si="101"/>
        <v>-0.68487549769545986</v>
      </c>
      <c r="I797" s="1">
        <f t="shared" si="102"/>
        <v>1</v>
      </c>
      <c r="J797" s="1">
        <f t="shared" si="105"/>
        <v>0</v>
      </c>
      <c r="K797" s="1">
        <f t="shared" si="106"/>
        <v>0</v>
      </c>
      <c r="L797" s="6">
        <f t="shared" si="103"/>
        <v>0</v>
      </c>
      <c r="M797" s="6">
        <f t="shared" si="104"/>
        <v>0</v>
      </c>
      <c r="N797" s="3">
        <f t="shared" si="107"/>
        <v>160092500</v>
      </c>
      <c r="O797" s="3">
        <f t="shared" si="108"/>
        <v>160092500</v>
      </c>
      <c r="P797" s="7">
        <f t="shared" si="109"/>
        <v>0.60092499999999993</v>
      </c>
    </row>
    <row r="798" spans="1:16" x14ac:dyDescent="0.25">
      <c r="A798" s="4">
        <v>44995</v>
      </c>
      <c r="B798" s="14">
        <v>175000</v>
      </c>
      <c r="C798" s="14">
        <v>174700</v>
      </c>
      <c r="D798" s="14">
        <v>93700</v>
      </c>
      <c r="E798" s="14">
        <v>93700</v>
      </c>
      <c r="F798" s="1">
        <v>0</v>
      </c>
      <c r="G798" s="1">
        <v>0</v>
      </c>
      <c r="H798" s="1">
        <f t="shared" si="101"/>
        <v>0</v>
      </c>
      <c r="I798" s="1">
        <f t="shared" si="102"/>
        <v>0</v>
      </c>
      <c r="J798" s="1">
        <f t="shared" si="105"/>
        <v>-621</v>
      </c>
      <c r="K798" s="1">
        <f t="shared" si="106"/>
        <v>1701</v>
      </c>
      <c r="L798" s="6">
        <f t="shared" si="103"/>
        <v>-108675000</v>
      </c>
      <c r="M798" s="6">
        <f t="shared" si="104"/>
        <v>159383700</v>
      </c>
      <c r="N798" s="3">
        <f t="shared" si="107"/>
        <v>109197500</v>
      </c>
      <c r="O798" s="3">
        <f t="shared" si="108"/>
        <v>159906200</v>
      </c>
      <c r="P798" s="7">
        <f t="shared" si="109"/>
        <v>0.59906199999999998</v>
      </c>
    </row>
    <row r="799" spans="1:16" x14ac:dyDescent="0.25">
      <c r="A799" s="4">
        <v>44998</v>
      </c>
      <c r="B799" s="14">
        <v>176000</v>
      </c>
      <c r="C799" s="14">
        <v>174400</v>
      </c>
      <c r="D799" s="14">
        <v>94200</v>
      </c>
      <c r="E799" s="14">
        <v>92500</v>
      </c>
      <c r="F799" s="1">
        <v>0</v>
      </c>
      <c r="G799" s="1">
        <v>0</v>
      </c>
      <c r="H799" s="1">
        <f t="shared" si="101"/>
        <v>0</v>
      </c>
      <c r="I799" s="1">
        <f t="shared" si="102"/>
        <v>0</v>
      </c>
      <c r="J799" s="1">
        <f t="shared" si="105"/>
        <v>0</v>
      </c>
      <c r="K799" s="1">
        <f t="shared" si="106"/>
        <v>0</v>
      </c>
      <c r="L799" s="6">
        <f t="shared" si="103"/>
        <v>0</v>
      </c>
      <c r="M799" s="6">
        <f t="shared" si="104"/>
        <v>0</v>
      </c>
      <c r="N799" s="3">
        <f t="shared" si="107"/>
        <v>158237600</v>
      </c>
      <c r="O799" s="3">
        <f t="shared" si="108"/>
        <v>158237600</v>
      </c>
      <c r="P799" s="7">
        <f t="shared" si="109"/>
        <v>0.582376</v>
      </c>
    </row>
    <row r="800" spans="1:16" x14ac:dyDescent="0.25">
      <c r="A800" s="4">
        <v>44999</v>
      </c>
      <c r="B800" s="14">
        <v>171000</v>
      </c>
      <c r="C800" s="14">
        <v>175200</v>
      </c>
      <c r="D800" s="14">
        <v>92500</v>
      </c>
      <c r="E800" s="14">
        <v>94100</v>
      </c>
      <c r="F800" s="1">
        <v>0</v>
      </c>
      <c r="G800" s="1">
        <v>0</v>
      </c>
      <c r="H800" s="1">
        <f t="shared" si="101"/>
        <v>0</v>
      </c>
      <c r="I800" s="1">
        <f t="shared" si="102"/>
        <v>0</v>
      </c>
      <c r="J800" s="1">
        <f t="shared" si="105"/>
        <v>0</v>
      </c>
      <c r="K800" s="1">
        <f t="shared" si="106"/>
        <v>0</v>
      </c>
      <c r="L800" s="6">
        <f t="shared" si="103"/>
        <v>0</v>
      </c>
      <c r="M800" s="6">
        <f t="shared" si="104"/>
        <v>0</v>
      </c>
      <c r="N800" s="3">
        <f t="shared" si="107"/>
        <v>158237600</v>
      </c>
      <c r="O800" s="3">
        <f t="shared" si="108"/>
        <v>158237600</v>
      </c>
      <c r="P800" s="7">
        <f t="shared" si="109"/>
        <v>0.582376</v>
      </c>
    </row>
    <row r="801" spans="1:16" x14ac:dyDescent="0.25">
      <c r="A801" s="4">
        <v>45000</v>
      </c>
      <c r="B801" s="14">
        <v>174300</v>
      </c>
      <c r="C801" s="14">
        <v>172700</v>
      </c>
      <c r="D801" s="14">
        <v>93400</v>
      </c>
      <c r="E801" s="14">
        <v>93700</v>
      </c>
      <c r="F801" s="1">
        <v>0</v>
      </c>
      <c r="G801" s="1">
        <v>0</v>
      </c>
      <c r="H801" s="1">
        <f t="shared" si="101"/>
        <v>0</v>
      </c>
      <c r="I801" s="1">
        <f t="shared" si="102"/>
        <v>0</v>
      </c>
      <c r="J801" s="1">
        <f t="shared" si="105"/>
        <v>0</v>
      </c>
      <c r="K801" s="1">
        <f t="shared" si="106"/>
        <v>0</v>
      </c>
      <c r="L801" s="6">
        <f t="shared" si="103"/>
        <v>0</v>
      </c>
      <c r="M801" s="6">
        <f t="shared" si="104"/>
        <v>0</v>
      </c>
      <c r="N801" s="3">
        <f t="shared" si="107"/>
        <v>158237600</v>
      </c>
      <c r="O801" s="3">
        <f t="shared" si="108"/>
        <v>158237600</v>
      </c>
      <c r="P801" s="7">
        <f t="shared" si="109"/>
        <v>0.582376</v>
      </c>
    </row>
    <row r="802" spans="1:16" x14ac:dyDescent="0.25">
      <c r="A802" s="4">
        <v>45001</v>
      </c>
      <c r="B802" s="14">
        <v>174000</v>
      </c>
      <c r="C802" s="14">
        <v>172800</v>
      </c>
      <c r="D802" s="14">
        <v>91800</v>
      </c>
      <c r="E802" s="14">
        <v>92900</v>
      </c>
      <c r="F802" s="1">
        <v>0</v>
      </c>
      <c r="G802" s="1">
        <v>0</v>
      </c>
      <c r="H802" s="1">
        <f t="shared" si="101"/>
        <v>0</v>
      </c>
      <c r="I802" s="1">
        <f t="shared" si="102"/>
        <v>0</v>
      </c>
      <c r="J802" s="1">
        <f t="shared" si="105"/>
        <v>0</v>
      </c>
      <c r="K802" s="1">
        <f t="shared" si="106"/>
        <v>0</v>
      </c>
      <c r="L802" s="6">
        <f t="shared" si="103"/>
        <v>0</v>
      </c>
      <c r="M802" s="6">
        <f t="shared" si="104"/>
        <v>0</v>
      </c>
      <c r="N802" s="3">
        <f t="shared" si="107"/>
        <v>158237600</v>
      </c>
      <c r="O802" s="3">
        <f t="shared" si="108"/>
        <v>158237600</v>
      </c>
      <c r="P802" s="7">
        <f t="shared" si="109"/>
        <v>0.582376</v>
      </c>
    </row>
    <row r="803" spans="1:16" x14ac:dyDescent="0.25">
      <c r="A803" s="4">
        <v>45002</v>
      </c>
      <c r="B803" s="14">
        <v>176600</v>
      </c>
      <c r="C803" s="14">
        <v>175200</v>
      </c>
      <c r="D803" s="14">
        <v>92300</v>
      </c>
      <c r="E803" s="14">
        <v>92500</v>
      </c>
      <c r="F803" s="1">
        <v>0</v>
      </c>
      <c r="G803" s="1">
        <v>0</v>
      </c>
      <c r="H803" s="1">
        <f t="shared" ref="H803:H813" si="110">IFERROR(IF(ABS($F803)&gt;ABS($G803), SIGN($F803), SIGN($F803)*ABS($F803/$G803)), 0)</f>
        <v>0</v>
      </c>
      <c r="I803" s="1">
        <f t="shared" ref="I803:I813" si="111">IFERROR(IF(ABS($F803)&lt;ABS($G803), SIGN($G803), SIGN($G803)*ABS($G803/$F803)), 0)</f>
        <v>0</v>
      </c>
      <c r="J803" s="1">
        <f t="shared" si="105"/>
        <v>0</v>
      </c>
      <c r="K803" s="1">
        <f t="shared" si="106"/>
        <v>0</v>
      </c>
      <c r="L803" s="6">
        <f t="shared" ref="L803:L813" si="112">B803*J803</f>
        <v>0</v>
      </c>
      <c r="M803" s="6">
        <f t="shared" ref="M803:M813" si="113">D803*K803</f>
        <v>0</v>
      </c>
      <c r="N803" s="3">
        <f t="shared" si="107"/>
        <v>158237600</v>
      </c>
      <c r="O803" s="3">
        <f t="shared" si="108"/>
        <v>158237600</v>
      </c>
      <c r="P803" s="7">
        <f t="shared" si="109"/>
        <v>0.582376</v>
      </c>
    </row>
    <row r="804" spans="1:16" x14ac:dyDescent="0.25">
      <c r="A804" s="4">
        <v>45005</v>
      </c>
      <c r="B804" s="14">
        <v>175100</v>
      </c>
      <c r="C804" s="14">
        <v>176500</v>
      </c>
      <c r="D804" s="14">
        <v>90600</v>
      </c>
      <c r="E804" s="14">
        <v>92000</v>
      </c>
      <c r="F804" s="1">
        <v>0</v>
      </c>
      <c r="G804" s="1">
        <v>0</v>
      </c>
      <c r="H804" s="1">
        <f t="shared" si="110"/>
        <v>0</v>
      </c>
      <c r="I804" s="1">
        <f t="shared" si="111"/>
        <v>0</v>
      </c>
      <c r="J804" s="1">
        <f t="shared" ref="J804:J813" si="114">IF(H802=H803, J803, QUOTIENT($O803*H803, B803))</f>
        <v>0</v>
      </c>
      <c r="K804" s="1">
        <f t="shared" ref="K804:K813" si="115">IF(I802=I803, K803, QUOTIENT($O803*I803, D803))</f>
        <v>0</v>
      </c>
      <c r="L804" s="6">
        <f t="shared" si="112"/>
        <v>0</v>
      </c>
      <c r="M804" s="6">
        <f t="shared" si="113"/>
        <v>0</v>
      </c>
      <c r="N804" s="3">
        <f t="shared" ref="N804:N813" si="116">IF(H802=H803, N803, N803 - (J804-J803)*C804 - (K804-K803)*E804)</f>
        <v>158237600</v>
      </c>
      <c r="O804" s="3">
        <f t="shared" si="108"/>
        <v>158237600</v>
      </c>
      <c r="P804" s="7">
        <f t="shared" si="109"/>
        <v>0.582376</v>
      </c>
    </row>
    <row r="805" spans="1:16" x14ac:dyDescent="0.25">
      <c r="A805" s="4">
        <v>45006</v>
      </c>
      <c r="B805" s="14">
        <v>175800</v>
      </c>
      <c r="C805" s="14">
        <v>175900</v>
      </c>
      <c r="D805" s="14">
        <v>90300</v>
      </c>
      <c r="E805" s="14">
        <v>91000</v>
      </c>
      <c r="F805" s="1">
        <v>0</v>
      </c>
      <c r="G805" s="1">
        <v>0</v>
      </c>
      <c r="H805" s="1">
        <f t="shared" si="110"/>
        <v>0</v>
      </c>
      <c r="I805" s="1">
        <f t="shared" si="111"/>
        <v>0</v>
      </c>
      <c r="J805" s="1">
        <f t="shared" si="114"/>
        <v>0</v>
      </c>
      <c r="K805" s="1">
        <f t="shared" si="115"/>
        <v>0</v>
      </c>
      <c r="L805" s="6">
        <f t="shared" si="112"/>
        <v>0</v>
      </c>
      <c r="M805" s="6">
        <f t="shared" si="113"/>
        <v>0</v>
      </c>
      <c r="N805" s="3">
        <f t="shared" si="116"/>
        <v>158237600</v>
      </c>
      <c r="O805" s="3">
        <f t="shared" si="108"/>
        <v>158237600</v>
      </c>
      <c r="P805" s="7">
        <f t="shared" si="109"/>
        <v>0.582376</v>
      </c>
    </row>
    <row r="806" spans="1:16" x14ac:dyDescent="0.25">
      <c r="A806" s="4">
        <v>45007</v>
      </c>
      <c r="B806" s="14">
        <v>180300</v>
      </c>
      <c r="C806" s="14">
        <v>177000</v>
      </c>
      <c r="D806" s="14">
        <v>91400</v>
      </c>
      <c r="E806" s="14">
        <v>90700</v>
      </c>
      <c r="F806" s="1">
        <v>0</v>
      </c>
      <c r="G806" s="1">
        <v>0</v>
      </c>
      <c r="H806" s="1">
        <f t="shared" si="110"/>
        <v>0</v>
      </c>
      <c r="I806" s="1">
        <f t="shared" si="111"/>
        <v>0</v>
      </c>
      <c r="J806" s="1">
        <f t="shared" si="114"/>
        <v>0</v>
      </c>
      <c r="K806" s="1">
        <f t="shared" si="115"/>
        <v>0</v>
      </c>
      <c r="L806" s="6">
        <f t="shared" si="112"/>
        <v>0</v>
      </c>
      <c r="M806" s="6">
        <f t="shared" si="113"/>
        <v>0</v>
      </c>
      <c r="N806" s="3">
        <f t="shared" si="116"/>
        <v>158237600</v>
      </c>
      <c r="O806" s="3">
        <f t="shared" si="108"/>
        <v>158237600</v>
      </c>
      <c r="P806" s="7">
        <f t="shared" si="109"/>
        <v>0.582376</v>
      </c>
    </row>
    <row r="807" spans="1:16" x14ac:dyDescent="0.25">
      <c r="A807" s="4">
        <v>45008</v>
      </c>
      <c r="B807" s="14">
        <v>180500</v>
      </c>
      <c r="C807" s="14">
        <v>179300</v>
      </c>
      <c r="D807" s="14">
        <v>92000</v>
      </c>
      <c r="E807" s="14">
        <v>90900</v>
      </c>
      <c r="F807" s="1">
        <v>0</v>
      </c>
      <c r="G807" s="1">
        <v>0</v>
      </c>
      <c r="H807" s="1">
        <f t="shared" si="110"/>
        <v>0</v>
      </c>
      <c r="I807" s="1">
        <f t="shared" si="111"/>
        <v>0</v>
      </c>
      <c r="J807" s="1">
        <f t="shared" si="114"/>
        <v>0</v>
      </c>
      <c r="K807" s="1">
        <f t="shared" si="115"/>
        <v>0</v>
      </c>
      <c r="L807" s="6">
        <f t="shared" si="112"/>
        <v>0</v>
      </c>
      <c r="M807" s="6">
        <f t="shared" si="113"/>
        <v>0</v>
      </c>
      <c r="N807" s="3">
        <f t="shared" si="116"/>
        <v>158237600</v>
      </c>
      <c r="O807" s="3">
        <f t="shared" si="108"/>
        <v>158237600</v>
      </c>
      <c r="P807" s="7">
        <f t="shared" si="109"/>
        <v>0.582376</v>
      </c>
    </row>
    <row r="808" spans="1:16" x14ac:dyDescent="0.25">
      <c r="A808" s="4">
        <v>45009</v>
      </c>
      <c r="B808" s="14">
        <v>177700</v>
      </c>
      <c r="C808" s="14">
        <v>180600</v>
      </c>
      <c r="D808" s="14">
        <v>92000</v>
      </c>
      <c r="E808" s="14">
        <v>92200</v>
      </c>
      <c r="F808" s="1">
        <v>0</v>
      </c>
      <c r="G808" s="1">
        <v>0</v>
      </c>
      <c r="H808" s="1">
        <f t="shared" si="110"/>
        <v>0</v>
      </c>
      <c r="I808" s="1">
        <f t="shared" si="111"/>
        <v>0</v>
      </c>
      <c r="J808" s="1">
        <f t="shared" si="114"/>
        <v>0</v>
      </c>
      <c r="K808" s="1">
        <f t="shared" si="115"/>
        <v>0</v>
      </c>
      <c r="L808" s="6">
        <f t="shared" si="112"/>
        <v>0</v>
      </c>
      <c r="M808" s="6">
        <f t="shared" si="113"/>
        <v>0</v>
      </c>
      <c r="N808" s="3">
        <f t="shared" si="116"/>
        <v>158237600</v>
      </c>
      <c r="O808" s="3">
        <f t="shared" si="108"/>
        <v>158237600</v>
      </c>
      <c r="P808" s="7">
        <f t="shared" si="109"/>
        <v>0.582376</v>
      </c>
    </row>
    <row r="809" spans="1:16" x14ac:dyDescent="0.25">
      <c r="A809" s="4">
        <v>45012</v>
      </c>
      <c r="B809" s="14">
        <v>176100</v>
      </c>
      <c r="C809" s="14">
        <v>177700</v>
      </c>
      <c r="D809" s="14">
        <v>90000</v>
      </c>
      <c r="E809" s="14">
        <v>91400</v>
      </c>
      <c r="F809" s="1">
        <v>0</v>
      </c>
      <c r="G809" s="1">
        <v>0</v>
      </c>
      <c r="H809" s="1">
        <f t="shared" si="110"/>
        <v>0</v>
      </c>
      <c r="I809" s="1">
        <f t="shared" si="111"/>
        <v>0</v>
      </c>
      <c r="J809" s="1">
        <f t="shared" si="114"/>
        <v>0</v>
      </c>
      <c r="K809" s="1">
        <f t="shared" si="115"/>
        <v>0</v>
      </c>
      <c r="L809" s="6">
        <f t="shared" si="112"/>
        <v>0</v>
      </c>
      <c r="M809" s="6">
        <f t="shared" si="113"/>
        <v>0</v>
      </c>
      <c r="N809" s="3">
        <f t="shared" si="116"/>
        <v>158237600</v>
      </c>
      <c r="O809" s="3">
        <f t="shared" si="108"/>
        <v>158237600</v>
      </c>
      <c r="P809" s="7">
        <f t="shared" si="109"/>
        <v>0.582376</v>
      </c>
    </row>
    <row r="810" spans="1:16" x14ac:dyDescent="0.25">
      <c r="A810" s="4">
        <v>45013</v>
      </c>
      <c r="B810" s="14">
        <v>177100</v>
      </c>
      <c r="C810" s="14">
        <v>177100</v>
      </c>
      <c r="D810" s="14">
        <v>92000</v>
      </c>
      <c r="E810" s="14">
        <v>90400</v>
      </c>
      <c r="F810" s="1">
        <v>-0.3793301591740737</v>
      </c>
      <c r="G810" s="1">
        <v>0.62066984082592624</v>
      </c>
      <c r="H810" s="1">
        <f t="shared" si="110"/>
        <v>-0.61116254443634399</v>
      </c>
      <c r="I810" s="1">
        <f t="shared" si="111"/>
        <v>1</v>
      </c>
      <c r="J810" s="1">
        <f t="shared" si="114"/>
        <v>0</v>
      </c>
      <c r="K810" s="1">
        <f t="shared" si="115"/>
        <v>0</v>
      </c>
      <c r="L810" s="6">
        <f t="shared" si="112"/>
        <v>0</v>
      </c>
      <c r="M810" s="6">
        <f t="shared" si="113"/>
        <v>0</v>
      </c>
      <c r="N810" s="3">
        <f t="shared" si="116"/>
        <v>158237600</v>
      </c>
      <c r="O810" s="3">
        <f t="shared" si="108"/>
        <v>158237600</v>
      </c>
      <c r="P810" s="7">
        <f t="shared" si="109"/>
        <v>0.582376</v>
      </c>
    </row>
    <row r="811" spans="1:16" x14ac:dyDescent="0.25">
      <c r="A811" s="4">
        <v>45014</v>
      </c>
      <c r="B811" s="14">
        <v>180400</v>
      </c>
      <c r="C811" s="14">
        <v>175800</v>
      </c>
      <c r="D811" s="14">
        <v>92700</v>
      </c>
      <c r="E811" s="14">
        <v>92000</v>
      </c>
      <c r="F811" s="1">
        <v>-0.3793301591740737</v>
      </c>
      <c r="G811" s="1">
        <v>0.62066984082592624</v>
      </c>
      <c r="H811" s="1">
        <f t="shared" si="110"/>
        <v>-0.61116254443634399</v>
      </c>
      <c r="I811" s="1">
        <f t="shared" si="111"/>
        <v>1</v>
      </c>
      <c r="J811" s="1">
        <f t="shared" si="114"/>
        <v>-546</v>
      </c>
      <c r="K811" s="1">
        <f t="shared" si="115"/>
        <v>1719</v>
      </c>
      <c r="L811" s="6">
        <f t="shared" si="112"/>
        <v>-98498400</v>
      </c>
      <c r="M811" s="6">
        <f t="shared" si="113"/>
        <v>159351300</v>
      </c>
      <c r="N811" s="3">
        <f t="shared" si="116"/>
        <v>96076400</v>
      </c>
      <c r="O811" s="3">
        <f t="shared" si="108"/>
        <v>156929300</v>
      </c>
      <c r="P811" s="7">
        <f t="shared" si="109"/>
        <v>0.56929300000000005</v>
      </c>
    </row>
    <row r="812" spans="1:16" x14ac:dyDescent="0.25">
      <c r="A812" s="4">
        <v>45015</v>
      </c>
      <c r="B812" s="14">
        <v>181200</v>
      </c>
      <c r="C812" s="14">
        <v>179200</v>
      </c>
      <c r="D812" s="14">
        <v>93000</v>
      </c>
      <c r="E812" s="14">
        <v>93000</v>
      </c>
      <c r="F812" s="1">
        <v>-0.3793301591740737</v>
      </c>
      <c r="G812" s="1">
        <v>0.62066984082592624</v>
      </c>
      <c r="H812" s="1">
        <f t="shared" si="110"/>
        <v>-0.61116254443634399</v>
      </c>
      <c r="I812" s="1">
        <f t="shared" si="111"/>
        <v>1</v>
      </c>
      <c r="J812" s="1">
        <f t="shared" si="114"/>
        <v>-546</v>
      </c>
      <c r="K812" s="1">
        <f t="shared" si="115"/>
        <v>1719</v>
      </c>
      <c r="L812" s="6">
        <f t="shared" si="112"/>
        <v>-98935200</v>
      </c>
      <c r="M812" s="6">
        <f t="shared" si="113"/>
        <v>159867000</v>
      </c>
      <c r="N812" s="3">
        <f t="shared" si="116"/>
        <v>96076400</v>
      </c>
      <c r="O812" s="3">
        <f t="shared" si="108"/>
        <v>157008200</v>
      </c>
      <c r="P812" s="7">
        <f t="shared" si="109"/>
        <v>0.57008199999999998</v>
      </c>
    </row>
    <row r="813" spans="1:16" x14ac:dyDescent="0.25">
      <c r="A813" s="4">
        <v>45016</v>
      </c>
      <c r="B813" s="14">
        <v>184500</v>
      </c>
      <c r="C813" s="14">
        <v>182000</v>
      </c>
      <c r="D813" s="14">
        <v>94400</v>
      </c>
      <c r="E813" s="14">
        <v>93000</v>
      </c>
      <c r="F813" s="1">
        <v>0</v>
      </c>
      <c r="G813" s="1">
        <v>0</v>
      </c>
      <c r="H813" s="1">
        <f t="shared" si="110"/>
        <v>0</v>
      </c>
      <c r="I813" s="1">
        <f t="shared" si="111"/>
        <v>0</v>
      </c>
      <c r="J813" s="1">
        <f t="shared" si="114"/>
        <v>-546</v>
      </c>
      <c r="K813" s="1">
        <f t="shared" si="115"/>
        <v>1719</v>
      </c>
      <c r="L813" s="6">
        <f t="shared" si="112"/>
        <v>-100737000</v>
      </c>
      <c r="M813" s="6">
        <f t="shared" si="113"/>
        <v>162273600</v>
      </c>
      <c r="N813" s="3">
        <f t="shared" si="116"/>
        <v>96076400</v>
      </c>
      <c r="O813" s="3">
        <f t="shared" si="108"/>
        <v>157613000</v>
      </c>
      <c r="P813" s="8">
        <f t="shared" si="109"/>
        <v>0.57613000000000003</v>
      </c>
    </row>
    <row r="814" spans="1:16" x14ac:dyDescent="0.25">
      <c r="A814" s="15"/>
      <c r="B814" s="13"/>
      <c r="C814" s="13"/>
      <c r="D814" s="13"/>
      <c r="E814" s="13"/>
      <c r="F814" s="13"/>
      <c r="G814" s="13"/>
    </row>
    <row r="815" spans="1:16" x14ac:dyDescent="0.25">
      <c r="A815" s="15"/>
      <c r="B815" s="13"/>
      <c r="C815" s="13"/>
      <c r="D815" s="13"/>
      <c r="E815" s="13"/>
      <c r="F815" s="13"/>
      <c r="G815" s="13"/>
    </row>
    <row r="816" spans="1:16" x14ac:dyDescent="0.25">
      <c r="A816" s="15"/>
      <c r="B816" s="13"/>
      <c r="C816" s="13"/>
      <c r="D816" s="13"/>
      <c r="E816" s="13"/>
      <c r="F816" s="13"/>
      <c r="G816" s="13"/>
    </row>
    <row r="817" spans="1:7" x14ac:dyDescent="0.25">
      <c r="A817" s="15"/>
      <c r="B817" s="13"/>
      <c r="C817" s="13"/>
      <c r="D817" s="13"/>
      <c r="E817" s="13"/>
      <c r="F817" s="13"/>
      <c r="G817" s="13"/>
    </row>
    <row r="818" spans="1:7" x14ac:dyDescent="0.25">
      <c r="A818" s="15"/>
      <c r="B818" s="13"/>
      <c r="C818" s="13"/>
      <c r="D818" s="13"/>
      <c r="E818" s="13"/>
      <c r="F818" s="13"/>
      <c r="G818" s="13"/>
    </row>
  </sheetData>
  <mergeCells count="4">
    <mergeCell ref="F8:G8"/>
    <mergeCell ref="H8:I8"/>
    <mergeCell ref="J8:K8"/>
    <mergeCell ref="L8:O8"/>
  </mergeCells>
  <phoneticPr fontId="1" type="noConversion"/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8"/>
  <sheetViews>
    <sheetView workbookViewId="0">
      <selection activeCell="L33" sqref="L33"/>
    </sheetView>
  </sheetViews>
  <sheetFormatPr defaultRowHeight="12" x14ac:dyDescent="0.2"/>
  <cols>
    <col min="1" max="1" width="11" style="34" bestFit="1" customWidth="1"/>
    <col min="2" max="5" width="9.125" style="28" bestFit="1" customWidth="1"/>
    <col min="6" max="6" width="7.25" style="41" bestFit="1" customWidth="1"/>
    <col min="7" max="7" width="6.625" style="41" bestFit="1" customWidth="1"/>
    <col min="8" max="8" width="8.125" style="37" bestFit="1" customWidth="1"/>
    <col min="9" max="9" width="7.5" style="37" bestFit="1" customWidth="1"/>
    <col min="10" max="10" width="5.625" style="21" bestFit="1" customWidth="1"/>
    <col min="11" max="11" width="5" style="21" bestFit="1" customWidth="1"/>
    <col min="12" max="15" width="11.5" style="21" bestFit="1" customWidth="1"/>
    <col min="16" max="16" width="10.5" style="21" bestFit="1" customWidth="1"/>
    <col min="17" max="17" width="10.5" style="21" customWidth="1"/>
    <col min="18" max="18" width="8.375" style="21" bestFit="1" customWidth="1"/>
    <col min="19" max="19" width="11.5" style="21" bestFit="1" customWidth="1"/>
    <col min="20" max="20" width="9.125" style="21" bestFit="1" customWidth="1"/>
    <col min="21" max="16384" width="9" style="21"/>
  </cols>
  <sheetData>
    <row r="1" spans="1:18" x14ac:dyDescent="0.2">
      <c r="A1" s="10" t="s">
        <v>9</v>
      </c>
      <c r="B1" s="11" t="s">
        <v>10</v>
      </c>
      <c r="C1" s="11" t="s">
        <v>11</v>
      </c>
      <c r="D1" s="20"/>
      <c r="E1" s="20"/>
      <c r="F1" s="36"/>
      <c r="G1" s="36"/>
      <c r="L1" s="21" t="s">
        <v>28</v>
      </c>
      <c r="M1" s="35">
        <f>R813</f>
        <v>0.46945799999999993</v>
      </c>
    </row>
    <row r="2" spans="1:18" x14ac:dyDescent="0.2">
      <c r="A2" s="10" t="s">
        <v>12</v>
      </c>
      <c r="B2" s="12">
        <v>15001</v>
      </c>
      <c r="C2" s="12">
        <v>15009</v>
      </c>
      <c r="D2" s="20"/>
      <c r="E2" s="20"/>
      <c r="F2" s="36"/>
      <c r="G2" s="36"/>
      <c r="L2" s="21" t="s">
        <v>29</v>
      </c>
      <c r="M2" s="28">
        <f>COUNT($Q$10:$Q$813)</f>
        <v>95</v>
      </c>
    </row>
    <row r="3" spans="1:18" x14ac:dyDescent="0.2">
      <c r="A3" s="10" t="s">
        <v>13</v>
      </c>
      <c r="B3" s="12" t="s">
        <v>14</v>
      </c>
      <c r="C3" s="20"/>
      <c r="D3" s="20"/>
      <c r="E3" s="20"/>
      <c r="F3" s="36"/>
      <c r="G3" s="36"/>
      <c r="L3" s="21" t="s">
        <v>30</v>
      </c>
      <c r="M3" s="43">
        <f>M2/COUNT($A$10:$A$813)*20</f>
        <v>2.3631840796019903</v>
      </c>
    </row>
    <row r="4" spans="1:18" x14ac:dyDescent="0.2">
      <c r="A4" s="10" t="s">
        <v>15</v>
      </c>
      <c r="B4" s="12">
        <v>20200101</v>
      </c>
      <c r="C4" s="20"/>
      <c r="D4" s="20"/>
      <c r="E4" s="20"/>
      <c r="F4" s="36"/>
      <c r="G4" s="36"/>
      <c r="L4" s="21" t="s">
        <v>31</v>
      </c>
      <c r="M4" s="30">
        <f>AVERAGE(Q10:Q813)</f>
        <v>498325.26315789472</v>
      </c>
    </row>
    <row r="5" spans="1:18" x14ac:dyDescent="0.2">
      <c r="A5" s="10" t="s">
        <v>16</v>
      </c>
      <c r="B5" s="12">
        <v>20230331</v>
      </c>
      <c r="C5" s="20"/>
      <c r="D5" s="20"/>
      <c r="E5" s="20"/>
      <c r="F5" s="36"/>
      <c r="G5" s="36"/>
      <c r="L5" s="21" t="s">
        <v>32</v>
      </c>
      <c r="M5" s="30">
        <f>MAX($Q$10:$Q$813)</f>
        <v>8428000</v>
      </c>
      <c r="N5" s="28"/>
    </row>
    <row r="6" spans="1:18" x14ac:dyDescent="0.2">
      <c r="A6" s="10" t="s">
        <v>17</v>
      </c>
      <c r="B6" s="12">
        <v>-1</v>
      </c>
      <c r="C6" s="20"/>
      <c r="D6" s="20"/>
      <c r="E6" s="20"/>
      <c r="F6" s="36"/>
      <c r="G6" s="36"/>
      <c r="L6" s="21" t="s">
        <v>33</v>
      </c>
      <c r="M6" s="30">
        <f>MIN($Q$10:$Q$813)</f>
        <v>-5652000</v>
      </c>
    </row>
    <row r="7" spans="1:18" x14ac:dyDescent="0.2">
      <c r="A7" s="10" t="s">
        <v>18</v>
      </c>
      <c r="B7" s="12" t="s">
        <v>19</v>
      </c>
      <c r="C7" s="20"/>
      <c r="D7" s="20"/>
      <c r="E7" s="20"/>
      <c r="F7" s="36"/>
      <c r="G7" s="36"/>
    </row>
    <row r="8" spans="1:18" x14ac:dyDescent="0.2">
      <c r="A8" s="22" t="str">
        <f>[1]!CH(B4, B5, B6, B3, TRUE, B1:C1, B2:C2, B7, "null=default; direction=vert; title=subject+item; withtable=true; join=main; datetime=yyyy-mm-dd")</f>
        <v/>
      </c>
      <c r="B8" s="22" t="str">
        <f>[1]!CT("005380*001",16002)</f>
        <v>현대차</v>
      </c>
      <c r="C8" s="22" t="s">
        <v>20</v>
      </c>
      <c r="D8" s="22" t="str">
        <f>[1]!CT("005385*001",16002)</f>
        <v>현대차우</v>
      </c>
      <c r="E8" s="22" t="s">
        <v>20</v>
      </c>
      <c r="F8" s="38" t="s">
        <v>22</v>
      </c>
      <c r="G8" s="38"/>
      <c r="H8" s="39" t="s">
        <v>25</v>
      </c>
      <c r="I8" s="39"/>
      <c r="J8" s="23" t="s">
        <v>1</v>
      </c>
      <c r="K8" s="23"/>
      <c r="L8" s="24" t="s">
        <v>3</v>
      </c>
      <c r="M8" s="24"/>
      <c r="N8" s="24"/>
      <c r="O8" s="24"/>
      <c r="P8" s="42"/>
      <c r="Q8" s="42"/>
    </row>
    <row r="9" spans="1:18" x14ac:dyDescent="0.2">
      <c r="A9" s="22" t="s">
        <v>7</v>
      </c>
      <c r="B9" s="22" t="s">
        <v>8</v>
      </c>
      <c r="C9" s="22" t="s">
        <v>21</v>
      </c>
      <c r="D9" s="22" t="s">
        <v>8</v>
      </c>
      <c r="E9" s="22" t="s">
        <v>21</v>
      </c>
      <c r="F9" s="36" t="s">
        <v>23</v>
      </c>
      <c r="G9" s="36" t="s">
        <v>24</v>
      </c>
      <c r="H9" s="40" t="s">
        <v>4</v>
      </c>
      <c r="I9" s="40" t="s">
        <v>5</v>
      </c>
      <c r="J9" s="25" t="s">
        <v>4</v>
      </c>
      <c r="K9" s="25" t="s">
        <v>5</v>
      </c>
      <c r="L9" s="25" t="s">
        <v>4</v>
      </c>
      <c r="M9" s="25" t="s">
        <v>5</v>
      </c>
      <c r="N9" s="21" t="s">
        <v>2</v>
      </c>
      <c r="O9" s="21" t="s">
        <v>6</v>
      </c>
      <c r="P9" s="21" t="s">
        <v>26</v>
      </c>
      <c r="Q9" s="21" t="s">
        <v>27</v>
      </c>
    </row>
    <row r="10" spans="1:18" x14ac:dyDescent="0.2">
      <c r="A10" s="26">
        <v>43832</v>
      </c>
      <c r="B10" s="27">
        <v>118000</v>
      </c>
      <c r="C10" s="27">
        <v>121000</v>
      </c>
      <c r="D10" s="27">
        <v>71400</v>
      </c>
      <c r="E10" s="27">
        <v>72000</v>
      </c>
      <c r="F10" s="37">
        <v>0</v>
      </c>
      <c r="G10" s="37">
        <v>0</v>
      </c>
      <c r="H10" s="37">
        <v>0</v>
      </c>
      <c r="I10" s="37">
        <v>0</v>
      </c>
      <c r="N10" s="28">
        <v>100000000</v>
      </c>
      <c r="O10" s="28">
        <f>SUM(L10:N10)</f>
        <v>100000000</v>
      </c>
      <c r="P10" s="28"/>
      <c r="Q10" s="28"/>
      <c r="R10" s="29">
        <f>O10/$O$10-1</f>
        <v>0</v>
      </c>
    </row>
    <row r="11" spans="1:18" x14ac:dyDescent="0.2">
      <c r="A11" s="26">
        <v>43833</v>
      </c>
      <c r="B11" s="27">
        <v>116000</v>
      </c>
      <c r="C11" s="27">
        <v>118500</v>
      </c>
      <c r="D11" s="27">
        <v>71400</v>
      </c>
      <c r="E11" s="27">
        <v>71300</v>
      </c>
      <c r="F11" s="37">
        <v>0</v>
      </c>
      <c r="G11" s="37">
        <v>0</v>
      </c>
      <c r="H11" s="37">
        <v>0</v>
      </c>
      <c r="I11" s="37">
        <v>0</v>
      </c>
      <c r="N11" s="28">
        <v>100000000</v>
      </c>
      <c r="O11" s="28">
        <f t="shared" ref="O11:O74" si="0">SUM(L11:N11)</f>
        <v>100000000</v>
      </c>
      <c r="P11" s="28"/>
      <c r="Q11" s="28"/>
      <c r="R11" s="29">
        <f t="shared" ref="R11:R74" si="1">O11/$O$10-1</f>
        <v>0</v>
      </c>
    </row>
    <row r="12" spans="1:18" x14ac:dyDescent="0.2">
      <c r="A12" s="26">
        <v>43836</v>
      </c>
      <c r="B12" s="27">
        <v>116000</v>
      </c>
      <c r="C12" s="27">
        <v>116000</v>
      </c>
      <c r="D12" s="27">
        <v>70900</v>
      </c>
      <c r="E12" s="27">
        <v>71400</v>
      </c>
      <c r="F12" s="37">
        <v>0</v>
      </c>
      <c r="G12" s="37">
        <v>0</v>
      </c>
      <c r="H12" s="37">
        <v>0</v>
      </c>
      <c r="I12" s="37">
        <v>0</v>
      </c>
      <c r="N12" s="28">
        <v>100000000</v>
      </c>
      <c r="O12" s="28">
        <f t="shared" si="0"/>
        <v>100000000</v>
      </c>
      <c r="P12" s="28"/>
      <c r="Q12" s="28"/>
      <c r="R12" s="29">
        <f t="shared" si="1"/>
        <v>0</v>
      </c>
    </row>
    <row r="13" spans="1:18" x14ac:dyDescent="0.2">
      <c r="A13" s="26">
        <v>43837</v>
      </c>
      <c r="B13" s="27">
        <v>115500</v>
      </c>
      <c r="C13" s="27">
        <v>116500</v>
      </c>
      <c r="D13" s="27">
        <v>70800</v>
      </c>
      <c r="E13" s="27">
        <v>70900</v>
      </c>
      <c r="F13" s="37">
        <v>0</v>
      </c>
      <c r="G13" s="37">
        <v>0</v>
      </c>
      <c r="H13" s="37">
        <v>0</v>
      </c>
      <c r="I13" s="37">
        <v>0</v>
      </c>
      <c r="N13" s="28">
        <v>100000000</v>
      </c>
      <c r="O13" s="28">
        <f t="shared" si="0"/>
        <v>100000000</v>
      </c>
      <c r="P13" s="28"/>
      <c r="Q13" s="28"/>
      <c r="R13" s="29">
        <f t="shared" si="1"/>
        <v>0</v>
      </c>
    </row>
    <row r="14" spans="1:18" x14ac:dyDescent="0.2">
      <c r="A14" s="26">
        <v>43838</v>
      </c>
      <c r="B14" s="27">
        <v>112000</v>
      </c>
      <c r="C14" s="27">
        <v>115000</v>
      </c>
      <c r="D14" s="27">
        <v>69400</v>
      </c>
      <c r="E14" s="27">
        <v>70700</v>
      </c>
      <c r="F14" s="37">
        <v>0</v>
      </c>
      <c r="G14" s="37">
        <v>0</v>
      </c>
      <c r="H14" s="37">
        <v>0</v>
      </c>
      <c r="I14" s="37">
        <v>0</v>
      </c>
      <c r="N14" s="28">
        <v>100000000</v>
      </c>
      <c r="O14" s="28">
        <f t="shared" si="0"/>
        <v>100000000</v>
      </c>
      <c r="P14" s="28"/>
      <c r="Q14" s="28"/>
      <c r="R14" s="29">
        <f t="shared" si="1"/>
        <v>0</v>
      </c>
    </row>
    <row r="15" spans="1:18" x14ac:dyDescent="0.2">
      <c r="A15" s="26">
        <v>43839</v>
      </c>
      <c r="B15" s="27">
        <v>111500</v>
      </c>
      <c r="C15" s="27">
        <v>113000</v>
      </c>
      <c r="D15" s="27">
        <v>69500</v>
      </c>
      <c r="E15" s="27">
        <v>69600</v>
      </c>
      <c r="F15" s="37">
        <v>0</v>
      </c>
      <c r="G15" s="37">
        <v>0</v>
      </c>
      <c r="H15" s="37">
        <v>0</v>
      </c>
      <c r="I15" s="37">
        <v>0</v>
      </c>
      <c r="N15" s="28">
        <v>100000000</v>
      </c>
      <c r="O15" s="28">
        <f t="shared" si="0"/>
        <v>100000000</v>
      </c>
      <c r="P15" s="28"/>
      <c r="Q15" s="28"/>
      <c r="R15" s="29">
        <f t="shared" si="1"/>
        <v>0</v>
      </c>
    </row>
    <row r="16" spans="1:18" x14ac:dyDescent="0.2">
      <c r="A16" s="26">
        <v>43840</v>
      </c>
      <c r="B16" s="27">
        <v>113500</v>
      </c>
      <c r="C16" s="27">
        <v>112500</v>
      </c>
      <c r="D16" s="27">
        <v>69900</v>
      </c>
      <c r="E16" s="27">
        <v>69700</v>
      </c>
      <c r="F16" s="37">
        <v>0</v>
      </c>
      <c r="G16" s="37">
        <v>0</v>
      </c>
      <c r="H16" s="37">
        <v>0</v>
      </c>
      <c r="I16" s="37">
        <v>0</v>
      </c>
      <c r="N16" s="28">
        <v>100000000</v>
      </c>
      <c r="O16" s="28">
        <f t="shared" si="0"/>
        <v>100000000</v>
      </c>
      <c r="P16" s="28"/>
      <c r="Q16" s="28"/>
      <c r="R16" s="29">
        <f t="shared" si="1"/>
        <v>0</v>
      </c>
    </row>
    <row r="17" spans="1:18" x14ac:dyDescent="0.2">
      <c r="A17" s="26">
        <v>43843</v>
      </c>
      <c r="B17" s="27">
        <v>115000</v>
      </c>
      <c r="C17" s="27">
        <v>113500</v>
      </c>
      <c r="D17" s="27">
        <v>71200</v>
      </c>
      <c r="E17" s="27">
        <v>70200</v>
      </c>
      <c r="F17" s="37">
        <v>0</v>
      </c>
      <c r="G17" s="37">
        <v>0</v>
      </c>
      <c r="H17" s="37">
        <v>0</v>
      </c>
      <c r="I17" s="37">
        <v>0</v>
      </c>
      <c r="N17" s="28">
        <v>100000000</v>
      </c>
      <c r="O17" s="28">
        <f t="shared" si="0"/>
        <v>100000000</v>
      </c>
      <c r="P17" s="28"/>
      <c r="Q17" s="28"/>
      <c r="R17" s="29">
        <f t="shared" si="1"/>
        <v>0</v>
      </c>
    </row>
    <row r="18" spans="1:18" x14ac:dyDescent="0.2">
      <c r="A18" s="26">
        <v>43844</v>
      </c>
      <c r="B18" s="27">
        <v>116000</v>
      </c>
      <c r="C18" s="27">
        <v>115500</v>
      </c>
      <c r="D18" s="27">
        <v>71700</v>
      </c>
      <c r="E18" s="27">
        <v>71500</v>
      </c>
      <c r="F18" s="37">
        <v>0</v>
      </c>
      <c r="G18" s="37">
        <v>0</v>
      </c>
      <c r="H18" s="37">
        <v>0</v>
      </c>
      <c r="I18" s="37">
        <v>0</v>
      </c>
      <c r="N18" s="28">
        <v>100000000</v>
      </c>
      <c r="O18" s="28">
        <f t="shared" si="0"/>
        <v>100000000</v>
      </c>
      <c r="P18" s="28"/>
      <c r="Q18" s="28"/>
      <c r="R18" s="29">
        <f t="shared" si="1"/>
        <v>0</v>
      </c>
    </row>
    <row r="19" spans="1:18" x14ac:dyDescent="0.2">
      <c r="A19" s="26">
        <v>43845</v>
      </c>
      <c r="B19" s="27">
        <v>115000</v>
      </c>
      <c r="C19" s="27">
        <v>116000</v>
      </c>
      <c r="D19" s="27">
        <v>71300</v>
      </c>
      <c r="E19" s="27">
        <v>71700</v>
      </c>
      <c r="F19" s="37">
        <v>0</v>
      </c>
      <c r="G19" s="37">
        <v>0</v>
      </c>
      <c r="H19" s="37">
        <v>0</v>
      </c>
      <c r="I19" s="37">
        <v>0</v>
      </c>
      <c r="N19" s="28">
        <v>100000000</v>
      </c>
      <c r="O19" s="28">
        <f t="shared" si="0"/>
        <v>100000000</v>
      </c>
      <c r="P19" s="28"/>
      <c r="Q19" s="28"/>
      <c r="R19" s="29">
        <f t="shared" si="1"/>
        <v>0</v>
      </c>
    </row>
    <row r="20" spans="1:18" x14ac:dyDescent="0.2">
      <c r="A20" s="26">
        <v>43846</v>
      </c>
      <c r="B20" s="27">
        <v>118500</v>
      </c>
      <c r="C20" s="27">
        <v>117000</v>
      </c>
      <c r="D20" s="27">
        <v>72800</v>
      </c>
      <c r="E20" s="27">
        <v>71500</v>
      </c>
      <c r="F20" s="37">
        <v>0</v>
      </c>
      <c r="G20" s="37">
        <v>0</v>
      </c>
      <c r="H20" s="37">
        <v>0</v>
      </c>
      <c r="I20" s="37">
        <v>0</v>
      </c>
      <c r="N20" s="28">
        <v>100000000</v>
      </c>
      <c r="O20" s="28">
        <f t="shared" si="0"/>
        <v>100000000</v>
      </c>
      <c r="P20" s="28"/>
      <c r="Q20" s="28"/>
      <c r="R20" s="29">
        <f t="shared" si="1"/>
        <v>0</v>
      </c>
    </row>
    <row r="21" spans="1:18" x14ac:dyDescent="0.2">
      <c r="A21" s="26">
        <v>43847</v>
      </c>
      <c r="B21" s="27">
        <v>118500</v>
      </c>
      <c r="C21" s="27">
        <v>118500</v>
      </c>
      <c r="D21" s="27">
        <v>73000</v>
      </c>
      <c r="E21" s="27">
        <v>72800</v>
      </c>
      <c r="F21" s="37">
        <v>0</v>
      </c>
      <c r="G21" s="37">
        <v>0</v>
      </c>
      <c r="H21" s="37">
        <v>0</v>
      </c>
      <c r="I21" s="37">
        <v>0</v>
      </c>
      <c r="N21" s="28">
        <v>100000000</v>
      </c>
      <c r="O21" s="28">
        <f t="shared" si="0"/>
        <v>100000000</v>
      </c>
      <c r="P21" s="28"/>
      <c r="Q21" s="28"/>
      <c r="R21" s="29">
        <f t="shared" si="1"/>
        <v>0</v>
      </c>
    </row>
    <row r="22" spans="1:18" x14ac:dyDescent="0.2">
      <c r="A22" s="26">
        <v>43850</v>
      </c>
      <c r="B22" s="27">
        <v>118000</v>
      </c>
      <c r="C22" s="27">
        <v>119500</v>
      </c>
      <c r="D22" s="27">
        <v>72800</v>
      </c>
      <c r="E22" s="27">
        <v>72800</v>
      </c>
      <c r="F22" s="37">
        <v>0</v>
      </c>
      <c r="G22" s="37">
        <v>0</v>
      </c>
      <c r="H22" s="37">
        <v>0</v>
      </c>
      <c r="I22" s="37">
        <v>0</v>
      </c>
      <c r="N22" s="28">
        <v>100000000</v>
      </c>
      <c r="O22" s="28">
        <f t="shared" si="0"/>
        <v>100000000</v>
      </c>
      <c r="P22" s="28"/>
      <c r="Q22" s="28"/>
      <c r="R22" s="29">
        <f t="shared" si="1"/>
        <v>0</v>
      </c>
    </row>
    <row r="23" spans="1:18" x14ac:dyDescent="0.2">
      <c r="A23" s="26">
        <v>43851</v>
      </c>
      <c r="B23" s="27">
        <v>117000</v>
      </c>
      <c r="C23" s="27">
        <v>118000</v>
      </c>
      <c r="D23" s="27">
        <v>71900</v>
      </c>
      <c r="E23" s="27">
        <v>72700</v>
      </c>
      <c r="F23" s="37">
        <v>0</v>
      </c>
      <c r="G23" s="37">
        <v>0</v>
      </c>
      <c r="H23" s="37">
        <v>0</v>
      </c>
      <c r="I23" s="37">
        <v>0</v>
      </c>
      <c r="N23" s="28">
        <v>100000000</v>
      </c>
      <c r="O23" s="28">
        <f t="shared" si="0"/>
        <v>100000000</v>
      </c>
      <c r="P23" s="28"/>
      <c r="Q23" s="28"/>
      <c r="R23" s="29">
        <f t="shared" si="1"/>
        <v>0</v>
      </c>
    </row>
    <row r="24" spans="1:18" x14ac:dyDescent="0.2">
      <c r="A24" s="26">
        <v>43852</v>
      </c>
      <c r="B24" s="27">
        <v>127000</v>
      </c>
      <c r="C24" s="27">
        <v>117500</v>
      </c>
      <c r="D24" s="27">
        <v>75300</v>
      </c>
      <c r="E24" s="27">
        <v>71500</v>
      </c>
      <c r="F24" s="37">
        <v>0</v>
      </c>
      <c r="G24" s="37">
        <v>0</v>
      </c>
      <c r="H24" s="37">
        <v>0</v>
      </c>
      <c r="I24" s="37">
        <v>0</v>
      </c>
      <c r="N24" s="28">
        <v>100000000</v>
      </c>
      <c r="O24" s="28">
        <f t="shared" si="0"/>
        <v>100000000</v>
      </c>
      <c r="P24" s="28"/>
      <c r="Q24" s="28"/>
      <c r="R24" s="29">
        <f t="shared" si="1"/>
        <v>0</v>
      </c>
    </row>
    <row r="25" spans="1:18" x14ac:dyDescent="0.2">
      <c r="A25" s="26">
        <v>43853</v>
      </c>
      <c r="B25" s="27">
        <v>130500</v>
      </c>
      <c r="C25" s="27">
        <v>130000</v>
      </c>
      <c r="D25" s="27">
        <v>76800</v>
      </c>
      <c r="E25" s="27">
        <v>75500</v>
      </c>
      <c r="F25" s="37">
        <v>0</v>
      </c>
      <c r="G25" s="37">
        <v>0</v>
      </c>
      <c r="H25" s="37">
        <v>0</v>
      </c>
      <c r="I25" s="37">
        <v>0</v>
      </c>
      <c r="N25" s="28">
        <v>100000000</v>
      </c>
      <c r="O25" s="28">
        <f t="shared" si="0"/>
        <v>100000000</v>
      </c>
      <c r="P25" s="28"/>
      <c r="Q25" s="28"/>
      <c r="R25" s="29">
        <f t="shared" si="1"/>
        <v>0</v>
      </c>
    </row>
    <row r="26" spans="1:18" x14ac:dyDescent="0.2">
      <c r="A26" s="26">
        <v>43858</v>
      </c>
      <c r="B26" s="27">
        <v>131000</v>
      </c>
      <c r="C26" s="27">
        <v>127000</v>
      </c>
      <c r="D26" s="27">
        <v>75900</v>
      </c>
      <c r="E26" s="27">
        <v>75600</v>
      </c>
      <c r="F26" s="37">
        <v>0</v>
      </c>
      <c r="G26" s="37">
        <v>0</v>
      </c>
      <c r="H26" s="37">
        <v>0</v>
      </c>
      <c r="I26" s="37">
        <v>0</v>
      </c>
      <c r="N26" s="28">
        <v>100000000</v>
      </c>
      <c r="O26" s="28">
        <f t="shared" si="0"/>
        <v>100000000</v>
      </c>
      <c r="P26" s="28"/>
      <c r="Q26" s="28"/>
      <c r="R26" s="29">
        <f t="shared" si="1"/>
        <v>0</v>
      </c>
    </row>
    <row r="27" spans="1:18" x14ac:dyDescent="0.2">
      <c r="A27" s="26">
        <v>43859</v>
      </c>
      <c r="B27" s="27">
        <v>131000</v>
      </c>
      <c r="C27" s="27">
        <v>132000</v>
      </c>
      <c r="D27" s="27">
        <v>75600</v>
      </c>
      <c r="E27" s="27">
        <v>76100</v>
      </c>
      <c r="F27" s="37">
        <v>0</v>
      </c>
      <c r="G27" s="37">
        <v>0</v>
      </c>
      <c r="H27" s="37">
        <v>0</v>
      </c>
      <c r="I27" s="37">
        <v>0</v>
      </c>
      <c r="N27" s="28">
        <v>100000000</v>
      </c>
      <c r="O27" s="28">
        <f t="shared" si="0"/>
        <v>100000000</v>
      </c>
      <c r="P27" s="28"/>
      <c r="Q27" s="28"/>
      <c r="R27" s="29">
        <f t="shared" si="1"/>
        <v>0</v>
      </c>
    </row>
    <row r="28" spans="1:18" x14ac:dyDescent="0.2">
      <c r="A28" s="26">
        <v>43860</v>
      </c>
      <c r="B28" s="27">
        <v>127500</v>
      </c>
      <c r="C28" s="27">
        <v>130000</v>
      </c>
      <c r="D28" s="27">
        <v>74800</v>
      </c>
      <c r="E28" s="27">
        <v>75600</v>
      </c>
      <c r="F28" s="37">
        <v>0</v>
      </c>
      <c r="G28" s="37">
        <v>0</v>
      </c>
      <c r="H28" s="37">
        <v>0</v>
      </c>
      <c r="I28" s="37">
        <v>0</v>
      </c>
      <c r="N28" s="28">
        <v>100000000</v>
      </c>
      <c r="O28" s="28">
        <f t="shared" si="0"/>
        <v>100000000</v>
      </c>
      <c r="P28" s="28"/>
      <c r="Q28" s="28"/>
      <c r="R28" s="29">
        <f t="shared" si="1"/>
        <v>0</v>
      </c>
    </row>
    <row r="29" spans="1:18" x14ac:dyDescent="0.2">
      <c r="A29" s="26">
        <v>43861</v>
      </c>
      <c r="B29" s="27">
        <v>125000</v>
      </c>
      <c r="C29" s="27">
        <v>128500</v>
      </c>
      <c r="D29" s="27">
        <v>73200</v>
      </c>
      <c r="E29" s="27">
        <v>74400</v>
      </c>
      <c r="F29" s="37">
        <v>0</v>
      </c>
      <c r="G29" s="37">
        <v>0</v>
      </c>
      <c r="H29" s="37">
        <v>0</v>
      </c>
      <c r="I29" s="37">
        <v>0</v>
      </c>
      <c r="N29" s="28">
        <v>100000000</v>
      </c>
      <c r="O29" s="28">
        <f t="shared" si="0"/>
        <v>100000000</v>
      </c>
      <c r="P29" s="28"/>
      <c r="Q29" s="28"/>
      <c r="R29" s="29">
        <f t="shared" si="1"/>
        <v>0</v>
      </c>
    </row>
    <row r="30" spans="1:18" x14ac:dyDescent="0.2">
      <c r="A30" s="26">
        <v>43864</v>
      </c>
      <c r="B30" s="27">
        <v>123500</v>
      </c>
      <c r="C30" s="27">
        <v>123000</v>
      </c>
      <c r="D30" s="27">
        <v>72700</v>
      </c>
      <c r="E30" s="27">
        <v>72100</v>
      </c>
      <c r="F30" s="37">
        <v>0</v>
      </c>
      <c r="G30" s="37">
        <v>0</v>
      </c>
      <c r="H30" s="37">
        <v>0</v>
      </c>
      <c r="I30" s="37">
        <v>0</v>
      </c>
      <c r="N30" s="28">
        <v>100000000</v>
      </c>
      <c r="O30" s="28">
        <f t="shared" si="0"/>
        <v>100000000</v>
      </c>
      <c r="P30" s="28"/>
      <c r="Q30" s="28"/>
      <c r="R30" s="29">
        <f t="shared" si="1"/>
        <v>0</v>
      </c>
    </row>
    <row r="31" spans="1:18" x14ac:dyDescent="0.2">
      <c r="A31" s="26">
        <v>43865</v>
      </c>
      <c r="B31" s="27">
        <v>124000</v>
      </c>
      <c r="C31" s="27">
        <v>123500</v>
      </c>
      <c r="D31" s="27">
        <v>72400</v>
      </c>
      <c r="E31" s="27">
        <v>72800</v>
      </c>
      <c r="F31" s="37">
        <v>0</v>
      </c>
      <c r="G31" s="37">
        <v>0</v>
      </c>
      <c r="H31" s="37">
        <v>0</v>
      </c>
      <c r="I31" s="37">
        <v>0</v>
      </c>
      <c r="N31" s="28">
        <v>100000000</v>
      </c>
      <c r="O31" s="28">
        <f t="shared" si="0"/>
        <v>100000000</v>
      </c>
      <c r="P31" s="28"/>
      <c r="Q31" s="28"/>
      <c r="R31" s="29">
        <f t="shared" si="1"/>
        <v>0</v>
      </c>
    </row>
    <row r="32" spans="1:18" x14ac:dyDescent="0.2">
      <c r="A32" s="26">
        <v>43866</v>
      </c>
      <c r="B32" s="27">
        <v>124000</v>
      </c>
      <c r="C32" s="27">
        <v>125000</v>
      </c>
      <c r="D32" s="27">
        <v>73000</v>
      </c>
      <c r="E32" s="27">
        <v>72600</v>
      </c>
      <c r="F32" s="37">
        <v>0</v>
      </c>
      <c r="G32" s="37">
        <v>0</v>
      </c>
      <c r="H32" s="37">
        <v>0</v>
      </c>
      <c r="I32" s="37">
        <v>0</v>
      </c>
      <c r="N32" s="28">
        <v>100000000</v>
      </c>
      <c r="O32" s="28">
        <f t="shared" si="0"/>
        <v>100000000</v>
      </c>
      <c r="P32" s="28"/>
      <c r="Q32" s="28"/>
      <c r="R32" s="29">
        <f t="shared" si="1"/>
        <v>0</v>
      </c>
    </row>
    <row r="33" spans="1:18" x14ac:dyDescent="0.2">
      <c r="A33" s="26">
        <v>43867</v>
      </c>
      <c r="B33" s="27">
        <v>132000</v>
      </c>
      <c r="C33" s="27">
        <v>125500</v>
      </c>
      <c r="D33" s="27">
        <v>76300</v>
      </c>
      <c r="E33" s="27">
        <v>73000</v>
      </c>
      <c r="F33" s="37">
        <v>0</v>
      </c>
      <c r="G33" s="37">
        <v>0</v>
      </c>
      <c r="H33" s="37">
        <v>0</v>
      </c>
      <c r="I33" s="37">
        <v>0</v>
      </c>
      <c r="N33" s="28">
        <v>100000000</v>
      </c>
      <c r="O33" s="28">
        <f t="shared" si="0"/>
        <v>100000000</v>
      </c>
      <c r="P33" s="28"/>
      <c r="Q33" s="28"/>
      <c r="R33" s="29">
        <f t="shared" si="1"/>
        <v>0</v>
      </c>
    </row>
    <row r="34" spans="1:18" x14ac:dyDescent="0.2">
      <c r="A34" s="26">
        <v>43868</v>
      </c>
      <c r="B34" s="27">
        <v>131000</v>
      </c>
      <c r="C34" s="27">
        <v>130500</v>
      </c>
      <c r="D34" s="27">
        <v>75300</v>
      </c>
      <c r="E34" s="27">
        <v>76100</v>
      </c>
      <c r="F34" s="37">
        <v>-0.37382879463940538</v>
      </c>
      <c r="G34" s="37">
        <v>0.62617120536059456</v>
      </c>
      <c r="H34" s="37">
        <f>IFERROR(IF(ABS($F34)&gt;ABS($G34), SIGN($F34), SIGN($F34)*ABS($F34/$G34)), 0)</f>
        <v>-0.59700732234106446</v>
      </c>
      <c r="I34" s="37">
        <f>IFERROR(IF(ABS($F34)&lt;ABS($G34), SIGN($G34), SIGN($G34)*ABS($G34/$F34)), 0)</f>
        <v>1</v>
      </c>
      <c r="L34" s="30">
        <f>B34*J34</f>
        <v>0</v>
      </c>
      <c r="M34" s="30">
        <f>D34*K34</f>
        <v>0</v>
      </c>
      <c r="N34" s="28">
        <v>100000000</v>
      </c>
      <c r="O34" s="28">
        <f t="shared" si="0"/>
        <v>100000000</v>
      </c>
      <c r="P34" s="28"/>
      <c r="Q34" s="28"/>
      <c r="R34" s="29">
        <f t="shared" si="1"/>
        <v>0</v>
      </c>
    </row>
    <row r="35" spans="1:18" x14ac:dyDescent="0.2">
      <c r="A35" s="26">
        <v>43871</v>
      </c>
      <c r="B35" s="27">
        <v>130000</v>
      </c>
      <c r="C35" s="27">
        <v>129500</v>
      </c>
      <c r="D35" s="27">
        <v>75700</v>
      </c>
      <c r="E35" s="27">
        <v>75000</v>
      </c>
      <c r="F35" s="37">
        <v>-0.37382879463940538</v>
      </c>
      <c r="G35" s="37">
        <v>0.62617120536059456</v>
      </c>
      <c r="H35" s="37">
        <f t="shared" ref="H35:H98" si="2">IFERROR(IF(ABS($F35)&gt;ABS($G35), SIGN($F35), SIGN($F35)*ABS($F35/$G35)), 0)</f>
        <v>-0.59700732234106446</v>
      </c>
      <c r="I35" s="37">
        <f t="shared" ref="I35:I98" si="3">IFERROR(IF(ABS($F35)&lt;ABS($G35), SIGN($G35), SIGN($G35)*ABS($G35/$F35)), 0)</f>
        <v>1</v>
      </c>
      <c r="J35" s="21">
        <f>IF(H33=H34, J34, QUOTIENT($O$10*H34, B34))</f>
        <v>-455</v>
      </c>
      <c r="K35" s="21">
        <f>IF(I33=I34, K34, QUOTIENT($O$10*I34, D34))</f>
        <v>1328</v>
      </c>
      <c r="L35" s="30">
        <f t="shared" ref="L35:L98" si="4">B35*J35</f>
        <v>-59150000</v>
      </c>
      <c r="M35" s="30">
        <f t="shared" ref="M35:M98" si="5">D35*K35</f>
        <v>100529600</v>
      </c>
      <c r="N35" s="28">
        <f>IF(H33=H34, N34, N34 - (J35-J34)*C35 - (K35-K34)*E35)</f>
        <v>59322500</v>
      </c>
      <c r="O35" s="28">
        <f t="shared" si="0"/>
        <v>100702100</v>
      </c>
      <c r="P35" s="28">
        <f>IF(AND(J34=0,J35), O35-O34, IF(OR(J35, AND(J34, J35=0)), P34+O35-O34, 0))</f>
        <v>702100</v>
      </c>
      <c r="Q35" s="28"/>
      <c r="R35" s="29">
        <f t="shared" si="1"/>
        <v>7.020999999999944E-3</v>
      </c>
    </row>
    <row r="36" spans="1:18" x14ac:dyDescent="0.2">
      <c r="A36" s="26">
        <v>43872</v>
      </c>
      <c r="B36" s="27">
        <v>132500</v>
      </c>
      <c r="C36" s="27">
        <v>131000</v>
      </c>
      <c r="D36" s="27">
        <v>76000</v>
      </c>
      <c r="E36" s="27">
        <v>75700</v>
      </c>
      <c r="F36" s="37">
        <v>-0.37382879463940538</v>
      </c>
      <c r="G36" s="37">
        <v>0.62617120536059456</v>
      </c>
      <c r="H36" s="37">
        <f t="shared" si="2"/>
        <v>-0.59700732234106446</v>
      </c>
      <c r="I36" s="37">
        <f t="shared" si="3"/>
        <v>1</v>
      </c>
      <c r="J36" s="21">
        <f t="shared" ref="J36:J99" si="6">IF(H34=H35, J35, QUOTIENT($O$10*H35, B35))</f>
        <v>-455</v>
      </c>
      <c r="K36" s="21">
        <f t="shared" ref="K36:K99" si="7">IF(I34=I35, K35, QUOTIENT($O$10*I35, D35))</f>
        <v>1328</v>
      </c>
      <c r="L36" s="30">
        <f t="shared" si="4"/>
        <v>-60287500</v>
      </c>
      <c r="M36" s="30">
        <f t="shared" si="5"/>
        <v>100928000</v>
      </c>
      <c r="N36" s="28">
        <f t="shared" ref="N36:N99" si="8">IF(H34=H35, N35, N35 - (J36-J35)*C36 - (K36-K35)*E36)</f>
        <v>59322500</v>
      </c>
      <c r="O36" s="28">
        <f t="shared" si="0"/>
        <v>99963000</v>
      </c>
      <c r="P36" s="28">
        <f t="shared" ref="P36:P99" si="9">IF(AND(J35=0,J36), O36-O35, IF(OR(J36, AND(J35, J36=0)), P35+O36-O35, 0))</f>
        <v>-37000</v>
      </c>
      <c r="Q36" s="28"/>
      <c r="R36" s="29">
        <f t="shared" si="1"/>
        <v>-3.6999999999998145E-4</v>
      </c>
    </row>
    <row r="37" spans="1:18" x14ac:dyDescent="0.2">
      <c r="A37" s="26">
        <v>43873</v>
      </c>
      <c r="B37" s="27">
        <v>136000</v>
      </c>
      <c r="C37" s="27">
        <v>132500</v>
      </c>
      <c r="D37" s="27">
        <v>78000</v>
      </c>
      <c r="E37" s="27">
        <v>76100</v>
      </c>
      <c r="F37" s="37">
        <v>-0.37382879463940538</v>
      </c>
      <c r="G37" s="37">
        <v>0.62617120536059456</v>
      </c>
      <c r="H37" s="37">
        <f t="shared" si="2"/>
        <v>-0.59700732234106446</v>
      </c>
      <c r="I37" s="37">
        <f t="shared" si="3"/>
        <v>1</v>
      </c>
      <c r="J37" s="21">
        <f t="shared" si="6"/>
        <v>-455</v>
      </c>
      <c r="K37" s="21">
        <f t="shared" si="7"/>
        <v>1328</v>
      </c>
      <c r="L37" s="30">
        <f t="shared" si="4"/>
        <v>-61880000</v>
      </c>
      <c r="M37" s="30">
        <f t="shared" si="5"/>
        <v>103584000</v>
      </c>
      <c r="N37" s="28">
        <f t="shared" si="8"/>
        <v>59322500</v>
      </c>
      <c r="O37" s="28">
        <f t="shared" si="0"/>
        <v>101026500</v>
      </c>
      <c r="P37" s="28">
        <f t="shared" si="9"/>
        <v>1026500</v>
      </c>
      <c r="Q37" s="28"/>
      <c r="R37" s="29">
        <f t="shared" si="1"/>
        <v>1.0264999999999969E-2</v>
      </c>
    </row>
    <row r="38" spans="1:18" x14ac:dyDescent="0.2">
      <c r="A38" s="26">
        <v>43874</v>
      </c>
      <c r="B38" s="27">
        <v>133000</v>
      </c>
      <c r="C38" s="27">
        <v>137000</v>
      </c>
      <c r="D38" s="27">
        <v>77400</v>
      </c>
      <c r="E38" s="27">
        <v>78600</v>
      </c>
      <c r="F38" s="37">
        <v>-0.37382879463940538</v>
      </c>
      <c r="G38" s="37">
        <v>0.62617120536059456</v>
      </c>
      <c r="H38" s="37">
        <f t="shared" si="2"/>
        <v>-0.59700732234106446</v>
      </c>
      <c r="I38" s="37">
        <f t="shared" si="3"/>
        <v>1</v>
      </c>
      <c r="J38" s="21">
        <f t="shared" si="6"/>
        <v>-455</v>
      </c>
      <c r="K38" s="21">
        <f t="shared" si="7"/>
        <v>1328</v>
      </c>
      <c r="L38" s="30">
        <f t="shared" si="4"/>
        <v>-60515000</v>
      </c>
      <c r="M38" s="30">
        <f t="shared" si="5"/>
        <v>102787200</v>
      </c>
      <c r="N38" s="28">
        <f t="shared" si="8"/>
        <v>59322500</v>
      </c>
      <c r="O38" s="28">
        <f t="shared" si="0"/>
        <v>101594700</v>
      </c>
      <c r="P38" s="28">
        <f t="shared" si="9"/>
        <v>1594700</v>
      </c>
      <c r="Q38" s="28"/>
      <c r="R38" s="29">
        <f t="shared" si="1"/>
        <v>1.5946999999999933E-2</v>
      </c>
    </row>
    <row r="39" spans="1:18" x14ac:dyDescent="0.2">
      <c r="A39" s="26">
        <v>43875</v>
      </c>
      <c r="B39" s="27">
        <v>133500</v>
      </c>
      <c r="C39" s="27">
        <v>132500</v>
      </c>
      <c r="D39" s="27">
        <v>77200</v>
      </c>
      <c r="E39" s="27">
        <v>77300</v>
      </c>
      <c r="F39" s="37">
        <v>0</v>
      </c>
      <c r="G39" s="37">
        <v>0</v>
      </c>
      <c r="H39" s="37">
        <f t="shared" si="2"/>
        <v>0</v>
      </c>
      <c r="I39" s="37">
        <f t="shared" si="3"/>
        <v>0</v>
      </c>
      <c r="J39" s="21">
        <f t="shared" si="6"/>
        <v>-455</v>
      </c>
      <c r="K39" s="21">
        <f t="shared" si="7"/>
        <v>1328</v>
      </c>
      <c r="L39" s="30">
        <f t="shared" si="4"/>
        <v>-60742500</v>
      </c>
      <c r="M39" s="30">
        <f t="shared" si="5"/>
        <v>102521600</v>
      </c>
      <c r="N39" s="28">
        <f t="shared" si="8"/>
        <v>59322500</v>
      </c>
      <c r="O39" s="28">
        <f t="shared" si="0"/>
        <v>101101600</v>
      </c>
      <c r="P39" s="28">
        <f t="shared" si="9"/>
        <v>1101600</v>
      </c>
      <c r="Q39" s="28"/>
      <c r="R39" s="29">
        <f t="shared" si="1"/>
        <v>1.1015999999999915E-2</v>
      </c>
    </row>
    <row r="40" spans="1:18" x14ac:dyDescent="0.2">
      <c r="A40" s="26">
        <v>43878</v>
      </c>
      <c r="B40" s="27">
        <v>135500</v>
      </c>
      <c r="C40" s="27">
        <v>133500</v>
      </c>
      <c r="D40" s="27">
        <v>77000</v>
      </c>
      <c r="E40" s="27">
        <v>77200</v>
      </c>
      <c r="F40" s="37">
        <v>0</v>
      </c>
      <c r="G40" s="37">
        <v>0</v>
      </c>
      <c r="H40" s="37">
        <f t="shared" si="2"/>
        <v>0</v>
      </c>
      <c r="I40" s="37">
        <f t="shared" si="3"/>
        <v>0</v>
      </c>
      <c r="J40" s="21">
        <f t="shared" si="6"/>
        <v>0</v>
      </c>
      <c r="K40" s="21">
        <f t="shared" si="7"/>
        <v>0</v>
      </c>
      <c r="L40" s="30">
        <f t="shared" si="4"/>
        <v>0</v>
      </c>
      <c r="M40" s="30">
        <f t="shared" si="5"/>
        <v>0</v>
      </c>
      <c r="N40" s="28">
        <f t="shared" si="8"/>
        <v>101101600</v>
      </c>
      <c r="O40" s="28">
        <f t="shared" si="0"/>
        <v>101101600</v>
      </c>
      <c r="P40" s="28">
        <f t="shared" si="9"/>
        <v>1101600</v>
      </c>
      <c r="Q40" s="28">
        <f>IF(AND(M39, M40=0), P40, "")</f>
        <v>1101600</v>
      </c>
      <c r="R40" s="29">
        <f t="shared" si="1"/>
        <v>1.1015999999999915E-2</v>
      </c>
    </row>
    <row r="41" spans="1:18" x14ac:dyDescent="0.2">
      <c r="A41" s="26">
        <v>43879</v>
      </c>
      <c r="B41" s="27">
        <v>132500</v>
      </c>
      <c r="C41" s="27">
        <v>134000</v>
      </c>
      <c r="D41" s="27">
        <v>75000</v>
      </c>
      <c r="E41" s="27">
        <v>77000</v>
      </c>
      <c r="F41" s="37">
        <v>0</v>
      </c>
      <c r="G41" s="37">
        <v>0</v>
      </c>
      <c r="H41" s="37">
        <f t="shared" si="2"/>
        <v>0</v>
      </c>
      <c r="I41" s="37">
        <f t="shared" si="3"/>
        <v>0</v>
      </c>
      <c r="J41" s="21">
        <f t="shared" si="6"/>
        <v>0</v>
      </c>
      <c r="K41" s="21">
        <f t="shared" si="7"/>
        <v>0</v>
      </c>
      <c r="L41" s="30">
        <f t="shared" si="4"/>
        <v>0</v>
      </c>
      <c r="M41" s="30">
        <f t="shared" si="5"/>
        <v>0</v>
      </c>
      <c r="N41" s="28">
        <f t="shared" si="8"/>
        <v>101101600</v>
      </c>
      <c r="O41" s="28">
        <f t="shared" si="0"/>
        <v>101101600</v>
      </c>
      <c r="P41" s="28">
        <f t="shared" si="9"/>
        <v>0</v>
      </c>
      <c r="Q41" s="28" t="str">
        <f t="shared" ref="Q41:Q104" si="10">IF(AND(M40, M41=0), P41, "")</f>
        <v/>
      </c>
      <c r="R41" s="29">
        <f t="shared" si="1"/>
        <v>1.1015999999999915E-2</v>
      </c>
    </row>
    <row r="42" spans="1:18" x14ac:dyDescent="0.2">
      <c r="A42" s="26">
        <v>43880</v>
      </c>
      <c r="B42" s="27">
        <v>131500</v>
      </c>
      <c r="C42" s="27">
        <v>133000</v>
      </c>
      <c r="D42" s="27">
        <v>74500</v>
      </c>
      <c r="E42" s="27">
        <v>75200</v>
      </c>
      <c r="F42" s="37">
        <v>0</v>
      </c>
      <c r="G42" s="37">
        <v>0</v>
      </c>
      <c r="H42" s="37">
        <f t="shared" si="2"/>
        <v>0</v>
      </c>
      <c r="I42" s="37">
        <f t="shared" si="3"/>
        <v>0</v>
      </c>
      <c r="J42" s="21">
        <f t="shared" si="6"/>
        <v>0</v>
      </c>
      <c r="K42" s="21">
        <f t="shared" si="7"/>
        <v>0</v>
      </c>
      <c r="L42" s="30">
        <f t="shared" si="4"/>
        <v>0</v>
      </c>
      <c r="M42" s="30">
        <f t="shared" si="5"/>
        <v>0</v>
      </c>
      <c r="N42" s="28">
        <f t="shared" si="8"/>
        <v>101101600</v>
      </c>
      <c r="O42" s="28">
        <f t="shared" si="0"/>
        <v>101101600</v>
      </c>
      <c r="P42" s="28">
        <f t="shared" si="9"/>
        <v>0</v>
      </c>
      <c r="Q42" s="28" t="str">
        <f t="shared" si="10"/>
        <v/>
      </c>
      <c r="R42" s="29">
        <f t="shared" si="1"/>
        <v>1.1015999999999915E-2</v>
      </c>
    </row>
    <row r="43" spans="1:18" x14ac:dyDescent="0.2">
      <c r="A43" s="26">
        <v>43881</v>
      </c>
      <c r="B43" s="27">
        <v>130000</v>
      </c>
      <c r="C43" s="27">
        <v>132500</v>
      </c>
      <c r="D43" s="27">
        <v>73600</v>
      </c>
      <c r="E43" s="27">
        <v>74700</v>
      </c>
      <c r="F43" s="37">
        <v>0</v>
      </c>
      <c r="G43" s="37">
        <v>0</v>
      </c>
      <c r="H43" s="37">
        <f t="shared" si="2"/>
        <v>0</v>
      </c>
      <c r="I43" s="37">
        <f t="shared" si="3"/>
        <v>0</v>
      </c>
      <c r="J43" s="21">
        <f t="shared" si="6"/>
        <v>0</v>
      </c>
      <c r="K43" s="21">
        <f t="shared" si="7"/>
        <v>0</v>
      </c>
      <c r="L43" s="30">
        <f t="shared" si="4"/>
        <v>0</v>
      </c>
      <c r="M43" s="30">
        <f t="shared" si="5"/>
        <v>0</v>
      </c>
      <c r="N43" s="28">
        <f t="shared" si="8"/>
        <v>101101600</v>
      </c>
      <c r="O43" s="28">
        <f t="shared" si="0"/>
        <v>101101600</v>
      </c>
      <c r="P43" s="28">
        <f t="shared" si="9"/>
        <v>0</v>
      </c>
      <c r="Q43" s="28" t="str">
        <f t="shared" si="10"/>
        <v/>
      </c>
      <c r="R43" s="29">
        <f t="shared" si="1"/>
        <v>1.1015999999999915E-2</v>
      </c>
    </row>
    <row r="44" spans="1:18" x14ac:dyDescent="0.2">
      <c r="A44" s="26">
        <v>43882</v>
      </c>
      <c r="B44" s="27">
        <v>128000</v>
      </c>
      <c r="C44" s="27">
        <v>128000</v>
      </c>
      <c r="D44" s="27">
        <v>72000</v>
      </c>
      <c r="E44" s="27">
        <v>72800</v>
      </c>
      <c r="F44" s="37">
        <v>0</v>
      </c>
      <c r="G44" s="37">
        <v>0</v>
      </c>
      <c r="H44" s="37">
        <f t="shared" si="2"/>
        <v>0</v>
      </c>
      <c r="I44" s="37">
        <f t="shared" si="3"/>
        <v>0</v>
      </c>
      <c r="J44" s="21">
        <f t="shared" si="6"/>
        <v>0</v>
      </c>
      <c r="K44" s="21">
        <f t="shared" si="7"/>
        <v>0</v>
      </c>
      <c r="L44" s="30">
        <f t="shared" si="4"/>
        <v>0</v>
      </c>
      <c r="M44" s="30">
        <f t="shared" si="5"/>
        <v>0</v>
      </c>
      <c r="N44" s="28">
        <f t="shared" si="8"/>
        <v>101101600</v>
      </c>
      <c r="O44" s="28">
        <f t="shared" si="0"/>
        <v>101101600</v>
      </c>
      <c r="P44" s="28">
        <f t="shared" si="9"/>
        <v>0</v>
      </c>
      <c r="Q44" s="28" t="str">
        <f t="shared" si="10"/>
        <v/>
      </c>
      <c r="R44" s="29">
        <f t="shared" si="1"/>
        <v>1.1015999999999915E-2</v>
      </c>
    </row>
    <row r="45" spans="1:18" x14ac:dyDescent="0.2">
      <c r="A45" s="26">
        <v>43885</v>
      </c>
      <c r="B45" s="27">
        <v>122500</v>
      </c>
      <c r="C45" s="27">
        <v>124500</v>
      </c>
      <c r="D45" s="27">
        <v>69200</v>
      </c>
      <c r="E45" s="27">
        <v>71000</v>
      </c>
      <c r="F45" s="37">
        <v>0</v>
      </c>
      <c r="G45" s="37">
        <v>0</v>
      </c>
      <c r="H45" s="37">
        <f t="shared" si="2"/>
        <v>0</v>
      </c>
      <c r="I45" s="37">
        <f t="shared" si="3"/>
        <v>0</v>
      </c>
      <c r="J45" s="21">
        <f t="shared" si="6"/>
        <v>0</v>
      </c>
      <c r="K45" s="21">
        <f t="shared" si="7"/>
        <v>0</v>
      </c>
      <c r="L45" s="30">
        <f t="shared" si="4"/>
        <v>0</v>
      </c>
      <c r="M45" s="30">
        <f t="shared" si="5"/>
        <v>0</v>
      </c>
      <c r="N45" s="28">
        <f t="shared" si="8"/>
        <v>101101600</v>
      </c>
      <c r="O45" s="28">
        <f t="shared" si="0"/>
        <v>101101600</v>
      </c>
      <c r="P45" s="28">
        <f t="shared" si="9"/>
        <v>0</v>
      </c>
      <c r="Q45" s="28" t="str">
        <f t="shared" si="10"/>
        <v/>
      </c>
      <c r="R45" s="29">
        <f t="shared" si="1"/>
        <v>1.1015999999999915E-2</v>
      </c>
    </row>
    <row r="46" spans="1:18" x14ac:dyDescent="0.2">
      <c r="A46" s="26">
        <v>43886</v>
      </c>
      <c r="B46" s="27">
        <v>122500</v>
      </c>
      <c r="C46" s="27">
        <v>122500</v>
      </c>
      <c r="D46" s="27">
        <v>70000</v>
      </c>
      <c r="E46" s="27">
        <v>69100</v>
      </c>
      <c r="F46" s="37">
        <v>0</v>
      </c>
      <c r="G46" s="37">
        <v>0</v>
      </c>
      <c r="H46" s="37">
        <f t="shared" si="2"/>
        <v>0</v>
      </c>
      <c r="I46" s="37">
        <f t="shared" si="3"/>
        <v>0</v>
      </c>
      <c r="J46" s="21">
        <f t="shared" si="6"/>
        <v>0</v>
      </c>
      <c r="K46" s="21">
        <f t="shared" si="7"/>
        <v>0</v>
      </c>
      <c r="L46" s="30">
        <f t="shared" si="4"/>
        <v>0</v>
      </c>
      <c r="M46" s="30">
        <f t="shared" si="5"/>
        <v>0</v>
      </c>
      <c r="N46" s="28">
        <f t="shared" si="8"/>
        <v>101101600</v>
      </c>
      <c r="O46" s="28">
        <f t="shared" si="0"/>
        <v>101101600</v>
      </c>
      <c r="P46" s="28">
        <f t="shared" si="9"/>
        <v>0</v>
      </c>
      <c r="Q46" s="28" t="str">
        <f t="shared" si="10"/>
        <v/>
      </c>
      <c r="R46" s="29">
        <f t="shared" si="1"/>
        <v>1.1015999999999915E-2</v>
      </c>
    </row>
    <row r="47" spans="1:18" x14ac:dyDescent="0.2">
      <c r="A47" s="26">
        <v>43887</v>
      </c>
      <c r="B47" s="27">
        <v>122500</v>
      </c>
      <c r="C47" s="27">
        <v>121000</v>
      </c>
      <c r="D47" s="27">
        <v>69800</v>
      </c>
      <c r="E47" s="27">
        <v>69500</v>
      </c>
      <c r="F47" s="37">
        <v>0</v>
      </c>
      <c r="G47" s="37">
        <v>0</v>
      </c>
      <c r="H47" s="37">
        <f t="shared" si="2"/>
        <v>0</v>
      </c>
      <c r="I47" s="37">
        <f t="shared" si="3"/>
        <v>0</v>
      </c>
      <c r="J47" s="21">
        <f t="shared" si="6"/>
        <v>0</v>
      </c>
      <c r="K47" s="21">
        <f t="shared" si="7"/>
        <v>0</v>
      </c>
      <c r="L47" s="30">
        <f t="shared" si="4"/>
        <v>0</v>
      </c>
      <c r="M47" s="30">
        <f t="shared" si="5"/>
        <v>0</v>
      </c>
      <c r="N47" s="28">
        <f t="shared" si="8"/>
        <v>101101600</v>
      </c>
      <c r="O47" s="28">
        <f t="shared" si="0"/>
        <v>101101600</v>
      </c>
      <c r="P47" s="28">
        <f t="shared" si="9"/>
        <v>0</v>
      </c>
      <c r="Q47" s="28" t="str">
        <f t="shared" si="10"/>
        <v/>
      </c>
      <c r="R47" s="29">
        <f t="shared" si="1"/>
        <v>1.1015999999999915E-2</v>
      </c>
    </row>
    <row r="48" spans="1:18" x14ac:dyDescent="0.2">
      <c r="A48" s="26">
        <v>43888</v>
      </c>
      <c r="B48" s="27">
        <v>121000</v>
      </c>
      <c r="C48" s="27">
        <v>122500</v>
      </c>
      <c r="D48" s="27">
        <v>68500</v>
      </c>
      <c r="E48" s="27">
        <v>69900</v>
      </c>
      <c r="F48" s="37">
        <v>0</v>
      </c>
      <c r="G48" s="37">
        <v>0</v>
      </c>
      <c r="H48" s="37">
        <f t="shared" si="2"/>
        <v>0</v>
      </c>
      <c r="I48" s="37">
        <f t="shared" si="3"/>
        <v>0</v>
      </c>
      <c r="J48" s="21">
        <f t="shared" si="6"/>
        <v>0</v>
      </c>
      <c r="K48" s="21">
        <f t="shared" si="7"/>
        <v>0</v>
      </c>
      <c r="L48" s="30">
        <f t="shared" si="4"/>
        <v>0</v>
      </c>
      <c r="M48" s="30">
        <f t="shared" si="5"/>
        <v>0</v>
      </c>
      <c r="N48" s="28">
        <f t="shared" si="8"/>
        <v>101101600</v>
      </c>
      <c r="O48" s="28">
        <f t="shared" si="0"/>
        <v>101101600</v>
      </c>
      <c r="P48" s="28">
        <f t="shared" si="9"/>
        <v>0</v>
      </c>
      <c r="Q48" s="28" t="str">
        <f t="shared" si="10"/>
        <v/>
      </c>
      <c r="R48" s="29">
        <f t="shared" si="1"/>
        <v>1.1015999999999915E-2</v>
      </c>
    </row>
    <row r="49" spans="1:19" x14ac:dyDescent="0.2">
      <c r="A49" s="26">
        <v>43889</v>
      </c>
      <c r="B49" s="27">
        <v>115000</v>
      </c>
      <c r="C49" s="27">
        <v>118500</v>
      </c>
      <c r="D49" s="27">
        <v>66300</v>
      </c>
      <c r="E49" s="27">
        <v>67900</v>
      </c>
      <c r="F49" s="37">
        <v>-0.45710175260572539</v>
      </c>
      <c r="G49" s="37">
        <v>0.54289824739427461</v>
      </c>
      <c r="H49" s="37">
        <f t="shared" si="2"/>
        <v>-0.84196579156344131</v>
      </c>
      <c r="I49" s="37">
        <f t="shared" si="3"/>
        <v>1</v>
      </c>
      <c r="J49" s="21">
        <f t="shared" si="6"/>
        <v>0</v>
      </c>
      <c r="K49" s="21">
        <f t="shared" si="7"/>
        <v>0</v>
      </c>
      <c r="L49" s="30">
        <f t="shared" si="4"/>
        <v>0</v>
      </c>
      <c r="M49" s="30">
        <f t="shared" si="5"/>
        <v>0</v>
      </c>
      <c r="N49" s="28">
        <f t="shared" si="8"/>
        <v>101101600</v>
      </c>
      <c r="O49" s="28">
        <f t="shared" si="0"/>
        <v>101101600</v>
      </c>
      <c r="P49" s="28">
        <f t="shared" si="9"/>
        <v>0</v>
      </c>
      <c r="Q49" s="28" t="str">
        <f t="shared" si="10"/>
        <v/>
      </c>
      <c r="R49" s="29">
        <f t="shared" si="1"/>
        <v>1.1015999999999915E-2</v>
      </c>
    </row>
    <row r="50" spans="1:19" x14ac:dyDescent="0.2">
      <c r="A50" s="26">
        <v>43892</v>
      </c>
      <c r="B50" s="27">
        <v>113500</v>
      </c>
      <c r="C50" s="27">
        <v>116000</v>
      </c>
      <c r="D50" s="27">
        <v>65000</v>
      </c>
      <c r="E50" s="27">
        <v>66300</v>
      </c>
      <c r="F50" s="37">
        <v>-0.45710175260572539</v>
      </c>
      <c r="G50" s="37">
        <v>0.54289824739427461</v>
      </c>
      <c r="H50" s="37">
        <f t="shared" si="2"/>
        <v>-0.84196579156344131</v>
      </c>
      <c r="I50" s="37">
        <f t="shared" si="3"/>
        <v>1</v>
      </c>
      <c r="J50" s="21">
        <f t="shared" si="6"/>
        <v>-732</v>
      </c>
      <c r="K50" s="21">
        <f t="shared" si="7"/>
        <v>1508</v>
      </c>
      <c r="L50" s="30">
        <f t="shared" si="4"/>
        <v>-83082000</v>
      </c>
      <c r="M50" s="30">
        <f t="shared" si="5"/>
        <v>98020000</v>
      </c>
      <c r="N50" s="28">
        <f t="shared" si="8"/>
        <v>86033200</v>
      </c>
      <c r="O50" s="28">
        <f t="shared" si="0"/>
        <v>100971200</v>
      </c>
      <c r="P50" s="28">
        <f t="shared" si="9"/>
        <v>-130400</v>
      </c>
      <c r="Q50" s="28" t="str">
        <f t="shared" si="10"/>
        <v/>
      </c>
      <c r="R50" s="29">
        <f t="shared" si="1"/>
        <v>9.7119999999999429E-3</v>
      </c>
    </row>
    <row r="51" spans="1:19" x14ac:dyDescent="0.2">
      <c r="A51" s="26">
        <v>43893</v>
      </c>
      <c r="B51" s="27">
        <v>112500</v>
      </c>
      <c r="C51" s="27">
        <v>116000</v>
      </c>
      <c r="D51" s="27">
        <v>63600</v>
      </c>
      <c r="E51" s="27">
        <v>66300</v>
      </c>
      <c r="F51" s="37">
        <v>0</v>
      </c>
      <c r="G51" s="37">
        <v>0</v>
      </c>
      <c r="H51" s="37">
        <f t="shared" si="2"/>
        <v>0</v>
      </c>
      <c r="I51" s="37">
        <f t="shared" si="3"/>
        <v>0</v>
      </c>
      <c r="J51" s="21">
        <f t="shared" si="6"/>
        <v>-732</v>
      </c>
      <c r="K51" s="21">
        <f t="shared" si="7"/>
        <v>1508</v>
      </c>
      <c r="L51" s="30">
        <f t="shared" si="4"/>
        <v>-82350000</v>
      </c>
      <c r="M51" s="30">
        <f t="shared" si="5"/>
        <v>95908800</v>
      </c>
      <c r="N51" s="28">
        <f t="shared" si="8"/>
        <v>86033200</v>
      </c>
      <c r="O51" s="28">
        <f t="shared" si="0"/>
        <v>99592000</v>
      </c>
      <c r="P51" s="28">
        <f t="shared" si="9"/>
        <v>-1509600</v>
      </c>
      <c r="Q51" s="28" t="str">
        <f t="shared" si="10"/>
        <v/>
      </c>
      <c r="R51" s="29">
        <f t="shared" si="1"/>
        <v>-4.0799999999999725E-3</v>
      </c>
      <c r="S51" s="30"/>
    </row>
    <row r="52" spans="1:19" x14ac:dyDescent="0.2">
      <c r="A52" s="26">
        <v>43894</v>
      </c>
      <c r="B52" s="27">
        <v>113000</v>
      </c>
      <c r="C52" s="27">
        <v>112000</v>
      </c>
      <c r="D52" s="27">
        <v>64800</v>
      </c>
      <c r="E52" s="27">
        <v>64000</v>
      </c>
      <c r="F52" s="37">
        <v>-0.4848222443808386</v>
      </c>
      <c r="G52" s="37">
        <v>0.51517775561916135</v>
      </c>
      <c r="H52" s="37">
        <f t="shared" si="2"/>
        <v>-0.94107759718421791</v>
      </c>
      <c r="I52" s="37">
        <f t="shared" si="3"/>
        <v>1</v>
      </c>
      <c r="J52" s="21">
        <f t="shared" si="6"/>
        <v>0</v>
      </c>
      <c r="K52" s="21">
        <f t="shared" si="7"/>
        <v>0</v>
      </c>
      <c r="L52" s="30">
        <f t="shared" si="4"/>
        <v>0</v>
      </c>
      <c r="M52" s="30">
        <f t="shared" si="5"/>
        <v>0</v>
      </c>
      <c r="N52" s="28">
        <f t="shared" si="8"/>
        <v>100561200</v>
      </c>
      <c r="O52" s="28">
        <f t="shared" si="0"/>
        <v>100561200</v>
      </c>
      <c r="P52" s="28">
        <f t="shared" si="9"/>
        <v>-540400</v>
      </c>
      <c r="Q52" s="28">
        <f t="shared" si="10"/>
        <v>-540400</v>
      </c>
      <c r="R52" s="29">
        <f t="shared" si="1"/>
        <v>5.6119999999999504E-3</v>
      </c>
      <c r="S52" s="30">
        <f>$O$10+P40+P52+P71+P76+P79+P88</f>
        <v>102287000</v>
      </c>
    </row>
    <row r="53" spans="1:19" x14ac:dyDescent="0.2">
      <c r="A53" s="26">
        <v>43895</v>
      </c>
      <c r="B53" s="27">
        <v>114000</v>
      </c>
      <c r="C53" s="27">
        <v>115500</v>
      </c>
      <c r="D53" s="27">
        <v>67000</v>
      </c>
      <c r="E53" s="27">
        <v>66400</v>
      </c>
      <c r="F53" s="37">
        <v>-0.4848222443808386</v>
      </c>
      <c r="G53" s="37">
        <v>0.51517775561916135</v>
      </c>
      <c r="H53" s="37">
        <f t="shared" si="2"/>
        <v>-0.94107759718421791</v>
      </c>
      <c r="I53" s="37">
        <f t="shared" si="3"/>
        <v>1</v>
      </c>
      <c r="J53" s="21">
        <f t="shared" si="6"/>
        <v>-832</v>
      </c>
      <c r="K53" s="21">
        <f t="shared" si="7"/>
        <v>1543</v>
      </c>
      <c r="L53" s="30">
        <f t="shared" si="4"/>
        <v>-94848000</v>
      </c>
      <c r="M53" s="30">
        <f t="shared" si="5"/>
        <v>103381000</v>
      </c>
      <c r="N53" s="28">
        <f t="shared" si="8"/>
        <v>94202000</v>
      </c>
      <c r="O53" s="28">
        <f t="shared" si="0"/>
        <v>102735000</v>
      </c>
      <c r="P53" s="28">
        <f t="shared" si="9"/>
        <v>2173800</v>
      </c>
      <c r="Q53" s="28" t="str">
        <f t="shared" si="10"/>
        <v/>
      </c>
      <c r="R53" s="29">
        <f t="shared" si="1"/>
        <v>2.7349999999999985E-2</v>
      </c>
    </row>
    <row r="54" spans="1:19" x14ac:dyDescent="0.2">
      <c r="A54" s="26">
        <v>43896</v>
      </c>
      <c r="B54" s="27">
        <v>110500</v>
      </c>
      <c r="C54" s="27">
        <v>113000</v>
      </c>
      <c r="D54" s="27">
        <v>64800</v>
      </c>
      <c r="E54" s="27">
        <v>66600</v>
      </c>
      <c r="F54" s="37">
        <v>-0.4848222443808386</v>
      </c>
      <c r="G54" s="37">
        <v>0.51517775561916135</v>
      </c>
      <c r="H54" s="37">
        <f t="shared" si="2"/>
        <v>-0.94107759718421791</v>
      </c>
      <c r="I54" s="37">
        <f t="shared" si="3"/>
        <v>1</v>
      </c>
      <c r="J54" s="21">
        <f t="shared" si="6"/>
        <v>-832</v>
      </c>
      <c r="K54" s="21">
        <f t="shared" si="7"/>
        <v>1543</v>
      </c>
      <c r="L54" s="30">
        <f t="shared" si="4"/>
        <v>-91936000</v>
      </c>
      <c r="M54" s="30">
        <f t="shared" si="5"/>
        <v>99986400</v>
      </c>
      <c r="N54" s="28">
        <f t="shared" si="8"/>
        <v>94202000</v>
      </c>
      <c r="O54" s="28">
        <f t="shared" si="0"/>
        <v>102252400</v>
      </c>
      <c r="P54" s="28">
        <f t="shared" si="9"/>
        <v>1691200</v>
      </c>
      <c r="Q54" s="28" t="str">
        <f t="shared" si="10"/>
        <v/>
      </c>
      <c r="R54" s="29">
        <f t="shared" si="1"/>
        <v>2.2523999999999988E-2</v>
      </c>
    </row>
    <row r="55" spans="1:19" x14ac:dyDescent="0.2">
      <c r="A55" s="26">
        <v>43899</v>
      </c>
      <c r="B55" s="27">
        <v>104000</v>
      </c>
      <c r="C55" s="27">
        <v>108000</v>
      </c>
      <c r="D55" s="27">
        <v>61500</v>
      </c>
      <c r="E55" s="27">
        <v>64700</v>
      </c>
      <c r="F55" s="37">
        <v>-0.4848222443808386</v>
      </c>
      <c r="G55" s="37">
        <v>0.51517775561916135</v>
      </c>
      <c r="H55" s="37">
        <f t="shared" si="2"/>
        <v>-0.94107759718421791</v>
      </c>
      <c r="I55" s="37">
        <f t="shared" si="3"/>
        <v>1</v>
      </c>
      <c r="J55" s="21">
        <f t="shared" si="6"/>
        <v>-832</v>
      </c>
      <c r="K55" s="21">
        <f t="shared" si="7"/>
        <v>1543</v>
      </c>
      <c r="L55" s="30">
        <f t="shared" si="4"/>
        <v>-86528000</v>
      </c>
      <c r="M55" s="30">
        <f t="shared" si="5"/>
        <v>94894500</v>
      </c>
      <c r="N55" s="28">
        <f t="shared" si="8"/>
        <v>94202000</v>
      </c>
      <c r="O55" s="28">
        <f t="shared" si="0"/>
        <v>102568500</v>
      </c>
      <c r="P55" s="28">
        <f t="shared" si="9"/>
        <v>2007300</v>
      </c>
      <c r="Q55" s="28" t="str">
        <f t="shared" si="10"/>
        <v/>
      </c>
      <c r="R55" s="29">
        <f t="shared" si="1"/>
        <v>2.5684999999999958E-2</v>
      </c>
    </row>
    <row r="56" spans="1:19" x14ac:dyDescent="0.2">
      <c r="A56" s="26">
        <v>43900</v>
      </c>
      <c r="B56" s="27">
        <v>102000</v>
      </c>
      <c r="C56" s="27">
        <v>102500</v>
      </c>
      <c r="D56" s="27">
        <v>59800</v>
      </c>
      <c r="E56" s="27">
        <v>60600</v>
      </c>
      <c r="F56" s="37">
        <v>-0.4848222443808386</v>
      </c>
      <c r="G56" s="37">
        <v>0.51517775561916135</v>
      </c>
      <c r="H56" s="37">
        <f t="shared" si="2"/>
        <v>-0.94107759718421791</v>
      </c>
      <c r="I56" s="37">
        <f t="shared" si="3"/>
        <v>1</v>
      </c>
      <c r="J56" s="21">
        <f t="shared" si="6"/>
        <v>-832</v>
      </c>
      <c r="K56" s="21">
        <f t="shared" si="7"/>
        <v>1543</v>
      </c>
      <c r="L56" s="30">
        <f t="shared" si="4"/>
        <v>-84864000</v>
      </c>
      <c r="M56" s="30">
        <f t="shared" si="5"/>
        <v>92271400</v>
      </c>
      <c r="N56" s="28">
        <f t="shared" si="8"/>
        <v>94202000</v>
      </c>
      <c r="O56" s="28">
        <f t="shared" si="0"/>
        <v>101609400</v>
      </c>
      <c r="P56" s="28">
        <f t="shared" si="9"/>
        <v>1048200</v>
      </c>
      <c r="Q56" s="28" t="str">
        <f t="shared" si="10"/>
        <v/>
      </c>
      <c r="R56" s="29">
        <f t="shared" si="1"/>
        <v>1.6094000000000053E-2</v>
      </c>
    </row>
    <row r="57" spans="1:19" x14ac:dyDescent="0.2">
      <c r="A57" s="26">
        <v>43901</v>
      </c>
      <c r="B57" s="27">
        <v>100000</v>
      </c>
      <c r="C57" s="27">
        <v>103000</v>
      </c>
      <c r="D57" s="27">
        <v>59000</v>
      </c>
      <c r="E57" s="27">
        <v>60500</v>
      </c>
      <c r="F57" s="37">
        <v>-0.4848222443808386</v>
      </c>
      <c r="G57" s="37">
        <v>0.51517775561916135</v>
      </c>
      <c r="H57" s="37">
        <f t="shared" si="2"/>
        <v>-0.94107759718421791</v>
      </c>
      <c r="I57" s="37">
        <f t="shared" si="3"/>
        <v>1</v>
      </c>
      <c r="J57" s="21">
        <f t="shared" si="6"/>
        <v>-832</v>
      </c>
      <c r="K57" s="21">
        <f t="shared" si="7"/>
        <v>1543</v>
      </c>
      <c r="L57" s="30">
        <f t="shared" si="4"/>
        <v>-83200000</v>
      </c>
      <c r="M57" s="30">
        <f t="shared" si="5"/>
        <v>91037000</v>
      </c>
      <c r="N57" s="28">
        <f t="shared" si="8"/>
        <v>94202000</v>
      </c>
      <c r="O57" s="28">
        <f t="shared" si="0"/>
        <v>102039000</v>
      </c>
      <c r="P57" s="28">
        <f t="shared" si="9"/>
        <v>1477800</v>
      </c>
      <c r="Q57" s="28" t="str">
        <f t="shared" si="10"/>
        <v/>
      </c>
      <c r="R57" s="29">
        <f t="shared" si="1"/>
        <v>2.0389999999999908E-2</v>
      </c>
    </row>
    <row r="58" spans="1:19" x14ac:dyDescent="0.2">
      <c r="A58" s="26">
        <v>43902</v>
      </c>
      <c r="B58" s="27">
        <v>95000</v>
      </c>
      <c r="C58" s="27">
        <v>100000</v>
      </c>
      <c r="D58" s="27">
        <v>56100</v>
      </c>
      <c r="E58" s="27">
        <v>58200</v>
      </c>
      <c r="F58" s="37">
        <v>-0.4848222443808386</v>
      </c>
      <c r="G58" s="37">
        <v>0.51517775561916135</v>
      </c>
      <c r="H58" s="37">
        <f t="shared" si="2"/>
        <v>-0.94107759718421791</v>
      </c>
      <c r="I58" s="37">
        <f t="shared" si="3"/>
        <v>1</v>
      </c>
      <c r="J58" s="21">
        <f t="shared" si="6"/>
        <v>-832</v>
      </c>
      <c r="K58" s="21">
        <f t="shared" si="7"/>
        <v>1543</v>
      </c>
      <c r="L58" s="30">
        <f t="shared" si="4"/>
        <v>-79040000</v>
      </c>
      <c r="M58" s="30">
        <f t="shared" si="5"/>
        <v>86562300</v>
      </c>
      <c r="N58" s="28">
        <f t="shared" si="8"/>
        <v>94202000</v>
      </c>
      <c r="O58" s="28">
        <f t="shared" si="0"/>
        <v>101724300</v>
      </c>
      <c r="P58" s="28">
        <f t="shared" si="9"/>
        <v>1163100</v>
      </c>
      <c r="Q58" s="28" t="str">
        <f t="shared" si="10"/>
        <v/>
      </c>
      <c r="R58" s="29">
        <f t="shared" si="1"/>
        <v>1.7242999999999897E-2</v>
      </c>
    </row>
    <row r="59" spans="1:19" x14ac:dyDescent="0.2">
      <c r="A59" s="26">
        <v>43903</v>
      </c>
      <c r="B59" s="27">
        <v>87200</v>
      </c>
      <c r="C59" s="27">
        <v>86500</v>
      </c>
      <c r="D59" s="27">
        <v>52500</v>
      </c>
      <c r="E59" s="27">
        <v>51000</v>
      </c>
      <c r="F59" s="37">
        <v>-0.4848222443808386</v>
      </c>
      <c r="G59" s="37">
        <v>0.51517775561916135</v>
      </c>
      <c r="H59" s="37">
        <f t="shared" si="2"/>
        <v>-0.94107759718421791</v>
      </c>
      <c r="I59" s="37">
        <f t="shared" si="3"/>
        <v>1</v>
      </c>
      <c r="J59" s="21">
        <f t="shared" si="6"/>
        <v>-832</v>
      </c>
      <c r="K59" s="21">
        <f t="shared" si="7"/>
        <v>1543</v>
      </c>
      <c r="L59" s="30">
        <f t="shared" si="4"/>
        <v>-72550400</v>
      </c>
      <c r="M59" s="30">
        <f t="shared" si="5"/>
        <v>81007500</v>
      </c>
      <c r="N59" s="28">
        <f t="shared" si="8"/>
        <v>94202000</v>
      </c>
      <c r="O59" s="28">
        <f t="shared" si="0"/>
        <v>102659100</v>
      </c>
      <c r="P59" s="28">
        <f t="shared" si="9"/>
        <v>2097900</v>
      </c>
      <c r="Q59" s="28" t="str">
        <f t="shared" si="10"/>
        <v/>
      </c>
      <c r="R59" s="29">
        <f t="shared" si="1"/>
        <v>2.6591000000000031E-2</v>
      </c>
    </row>
    <row r="60" spans="1:19" x14ac:dyDescent="0.2">
      <c r="A60" s="26">
        <v>43906</v>
      </c>
      <c r="B60" s="27">
        <v>82900</v>
      </c>
      <c r="C60" s="27">
        <v>88300</v>
      </c>
      <c r="D60" s="27">
        <v>49700</v>
      </c>
      <c r="E60" s="27">
        <v>53300</v>
      </c>
      <c r="F60" s="37">
        <v>-0.4848222443808386</v>
      </c>
      <c r="G60" s="37">
        <v>0.51517775561916135</v>
      </c>
      <c r="H60" s="37">
        <f t="shared" si="2"/>
        <v>-0.94107759718421791</v>
      </c>
      <c r="I60" s="37">
        <f t="shared" si="3"/>
        <v>1</v>
      </c>
      <c r="J60" s="21">
        <f t="shared" si="6"/>
        <v>-832</v>
      </c>
      <c r="K60" s="21">
        <f t="shared" si="7"/>
        <v>1543</v>
      </c>
      <c r="L60" s="30">
        <f t="shared" si="4"/>
        <v>-68972800</v>
      </c>
      <c r="M60" s="30">
        <f t="shared" si="5"/>
        <v>76687100</v>
      </c>
      <c r="N60" s="28">
        <f t="shared" si="8"/>
        <v>94202000</v>
      </c>
      <c r="O60" s="28">
        <f t="shared" si="0"/>
        <v>101916300</v>
      </c>
      <c r="P60" s="28">
        <f t="shared" si="9"/>
        <v>1355100</v>
      </c>
      <c r="Q60" s="28" t="str">
        <f t="shared" si="10"/>
        <v/>
      </c>
      <c r="R60" s="29">
        <f t="shared" si="1"/>
        <v>1.9163000000000041E-2</v>
      </c>
    </row>
    <row r="61" spans="1:19" x14ac:dyDescent="0.2">
      <c r="A61" s="26">
        <v>43907</v>
      </c>
      <c r="B61" s="27">
        <v>80100</v>
      </c>
      <c r="C61" s="27">
        <v>78100</v>
      </c>
      <c r="D61" s="27">
        <v>47450</v>
      </c>
      <c r="E61" s="27">
        <v>47800</v>
      </c>
      <c r="F61" s="37">
        <v>-0.4848222443808386</v>
      </c>
      <c r="G61" s="37">
        <v>0.51517775561916135</v>
      </c>
      <c r="H61" s="37">
        <f t="shared" si="2"/>
        <v>-0.94107759718421791</v>
      </c>
      <c r="I61" s="37">
        <f t="shared" si="3"/>
        <v>1</v>
      </c>
      <c r="J61" s="21">
        <f t="shared" si="6"/>
        <v>-832</v>
      </c>
      <c r="K61" s="21">
        <f t="shared" si="7"/>
        <v>1543</v>
      </c>
      <c r="L61" s="30">
        <f t="shared" si="4"/>
        <v>-66643200</v>
      </c>
      <c r="M61" s="30">
        <f t="shared" si="5"/>
        <v>73215350</v>
      </c>
      <c r="N61" s="28">
        <f t="shared" si="8"/>
        <v>94202000</v>
      </c>
      <c r="O61" s="28">
        <f t="shared" si="0"/>
        <v>100774150</v>
      </c>
      <c r="P61" s="28">
        <f t="shared" si="9"/>
        <v>212950</v>
      </c>
      <c r="Q61" s="28" t="str">
        <f t="shared" si="10"/>
        <v/>
      </c>
      <c r="R61" s="29">
        <f t="shared" si="1"/>
        <v>7.7415000000000678E-3</v>
      </c>
    </row>
    <row r="62" spans="1:19" x14ac:dyDescent="0.2">
      <c r="A62" s="26">
        <v>43908</v>
      </c>
      <c r="B62" s="27">
        <v>73500</v>
      </c>
      <c r="C62" s="27">
        <v>80500</v>
      </c>
      <c r="D62" s="27">
        <v>44600</v>
      </c>
      <c r="E62" s="27">
        <v>48500</v>
      </c>
      <c r="F62" s="37">
        <v>-0.4848222443808386</v>
      </c>
      <c r="G62" s="37">
        <v>0.51517775561916135</v>
      </c>
      <c r="H62" s="37">
        <f t="shared" si="2"/>
        <v>-0.94107759718421791</v>
      </c>
      <c r="I62" s="37">
        <f t="shared" si="3"/>
        <v>1</v>
      </c>
      <c r="J62" s="21">
        <f t="shared" si="6"/>
        <v>-832</v>
      </c>
      <c r="K62" s="21">
        <f t="shared" si="7"/>
        <v>1543</v>
      </c>
      <c r="L62" s="30">
        <f t="shared" si="4"/>
        <v>-61152000</v>
      </c>
      <c r="M62" s="30">
        <f t="shared" si="5"/>
        <v>68817800</v>
      </c>
      <c r="N62" s="28">
        <f t="shared" si="8"/>
        <v>94202000</v>
      </c>
      <c r="O62" s="28">
        <f t="shared" si="0"/>
        <v>101867800</v>
      </c>
      <c r="P62" s="28">
        <f t="shared" si="9"/>
        <v>1306600</v>
      </c>
      <c r="Q62" s="28" t="str">
        <f t="shared" si="10"/>
        <v/>
      </c>
      <c r="R62" s="29">
        <f t="shared" si="1"/>
        <v>1.8677999999999972E-2</v>
      </c>
    </row>
    <row r="63" spans="1:19" x14ac:dyDescent="0.2">
      <c r="A63" s="26">
        <v>43909</v>
      </c>
      <c r="B63" s="27">
        <v>65900</v>
      </c>
      <c r="C63" s="27">
        <v>75000</v>
      </c>
      <c r="D63" s="27">
        <v>40400</v>
      </c>
      <c r="E63" s="27">
        <v>44700</v>
      </c>
      <c r="F63" s="37">
        <v>-0.4848222443808386</v>
      </c>
      <c r="G63" s="37">
        <v>0.51517775561916135</v>
      </c>
      <c r="H63" s="37">
        <f t="shared" si="2"/>
        <v>-0.94107759718421791</v>
      </c>
      <c r="I63" s="37">
        <f t="shared" si="3"/>
        <v>1</v>
      </c>
      <c r="J63" s="21">
        <f t="shared" si="6"/>
        <v>-832</v>
      </c>
      <c r="K63" s="21">
        <f t="shared" si="7"/>
        <v>1543</v>
      </c>
      <c r="L63" s="30">
        <f t="shared" si="4"/>
        <v>-54828800</v>
      </c>
      <c r="M63" s="30">
        <f t="shared" si="5"/>
        <v>62337200</v>
      </c>
      <c r="N63" s="28">
        <f t="shared" si="8"/>
        <v>94202000</v>
      </c>
      <c r="O63" s="28">
        <f t="shared" si="0"/>
        <v>101710400</v>
      </c>
      <c r="P63" s="28">
        <f t="shared" si="9"/>
        <v>1149200</v>
      </c>
      <c r="Q63" s="28" t="str">
        <f t="shared" si="10"/>
        <v/>
      </c>
      <c r="R63" s="29">
        <f t="shared" si="1"/>
        <v>1.7104000000000008E-2</v>
      </c>
    </row>
    <row r="64" spans="1:19" x14ac:dyDescent="0.2">
      <c r="A64" s="26">
        <v>43910</v>
      </c>
      <c r="B64" s="27">
        <v>71100</v>
      </c>
      <c r="C64" s="27">
        <v>67500</v>
      </c>
      <c r="D64" s="27">
        <v>43850</v>
      </c>
      <c r="E64" s="27">
        <v>41950</v>
      </c>
      <c r="F64" s="37">
        <v>-0.4848222443808386</v>
      </c>
      <c r="G64" s="37">
        <v>0.51517775561916135</v>
      </c>
      <c r="H64" s="37">
        <f t="shared" si="2"/>
        <v>-0.94107759718421791</v>
      </c>
      <c r="I64" s="37">
        <f t="shared" si="3"/>
        <v>1</v>
      </c>
      <c r="J64" s="21">
        <f t="shared" si="6"/>
        <v>-832</v>
      </c>
      <c r="K64" s="21">
        <f t="shared" si="7"/>
        <v>1543</v>
      </c>
      <c r="L64" s="30">
        <f t="shared" si="4"/>
        <v>-59155200</v>
      </c>
      <c r="M64" s="30">
        <f t="shared" si="5"/>
        <v>67660550</v>
      </c>
      <c r="N64" s="28">
        <f t="shared" si="8"/>
        <v>94202000</v>
      </c>
      <c r="O64" s="28">
        <f t="shared" si="0"/>
        <v>102707350</v>
      </c>
      <c r="P64" s="28">
        <f t="shared" si="9"/>
        <v>2146150</v>
      </c>
      <c r="Q64" s="28" t="str">
        <f t="shared" si="10"/>
        <v/>
      </c>
      <c r="R64" s="29">
        <f t="shared" si="1"/>
        <v>2.7073499999999973E-2</v>
      </c>
    </row>
    <row r="65" spans="1:18" x14ac:dyDescent="0.2">
      <c r="A65" s="26">
        <v>43913</v>
      </c>
      <c r="B65" s="27">
        <v>68900</v>
      </c>
      <c r="C65" s="27">
        <v>67200</v>
      </c>
      <c r="D65" s="27">
        <v>42250</v>
      </c>
      <c r="E65" s="27">
        <v>41450</v>
      </c>
      <c r="F65" s="37">
        <v>-0.4848222443808386</v>
      </c>
      <c r="G65" s="37">
        <v>0.51517775561916135</v>
      </c>
      <c r="H65" s="37">
        <f t="shared" si="2"/>
        <v>-0.94107759718421791</v>
      </c>
      <c r="I65" s="37">
        <f t="shared" si="3"/>
        <v>1</v>
      </c>
      <c r="J65" s="21">
        <f t="shared" si="6"/>
        <v>-832</v>
      </c>
      <c r="K65" s="21">
        <f t="shared" si="7"/>
        <v>1543</v>
      </c>
      <c r="L65" s="30">
        <f t="shared" si="4"/>
        <v>-57324800</v>
      </c>
      <c r="M65" s="30">
        <f t="shared" si="5"/>
        <v>65191750</v>
      </c>
      <c r="N65" s="28">
        <f t="shared" si="8"/>
        <v>94202000</v>
      </c>
      <c r="O65" s="28">
        <f t="shared" si="0"/>
        <v>102068950</v>
      </c>
      <c r="P65" s="28">
        <f t="shared" si="9"/>
        <v>1507750</v>
      </c>
      <c r="Q65" s="28" t="str">
        <f t="shared" si="10"/>
        <v/>
      </c>
      <c r="R65" s="29">
        <f t="shared" si="1"/>
        <v>2.0689500000000027E-2</v>
      </c>
    </row>
    <row r="66" spans="1:18" x14ac:dyDescent="0.2">
      <c r="A66" s="26">
        <v>43914</v>
      </c>
      <c r="B66" s="27">
        <v>74800</v>
      </c>
      <c r="C66" s="27">
        <v>71500</v>
      </c>
      <c r="D66" s="27">
        <v>44200</v>
      </c>
      <c r="E66" s="27">
        <v>43000</v>
      </c>
      <c r="F66" s="37">
        <v>-0.4848222443808386</v>
      </c>
      <c r="G66" s="37">
        <v>0.51517775561916135</v>
      </c>
      <c r="H66" s="37">
        <f t="shared" si="2"/>
        <v>-0.94107759718421791</v>
      </c>
      <c r="I66" s="37">
        <f t="shared" si="3"/>
        <v>1</v>
      </c>
      <c r="J66" s="21">
        <f t="shared" si="6"/>
        <v>-832</v>
      </c>
      <c r="K66" s="21">
        <f t="shared" si="7"/>
        <v>1543</v>
      </c>
      <c r="L66" s="30">
        <f t="shared" si="4"/>
        <v>-62233600</v>
      </c>
      <c r="M66" s="30">
        <f t="shared" si="5"/>
        <v>68200600</v>
      </c>
      <c r="N66" s="28">
        <f t="shared" si="8"/>
        <v>94202000</v>
      </c>
      <c r="O66" s="28">
        <f t="shared" si="0"/>
        <v>100169000</v>
      </c>
      <c r="P66" s="28">
        <f t="shared" si="9"/>
        <v>-392200</v>
      </c>
      <c r="Q66" s="28" t="str">
        <f t="shared" si="10"/>
        <v/>
      </c>
      <c r="R66" s="29">
        <f t="shared" si="1"/>
        <v>1.6899999999999693E-3</v>
      </c>
    </row>
    <row r="67" spans="1:18" x14ac:dyDescent="0.2">
      <c r="A67" s="26">
        <v>43915</v>
      </c>
      <c r="B67" s="27">
        <v>84500</v>
      </c>
      <c r="C67" s="27">
        <v>79800</v>
      </c>
      <c r="D67" s="27">
        <v>49000</v>
      </c>
      <c r="E67" s="27">
        <v>46800</v>
      </c>
      <c r="F67" s="37">
        <v>-0.4848222443808386</v>
      </c>
      <c r="G67" s="37">
        <v>0.51517775561916135</v>
      </c>
      <c r="H67" s="37">
        <f t="shared" si="2"/>
        <v>-0.94107759718421791</v>
      </c>
      <c r="I67" s="37">
        <f t="shared" si="3"/>
        <v>1</v>
      </c>
      <c r="J67" s="21">
        <f t="shared" si="6"/>
        <v>-832</v>
      </c>
      <c r="K67" s="21">
        <f t="shared" si="7"/>
        <v>1543</v>
      </c>
      <c r="L67" s="30">
        <f t="shared" si="4"/>
        <v>-70304000</v>
      </c>
      <c r="M67" s="30">
        <f t="shared" si="5"/>
        <v>75607000</v>
      </c>
      <c r="N67" s="28">
        <f t="shared" si="8"/>
        <v>94202000</v>
      </c>
      <c r="O67" s="28">
        <f t="shared" si="0"/>
        <v>99505000</v>
      </c>
      <c r="P67" s="28">
        <f t="shared" si="9"/>
        <v>-1056200</v>
      </c>
      <c r="Q67" s="28" t="str">
        <f t="shared" si="10"/>
        <v/>
      </c>
      <c r="R67" s="29">
        <f t="shared" si="1"/>
        <v>-4.9500000000000099E-3</v>
      </c>
    </row>
    <row r="68" spans="1:18" x14ac:dyDescent="0.2">
      <c r="A68" s="26">
        <v>43916</v>
      </c>
      <c r="B68" s="27">
        <v>84900</v>
      </c>
      <c r="C68" s="27">
        <v>85800</v>
      </c>
      <c r="D68" s="27">
        <v>49100</v>
      </c>
      <c r="E68" s="27">
        <v>49850</v>
      </c>
      <c r="F68" s="37">
        <v>-0.4848222443808386</v>
      </c>
      <c r="G68" s="37">
        <v>0.51517775561916135</v>
      </c>
      <c r="H68" s="37">
        <f t="shared" si="2"/>
        <v>-0.94107759718421791</v>
      </c>
      <c r="I68" s="37">
        <f t="shared" si="3"/>
        <v>1</v>
      </c>
      <c r="J68" s="21">
        <f t="shared" si="6"/>
        <v>-832</v>
      </c>
      <c r="K68" s="21">
        <f t="shared" si="7"/>
        <v>1543</v>
      </c>
      <c r="L68" s="30">
        <f t="shared" si="4"/>
        <v>-70636800</v>
      </c>
      <c r="M68" s="30">
        <f t="shared" si="5"/>
        <v>75761300</v>
      </c>
      <c r="N68" s="28">
        <f t="shared" si="8"/>
        <v>94202000</v>
      </c>
      <c r="O68" s="28">
        <f t="shared" si="0"/>
        <v>99326500</v>
      </c>
      <c r="P68" s="28">
        <f t="shared" si="9"/>
        <v>-1234700</v>
      </c>
      <c r="Q68" s="28" t="str">
        <f t="shared" si="10"/>
        <v/>
      </c>
      <c r="R68" s="29">
        <f t="shared" si="1"/>
        <v>-6.7350000000000465E-3</v>
      </c>
    </row>
    <row r="69" spans="1:18" x14ac:dyDescent="0.2">
      <c r="A69" s="26">
        <v>43917</v>
      </c>
      <c r="B69" s="27">
        <v>86400</v>
      </c>
      <c r="C69" s="27">
        <v>89700</v>
      </c>
      <c r="D69" s="27">
        <v>49350</v>
      </c>
      <c r="E69" s="27">
        <v>51600</v>
      </c>
      <c r="F69" s="37">
        <v>-0.4848222443808386</v>
      </c>
      <c r="G69" s="37">
        <v>0.51517775561916135</v>
      </c>
      <c r="H69" s="37">
        <f t="shared" si="2"/>
        <v>-0.94107759718421791</v>
      </c>
      <c r="I69" s="37">
        <f t="shared" si="3"/>
        <v>1</v>
      </c>
      <c r="J69" s="21">
        <f t="shared" si="6"/>
        <v>-832</v>
      </c>
      <c r="K69" s="21">
        <f t="shared" si="7"/>
        <v>1543</v>
      </c>
      <c r="L69" s="30">
        <f t="shared" si="4"/>
        <v>-71884800</v>
      </c>
      <c r="M69" s="30">
        <f t="shared" si="5"/>
        <v>76147050</v>
      </c>
      <c r="N69" s="28">
        <f t="shared" si="8"/>
        <v>94202000</v>
      </c>
      <c r="O69" s="28">
        <f t="shared" si="0"/>
        <v>98464250</v>
      </c>
      <c r="P69" s="28">
        <f t="shared" si="9"/>
        <v>-2096950</v>
      </c>
      <c r="Q69" s="28" t="str">
        <f t="shared" si="10"/>
        <v/>
      </c>
      <c r="R69" s="29">
        <f t="shared" si="1"/>
        <v>-1.5357500000000024E-2</v>
      </c>
    </row>
    <row r="70" spans="1:18" x14ac:dyDescent="0.2">
      <c r="A70" s="26">
        <v>43920</v>
      </c>
      <c r="B70" s="27">
        <v>85400</v>
      </c>
      <c r="C70" s="27">
        <v>82800</v>
      </c>
      <c r="D70" s="27">
        <v>49350</v>
      </c>
      <c r="E70" s="27">
        <v>48100</v>
      </c>
      <c r="F70" s="37">
        <v>0</v>
      </c>
      <c r="G70" s="37">
        <v>0</v>
      </c>
      <c r="H70" s="37">
        <f t="shared" si="2"/>
        <v>0</v>
      </c>
      <c r="I70" s="37">
        <f t="shared" si="3"/>
        <v>0</v>
      </c>
      <c r="J70" s="21">
        <f t="shared" si="6"/>
        <v>-832</v>
      </c>
      <c r="K70" s="21">
        <f t="shared" si="7"/>
        <v>1543</v>
      </c>
      <c r="L70" s="30">
        <f t="shared" si="4"/>
        <v>-71052800</v>
      </c>
      <c r="M70" s="30">
        <f t="shared" si="5"/>
        <v>76147050</v>
      </c>
      <c r="N70" s="28">
        <f t="shared" si="8"/>
        <v>94202000</v>
      </c>
      <c r="O70" s="28">
        <f t="shared" si="0"/>
        <v>99296250</v>
      </c>
      <c r="P70" s="28">
        <f t="shared" si="9"/>
        <v>-1264950</v>
      </c>
      <c r="Q70" s="28" t="str">
        <f t="shared" si="10"/>
        <v/>
      </c>
      <c r="R70" s="29">
        <f t="shared" si="1"/>
        <v>-7.0375000000000298E-3</v>
      </c>
    </row>
    <row r="71" spans="1:18" x14ac:dyDescent="0.2">
      <c r="A71" s="26">
        <v>43921</v>
      </c>
      <c r="B71" s="27">
        <v>88700</v>
      </c>
      <c r="C71" s="27">
        <v>87700</v>
      </c>
      <c r="D71" s="27">
        <v>51600</v>
      </c>
      <c r="E71" s="27">
        <v>50800</v>
      </c>
      <c r="F71" s="37">
        <v>0</v>
      </c>
      <c r="G71" s="37">
        <v>0</v>
      </c>
      <c r="H71" s="37">
        <f t="shared" si="2"/>
        <v>0</v>
      </c>
      <c r="I71" s="37">
        <f t="shared" si="3"/>
        <v>0</v>
      </c>
      <c r="J71" s="21">
        <f t="shared" si="6"/>
        <v>0</v>
      </c>
      <c r="K71" s="21">
        <f t="shared" si="7"/>
        <v>0</v>
      </c>
      <c r="L71" s="30">
        <f t="shared" si="4"/>
        <v>0</v>
      </c>
      <c r="M71" s="30">
        <f t="shared" si="5"/>
        <v>0</v>
      </c>
      <c r="N71" s="28">
        <f t="shared" si="8"/>
        <v>99620000</v>
      </c>
      <c r="O71" s="28">
        <f t="shared" si="0"/>
        <v>99620000</v>
      </c>
      <c r="P71" s="28">
        <f t="shared" si="9"/>
        <v>-941200</v>
      </c>
      <c r="Q71" s="28">
        <f t="shared" si="10"/>
        <v>-941200</v>
      </c>
      <c r="R71" s="29">
        <f t="shared" si="1"/>
        <v>-3.8000000000000256E-3</v>
      </c>
    </row>
    <row r="72" spans="1:18" x14ac:dyDescent="0.2">
      <c r="A72" s="26">
        <v>43922</v>
      </c>
      <c r="B72" s="27">
        <v>85400</v>
      </c>
      <c r="C72" s="27">
        <v>88500</v>
      </c>
      <c r="D72" s="27">
        <v>50900</v>
      </c>
      <c r="E72" s="27">
        <v>51600</v>
      </c>
      <c r="F72" s="37">
        <v>-0.51720021843959041</v>
      </c>
      <c r="G72" s="37">
        <v>0.48279978156040959</v>
      </c>
      <c r="H72" s="37">
        <f t="shared" si="2"/>
        <v>-1</v>
      </c>
      <c r="I72" s="37">
        <f t="shared" si="3"/>
        <v>0.93348719576536909</v>
      </c>
      <c r="J72" s="21">
        <f t="shared" si="6"/>
        <v>0</v>
      </c>
      <c r="K72" s="21">
        <f t="shared" si="7"/>
        <v>0</v>
      </c>
      <c r="L72" s="30">
        <f t="shared" si="4"/>
        <v>0</v>
      </c>
      <c r="M72" s="30">
        <f t="shared" si="5"/>
        <v>0</v>
      </c>
      <c r="N72" s="28">
        <f t="shared" si="8"/>
        <v>99620000</v>
      </c>
      <c r="O72" s="28">
        <f t="shared" si="0"/>
        <v>99620000</v>
      </c>
      <c r="P72" s="28">
        <f t="shared" si="9"/>
        <v>0</v>
      </c>
      <c r="Q72" s="28" t="str">
        <f t="shared" si="10"/>
        <v/>
      </c>
      <c r="R72" s="29">
        <f t="shared" si="1"/>
        <v>-3.8000000000000256E-3</v>
      </c>
    </row>
    <row r="73" spans="1:18" x14ac:dyDescent="0.2">
      <c r="A73" s="26">
        <v>43923</v>
      </c>
      <c r="B73" s="27">
        <v>86600</v>
      </c>
      <c r="C73" s="27">
        <v>85300</v>
      </c>
      <c r="D73" s="27">
        <v>51700</v>
      </c>
      <c r="E73" s="27">
        <v>50600</v>
      </c>
      <c r="F73" s="37">
        <v>-0.51720021843959041</v>
      </c>
      <c r="G73" s="37">
        <v>0.48279978156040959</v>
      </c>
      <c r="H73" s="37">
        <f t="shared" si="2"/>
        <v>-1</v>
      </c>
      <c r="I73" s="37">
        <f t="shared" si="3"/>
        <v>0.93348719576536909</v>
      </c>
      <c r="J73" s="21">
        <f t="shared" si="6"/>
        <v>-1170</v>
      </c>
      <c r="K73" s="21">
        <f t="shared" si="7"/>
        <v>1833</v>
      </c>
      <c r="L73" s="30">
        <f t="shared" si="4"/>
        <v>-101322000</v>
      </c>
      <c r="M73" s="30">
        <f t="shared" si="5"/>
        <v>94766100</v>
      </c>
      <c r="N73" s="28">
        <f t="shared" si="8"/>
        <v>106671200</v>
      </c>
      <c r="O73" s="28">
        <f t="shared" si="0"/>
        <v>100115300</v>
      </c>
      <c r="P73" s="28">
        <f t="shared" si="9"/>
        <v>495300</v>
      </c>
      <c r="Q73" s="28" t="str">
        <f t="shared" si="10"/>
        <v/>
      </c>
      <c r="R73" s="29">
        <f t="shared" si="1"/>
        <v>1.1529999999999596E-3</v>
      </c>
    </row>
    <row r="74" spans="1:18" x14ac:dyDescent="0.2">
      <c r="A74" s="26">
        <v>43924</v>
      </c>
      <c r="B74" s="27">
        <v>86300</v>
      </c>
      <c r="C74" s="27">
        <v>86600</v>
      </c>
      <c r="D74" s="27">
        <v>51500</v>
      </c>
      <c r="E74" s="27">
        <v>52100</v>
      </c>
      <c r="F74" s="37">
        <v>-0.51720021843959041</v>
      </c>
      <c r="G74" s="37">
        <v>0.48279978156040959</v>
      </c>
      <c r="H74" s="37">
        <f t="shared" si="2"/>
        <v>-1</v>
      </c>
      <c r="I74" s="37">
        <f t="shared" si="3"/>
        <v>0.93348719576536909</v>
      </c>
      <c r="J74" s="21">
        <f t="shared" si="6"/>
        <v>-1170</v>
      </c>
      <c r="K74" s="21">
        <f t="shared" si="7"/>
        <v>1833</v>
      </c>
      <c r="L74" s="30">
        <f t="shared" si="4"/>
        <v>-100971000</v>
      </c>
      <c r="M74" s="30">
        <f t="shared" si="5"/>
        <v>94399500</v>
      </c>
      <c r="N74" s="28">
        <f t="shared" si="8"/>
        <v>106671200</v>
      </c>
      <c r="O74" s="28">
        <f t="shared" si="0"/>
        <v>100099700</v>
      </c>
      <c r="P74" s="28">
        <f t="shared" si="9"/>
        <v>479700</v>
      </c>
      <c r="Q74" s="28" t="str">
        <f t="shared" si="10"/>
        <v/>
      </c>
      <c r="R74" s="29">
        <f t="shared" si="1"/>
        <v>9.9699999999991462E-4</v>
      </c>
    </row>
    <row r="75" spans="1:18" x14ac:dyDescent="0.2">
      <c r="A75" s="26">
        <v>43927</v>
      </c>
      <c r="B75" s="27">
        <v>88800</v>
      </c>
      <c r="C75" s="27">
        <v>86500</v>
      </c>
      <c r="D75" s="27">
        <v>52900</v>
      </c>
      <c r="E75" s="27">
        <v>51600</v>
      </c>
      <c r="F75" s="37">
        <v>0</v>
      </c>
      <c r="G75" s="37">
        <v>0</v>
      </c>
      <c r="H75" s="37">
        <f t="shared" si="2"/>
        <v>0</v>
      </c>
      <c r="I75" s="37">
        <f t="shared" si="3"/>
        <v>0</v>
      </c>
      <c r="J75" s="21">
        <f t="shared" si="6"/>
        <v>-1170</v>
      </c>
      <c r="K75" s="21">
        <f t="shared" si="7"/>
        <v>1833</v>
      </c>
      <c r="L75" s="30">
        <f t="shared" si="4"/>
        <v>-103896000</v>
      </c>
      <c r="M75" s="30">
        <f t="shared" si="5"/>
        <v>96965700</v>
      </c>
      <c r="N75" s="28">
        <f t="shared" si="8"/>
        <v>106671200</v>
      </c>
      <c r="O75" s="28">
        <f t="shared" ref="O75:O138" si="11">SUM(L75:N75)</f>
        <v>99740900</v>
      </c>
      <c r="P75" s="28">
        <f t="shared" si="9"/>
        <v>120900</v>
      </c>
      <c r="Q75" s="28" t="str">
        <f t="shared" si="10"/>
        <v/>
      </c>
      <c r="R75" s="29">
        <f t="shared" ref="R75:R138" si="12">O75/$O$10-1</f>
        <v>-2.59100000000001E-3</v>
      </c>
    </row>
    <row r="76" spans="1:18" x14ac:dyDescent="0.2">
      <c r="A76" s="26">
        <v>43928</v>
      </c>
      <c r="B76" s="27">
        <v>90400</v>
      </c>
      <c r="C76" s="27">
        <v>92100</v>
      </c>
      <c r="D76" s="27">
        <v>54100</v>
      </c>
      <c r="E76" s="27">
        <v>54900</v>
      </c>
      <c r="F76" s="37">
        <v>-0.50665924690835684</v>
      </c>
      <c r="G76" s="37">
        <v>0.49334075309164321</v>
      </c>
      <c r="H76" s="37">
        <f t="shared" si="2"/>
        <v>-1</v>
      </c>
      <c r="I76" s="37">
        <f t="shared" si="3"/>
        <v>0.97371311409397288</v>
      </c>
      <c r="J76" s="21">
        <f t="shared" si="6"/>
        <v>0</v>
      </c>
      <c r="K76" s="21">
        <f t="shared" si="7"/>
        <v>0</v>
      </c>
      <c r="L76" s="30">
        <f t="shared" si="4"/>
        <v>0</v>
      </c>
      <c r="M76" s="30">
        <f t="shared" si="5"/>
        <v>0</v>
      </c>
      <c r="N76" s="28">
        <f t="shared" si="8"/>
        <v>99545900</v>
      </c>
      <c r="O76" s="28">
        <f t="shared" si="11"/>
        <v>99545900</v>
      </c>
      <c r="P76" s="28">
        <f t="shared" si="9"/>
        <v>-74100</v>
      </c>
      <c r="Q76" s="28">
        <f t="shared" si="10"/>
        <v>-74100</v>
      </c>
      <c r="R76" s="29">
        <f t="shared" si="12"/>
        <v>-4.5410000000000172E-3</v>
      </c>
    </row>
    <row r="77" spans="1:18" x14ac:dyDescent="0.2">
      <c r="A77" s="26">
        <v>43929</v>
      </c>
      <c r="B77" s="27">
        <v>90000</v>
      </c>
      <c r="C77" s="27">
        <v>89800</v>
      </c>
      <c r="D77" s="27">
        <v>55000</v>
      </c>
      <c r="E77" s="27">
        <v>54000</v>
      </c>
      <c r="F77" s="37">
        <v>-0.50665924690835684</v>
      </c>
      <c r="G77" s="37">
        <v>0.49334075309164321</v>
      </c>
      <c r="H77" s="37">
        <f t="shared" si="2"/>
        <v>-1</v>
      </c>
      <c r="I77" s="37">
        <f t="shared" si="3"/>
        <v>0.97371311409397288</v>
      </c>
      <c r="J77" s="21">
        <f t="shared" si="6"/>
        <v>-1106</v>
      </c>
      <c r="K77" s="21">
        <f t="shared" si="7"/>
        <v>1799</v>
      </c>
      <c r="L77" s="30">
        <f t="shared" si="4"/>
        <v>-99540000</v>
      </c>
      <c r="M77" s="30">
        <f t="shared" si="5"/>
        <v>98945000</v>
      </c>
      <c r="N77" s="28">
        <f t="shared" si="8"/>
        <v>101718700</v>
      </c>
      <c r="O77" s="28">
        <f t="shared" si="11"/>
        <v>101123700</v>
      </c>
      <c r="P77" s="28">
        <f t="shared" si="9"/>
        <v>1577800</v>
      </c>
      <c r="Q77" s="28" t="str">
        <f t="shared" si="10"/>
        <v/>
      </c>
      <c r="R77" s="29">
        <f t="shared" si="12"/>
        <v>1.1236999999999941E-2</v>
      </c>
    </row>
    <row r="78" spans="1:18" x14ac:dyDescent="0.2">
      <c r="A78" s="26">
        <v>43930</v>
      </c>
      <c r="B78" s="27">
        <v>97100</v>
      </c>
      <c r="C78" s="27">
        <v>92300</v>
      </c>
      <c r="D78" s="27">
        <v>59900</v>
      </c>
      <c r="E78" s="27">
        <v>56400</v>
      </c>
      <c r="F78" s="37">
        <v>0</v>
      </c>
      <c r="G78" s="37">
        <v>0</v>
      </c>
      <c r="H78" s="37">
        <f t="shared" si="2"/>
        <v>0</v>
      </c>
      <c r="I78" s="37">
        <f t="shared" si="3"/>
        <v>0</v>
      </c>
      <c r="J78" s="21">
        <f t="shared" si="6"/>
        <v>-1106</v>
      </c>
      <c r="K78" s="21">
        <f t="shared" si="7"/>
        <v>1799</v>
      </c>
      <c r="L78" s="30">
        <f t="shared" si="4"/>
        <v>-107392600</v>
      </c>
      <c r="M78" s="30">
        <f t="shared" si="5"/>
        <v>107760100</v>
      </c>
      <c r="N78" s="28">
        <f t="shared" si="8"/>
        <v>101718700</v>
      </c>
      <c r="O78" s="28">
        <f t="shared" si="11"/>
        <v>102086200</v>
      </c>
      <c r="P78" s="28">
        <f t="shared" si="9"/>
        <v>2540300</v>
      </c>
      <c r="Q78" s="28" t="str">
        <f t="shared" si="10"/>
        <v/>
      </c>
      <c r="R78" s="29">
        <f t="shared" si="12"/>
        <v>2.0861999999999936E-2</v>
      </c>
    </row>
    <row r="79" spans="1:18" x14ac:dyDescent="0.2">
      <c r="A79" s="26">
        <v>43931</v>
      </c>
      <c r="B79" s="27">
        <v>99700</v>
      </c>
      <c r="C79" s="27">
        <v>97400</v>
      </c>
      <c r="D79" s="27">
        <v>60700</v>
      </c>
      <c r="E79" s="27">
        <v>60100</v>
      </c>
      <c r="F79" s="37">
        <v>0</v>
      </c>
      <c r="G79" s="37">
        <v>0</v>
      </c>
      <c r="H79" s="37">
        <f t="shared" si="2"/>
        <v>0</v>
      </c>
      <c r="I79" s="37">
        <f t="shared" si="3"/>
        <v>0</v>
      </c>
      <c r="J79" s="21">
        <f t="shared" si="6"/>
        <v>0</v>
      </c>
      <c r="K79" s="21">
        <f t="shared" si="7"/>
        <v>0</v>
      </c>
      <c r="L79" s="30">
        <f t="shared" si="4"/>
        <v>0</v>
      </c>
      <c r="M79" s="30">
        <f t="shared" si="5"/>
        <v>0</v>
      </c>
      <c r="N79" s="28">
        <f t="shared" si="8"/>
        <v>102114200</v>
      </c>
      <c r="O79" s="28">
        <f t="shared" si="11"/>
        <v>102114200</v>
      </c>
      <c r="P79" s="28">
        <f t="shared" si="9"/>
        <v>2568300</v>
      </c>
      <c r="Q79" s="28">
        <f t="shared" si="10"/>
        <v>2568300</v>
      </c>
      <c r="R79" s="29">
        <f t="shared" si="12"/>
        <v>2.1141999999999994E-2</v>
      </c>
    </row>
    <row r="80" spans="1:18" x14ac:dyDescent="0.2">
      <c r="A80" s="26">
        <v>43934</v>
      </c>
      <c r="B80" s="27">
        <v>97800</v>
      </c>
      <c r="C80" s="27">
        <v>98800</v>
      </c>
      <c r="D80" s="27">
        <v>58600</v>
      </c>
      <c r="E80" s="27">
        <v>60600</v>
      </c>
      <c r="F80" s="37">
        <v>0</v>
      </c>
      <c r="G80" s="37">
        <v>0</v>
      </c>
      <c r="H80" s="37">
        <f t="shared" si="2"/>
        <v>0</v>
      </c>
      <c r="I80" s="37">
        <f t="shared" si="3"/>
        <v>0</v>
      </c>
      <c r="J80" s="21">
        <f t="shared" si="6"/>
        <v>0</v>
      </c>
      <c r="K80" s="21">
        <f t="shared" si="7"/>
        <v>0</v>
      </c>
      <c r="L80" s="30">
        <f t="shared" si="4"/>
        <v>0</v>
      </c>
      <c r="M80" s="30">
        <f t="shared" si="5"/>
        <v>0</v>
      </c>
      <c r="N80" s="28">
        <f t="shared" si="8"/>
        <v>102114200</v>
      </c>
      <c r="O80" s="28">
        <f t="shared" si="11"/>
        <v>102114200</v>
      </c>
      <c r="P80" s="28">
        <f t="shared" si="9"/>
        <v>0</v>
      </c>
      <c r="Q80" s="28" t="str">
        <f t="shared" si="10"/>
        <v/>
      </c>
      <c r="R80" s="29">
        <f t="shared" si="12"/>
        <v>2.1141999999999994E-2</v>
      </c>
    </row>
    <row r="81" spans="1:18" x14ac:dyDescent="0.2">
      <c r="A81" s="26">
        <v>43935</v>
      </c>
      <c r="B81" s="27">
        <v>100000</v>
      </c>
      <c r="C81" s="27">
        <v>98600</v>
      </c>
      <c r="D81" s="27">
        <v>60200</v>
      </c>
      <c r="E81" s="27">
        <v>59100</v>
      </c>
      <c r="F81" s="37">
        <v>0</v>
      </c>
      <c r="G81" s="37">
        <v>0</v>
      </c>
      <c r="H81" s="37">
        <f t="shared" si="2"/>
        <v>0</v>
      </c>
      <c r="I81" s="37">
        <f t="shared" si="3"/>
        <v>0</v>
      </c>
      <c r="J81" s="21">
        <f t="shared" si="6"/>
        <v>0</v>
      </c>
      <c r="K81" s="21">
        <f t="shared" si="7"/>
        <v>0</v>
      </c>
      <c r="L81" s="30">
        <f t="shared" si="4"/>
        <v>0</v>
      </c>
      <c r="M81" s="30">
        <f t="shared" si="5"/>
        <v>0</v>
      </c>
      <c r="N81" s="28">
        <f t="shared" si="8"/>
        <v>102114200</v>
      </c>
      <c r="O81" s="28">
        <f t="shared" si="11"/>
        <v>102114200</v>
      </c>
      <c r="P81" s="28">
        <f t="shared" si="9"/>
        <v>0</v>
      </c>
      <c r="Q81" s="28" t="str">
        <f t="shared" si="10"/>
        <v/>
      </c>
      <c r="R81" s="29">
        <f t="shared" si="12"/>
        <v>2.1141999999999994E-2</v>
      </c>
    </row>
    <row r="82" spans="1:18" x14ac:dyDescent="0.2">
      <c r="A82" s="26">
        <v>43937</v>
      </c>
      <c r="B82" s="27">
        <v>99100</v>
      </c>
      <c r="C82" s="27">
        <v>98900</v>
      </c>
      <c r="D82" s="27">
        <v>59000</v>
      </c>
      <c r="E82" s="27">
        <v>59500</v>
      </c>
      <c r="F82" s="37">
        <v>0</v>
      </c>
      <c r="G82" s="37">
        <v>0</v>
      </c>
      <c r="H82" s="37">
        <f t="shared" si="2"/>
        <v>0</v>
      </c>
      <c r="I82" s="37">
        <f t="shared" si="3"/>
        <v>0</v>
      </c>
      <c r="J82" s="21">
        <f t="shared" si="6"/>
        <v>0</v>
      </c>
      <c r="K82" s="21">
        <f t="shared" si="7"/>
        <v>0</v>
      </c>
      <c r="L82" s="30">
        <f t="shared" si="4"/>
        <v>0</v>
      </c>
      <c r="M82" s="30">
        <f t="shared" si="5"/>
        <v>0</v>
      </c>
      <c r="N82" s="28">
        <f t="shared" si="8"/>
        <v>102114200</v>
      </c>
      <c r="O82" s="28">
        <f t="shared" si="11"/>
        <v>102114200</v>
      </c>
      <c r="P82" s="28">
        <f t="shared" si="9"/>
        <v>0</v>
      </c>
      <c r="Q82" s="28" t="str">
        <f t="shared" si="10"/>
        <v/>
      </c>
      <c r="R82" s="29">
        <f t="shared" si="12"/>
        <v>2.1141999999999994E-2</v>
      </c>
    </row>
    <row r="83" spans="1:18" x14ac:dyDescent="0.2">
      <c r="A83" s="26">
        <v>43938</v>
      </c>
      <c r="B83" s="27">
        <v>100500</v>
      </c>
      <c r="C83" s="27">
        <v>101000</v>
      </c>
      <c r="D83" s="27">
        <v>60100</v>
      </c>
      <c r="E83" s="27">
        <v>60200</v>
      </c>
      <c r="F83" s="37">
        <v>0</v>
      </c>
      <c r="G83" s="37">
        <v>0</v>
      </c>
      <c r="H83" s="37">
        <f t="shared" si="2"/>
        <v>0</v>
      </c>
      <c r="I83" s="37">
        <f t="shared" si="3"/>
        <v>0</v>
      </c>
      <c r="J83" s="21">
        <f t="shared" si="6"/>
        <v>0</v>
      </c>
      <c r="K83" s="21">
        <f t="shared" si="7"/>
        <v>0</v>
      </c>
      <c r="L83" s="30">
        <f t="shared" si="4"/>
        <v>0</v>
      </c>
      <c r="M83" s="30">
        <f t="shared" si="5"/>
        <v>0</v>
      </c>
      <c r="N83" s="28">
        <f t="shared" si="8"/>
        <v>102114200</v>
      </c>
      <c r="O83" s="28">
        <f t="shared" si="11"/>
        <v>102114200</v>
      </c>
      <c r="P83" s="28">
        <f t="shared" si="9"/>
        <v>0</v>
      </c>
      <c r="Q83" s="28" t="str">
        <f t="shared" si="10"/>
        <v/>
      </c>
      <c r="R83" s="29">
        <f t="shared" si="12"/>
        <v>2.1141999999999994E-2</v>
      </c>
    </row>
    <row r="84" spans="1:18" x14ac:dyDescent="0.2">
      <c r="A84" s="26">
        <v>43941</v>
      </c>
      <c r="B84" s="27">
        <v>97600</v>
      </c>
      <c r="C84" s="27">
        <v>100000</v>
      </c>
      <c r="D84" s="27">
        <v>58600</v>
      </c>
      <c r="E84" s="27">
        <v>60200</v>
      </c>
      <c r="F84" s="37">
        <v>0</v>
      </c>
      <c r="G84" s="37">
        <v>0</v>
      </c>
      <c r="H84" s="37">
        <f t="shared" si="2"/>
        <v>0</v>
      </c>
      <c r="I84" s="37">
        <f t="shared" si="3"/>
        <v>0</v>
      </c>
      <c r="J84" s="21">
        <f t="shared" si="6"/>
        <v>0</v>
      </c>
      <c r="K84" s="21">
        <f t="shared" si="7"/>
        <v>0</v>
      </c>
      <c r="L84" s="30">
        <f t="shared" si="4"/>
        <v>0</v>
      </c>
      <c r="M84" s="30">
        <f t="shared" si="5"/>
        <v>0</v>
      </c>
      <c r="N84" s="28">
        <f t="shared" si="8"/>
        <v>102114200</v>
      </c>
      <c r="O84" s="28">
        <f t="shared" si="11"/>
        <v>102114200</v>
      </c>
      <c r="P84" s="28">
        <f t="shared" si="9"/>
        <v>0</v>
      </c>
      <c r="Q84" s="28" t="str">
        <f t="shared" si="10"/>
        <v/>
      </c>
      <c r="R84" s="29">
        <f t="shared" si="12"/>
        <v>2.1141999999999994E-2</v>
      </c>
    </row>
    <row r="85" spans="1:18" x14ac:dyDescent="0.2">
      <c r="A85" s="26">
        <v>43942</v>
      </c>
      <c r="B85" s="27">
        <v>93500</v>
      </c>
      <c r="C85" s="27">
        <v>96100</v>
      </c>
      <c r="D85" s="27">
        <v>57400</v>
      </c>
      <c r="E85" s="27">
        <v>57900</v>
      </c>
      <c r="F85" s="37">
        <v>-0.49507804883944861</v>
      </c>
      <c r="G85" s="37">
        <v>0.5049219511605515</v>
      </c>
      <c r="H85" s="37">
        <f t="shared" si="2"/>
        <v>-0.98050411098492174</v>
      </c>
      <c r="I85" s="37">
        <f t="shared" si="3"/>
        <v>1</v>
      </c>
      <c r="J85" s="21">
        <f t="shared" si="6"/>
        <v>0</v>
      </c>
      <c r="K85" s="21">
        <f t="shared" si="7"/>
        <v>0</v>
      </c>
      <c r="L85" s="30">
        <f t="shared" si="4"/>
        <v>0</v>
      </c>
      <c r="M85" s="30">
        <f t="shared" si="5"/>
        <v>0</v>
      </c>
      <c r="N85" s="28">
        <f t="shared" si="8"/>
        <v>102114200</v>
      </c>
      <c r="O85" s="28">
        <f t="shared" si="11"/>
        <v>102114200</v>
      </c>
      <c r="P85" s="28">
        <f t="shared" si="9"/>
        <v>0</v>
      </c>
      <c r="Q85" s="28" t="str">
        <f t="shared" si="10"/>
        <v/>
      </c>
      <c r="R85" s="29">
        <f t="shared" si="12"/>
        <v>2.1141999999999994E-2</v>
      </c>
    </row>
    <row r="86" spans="1:18" x14ac:dyDescent="0.2">
      <c r="A86" s="26">
        <v>43943</v>
      </c>
      <c r="B86" s="27">
        <v>92600</v>
      </c>
      <c r="C86" s="27">
        <v>90800</v>
      </c>
      <c r="D86" s="27">
        <v>56900</v>
      </c>
      <c r="E86" s="27">
        <v>56000</v>
      </c>
      <c r="F86" s="37">
        <v>-0.49507804883944861</v>
      </c>
      <c r="G86" s="37">
        <v>0.5049219511605515</v>
      </c>
      <c r="H86" s="37">
        <f t="shared" si="2"/>
        <v>-0.98050411098492174</v>
      </c>
      <c r="I86" s="37">
        <f t="shared" si="3"/>
        <v>1</v>
      </c>
      <c r="J86" s="21">
        <f t="shared" si="6"/>
        <v>-1048</v>
      </c>
      <c r="K86" s="21">
        <f t="shared" si="7"/>
        <v>1742</v>
      </c>
      <c r="L86" s="30">
        <f t="shared" si="4"/>
        <v>-97044800</v>
      </c>
      <c r="M86" s="30">
        <f t="shared" si="5"/>
        <v>99119800</v>
      </c>
      <c r="N86" s="28">
        <f t="shared" si="8"/>
        <v>99720600</v>
      </c>
      <c r="O86" s="28">
        <f t="shared" si="11"/>
        <v>101795600</v>
      </c>
      <c r="P86" s="28">
        <f t="shared" si="9"/>
        <v>-318600</v>
      </c>
      <c r="Q86" s="28" t="str">
        <f t="shared" si="10"/>
        <v/>
      </c>
      <c r="R86" s="29">
        <f t="shared" si="12"/>
        <v>1.7956000000000083E-2</v>
      </c>
    </row>
    <row r="87" spans="1:18" x14ac:dyDescent="0.2">
      <c r="A87" s="26">
        <v>43944</v>
      </c>
      <c r="B87" s="27">
        <v>92400</v>
      </c>
      <c r="C87" s="27">
        <v>93700</v>
      </c>
      <c r="D87" s="27">
        <v>57100</v>
      </c>
      <c r="E87" s="27">
        <v>57500</v>
      </c>
      <c r="F87" s="37">
        <v>0</v>
      </c>
      <c r="G87" s="37">
        <v>0</v>
      </c>
      <c r="H87" s="37">
        <f t="shared" si="2"/>
        <v>0</v>
      </c>
      <c r="I87" s="37">
        <f t="shared" si="3"/>
        <v>0</v>
      </c>
      <c r="J87" s="21">
        <f t="shared" si="6"/>
        <v>-1048</v>
      </c>
      <c r="K87" s="21">
        <f t="shared" si="7"/>
        <v>1742</v>
      </c>
      <c r="L87" s="30">
        <f t="shared" si="4"/>
        <v>-96835200</v>
      </c>
      <c r="M87" s="30">
        <f t="shared" si="5"/>
        <v>99468200</v>
      </c>
      <c r="N87" s="28">
        <f t="shared" si="8"/>
        <v>99720600</v>
      </c>
      <c r="O87" s="28">
        <f t="shared" si="11"/>
        <v>102353600</v>
      </c>
      <c r="P87" s="28">
        <f t="shared" si="9"/>
        <v>239400</v>
      </c>
      <c r="Q87" s="28" t="str">
        <f t="shared" si="10"/>
        <v/>
      </c>
      <c r="R87" s="29">
        <f t="shared" si="12"/>
        <v>2.3536000000000001E-2</v>
      </c>
    </row>
    <row r="88" spans="1:18" x14ac:dyDescent="0.2">
      <c r="A88" s="26">
        <v>43945</v>
      </c>
      <c r="B88" s="27">
        <v>90100</v>
      </c>
      <c r="C88" s="27">
        <v>91300</v>
      </c>
      <c r="D88" s="27">
        <v>55900</v>
      </c>
      <c r="E88" s="27">
        <v>56400</v>
      </c>
      <c r="F88" s="37">
        <v>0</v>
      </c>
      <c r="G88" s="37">
        <v>0</v>
      </c>
      <c r="H88" s="37">
        <f t="shared" si="2"/>
        <v>0</v>
      </c>
      <c r="I88" s="37">
        <f t="shared" si="3"/>
        <v>0</v>
      </c>
      <c r="J88" s="21">
        <f t="shared" si="6"/>
        <v>0</v>
      </c>
      <c r="K88" s="21">
        <f t="shared" si="7"/>
        <v>0</v>
      </c>
      <c r="L88" s="30">
        <f t="shared" si="4"/>
        <v>0</v>
      </c>
      <c r="M88" s="30">
        <f t="shared" si="5"/>
        <v>0</v>
      </c>
      <c r="N88" s="28">
        <f t="shared" si="8"/>
        <v>102287000</v>
      </c>
      <c r="O88" s="28">
        <f t="shared" si="11"/>
        <v>102287000</v>
      </c>
      <c r="P88" s="28">
        <f t="shared" si="9"/>
        <v>172800</v>
      </c>
      <c r="Q88" s="28">
        <f t="shared" si="10"/>
        <v>172800</v>
      </c>
      <c r="R88" s="29">
        <f t="shared" si="12"/>
        <v>2.2869999999999946E-2</v>
      </c>
    </row>
    <row r="89" spans="1:18" x14ac:dyDescent="0.2">
      <c r="A89" s="26">
        <v>43948</v>
      </c>
      <c r="B89" s="27">
        <v>91600</v>
      </c>
      <c r="C89" s="27">
        <v>90300</v>
      </c>
      <c r="D89" s="27">
        <v>56400</v>
      </c>
      <c r="E89" s="27">
        <v>55800</v>
      </c>
      <c r="F89" s="37">
        <v>0</v>
      </c>
      <c r="G89" s="37">
        <v>0</v>
      </c>
      <c r="H89" s="37">
        <f t="shared" si="2"/>
        <v>0</v>
      </c>
      <c r="I89" s="37">
        <f t="shared" si="3"/>
        <v>0</v>
      </c>
      <c r="J89" s="21">
        <f t="shared" si="6"/>
        <v>0</v>
      </c>
      <c r="K89" s="21">
        <f t="shared" si="7"/>
        <v>0</v>
      </c>
      <c r="L89" s="30">
        <f t="shared" si="4"/>
        <v>0</v>
      </c>
      <c r="M89" s="30">
        <f t="shared" si="5"/>
        <v>0</v>
      </c>
      <c r="N89" s="28">
        <f t="shared" si="8"/>
        <v>102287000</v>
      </c>
      <c r="O89" s="28">
        <f t="shared" si="11"/>
        <v>102287000</v>
      </c>
      <c r="P89" s="28">
        <f t="shared" si="9"/>
        <v>0</v>
      </c>
      <c r="Q89" s="28" t="str">
        <f t="shared" si="10"/>
        <v/>
      </c>
      <c r="R89" s="29">
        <f t="shared" si="12"/>
        <v>2.2869999999999946E-2</v>
      </c>
    </row>
    <row r="90" spans="1:18" x14ac:dyDescent="0.2">
      <c r="A90" s="26">
        <v>43949</v>
      </c>
      <c r="B90" s="27">
        <v>93200</v>
      </c>
      <c r="C90" s="27">
        <v>92500</v>
      </c>
      <c r="D90" s="27">
        <v>56700</v>
      </c>
      <c r="E90" s="27">
        <v>56800</v>
      </c>
      <c r="F90" s="37">
        <v>0</v>
      </c>
      <c r="G90" s="37">
        <v>0</v>
      </c>
      <c r="H90" s="37">
        <f t="shared" si="2"/>
        <v>0</v>
      </c>
      <c r="I90" s="37">
        <f t="shared" si="3"/>
        <v>0</v>
      </c>
      <c r="J90" s="21">
        <f t="shared" si="6"/>
        <v>0</v>
      </c>
      <c r="K90" s="21">
        <f t="shared" si="7"/>
        <v>0</v>
      </c>
      <c r="L90" s="30">
        <f t="shared" si="4"/>
        <v>0</v>
      </c>
      <c r="M90" s="30">
        <f t="shared" si="5"/>
        <v>0</v>
      </c>
      <c r="N90" s="28">
        <f t="shared" si="8"/>
        <v>102287000</v>
      </c>
      <c r="O90" s="28">
        <f t="shared" si="11"/>
        <v>102287000</v>
      </c>
      <c r="P90" s="28">
        <f t="shared" si="9"/>
        <v>0</v>
      </c>
      <c r="Q90" s="28" t="str">
        <f t="shared" si="10"/>
        <v/>
      </c>
      <c r="R90" s="29">
        <f t="shared" si="12"/>
        <v>2.2869999999999946E-2</v>
      </c>
    </row>
    <row r="91" spans="1:18" x14ac:dyDescent="0.2">
      <c r="A91" s="26">
        <v>43950</v>
      </c>
      <c r="B91" s="27">
        <v>93600</v>
      </c>
      <c r="C91" s="27">
        <v>93500</v>
      </c>
      <c r="D91" s="27">
        <v>56900</v>
      </c>
      <c r="E91" s="27">
        <v>56700</v>
      </c>
      <c r="F91" s="37">
        <v>0</v>
      </c>
      <c r="G91" s="37">
        <v>0</v>
      </c>
      <c r="H91" s="37">
        <f t="shared" si="2"/>
        <v>0</v>
      </c>
      <c r="I91" s="37">
        <f t="shared" si="3"/>
        <v>0</v>
      </c>
      <c r="J91" s="21">
        <f t="shared" si="6"/>
        <v>0</v>
      </c>
      <c r="K91" s="21">
        <f t="shared" si="7"/>
        <v>0</v>
      </c>
      <c r="L91" s="30">
        <f t="shared" si="4"/>
        <v>0</v>
      </c>
      <c r="M91" s="30">
        <f t="shared" si="5"/>
        <v>0</v>
      </c>
      <c r="N91" s="28">
        <f t="shared" si="8"/>
        <v>102287000</v>
      </c>
      <c r="O91" s="28">
        <f t="shared" si="11"/>
        <v>102287000</v>
      </c>
      <c r="P91" s="28">
        <f t="shared" si="9"/>
        <v>0</v>
      </c>
      <c r="Q91" s="28" t="str">
        <f t="shared" si="10"/>
        <v/>
      </c>
      <c r="R91" s="29">
        <f t="shared" si="12"/>
        <v>2.2869999999999946E-2</v>
      </c>
    </row>
    <row r="92" spans="1:18" x14ac:dyDescent="0.2">
      <c r="A92" s="26">
        <v>43955</v>
      </c>
      <c r="B92" s="27">
        <v>91500</v>
      </c>
      <c r="C92" s="27">
        <v>91100</v>
      </c>
      <c r="D92" s="27">
        <v>55600</v>
      </c>
      <c r="E92" s="27">
        <v>56000</v>
      </c>
      <c r="F92" s="37">
        <v>0</v>
      </c>
      <c r="G92" s="37">
        <v>0</v>
      </c>
      <c r="H92" s="37">
        <f t="shared" si="2"/>
        <v>0</v>
      </c>
      <c r="I92" s="37">
        <f t="shared" si="3"/>
        <v>0</v>
      </c>
      <c r="J92" s="21">
        <f t="shared" si="6"/>
        <v>0</v>
      </c>
      <c r="K92" s="21">
        <f t="shared" si="7"/>
        <v>0</v>
      </c>
      <c r="L92" s="30">
        <f t="shared" si="4"/>
        <v>0</v>
      </c>
      <c r="M92" s="30">
        <f t="shared" si="5"/>
        <v>0</v>
      </c>
      <c r="N92" s="28">
        <f t="shared" si="8"/>
        <v>102287000</v>
      </c>
      <c r="O92" s="28">
        <f t="shared" si="11"/>
        <v>102287000</v>
      </c>
      <c r="P92" s="28">
        <f t="shared" si="9"/>
        <v>0</v>
      </c>
      <c r="Q92" s="28" t="str">
        <f t="shared" si="10"/>
        <v/>
      </c>
      <c r="R92" s="29">
        <f t="shared" si="12"/>
        <v>2.2869999999999946E-2</v>
      </c>
    </row>
    <row r="93" spans="1:18" x14ac:dyDescent="0.2">
      <c r="A93" s="26">
        <v>43957</v>
      </c>
      <c r="B93" s="27">
        <v>93200</v>
      </c>
      <c r="C93" s="27">
        <v>93300</v>
      </c>
      <c r="D93" s="27">
        <v>55800</v>
      </c>
      <c r="E93" s="27">
        <v>56200</v>
      </c>
      <c r="F93" s="37">
        <v>0</v>
      </c>
      <c r="G93" s="37">
        <v>0</v>
      </c>
      <c r="H93" s="37">
        <f t="shared" si="2"/>
        <v>0</v>
      </c>
      <c r="I93" s="37">
        <f t="shared" si="3"/>
        <v>0</v>
      </c>
      <c r="J93" s="21">
        <f t="shared" si="6"/>
        <v>0</v>
      </c>
      <c r="K93" s="21">
        <f t="shared" si="7"/>
        <v>0</v>
      </c>
      <c r="L93" s="30">
        <f t="shared" si="4"/>
        <v>0</v>
      </c>
      <c r="M93" s="30">
        <f t="shared" si="5"/>
        <v>0</v>
      </c>
      <c r="N93" s="28">
        <f t="shared" si="8"/>
        <v>102287000</v>
      </c>
      <c r="O93" s="28">
        <f t="shared" si="11"/>
        <v>102287000</v>
      </c>
      <c r="P93" s="28">
        <f t="shared" si="9"/>
        <v>0</v>
      </c>
      <c r="Q93" s="28" t="str">
        <f t="shared" si="10"/>
        <v/>
      </c>
      <c r="R93" s="29">
        <f t="shared" si="12"/>
        <v>2.2869999999999946E-2</v>
      </c>
    </row>
    <row r="94" spans="1:18" x14ac:dyDescent="0.2">
      <c r="A94" s="26">
        <v>43958</v>
      </c>
      <c r="B94" s="27">
        <v>92600</v>
      </c>
      <c r="C94" s="27">
        <v>92800</v>
      </c>
      <c r="D94" s="27">
        <v>55300</v>
      </c>
      <c r="E94" s="27">
        <v>55800</v>
      </c>
      <c r="F94" s="37">
        <v>0</v>
      </c>
      <c r="G94" s="37">
        <v>0</v>
      </c>
      <c r="H94" s="37">
        <f t="shared" si="2"/>
        <v>0</v>
      </c>
      <c r="I94" s="37">
        <f t="shared" si="3"/>
        <v>0</v>
      </c>
      <c r="J94" s="21">
        <f t="shared" si="6"/>
        <v>0</v>
      </c>
      <c r="K94" s="21">
        <f t="shared" si="7"/>
        <v>0</v>
      </c>
      <c r="L94" s="30">
        <f t="shared" si="4"/>
        <v>0</v>
      </c>
      <c r="M94" s="30">
        <f t="shared" si="5"/>
        <v>0</v>
      </c>
      <c r="N94" s="28">
        <f t="shared" si="8"/>
        <v>102287000</v>
      </c>
      <c r="O94" s="28">
        <f t="shared" si="11"/>
        <v>102287000</v>
      </c>
      <c r="P94" s="28">
        <f t="shared" si="9"/>
        <v>0</v>
      </c>
      <c r="Q94" s="28" t="str">
        <f t="shared" si="10"/>
        <v/>
      </c>
      <c r="R94" s="29">
        <f t="shared" si="12"/>
        <v>2.2869999999999946E-2</v>
      </c>
    </row>
    <row r="95" spans="1:18" x14ac:dyDescent="0.2">
      <c r="A95" s="26">
        <v>43959</v>
      </c>
      <c r="B95" s="27">
        <v>94500</v>
      </c>
      <c r="C95" s="27">
        <v>93000</v>
      </c>
      <c r="D95" s="27">
        <v>55900</v>
      </c>
      <c r="E95" s="27">
        <v>55600</v>
      </c>
      <c r="F95" s="37">
        <v>0</v>
      </c>
      <c r="G95" s="37">
        <v>0</v>
      </c>
      <c r="H95" s="37">
        <f t="shared" si="2"/>
        <v>0</v>
      </c>
      <c r="I95" s="37">
        <f t="shared" si="3"/>
        <v>0</v>
      </c>
      <c r="J95" s="21">
        <f t="shared" si="6"/>
        <v>0</v>
      </c>
      <c r="K95" s="21">
        <f t="shared" si="7"/>
        <v>0</v>
      </c>
      <c r="L95" s="30">
        <f t="shared" si="4"/>
        <v>0</v>
      </c>
      <c r="M95" s="30">
        <f t="shared" si="5"/>
        <v>0</v>
      </c>
      <c r="N95" s="28">
        <f t="shared" si="8"/>
        <v>102287000</v>
      </c>
      <c r="O95" s="28">
        <f t="shared" si="11"/>
        <v>102287000</v>
      </c>
      <c r="P95" s="28">
        <f t="shared" si="9"/>
        <v>0</v>
      </c>
      <c r="Q95" s="28" t="str">
        <f t="shared" si="10"/>
        <v/>
      </c>
      <c r="R95" s="29">
        <f t="shared" si="12"/>
        <v>2.2869999999999946E-2</v>
      </c>
    </row>
    <row r="96" spans="1:18" x14ac:dyDescent="0.2">
      <c r="A96" s="26">
        <v>43962</v>
      </c>
      <c r="B96" s="27">
        <v>93700</v>
      </c>
      <c r="C96" s="27">
        <v>95800</v>
      </c>
      <c r="D96" s="27">
        <v>55800</v>
      </c>
      <c r="E96" s="27">
        <v>56200</v>
      </c>
      <c r="F96" s="37">
        <v>0</v>
      </c>
      <c r="G96" s="37">
        <v>0</v>
      </c>
      <c r="H96" s="37">
        <f t="shared" si="2"/>
        <v>0</v>
      </c>
      <c r="I96" s="37">
        <f t="shared" si="3"/>
        <v>0</v>
      </c>
      <c r="J96" s="21">
        <f t="shared" si="6"/>
        <v>0</v>
      </c>
      <c r="K96" s="21">
        <f t="shared" si="7"/>
        <v>0</v>
      </c>
      <c r="L96" s="30">
        <f t="shared" si="4"/>
        <v>0</v>
      </c>
      <c r="M96" s="30">
        <f t="shared" si="5"/>
        <v>0</v>
      </c>
      <c r="N96" s="28">
        <f t="shared" si="8"/>
        <v>102287000</v>
      </c>
      <c r="O96" s="28">
        <f t="shared" si="11"/>
        <v>102287000</v>
      </c>
      <c r="P96" s="28">
        <f t="shared" si="9"/>
        <v>0</v>
      </c>
      <c r="Q96" s="28" t="str">
        <f t="shared" si="10"/>
        <v/>
      </c>
      <c r="R96" s="29">
        <f t="shared" si="12"/>
        <v>2.2869999999999946E-2</v>
      </c>
    </row>
    <row r="97" spans="1:18" x14ac:dyDescent="0.2">
      <c r="A97" s="26">
        <v>43963</v>
      </c>
      <c r="B97" s="27">
        <v>91900</v>
      </c>
      <c r="C97" s="27">
        <v>93200</v>
      </c>
      <c r="D97" s="27">
        <v>55200</v>
      </c>
      <c r="E97" s="27">
        <v>55800</v>
      </c>
      <c r="F97" s="37">
        <v>0</v>
      </c>
      <c r="G97" s="37">
        <v>0</v>
      </c>
      <c r="H97" s="37">
        <f t="shared" si="2"/>
        <v>0</v>
      </c>
      <c r="I97" s="37">
        <f t="shared" si="3"/>
        <v>0</v>
      </c>
      <c r="J97" s="21">
        <f t="shared" si="6"/>
        <v>0</v>
      </c>
      <c r="K97" s="21">
        <f t="shared" si="7"/>
        <v>0</v>
      </c>
      <c r="L97" s="30">
        <f t="shared" si="4"/>
        <v>0</v>
      </c>
      <c r="M97" s="30">
        <f t="shared" si="5"/>
        <v>0</v>
      </c>
      <c r="N97" s="28">
        <f t="shared" si="8"/>
        <v>102287000</v>
      </c>
      <c r="O97" s="28">
        <f t="shared" si="11"/>
        <v>102287000</v>
      </c>
      <c r="P97" s="28">
        <f t="shared" si="9"/>
        <v>0</v>
      </c>
      <c r="Q97" s="28" t="str">
        <f t="shared" si="10"/>
        <v/>
      </c>
      <c r="R97" s="29">
        <f t="shared" si="12"/>
        <v>2.2869999999999946E-2</v>
      </c>
    </row>
    <row r="98" spans="1:18" x14ac:dyDescent="0.2">
      <c r="A98" s="26">
        <v>43964</v>
      </c>
      <c r="B98" s="27">
        <v>93100</v>
      </c>
      <c r="C98" s="27">
        <v>90500</v>
      </c>
      <c r="D98" s="27">
        <v>55900</v>
      </c>
      <c r="E98" s="27">
        <v>54500</v>
      </c>
      <c r="F98" s="37">
        <v>0</v>
      </c>
      <c r="G98" s="37">
        <v>0</v>
      </c>
      <c r="H98" s="37">
        <f t="shared" si="2"/>
        <v>0</v>
      </c>
      <c r="I98" s="37">
        <f t="shared" si="3"/>
        <v>0</v>
      </c>
      <c r="J98" s="21">
        <f t="shared" si="6"/>
        <v>0</v>
      </c>
      <c r="K98" s="21">
        <f t="shared" si="7"/>
        <v>0</v>
      </c>
      <c r="L98" s="30">
        <f t="shared" si="4"/>
        <v>0</v>
      </c>
      <c r="M98" s="30">
        <f t="shared" si="5"/>
        <v>0</v>
      </c>
      <c r="N98" s="28">
        <f t="shared" si="8"/>
        <v>102287000</v>
      </c>
      <c r="O98" s="28">
        <f t="shared" si="11"/>
        <v>102287000</v>
      </c>
      <c r="P98" s="28">
        <f t="shared" si="9"/>
        <v>0</v>
      </c>
      <c r="Q98" s="28" t="str">
        <f t="shared" si="10"/>
        <v/>
      </c>
      <c r="R98" s="29">
        <f t="shared" si="12"/>
        <v>2.2869999999999946E-2</v>
      </c>
    </row>
    <row r="99" spans="1:18" x14ac:dyDescent="0.2">
      <c r="A99" s="26">
        <v>43965</v>
      </c>
      <c r="B99" s="27">
        <v>92300</v>
      </c>
      <c r="C99" s="27">
        <v>92600</v>
      </c>
      <c r="D99" s="27">
        <v>54700</v>
      </c>
      <c r="E99" s="27">
        <v>55800</v>
      </c>
      <c r="F99" s="37">
        <v>0</v>
      </c>
      <c r="G99" s="37">
        <v>0</v>
      </c>
      <c r="H99" s="37">
        <f t="shared" ref="H99:H162" si="13">IFERROR(IF(ABS($F99)&gt;ABS($G99), SIGN($F99), SIGN($F99)*ABS($F99/$G99)), 0)</f>
        <v>0</v>
      </c>
      <c r="I99" s="37">
        <f t="shared" ref="I99:I162" si="14">IFERROR(IF(ABS($F99)&lt;ABS($G99), SIGN($G99), SIGN($G99)*ABS($G99/$F99)), 0)</f>
        <v>0</v>
      </c>
      <c r="J99" s="21">
        <f t="shared" si="6"/>
        <v>0</v>
      </c>
      <c r="K99" s="21">
        <f t="shared" si="7"/>
        <v>0</v>
      </c>
      <c r="L99" s="30">
        <f t="shared" ref="L99:L162" si="15">B99*J99</f>
        <v>0</v>
      </c>
      <c r="M99" s="30">
        <f t="shared" ref="M99:M162" si="16">D99*K99</f>
        <v>0</v>
      </c>
      <c r="N99" s="28">
        <f t="shared" si="8"/>
        <v>102287000</v>
      </c>
      <c r="O99" s="28">
        <f t="shared" si="11"/>
        <v>102287000</v>
      </c>
      <c r="P99" s="28">
        <f t="shared" si="9"/>
        <v>0</v>
      </c>
      <c r="Q99" s="28" t="str">
        <f t="shared" si="10"/>
        <v/>
      </c>
      <c r="R99" s="29">
        <f t="shared" si="12"/>
        <v>2.2869999999999946E-2</v>
      </c>
    </row>
    <row r="100" spans="1:18" x14ac:dyDescent="0.2">
      <c r="A100" s="26">
        <v>43966</v>
      </c>
      <c r="B100" s="27">
        <v>92300</v>
      </c>
      <c r="C100" s="27">
        <v>92000</v>
      </c>
      <c r="D100" s="27">
        <v>54300</v>
      </c>
      <c r="E100" s="27">
        <v>55100</v>
      </c>
      <c r="F100" s="37">
        <v>0</v>
      </c>
      <c r="G100" s="37">
        <v>0</v>
      </c>
      <c r="H100" s="37">
        <f t="shared" si="13"/>
        <v>0</v>
      </c>
      <c r="I100" s="37">
        <f t="shared" si="14"/>
        <v>0</v>
      </c>
      <c r="J100" s="21">
        <f t="shared" ref="J100:J163" si="17">IF(H98=H99, J99, QUOTIENT($O$10*H99, B99))</f>
        <v>0</v>
      </c>
      <c r="K100" s="21">
        <f t="shared" ref="K100:K163" si="18">IF(I98=I99, K99, QUOTIENT($O$10*I99, D99))</f>
        <v>0</v>
      </c>
      <c r="L100" s="30">
        <f t="shared" si="15"/>
        <v>0</v>
      </c>
      <c r="M100" s="30">
        <f t="shared" si="16"/>
        <v>0</v>
      </c>
      <c r="N100" s="28">
        <f t="shared" ref="N100:N163" si="19">IF(H98=H99, N99, N99 - (J100-J99)*C100 - (K100-K99)*E100)</f>
        <v>102287000</v>
      </c>
      <c r="O100" s="28">
        <f t="shared" si="11"/>
        <v>102287000</v>
      </c>
      <c r="P100" s="28">
        <f t="shared" ref="P100:P163" si="20">IF(AND(J99=0,J100), O100-O99, IF(OR(J100, AND(J99, J100=0)), P99+O100-O99, 0))</f>
        <v>0</v>
      </c>
      <c r="Q100" s="28" t="str">
        <f t="shared" si="10"/>
        <v/>
      </c>
      <c r="R100" s="29">
        <f t="shared" si="12"/>
        <v>2.2869999999999946E-2</v>
      </c>
    </row>
    <row r="101" spans="1:18" x14ac:dyDescent="0.2">
      <c r="A101" s="26">
        <v>43969</v>
      </c>
      <c r="B101" s="27">
        <v>91900</v>
      </c>
      <c r="C101" s="27">
        <v>92100</v>
      </c>
      <c r="D101" s="27">
        <v>53700</v>
      </c>
      <c r="E101" s="27">
        <v>54200</v>
      </c>
      <c r="F101" s="37">
        <v>0</v>
      </c>
      <c r="G101" s="37">
        <v>0</v>
      </c>
      <c r="H101" s="37">
        <f t="shared" si="13"/>
        <v>0</v>
      </c>
      <c r="I101" s="37">
        <f t="shared" si="14"/>
        <v>0</v>
      </c>
      <c r="J101" s="21">
        <f t="shared" si="17"/>
        <v>0</v>
      </c>
      <c r="K101" s="21">
        <f t="shared" si="18"/>
        <v>0</v>
      </c>
      <c r="L101" s="30">
        <f t="shared" si="15"/>
        <v>0</v>
      </c>
      <c r="M101" s="30">
        <f t="shared" si="16"/>
        <v>0</v>
      </c>
      <c r="N101" s="28">
        <f t="shared" si="19"/>
        <v>102287000</v>
      </c>
      <c r="O101" s="28">
        <f t="shared" si="11"/>
        <v>102287000</v>
      </c>
      <c r="P101" s="28">
        <f t="shared" si="20"/>
        <v>0</v>
      </c>
      <c r="Q101" s="28" t="str">
        <f t="shared" si="10"/>
        <v/>
      </c>
      <c r="R101" s="29">
        <f t="shared" si="12"/>
        <v>2.2869999999999946E-2</v>
      </c>
    </row>
    <row r="102" spans="1:18" x14ac:dyDescent="0.2">
      <c r="A102" s="26">
        <v>43970</v>
      </c>
      <c r="B102" s="27">
        <v>99100</v>
      </c>
      <c r="C102" s="27">
        <v>95000</v>
      </c>
      <c r="D102" s="27">
        <v>57500</v>
      </c>
      <c r="E102" s="27">
        <v>55300</v>
      </c>
      <c r="F102" s="37">
        <v>0</v>
      </c>
      <c r="G102" s="37">
        <v>0</v>
      </c>
      <c r="H102" s="37">
        <f t="shared" si="13"/>
        <v>0</v>
      </c>
      <c r="I102" s="37">
        <f t="shared" si="14"/>
        <v>0</v>
      </c>
      <c r="J102" s="21">
        <f t="shared" si="17"/>
        <v>0</v>
      </c>
      <c r="K102" s="21">
        <f t="shared" si="18"/>
        <v>0</v>
      </c>
      <c r="L102" s="30">
        <f t="shared" si="15"/>
        <v>0</v>
      </c>
      <c r="M102" s="30">
        <f t="shared" si="16"/>
        <v>0</v>
      </c>
      <c r="N102" s="28">
        <f t="shared" si="19"/>
        <v>102287000</v>
      </c>
      <c r="O102" s="28">
        <f t="shared" si="11"/>
        <v>102287000</v>
      </c>
      <c r="P102" s="28">
        <f t="shared" si="20"/>
        <v>0</v>
      </c>
      <c r="Q102" s="28" t="str">
        <f t="shared" si="10"/>
        <v/>
      </c>
      <c r="R102" s="29">
        <f t="shared" si="12"/>
        <v>2.2869999999999946E-2</v>
      </c>
    </row>
    <row r="103" spans="1:18" x14ac:dyDescent="0.2">
      <c r="A103" s="26">
        <v>43971</v>
      </c>
      <c r="B103" s="27">
        <v>97300</v>
      </c>
      <c r="C103" s="27">
        <v>98000</v>
      </c>
      <c r="D103" s="27">
        <v>56600</v>
      </c>
      <c r="E103" s="27">
        <v>56600</v>
      </c>
      <c r="F103" s="37">
        <v>0</v>
      </c>
      <c r="G103" s="37">
        <v>0</v>
      </c>
      <c r="H103" s="37">
        <f t="shared" si="13"/>
        <v>0</v>
      </c>
      <c r="I103" s="37">
        <f t="shared" si="14"/>
        <v>0</v>
      </c>
      <c r="J103" s="21">
        <f t="shared" si="17"/>
        <v>0</v>
      </c>
      <c r="K103" s="21">
        <f t="shared" si="18"/>
        <v>0</v>
      </c>
      <c r="L103" s="30">
        <f t="shared" si="15"/>
        <v>0</v>
      </c>
      <c r="M103" s="30">
        <f t="shared" si="16"/>
        <v>0</v>
      </c>
      <c r="N103" s="28">
        <f t="shared" si="19"/>
        <v>102287000</v>
      </c>
      <c r="O103" s="28">
        <f t="shared" si="11"/>
        <v>102287000</v>
      </c>
      <c r="P103" s="28">
        <f t="shared" si="20"/>
        <v>0</v>
      </c>
      <c r="Q103" s="28" t="str">
        <f t="shared" si="10"/>
        <v/>
      </c>
      <c r="R103" s="29">
        <f t="shared" si="12"/>
        <v>2.2869999999999946E-2</v>
      </c>
    </row>
    <row r="104" spans="1:18" x14ac:dyDescent="0.2">
      <c r="A104" s="26">
        <v>43972</v>
      </c>
      <c r="B104" s="27">
        <v>97200</v>
      </c>
      <c r="C104" s="27">
        <v>98600</v>
      </c>
      <c r="D104" s="27">
        <v>56800</v>
      </c>
      <c r="E104" s="27">
        <v>57400</v>
      </c>
      <c r="F104" s="37">
        <v>0</v>
      </c>
      <c r="G104" s="37">
        <v>0</v>
      </c>
      <c r="H104" s="37">
        <f t="shared" si="13"/>
        <v>0</v>
      </c>
      <c r="I104" s="37">
        <f t="shared" si="14"/>
        <v>0</v>
      </c>
      <c r="J104" s="21">
        <f t="shared" si="17"/>
        <v>0</v>
      </c>
      <c r="K104" s="21">
        <f t="shared" si="18"/>
        <v>0</v>
      </c>
      <c r="L104" s="30">
        <f t="shared" si="15"/>
        <v>0</v>
      </c>
      <c r="M104" s="30">
        <f t="shared" si="16"/>
        <v>0</v>
      </c>
      <c r="N104" s="28">
        <f t="shared" si="19"/>
        <v>102287000</v>
      </c>
      <c r="O104" s="28">
        <f t="shared" si="11"/>
        <v>102287000</v>
      </c>
      <c r="P104" s="28">
        <f t="shared" si="20"/>
        <v>0</v>
      </c>
      <c r="Q104" s="28" t="str">
        <f t="shared" si="10"/>
        <v/>
      </c>
      <c r="R104" s="29">
        <f t="shared" si="12"/>
        <v>2.2869999999999946E-2</v>
      </c>
    </row>
    <row r="105" spans="1:18" x14ac:dyDescent="0.2">
      <c r="A105" s="26">
        <v>43973</v>
      </c>
      <c r="B105" s="27">
        <v>94500</v>
      </c>
      <c r="C105" s="27">
        <v>97100</v>
      </c>
      <c r="D105" s="27">
        <v>56000</v>
      </c>
      <c r="E105" s="27">
        <v>56300</v>
      </c>
      <c r="F105" s="37">
        <v>0</v>
      </c>
      <c r="G105" s="37">
        <v>0</v>
      </c>
      <c r="H105" s="37">
        <f t="shared" si="13"/>
        <v>0</v>
      </c>
      <c r="I105" s="37">
        <f t="shared" si="14"/>
        <v>0</v>
      </c>
      <c r="J105" s="21">
        <f t="shared" si="17"/>
        <v>0</v>
      </c>
      <c r="K105" s="21">
        <f t="shared" si="18"/>
        <v>0</v>
      </c>
      <c r="L105" s="30">
        <f t="shared" si="15"/>
        <v>0</v>
      </c>
      <c r="M105" s="30">
        <f t="shared" si="16"/>
        <v>0</v>
      </c>
      <c r="N105" s="28">
        <f t="shared" si="19"/>
        <v>102287000</v>
      </c>
      <c r="O105" s="28">
        <f t="shared" si="11"/>
        <v>102287000</v>
      </c>
      <c r="P105" s="28">
        <f t="shared" si="20"/>
        <v>0</v>
      </c>
      <c r="Q105" s="28" t="str">
        <f t="shared" ref="Q105:Q168" si="21">IF(AND(M104, M105=0), P105, "")</f>
        <v/>
      </c>
      <c r="R105" s="29">
        <f t="shared" si="12"/>
        <v>2.2869999999999946E-2</v>
      </c>
    </row>
    <row r="106" spans="1:18" x14ac:dyDescent="0.2">
      <c r="A106" s="26">
        <v>43976</v>
      </c>
      <c r="B106" s="27">
        <v>96000</v>
      </c>
      <c r="C106" s="27">
        <v>94900</v>
      </c>
      <c r="D106" s="27">
        <v>56400</v>
      </c>
      <c r="E106" s="27">
        <v>56100</v>
      </c>
      <c r="F106" s="37">
        <v>0</v>
      </c>
      <c r="G106" s="37">
        <v>0</v>
      </c>
      <c r="H106" s="37">
        <f t="shared" si="13"/>
        <v>0</v>
      </c>
      <c r="I106" s="37">
        <f t="shared" si="14"/>
        <v>0</v>
      </c>
      <c r="J106" s="21">
        <f t="shared" si="17"/>
        <v>0</v>
      </c>
      <c r="K106" s="21">
        <f t="shared" si="18"/>
        <v>0</v>
      </c>
      <c r="L106" s="30">
        <f t="shared" si="15"/>
        <v>0</v>
      </c>
      <c r="M106" s="30">
        <f t="shared" si="16"/>
        <v>0</v>
      </c>
      <c r="N106" s="28">
        <f t="shared" si="19"/>
        <v>102287000</v>
      </c>
      <c r="O106" s="28">
        <f t="shared" si="11"/>
        <v>102287000</v>
      </c>
      <c r="P106" s="28">
        <f t="shared" si="20"/>
        <v>0</v>
      </c>
      <c r="Q106" s="28" t="str">
        <f t="shared" si="21"/>
        <v/>
      </c>
      <c r="R106" s="29">
        <f t="shared" si="12"/>
        <v>2.2869999999999946E-2</v>
      </c>
    </row>
    <row r="107" spans="1:18" x14ac:dyDescent="0.2">
      <c r="A107" s="26">
        <v>43977</v>
      </c>
      <c r="B107" s="27">
        <v>97800</v>
      </c>
      <c r="C107" s="27">
        <v>96000</v>
      </c>
      <c r="D107" s="27">
        <v>57400</v>
      </c>
      <c r="E107" s="27">
        <v>56600</v>
      </c>
      <c r="F107" s="37">
        <v>0</v>
      </c>
      <c r="G107" s="37">
        <v>0</v>
      </c>
      <c r="H107" s="37">
        <f t="shared" si="13"/>
        <v>0</v>
      </c>
      <c r="I107" s="37">
        <f t="shared" si="14"/>
        <v>0</v>
      </c>
      <c r="J107" s="21">
        <f t="shared" si="17"/>
        <v>0</v>
      </c>
      <c r="K107" s="21">
        <f t="shared" si="18"/>
        <v>0</v>
      </c>
      <c r="L107" s="30">
        <f t="shared" si="15"/>
        <v>0</v>
      </c>
      <c r="M107" s="30">
        <f t="shared" si="16"/>
        <v>0</v>
      </c>
      <c r="N107" s="28">
        <f t="shared" si="19"/>
        <v>102287000</v>
      </c>
      <c r="O107" s="28">
        <f t="shared" si="11"/>
        <v>102287000</v>
      </c>
      <c r="P107" s="28">
        <f t="shared" si="20"/>
        <v>0</v>
      </c>
      <c r="Q107" s="28" t="str">
        <f t="shared" si="21"/>
        <v/>
      </c>
      <c r="R107" s="29">
        <f t="shared" si="12"/>
        <v>2.2869999999999946E-2</v>
      </c>
    </row>
    <row r="108" spans="1:18" x14ac:dyDescent="0.2">
      <c r="A108" s="26">
        <v>43978</v>
      </c>
      <c r="B108" s="27">
        <v>98100</v>
      </c>
      <c r="C108" s="27">
        <v>98700</v>
      </c>
      <c r="D108" s="27">
        <v>57400</v>
      </c>
      <c r="E108" s="27">
        <v>57800</v>
      </c>
      <c r="F108" s="37">
        <v>0</v>
      </c>
      <c r="G108" s="37">
        <v>0</v>
      </c>
      <c r="H108" s="37">
        <f t="shared" si="13"/>
        <v>0</v>
      </c>
      <c r="I108" s="37">
        <f t="shared" si="14"/>
        <v>0</v>
      </c>
      <c r="J108" s="21">
        <f t="shared" si="17"/>
        <v>0</v>
      </c>
      <c r="K108" s="21">
        <f t="shared" si="18"/>
        <v>0</v>
      </c>
      <c r="L108" s="30">
        <f t="shared" si="15"/>
        <v>0</v>
      </c>
      <c r="M108" s="30">
        <f t="shared" si="16"/>
        <v>0</v>
      </c>
      <c r="N108" s="28">
        <f t="shared" si="19"/>
        <v>102287000</v>
      </c>
      <c r="O108" s="28">
        <f t="shared" si="11"/>
        <v>102287000</v>
      </c>
      <c r="P108" s="28">
        <f t="shared" si="20"/>
        <v>0</v>
      </c>
      <c r="Q108" s="28" t="str">
        <f t="shared" si="21"/>
        <v/>
      </c>
      <c r="R108" s="29">
        <f t="shared" si="12"/>
        <v>2.2869999999999946E-2</v>
      </c>
    </row>
    <row r="109" spans="1:18" x14ac:dyDescent="0.2">
      <c r="A109" s="26">
        <v>43979</v>
      </c>
      <c r="B109" s="27">
        <v>97200</v>
      </c>
      <c r="C109" s="27">
        <v>99500</v>
      </c>
      <c r="D109" s="27">
        <v>57100</v>
      </c>
      <c r="E109" s="27">
        <v>57900</v>
      </c>
      <c r="F109" s="37">
        <v>0</v>
      </c>
      <c r="G109" s="37">
        <v>0</v>
      </c>
      <c r="H109" s="37">
        <f t="shared" si="13"/>
        <v>0</v>
      </c>
      <c r="I109" s="37">
        <f t="shared" si="14"/>
        <v>0</v>
      </c>
      <c r="J109" s="21">
        <f t="shared" si="17"/>
        <v>0</v>
      </c>
      <c r="K109" s="21">
        <f t="shared" si="18"/>
        <v>0</v>
      </c>
      <c r="L109" s="30">
        <f t="shared" si="15"/>
        <v>0</v>
      </c>
      <c r="M109" s="30">
        <f t="shared" si="16"/>
        <v>0</v>
      </c>
      <c r="N109" s="28">
        <f t="shared" si="19"/>
        <v>102287000</v>
      </c>
      <c r="O109" s="28">
        <f t="shared" si="11"/>
        <v>102287000</v>
      </c>
      <c r="P109" s="28">
        <f t="shared" si="20"/>
        <v>0</v>
      </c>
      <c r="Q109" s="28" t="str">
        <f t="shared" si="21"/>
        <v/>
      </c>
      <c r="R109" s="29">
        <f t="shared" si="12"/>
        <v>2.2869999999999946E-2</v>
      </c>
    </row>
    <row r="110" spans="1:18" x14ac:dyDescent="0.2">
      <c r="A110" s="26">
        <v>43980</v>
      </c>
      <c r="B110" s="27">
        <v>98000</v>
      </c>
      <c r="C110" s="27">
        <v>96300</v>
      </c>
      <c r="D110" s="27">
        <v>56300</v>
      </c>
      <c r="E110" s="27">
        <v>56400</v>
      </c>
      <c r="F110" s="37">
        <v>0</v>
      </c>
      <c r="G110" s="37">
        <v>0</v>
      </c>
      <c r="H110" s="37">
        <f t="shared" si="13"/>
        <v>0</v>
      </c>
      <c r="I110" s="37">
        <f t="shared" si="14"/>
        <v>0</v>
      </c>
      <c r="J110" s="21">
        <f t="shared" si="17"/>
        <v>0</v>
      </c>
      <c r="K110" s="21">
        <f t="shared" si="18"/>
        <v>0</v>
      </c>
      <c r="L110" s="30">
        <f t="shared" si="15"/>
        <v>0</v>
      </c>
      <c r="M110" s="30">
        <f t="shared" si="16"/>
        <v>0</v>
      </c>
      <c r="N110" s="28">
        <f t="shared" si="19"/>
        <v>102287000</v>
      </c>
      <c r="O110" s="28">
        <f t="shared" si="11"/>
        <v>102287000</v>
      </c>
      <c r="P110" s="28">
        <f t="shared" si="20"/>
        <v>0</v>
      </c>
      <c r="Q110" s="28" t="str">
        <f t="shared" si="21"/>
        <v/>
      </c>
      <c r="R110" s="29">
        <f t="shared" si="12"/>
        <v>2.2869999999999946E-2</v>
      </c>
    </row>
    <row r="111" spans="1:18" x14ac:dyDescent="0.2">
      <c r="A111" s="26">
        <v>43983</v>
      </c>
      <c r="B111" s="27">
        <v>100000</v>
      </c>
      <c r="C111" s="27">
        <v>98000</v>
      </c>
      <c r="D111" s="27">
        <v>57500</v>
      </c>
      <c r="E111" s="27">
        <v>56600</v>
      </c>
      <c r="F111" s="37">
        <v>0</v>
      </c>
      <c r="G111" s="37">
        <v>0</v>
      </c>
      <c r="H111" s="37">
        <f t="shared" si="13"/>
        <v>0</v>
      </c>
      <c r="I111" s="37">
        <f t="shared" si="14"/>
        <v>0</v>
      </c>
      <c r="J111" s="21">
        <f t="shared" si="17"/>
        <v>0</v>
      </c>
      <c r="K111" s="21">
        <f t="shared" si="18"/>
        <v>0</v>
      </c>
      <c r="L111" s="30">
        <f t="shared" si="15"/>
        <v>0</v>
      </c>
      <c r="M111" s="30">
        <f t="shared" si="16"/>
        <v>0</v>
      </c>
      <c r="N111" s="28">
        <f t="shared" si="19"/>
        <v>102287000</v>
      </c>
      <c r="O111" s="28">
        <f t="shared" si="11"/>
        <v>102287000</v>
      </c>
      <c r="P111" s="28">
        <f t="shared" si="20"/>
        <v>0</v>
      </c>
      <c r="Q111" s="28" t="str">
        <f t="shared" si="21"/>
        <v/>
      </c>
      <c r="R111" s="29">
        <f t="shared" si="12"/>
        <v>2.2869999999999946E-2</v>
      </c>
    </row>
    <row r="112" spans="1:18" x14ac:dyDescent="0.2">
      <c r="A112" s="26">
        <v>43984</v>
      </c>
      <c r="B112" s="27">
        <v>102500</v>
      </c>
      <c r="C112" s="27">
        <v>99500</v>
      </c>
      <c r="D112" s="27">
        <v>59400</v>
      </c>
      <c r="E112" s="27">
        <v>57600</v>
      </c>
      <c r="F112" s="37">
        <v>0</v>
      </c>
      <c r="G112" s="37">
        <v>0</v>
      </c>
      <c r="H112" s="37">
        <f t="shared" si="13"/>
        <v>0</v>
      </c>
      <c r="I112" s="37">
        <f t="shared" si="14"/>
        <v>0</v>
      </c>
      <c r="J112" s="21">
        <f t="shared" si="17"/>
        <v>0</v>
      </c>
      <c r="K112" s="21">
        <f t="shared" si="18"/>
        <v>0</v>
      </c>
      <c r="L112" s="30">
        <f t="shared" si="15"/>
        <v>0</v>
      </c>
      <c r="M112" s="30">
        <f t="shared" si="16"/>
        <v>0</v>
      </c>
      <c r="N112" s="28">
        <f t="shared" si="19"/>
        <v>102287000</v>
      </c>
      <c r="O112" s="28">
        <f t="shared" si="11"/>
        <v>102287000</v>
      </c>
      <c r="P112" s="28">
        <f t="shared" si="20"/>
        <v>0</v>
      </c>
      <c r="Q112" s="28" t="str">
        <f t="shared" si="21"/>
        <v/>
      </c>
      <c r="R112" s="29">
        <f t="shared" si="12"/>
        <v>2.2869999999999946E-2</v>
      </c>
    </row>
    <row r="113" spans="1:18" x14ac:dyDescent="0.2">
      <c r="A113" s="26">
        <v>43985</v>
      </c>
      <c r="B113" s="27">
        <v>108500</v>
      </c>
      <c r="C113" s="27">
        <v>106000</v>
      </c>
      <c r="D113" s="27">
        <v>61200</v>
      </c>
      <c r="E113" s="27">
        <v>60200</v>
      </c>
      <c r="F113" s="37">
        <v>0</v>
      </c>
      <c r="G113" s="37">
        <v>0</v>
      </c>
      <c r="H113" s="37">
        <f t="shared" si="13"/>
        <v>0</v>
      </c>
      <c r="I113" s="37">
        <f t="shared" si="14"/>
        <v>0</v>
      </c>
      <c r="J113" s="21">
        <f t="shared" si="17"/>
        <v>0</v>
      </c>
      <c r="K113" s="21">
        <f t="shared" si="18"/>
        <v>0</v>
      </c>
      <c r="L113" s="30">
        <f t="shared" si="15"/>
        <v>0</v>
      </c>
      <c r="M113" s="30">
        <f t="shared" si="16"/>
        <v>0</v>
      </c>
      <c r="N113" s="28">
        <f t="shared" si="19"/>
        <v>102287000</v>
      </c>
      <c r="O113" s="28">
        <f t="shared" si="11"/>
        <v>102287000</v>
      </c>
      <c r="P113" s="28">
        <f t="shared" si="20"/>
        <v>0</v>
      </c>
      <c r="Q113" s="28" t="str">
        <f t="shared" si="21"/>
        <v/>
      </c>
      <c r="R113" s="29">
        <f t="shared" si="12"/>
        <v>2.2869999999999946E-2</v>
      </c>
    </row>
    <row r="114" spans="1:18" x14ac:dyDescent="0.2">
      <c r="A114" s="26">
        <v>43986</v>
      </c>
      <c r="B114" s="27">
        <v>108500</v>
      </c>
      <c r="C114" s="27">
        <v>112000</v>
      </c>
      <c r="D114" s="27">
        <v>61100</v>
      </c>
      <c r="E114" s="27">
        <v>62600</v>
      </c>
      <c r="F114" s="37">
        <v>0</v>
      </c>
      <c r="G114" s="37">
        <v>0</v>
      </c>
      <c r="H114" s="37">
        <f t="shared" si="13"/>
        <v>0</v>
      </c>
      <c r="I114" s="37">
        <f t="shared" si="14"/>
        <v>0</v>
      </c>
      <c r="J114" s="21">
        <f t="shared" si="17"/>
        <v>0</v>
      </c>
      <c r="K114" s="21">
        <f t="shared" si="18"/>
        <v>0</v>
      </c>
      <c r="L114" s="30">
        <f t="shared" si="15"/>
        <v>0</v>
      </c>
      <c r="M114" s="30">
        <f t="shared" si="16"/>
        <v>0</v>
      </c>
      <c r="N114" s="28">
        <f t="shared" si="19"/>
        <v>102287000</v>
      </c>
      <c r="O114" s="28">
        <f t="shared" si="11"/>
        <v>102287000</v>
      </c>
      <c r="P114" s="28">
        <f t="shared" si="20"/>
        <v>0</v>
      </c>
      <c r="Q114" s="28" t="str">
        <f t="shared" si="21"/>
        <v/>
      </c>
      <c r="R114" s="29">
        <f t="shared" si="12"/>
        <v>2.2869999999999946E-2</v>
      </c>
    </row>
    <row r="115" spans="1:18" x14ac:dyDescent="0.2">
      <c r="A115" s="26">
        <v>43987</v>
      </c>
      <c r="B115" s="27">
        <v>111000</v>
      </c>
      <c r="C115" s="27">
        <v>108000</v>
      </c>
      <c r="D115" s="27">
        <v>62400</v>
      </c>
      <c r="E115" s="27">
        <v>61000</v>
      </c>
      <c r="F115" s="37">
        <v>0</v>
      </c>
      <c r="G115" s="37">
        <v>0</v>
      </c>
      <c r="H115" s="37">
        <f t="shared" si="13"/>
        <v>0</v>
      </c>
      <c r="I115" s="37">
        <f t="shared" si="14"/>
        <v>0</v>
      </c>
      <c r="J115" s="21">
        <f t="shared" si="17"/>
        <v>0</v>
      </c>
      <c r="K115" s="21">
        <f t="shared" si="18"/>
        <v>0</v>
      </c>
      <c r="L115" s="30">
        <f t="shared" si="15"/>
        <v>0</v>
      </c>
      <c r="M115" s="30">
        <f t="shared" si="16"/>
        <v>0</v>
      </c>
      <c r="N115" s="28">
        <f t="shared" si="19"/>
        <v>102287000</v>
      </c>
      <c r="O115" s="28">
        <f t="shared" si="11"/>
        <v>102287000</v>
      </c>
      <c r="P115" s="28">
        <f t="shared" si="20"/>
        <v>0</v>
      </c>
      <c r="Q115" s="28" t="str">
        <f t="shared" si="21"/>
        <v/>
      </c>
      <c r="R115" s="29">
        <f t="shared" si="12"/>
        <v>2.2869999999999946E-2</v>
      </c>
    </row>
    <row r="116" spans="1:18" x14ac:dyDescent="0.2">
      <c r="A116" s="26">
        <v>43990</v>
      </c>
      <c r="B116" s="27">
        <v>113000</v>
      </c>
      <c r="C116" s="27">
        <v>114000</v>
      </c>
      <c r="D116" s="27">
        <v>64000</v>
      </c>
      <c r="E116" s="27">
        <v>63600</v>
      </c>
      <c r="F116" s="37">
        <v>0</v>
      </c>
      <c r="G116" s="37">
        <v>0</v>
      </c>
      <c r="H116" s="37">
        <f t="shared" si="13"/>
        <v>0</v>
      </c>
      <c r="I116" s="37">
        <f t="shared" si="14"/>
        <v>0</v>
      </c>
      <c r="J116" s="21">
        <f t="shared" si="17"/>
        <v>0</v>
      </c>
      <c r="K116" s="21">
        <f t="shared" si="18"/>
        <v>0</v>
      </c>
      <c r="L116" s="30">
        <f t="shared" si="15"/>
        <v>0</v>
      </c>
      <c r="M116" s="30">
        <f t="shared" si="16"/>
        <v>0</v>
      </c>
      <c r="N116" s="28">
        <f t="shared" si="19"/>
        <v>102287000</v>
      </c>
      <c r="O116" s="28">
        <f t="shared" si="11"/>
        <v>102287000</v>
      </c>
      <c r="P116" s="28">
        <f t="shared" si="20"/>
        <v>0</v>
      </c>
      <c r="Q116" s="28" t="str">
        <f t="shared" si="21"/>
        <v/>
      </c>
      <c r="R116" s="29">
        <f t="shared" si="12"/>
        <v>2.2869999999999946E-2</v>
      </c>
    </row>
    <row r="117" spans="1:18" x14ac:dyDescent="0.2">
      <c r="A117" s="26">
        <v>43991</v>
      </c>
      <c r="B117" s="27">
        <v>112000</v>
      </c>
      <c r="C117" s="27">
        <v>114000</v>
      </c>
      <c r="D117" s="27">
        <v>63800</v>
      </c>
      <c r="E117" s="27">
        <v>64700</v>
      </c>
      <c r="F117" s="37">
        <v>0</v>
      </c>
      <c r="G117" s="37">
        <v>0</v>
      </c>
      <c r="H117" s="37">
        <f t="shared" si="13"/>
        <v>0</v>
      </c>
      <c r="I117" s="37">
        <f t="shared" si="14"/>
        <v>0</v>
      </c>
      <c r="J117" s="21">
        <f t="shared" si="17"/>
        <v>0</v>
      </c>
      <c r="K117" s="21">
        <f t="shared" si="18"/>
        <v>0</v>
      </c>
      <c r="L117" s="30">
        <f t="shared" si="15"/>
        <v>0</v>
      </c>
      <c r="M117" s="30">
        <f t="shared" si="16"/>
        <v>0</v>
      </c>
      <c r="N117" s="28">
        <f t="shared" si="19"/>
        <v>102287000</v>
      </c>
      <c r="O117" s="28">
        <f t="shared" si="11"/>
        <v>102287000</v>
      </c>
      <c r="P117" s="28">
        <f t="shared" si="20"/>
        <v>0</v>
      </c>
      <c r="Q117" s="28" t="str">
        <f t="shared" si="21"/>
        <v/>
      </c>
      <c r="R117" s="29">
        <f t="shared" si="12"/>
        <v>2.2869999999999946E-2</v>
      </c>
    </row>
    <row r="118" spans="1:18" x14ac:dyDescent="0.2">
      <c r="A118" s="26">
        <v>43992</v>
      </c>
      <c r="B118" s="27">
        <v>111500</v>
      </c>
      <c r="C118" s="27">
        <v>111000</v>
      </c>
      <c r="D118" s="27">
        <v>63500</v>
      </c>
      <c r="E118" s="27">
        <v>63900</v>
      </c>
      <c r="F118" s="37">
        <v>-0.57100915630932891</v>
      </c>
      <c r="G118" s="37">
        <v>0.42899084369067109</v>
      </c>
      <c r="H118" s="37">
        <f t="shared" si="13"/>
        <v>-1</v>
      </c>
      <c r="I118" s="37">
        <f t="shared" si="14"/>
        <v>0.75128540225767726</v>
      </c>
      <c r="J118" s="21">
        <f t="shared" si="17"/>
        <v>0</v>
      </c>
      <c r="K118" s="21">
        <f t="shared" si="18"/>
        <v>0</v>
      </c>
      <c r="L118" s="30">
        <f t="shared" si="15"/>
        <v>0</v>
      </c>
      <c r="M118" s="30">
        <f t="shared" si="16"/>
        <v>0</v>
      </c>
      <c r="N118" s="28">
        <f t="shared" si="19"/>
        <v>102287000</v>
      </c>
      <c r="O118" s="28">
        <f t="shared" si="11"/>
        <v>102287000</v>
      </c>
      <c r="P118" s="28">
        <f t="shared" si="20"/>
        <v>0</v>
      </c>
      <c r="Q118" s="28" t="str">
        <f t="shared" si="21"/>
        <v/>
      </c>
      <c r="R118" s="29">
        <f t="shared" si="12"/>
        <v>2.2869999999999946E-2</v>
      </c>
    </row>
    <row r="119" spans="1:18" x14ac:dyDescent="0.2">
      <c r="A119" s="26">
        <v>43993</v>
      </c>
      <c r="B119" s="27">
        <v>108500</v>
      </c>
      <c r="C119" s="27">
        <v>110000</v>
      </c>
      <c r="D119" s="27">
        <v>62700</v>
      </c>
      <c r="E119" s="27">
        <v>63500</v>
      </c>
      <c r="F119" s="37">
        <v>-0.57100915630932891</v>
      </c>
      <c r="G119" s="37">
        <v>0.42899084369067109</v>
      </c>
      <c r="H119" s="37">
        <f t="shared" si="13"/>
        <v>-1</v>
      </c>
      <c r="I119" s="37">
        <f t="shared" si="14"/>
        <v>0.75128540225767726</v>
      </c>
      <c r="J119" s="21">
        <f t="shared" si="17"/>
        <v>-896</v>
      </c>
      <c r="K119" s="21">
        <f t="shared" si="18"/>
        <v>1183</v>
      </c>
      <c r="L119" s="30">
        <f t="shared" si="15"/>
        <v>-97216000</v>
      </c>
      <c r="M119" s="30">
        <f t="shared" si="16"/>
        <v>74174100</v>
      </c>
      <c r="N119" s="28">
        <f t="shared" si="19"/>
        <v>125726500</v>
      </c>
      <c r="O119" s="28">
        <f t="shared" si="11"/>
        <v>102684600</v>
      </c>
      <c r="P119" s="28">
        <f t="shared" si="20"/>
        <v>397600</v>
      </c>
      <c r="Q119" s="28" t="str">
        <f t="shared" si="21"/>
        <v/>
      </c>
      <c r="R119" s="29">
        <f t="shared" si="12"/>
        <v>2.6845999999999925E-2</v>
      </c>
    </row>
    <row r="120" spans="1:18" x14ac:dyDescent="0.2">
      <c r="A120" s="26">
        <v>43994</v>
      </c>
      <c r="B120" s="27">
        <v>103500</v>
      </c>
      <c r="C120" s="27">
        <v>101500</v>
      </c>
      <c r="D120" s="27">
        <v>60800</v>
      </c>
      <c r="E120" s="27">
        <v>58200</v>
      </c>
      <c r="F120" s="37">
        <v>-0.57100915630932891</v>
      </c>
      <c r="G120" s="37">
        <v>0.42899084369067109</v>
      </c>
      <c r="H120" s="37">
        <f t="shared" si="13"/>
        <v>-1</v>
      </c>
      <c r="I120" s="37">
        <f t="shared" si="14"/>
        <v>0.75128540225767726</v>
      </c>
      <c r="J120" s="21">
        <f t="shared" si="17"/>
        <v>-896</v>
      </c>
      <c r="K120" s="21">
        <f t="shared" si="18"/>
        <v>1183</v>
      </c>
      <c r="L120" s="30">
        <f t="shared" si="15"/>
        <v>-92736000</v>
      </c>
      <c r="M120" s="30">
        <f t="shared" si="16"/>
        <v>71926400</v>
      </c>
      <c r="N120" s="28">
        <f t="shared" si="19"/>
        <v>125726500</v>
      </c>
      <c r="O120" s="28">
        <f t="shared" si="11"/>
        <v>104916900</v>
      </c>
      <c r="P120" s="28">
        <f t="shared" si="20"/>
        <v>2629900</v>
      </c>
      <c r="Q120" s="28" t="str">
        <f t="shared" si="21"/>
        <v/>
      </c>
      <c r="R120" s="29">
        <f t="shared" si="12"/>
        <v>4.9169000000000018E-2</v>
      </c>
    </row>
    <row r="121" spans="1:18" x14ac:dyDescent="0.2">
      <c r="A121" s="26">
        <v>43997</v>
      </c>
      <c r="B121" s="27">
        <v>97000</v>
      </c>
      <c r="C121" s="27">
        <v>102000</v>
      </c>
      <c r="D121" s="27">
        <v>57900</v>
      </c>
      <c r="E121" s="27">
        <v>61400</v>
      </c>
      <c r="F121" s="37">
        <v>-0.57100915630932891</v>
      </c>
      <c r="G121" s="37">
        <v>0.42899084369067109</v>
      </c>
      <c r="H121" s="37">
        <f t="shared" si="13"/>
        <v>-1</v>
      </c>
      <c r="I121" s="37">
        <f t="shared" si="14"/>
        <v>0.75128540225767726</v>
      </c>
      <c r="J121" s="21">
        <f t="shared" si="17"/>
        <v>-896</v>
      </c>
      <c r="K121" s="21">
        <f t="shared" si="18"/>
        <v>1183</v>
      </c>
      <c r="L121" s="30">
        <f t="shared" si="15"/>
        <v>-86912000</v>
      </c>
      <c r="M121" s="30">
        <f t="shared" si="16"/>
        <v>68495700</v>
      </c>
      <c r="N121" s="28">
        <f t="shared" si="19"/>
        <v>125726500</v>
      </c>
      <c r="O121" s="28">
        <f t="shared" si="11"/>
        <v>107310200</v>
      </c>
      <c r="P121" s="28">
        <f t="shared" si="20"/>
        <v>5023200</v>
      </c>
      <c r="Q121" s="28" t="str">
        <f t="shared" si="21"/>
        <v/>
      </c>
      <c r="R121" s="29">
        <f t="shared" si="12"/>
        <v>7.3102E-2</v>
      </c>
    </row>
    <row r="122" spans="1:18" x14ac:dyDescent="0.2">
      <c r="A122" s="26">
        <v>43998</v>
      </c>
      <c r="B122" s="27">
        <v>101500</v>
      </c>
      <c r="C122" s="27">
        <v>99100</v>
      </c>
      <c r="D122" s="27">
        <v>59100</v>
      </c>
      <c r="E122" s="27">
        <v>59000</v>
      </c>
      <c r="F122" s="37">
        <v>0</v>
      </c>
      <c r="G122" s="37">
        <v>0</v>
      </c>
      <c r="H122" s="37">
        <f t="shared" si="13"/>
        <v>0</v>
      </c>
      <c r="I122" s="37">
        <f t="shared" si="14"/>
        <v>0</v>
      </c>
      <c r="J122" s="21">
        <f t="shared" si="17"/>
        <v>-896</v>
      </c>
      <c r="K122" s="21">
        <f t="shared" si="18"/>
        <v>1183</v>
      </c>
      <c r="L122" s="30">
        <f t="shared" si="15"/>
        <v>-90944000</v>
      </c>
      <c r="M122" s="30">
        <f t="shared" si="16"/>
        <v>69915300</v>
      </c>
      <c r="N122" s="28">
        <f t="shared" si="19"/>
        <v>125726500</v>
      </c>
      <c r="O122" s="28">
        <f t="shared" si="11"/>
        <v>104697800</v>
      </c>
      <c r="P122" s="28">
        <f t="shared" si="20"/>
        <v>2410800</v>
      </c>
      <c r="Q122" s="28" t="str">
        <f t="shared" si="21"/>
        <v/>
      </c>
      <c r="R122" s="29">
        <f t="shared" si="12"/>
        <v>4.6977999999999964E-2</v>
      </c>
    </row>
    <row r="123" spans="1:18" x14ac:dyDescent="0.2">
      <c r="A123" s="26">
        <v>43999</v>
      </c>
      <c r="B123" s="27">
        <v>100500</v>
      </c>
      <c r="C123" s="27">
        <v>100500</v>
      </c>
      <c r="D123" s="27">
        <v>57600</v>
      </c>
      <c r="E123" s="27">
        <v>58900</v>
      </c>
      <c r="F123" s="37">
        <v>0</v>
      </c>
      <c r="G123" s="37">
        <v>0</v>
      </c>
      <c r="H123" s="37">
        <f t="shared" si="13"/>
        <v>0</v>
      </c>
      <c r="I123" s="37">
        <f t="shared" si="14"/>
        <v>0</v>
      </c>
      <c r="J123" s="21">
        <f t="shared" si="17"/>
        <v>0</v>
      </c>
      <c r="K123" s="21">
        <f t="shared" si="18"/>
        <v>0</v>
      </c>
      <c r="L123" s="30">
        <f t="shared" si="15"/>
        <v>0</v>
      </c>
      <c r="M123" s="30">
        <f t="shared" si="16"/>
        <v>0</v>
      </c>
      <c r="N123" s="28">
        <f t="shared" si="19"/>
        <v>105357200</v>
      </c>
      <c r="O123" s="28">
        <f t="shared" si="11"/>
        <v>105357200</v>
      </c>
      <c r="P123" s="28">
        <f t="shared" si="20"/>
        <v>3070200</v>
      </c>
      <c r="Q123" s="28">
        <f t="shared" si="21"/>
        <v>3070200</v>
      </c>
      <c r="R123" s="29">
        <f t="shared" si="12"/>
        <v>5.3571999999999953E-2</v>
      </c>
    </row>
    <row r="124" spans="1:18" x14ac:dyDescent="0.2">
      <c r="A124" s="26">
        <v>44000</v>
      </c>
      <c r="B124" s="27">
        <v>100000</v>
      </c>
      <c r="C124" s="27">
        <v>99100</v>
      </c>
      <c r="D124" s="27">
        <v>58200</v>
      </c>
      <c r="E124" s="27">
        <v>57800</v>
      </c>
      <c r="F124" s="37">
        <v>0</v>
      </c>
      <c r="G124" s="37">
        <v>0</v>
      </c>
      <c r="H124" s="37">
        <f t="shared" si="13"/>
        <v>0</v>
      </c>
      <c r="I124" s="37">
        <f t="shared" si="14"/>
        <v>0</v>
      </c>
      <c r="J124" s="21">
        <f t="shared" si="17"/>
        <v>0</v>
      </c>
      <c r="K124" s="21">
        <f t="shared" si="18"/>
        <v>0</v>
      </c>
      <c r="L124" s="30">
        <f t="shared" si="15"/>
        <v>0</v>
      </c>
      <c r="M124" s="30">
        <f t="shared" si="16"/>
        <v>0</v>
      </c>
      <c r="N124" s="28">
        <f t="shared" si="19"/>
        <v>105357200</v>
      </c>
      <c r="O124" s="28">
        <f t="shared" si="11"/>
        <v>105357200</v>
      </c>
      <c r="P124" s="28">
        <f t="shared" si="20"/>
        <v>0</v>
      </c>
      <c r="Q124" s="28" t="str">
        <f t="shared" si="21"/>
        <v/>
      </c>
      <c r="R124" s="29">
        <f t="shared" si="12"/>
        <v>5.3571999999999953E-2</v>
      </c>
    </row>
    <row r="125" spans="1:18" x14ac:dyDescent="0.2">
      <c r="A125" s="26">
        <v>44001</v>
      </c>
      <c r="B125" s="27">
        <v>100000</v>
      </c>
      <c r="C125" s="27">
        <v>101000</v>
      </c>
      <c r="D125" s="27">
        <v>57700</v>
      </c>
      <c r="E125" s="27">
        <v>59000</v>
      </c>
      <c r="F125" s="37">
        <v>0</v>
      </c>
      <c r="G125" s="37">
        <v>0</v>
      </c>
      <c r="H125" s="37">
        <f t="shared" si="13"/>
        <v>0</v>
      </c>
      <c r="I125" s="37">
        <f t="shared" si="14"/>
        <v>0</v>
      </c>
      <c r="J125" s="21">
        <f t="shared" si="17"/>
        <v>0</v>
      </c>
      <c r="K125" s="21">
        <f t="shared" si="18"/>
        <v>0</v>
      </c>
      <c r="L125" s="30">
        <f t="shared" si="15"/>
        <v>0</v>
      </c>
      <c r="M125" s="30">
        <f t="shared" si="16"/>
        <v>0</v>
      </c>
      <c r="N125" s="28">
        <f t="shared" si="19"/>
        <v>105357200</v>
      </c>
      <c r="O125" s="28">
        <f t="shared" si="11"/>
        <v>105357200</v>
      </c>
      <c r="P125" s="28">
        <f t="shared" si="20"/>
        <v>0</v>
      </c>
      <c r="Q125" s="28" t="str">
        <f t="shared" si="21"/>
        <v/>
      </c>
      <c r="R125" s="29">
        <f t="shared" si="12"/>
        <v>5.3571999999999953E-2</v>
      </c>
    </row>
    <row r="126" spans="1:18" x14ac:dyDescent="0.2">
      <c r="A126" s="26">
        <v>44004</v>
      </c>
      <c r="B126" s="27">
        <v>98500</v>
      </c>
      <c r="C126" s="27">
        <v>99100</v>
      </c>
      <c r="D126" s="27">
        <v>56100</v>
      </c>
      <c r="E126" s="27">
        <v>58100</v>
      </c>
      <c r="F126" s="37">
        <v>0</v>
      </c>
      <c r="G126" s="37">
        <v>0</v>
      </c>
      <c r="H126" s="37">
        <f t="shared" si="13"/>
        <v>0</v>
      </c>
      <c r="I126" s="37">
        <f t="shared" si="14"/>
        <v>0</v>
      </c>
      <c r="J126" s="21">
        <f t="shared" si="17"/>
        <v>0</v>
      </c>
      <c r="K126" s="21">
        <f t="shared" si="18"/>
        <v>0</v>
      </c>
      <c r="L126" s="30">
        <f t="shared" si="15"/>
        <v>0</v>
      </c>
      <c r="M126" s="30">
        <f t="shared" si="16"/>
        <v>0</v>
      </c>
      <c r="N126" s="28">
        <f t="shared" si="19"/>
        <v>105357200</v>
      </c>
      <c r="O126" s="28">
        <f t="shared" si="11"/>
        <v>105357200</v>
      </c>
      <c r="P126" s="28">
        <f t="shared" si="20"/>
        <v>0</v>
      </c>
      <c r="Q126" s="28" t="str">
        <f t="shared" si="21"/>
        <v/>
      </c>
      <c r="R126" s="29">
        <f t="shared" si="12"/>
        <v>5.3571999999999953E-2</v>
      </c>
    </row>
    <row r="127" spans="1:18" x14ac:dyDescent="0.2">
      <c r="A127" s="26">
        <v>44005</v>
      </c>
      <c r="B127" s="27">
        <v>98700</v>
      </c>
      <c r="C127" s="27">
        <v>99200</v>
      </c>
      <c r="D127" s="27">
        <v>56600</v>
      </c>
      <c r="E127" s="27">
        <v>56700</v>
      </c>
      <c r="F127" s="37">
        <v>0</v>
      </c>
      <c r="G127" s="37">
        <v>0</v>
      </c>
      <c r="H127" s="37">
        <f t="shared" si="13"/>
        <v>0</v>
      </c>
      <c r="I127" s="37">
        <f t="shared" si="14"/>
        <v>0</v>
      </c>
      <c r="J127" s="21">
        <f t="shared" si="17"/>
        <v>0</v>
      </c>
      <c r="K127" s="21">
        <f t="shared" si="18"/>
        <v>0</v>
      </c>
      <c r="L127" s="30">
        <f t="shared" si="15"/>
        <v>0</v>
      </c>
      <c r="M127" s="30">
        <f t="shared" si="16"/>
        <v>0</v>
      </c>
      <c r="N127" s="28">
        <f t="shared" si="19"/>
        <v>105357200</v>
      </c>
      <c r="O127" s="28">
        <f t="shared" si="11"/>
        <v>105357200</v>
      </c>
      <c r="P127" s="28">
        <f t="shared" si="20"/>
        <v>0</v>
      </c>
      <c r="Q127" s="28" t="str">
        <f t="shared" si="21"/>
        <v/>
      </c>
      <c r="R127" s="29">
        <f t="shared" si="12"/>
        <v>5.3571999999999953E-2</v>
      </c>
    </row>
    <row r="128" spans="1:18" x14ac:dyDescent="0.2">
      <c r="A128" s="26">
        <v>44006</v>
      </c>
      <c r="B128" s="27">
        <v>103000</v>
      </c>
      <c r="C128" s="27">
        <v>100000</v>
      </c>
      <c r="D128" s="27">
        <v>58000</v>
      </c>
      <c r="E128" s="27">
        <v>57000</v>
      </c>
      <c r="F128" s="37">
        <v>0</v>
      </c>
      <c r="G128" s="37">
        <v>0</v>
      </c>
      <c r="H128" s="37">
        <f t="shared" si="13"/>
        <v>0</v>
      </c>
      <c r="I128" s="37">
        <f t="shared" si="14"/>
        <v>0</v>
      </c>
      <c r="J128" s="21">
        <f t="shared" si="17"/>
        <v>0</v>
      </c>
      <c r="K128" s="21">
        <f t="shared" si="18"/>
        <v>0</v>
      </c>
      <c r="L128" s="30">
        <f t="shared" si="15"/>
        <v>0</v>
      </c>
      <c r="M128" s="30">
        <f t="shared" si="16"/>
        <v>0</v>
      </c>
      <c r="N128" s="28">
        <f t="shared" si="19"/>
        <v>105357200</v>
      </c>
      <c r="O128" s="28">
        <f t="shared" si="11"/>
        <v>105357200</v>
      </c>
      <c r="P128" s="28">
        <f t="shared" si="20"/>
        <v>0</v>
      </c>
      <c r="Q128" s="28" t="str">
        <f t="shared" si="21"/>
        <v/>
      </c>
      <c r="R128" s="29">
        <f t="shared" si="12"/>
        <v>5.3571999999999953E-2</v>
      </c>
    </row>
    <row r="129" spans="1:18" x14ac:dyDescent="0.2">
      <c r="A129" s="26">
        <v>44007</v>
      </c>
      <c r="B129" s="27">
        <v>99400</v>
      </c>
      <c r="C129" s="27">
        <v>100500</v>
      </c>
      <c r="D129" s="27">
        <v>56200</v>
      </c>
      <c r="E129" s="27">
        <v>56700</v>
      </c>
      <c r="F129" s="37">
        <v>0</v>
      </c>
      <c r="G129" s="37">
        <v>0</v>
      </c>
      <c r="H129" s="37">
        <f t="shared" si="13"/>
        <v>0</v>
      </c>
      <c r="I129" s="37">
        <f t="shared" si="14"/>
        <v>0</v>
      </c>
      <c r="J129" s="21">
        <f t="shared" si="17"/>
        <v>0</v>
      </c>
      <c r="K129" s="21">
        <f t="shared" si="18"/>
        <v>0</v>
      </c>
      <c r="L129" s="30">
        <f t="shared" si="15"/>
        <v>0</v>
      </c>
      <c r="M129" s="30">
        <f t="shared" si="16"/>
        <v>0</v>
      </c>
      <c r="N129" s="28">
        <f t="shared" si="19"/>
        <v>105357200</v>
      </c>
      <c r="O129" s="28">
        <f t="shared" si="11"/>
        <v>105357200</v>
      </c>
      <c r="P129" s="28">
        <f t="shared" si="20"/>
        <v>0</v>
      </c>
      <c r="Q129" s="28" t="str">
        <f t="shared" si="21"/>
        <v/>
      </c>
      <c r="R129" s="29">
        <f t="shared" si="12"/>
        <v>5.3571999999999953E-2</v>
      </c>
    </row>
    <row r="130" spans="1:18" x14ac:dyDescent="0.2">
      <c r="A130" s="26">
        <v>44008</v>
      </c>
      <c r="B130" s="27">
        <v>100000</v>
      </c>
      <c r="C130" s="27">
        <v>100500</v>
      </c>
      <c r="D130" s="27">
        <v>56400</v>
      </c>
      <c r="E130" s="27">
        <v>57000</v>
      </c>
      <c r="F130" s="37">
        <v>0</v>
      </c>
      <c r="G130" s="37">
        <v>0</v>
      </c>
      <c r="H130" s="37">
        <f t="shared" si="13"/>
        <v>0</v>
      </c>
      <c r="I130" s="37">
        <f t="shared" si="14"/>
        <v>0</v>
      </c>
      <c r="J130" s="21">
        <f t="shared" si="17"/>
        <v>0</v>
      </c>
      <c r="K130" s="21">
        <f t="shared" si="18"/>
        <v>0</v>
      </c>
      <c r="L130" s="30">
        <f t="shared" si="15"/>
        <v>0</v>
      </c>
      <c r="M130" s="30">
        <f t="shared" si="16"/>
        <v>0</v>
      </c>
      <c r="N130" s="28">
        <f t="shared" si="19"/>
        <v>105357200</v>
      </c>
      <c r="O130" s="28">
        <f t="shared" si="11"/>
        <v>105357200</v>
      </c>
      <c r="P130" s="28">
        <f t="shared" si="20"/>
        <v>0</v>
      </c>
      <c r="Q130" s="28" t="str">
        <f t="shared" si="21"/>
        <v/>
      </c>
      <c r="R130" s="29">
        <f t="shared" si="12"/>
        <v>5.3571999999999953E-2</v>
      </c>
    </row>
    <row r="131" spans="1:18" x14ac:dyDescent="0.2">
      <c r="A131" s="26">
        <v>44011</v>
      </c>
      <c r="B131" s="27">
        <v>97700</v>
      </c>
      <c r="C131" s="27">
        <v>97700</v>
      </c>
      <c r="D131" s="27">
        <v>54900</v>
      </c>
      <c r="E131" s="27">
        <v>55700</v>
      </c>
      <c r="F131" s="37">
        <v>0</v>
      </c>
      <c r="G131" s="37">
        <v>0</v>
      </c>
      <c r="H131" s="37">
        <f t="shared" si="13"/>
        <v>0</v>
      </c>
      <c r="I131" s="37">
        <f t="shared" si="14"/>
        <v>0</v>
      </c>
      <c r="J131" s="21">
        <f t="shared" si="17"/>
        <v>0</v>
      </c>
      <c r="K131" s="21">
        <f t="shared" si="18"/>
        <v>0</v>
      </c>
      <c r="L131" s="30">
        <f t="shared" si="15"/>
        <v>0</v>
      </c>
      <c r="M131" s="30">
        <f t="shared" si="16"/>
        <v>0</v>
      </c>
      <c r="N131" s="28">
        <f t="shared" si="19"/>
        <v>105357200</v>
      </c>
      <c r="O131" s="28">
        <f t="shared" si="11"/>
        <v>105357200</v>
      </c>
      <c r="P131" s="28">
        <f t="shared" si="20"/>
        <v>0</v>
      </c>
      <c r="Q131" s="28" t="str">
        <f t="shared" si="21"/>
        <v/>
      </c>
      <c r="R131" s="29">
        <f t="shared" si="12"/>
        <v>5.3571999999999953E-2</v>
      </c>
    </row>
    <row r="132" spans="1:18" x14ac:dyDescent="0.2">
      <c r="A132" s="26">
        <v>44012</v>
      </c>
      <c r="B132" s="27">
        <v>97700</v>
      </c>
      <c r="C132" s="27">
        <v>99100</v>
      </c>
      <c r="D132" s="27">
        <v>55100</v>
      </c>
      <c r="E132" s="27">
        <v>55700</v>
      </c>
      <c r="F132" s="37">
        <v>0</v>
      </c>
      <c r="G132" s="37">
        <v>0</v>
      </c>
      <c r="H132" s="37">
        <f t="shared" si="13"/>
        <v>0</v>
      </c>
      <c r="I132" s="37">
        <f t="shared" si="14"/>
        <v>0</v>
      </c>
      <c r="J132" s="21">
        <f t="shared" si="17"/>
        <v>0</v>
      </c>
      <c r="K132" s="21">
        <f t="shared" si="18"/>
        <v>0</v>
      </c>
      <c r="L132" s="30">
        <f t="shared" si="15"/>
        <v>0</v>
      </c>
      <c r="M132" s="30">
        <f t="shared" si="16"/>
        <v>0</v>
      </c>
      <c r="N132" s="28">
        <f t="shared" si="19"/>
        <v>105357200</v>
      </c>
      <c r="O132" s="28">
        <f t="shared" si="11"/>
        <v>105357200</v>
      </c>
      <c r="P132" s="28">
        <f t="shared" si="20"/>
        <v>0</v>
      </c>
      <c r="Q132" s="28" t="str">
        <f t="shared" si="21"/>
        <v/>
      </c>
      <c r="R132" s="29">
        <f t="shared" si="12"/>
        <v>5.3571999999999953E-2</v>
      </c>
    </row>
    <row r="133" spans="1:18" x14ac:dyDescent="0.2">
      <c r="A133" s="26">
        <v>44013</v>
      </c>
      <c r="B133" s="27">
        <v>98200</v>
      </c>
      <c r="C133" s="27">
        <v>98500</v>
      </c>
      <c r="D133" s="27">
        <v>54700</v>
      </c>
      <c r="E133" s="27">
        <v>55800</v>
      </c>
      <c r="F133" s="37">
        <v>-0.58375213973985118</v>
      </c>
      <c r="G133" s="37">
        <v>0.41624786026014871</v>
      </c>
      <c r="H133" s="37">
        <f t="shared" si="13"/>
        <v>-1</v>
      </c>
      <c r="I133" s="37">
        <f t="shared" si="14"/>
        <v>0.7130558192825629</v>
      </c>
      <c r="J133" s="21">
        <f t="shared" si="17"/>
        <v>0</v>
      </c>
      <c r="K133" s="21">
        <f t="shared" si="18"/>
        <v>0</v>
      </c>
      <c r="L133" s="30">
        <f t="shared" si="15"/>
        <v>0</v>
      </c>
      <c r="M133" s="30">
        <f t="shared" si="16"/>
        <v>0</v>
      </c>
      <c r="N133" s="28">
        <f t="shared" si="19"/>
        <v>105357200</v>
      </c>
      <c r="O133" s="28">
        <f t="shared" si="11"/>
        <v>105357200</v>
      </c>
      <c r="P133" s="28">
        <f t="shared" si="20"/>
        <v>0</v>
      </c>
      <c r="Q133" s="28" t="str">
        <f t="shared" si="21"/>
        <v/>
      </c>
      <c r="R133" s="29">
        <f t="shared" si="12"/>
        <v>5.3571999999999953E-2</v>
      </c>
    </row>
    <row r="134" spans="1:18" x14ac:dyDescent="0.2">
      <c r="A134" s="26">
        <v>44014</v>
      </c>
      <c r="B134" s="27">
        <v>99000</v>
      </c>
      <c r="C134" s="27">
        <v>98000</v>
      </c>
      <c r="D134" s="27">
        <v>55400</v>
      </c>
      <c r="E134" s="27">
        <v>54800</v>
      </c>
      <c r="F134" s="37">
        <v>0</v>
      </c>
      <c r="G134" s="37">
        <v>0</v>
      </c>
      <c r="H134" s="37">
        <f t="shared" si="13"/>
        <v>0</v>
      </c>
      <c r="I134" s="37">
        <f t="shared" si="14"/>
        <v>0</v>
      </c>
      <c r="J134" s="21">
        <f t="shared" si="17"/>
        <v>-1018</v>
      </c>
      <c r="K134" s="21">
        <f t="shared" si="18"/>
        <v>1303</v>
      </c>
      <c r="L134" s="30">
        <f t="shared" si="15"/>
        <v>-100782000</v>
      </c>
      <c r="M134" s="30">
        <f t="shared" si="16"/>
        <v>72186200</v>
      </c>
      <c r="N134" s="28">
        <f t="shared" si="19"/>
        <v>133716800</v>
      </c>
      <c r="O134" s="28">
        <f t="shared" si="11"/>
        <v>105121000</v>
      </c>
      <c r="P134" s="28">
        <f t="shared" si="20"/>
        <v>-236200</v>
      </c>
      <c r="Q134" s="28" t="str">
        <f t="shared" si="21"/>
        <v/>
      </c>
      <c r="R134" s="29">
        <f t="shared" si="12"/>
        <v>5.1209999999999978E-2</v>
      </c>
    </row>
    <row r="135" spans="1:18" x14ac:dyDescent="0.2">
      <c r="A135" s="26">
        <v>44015</v>
      </c>
      <c r="B135" s="27">
        <v>99200</v>
      </c>
      <c r="C135" s="27">
        <v>99900</v>
      </c>
      <c r="D135" s="27">
        <v>55500</v>
      </c>
      <c r="E135" s="27">
        <v>55700</v>
      </c>
      <c r="F135" s="37">
        <v>0</v>
      </c>
      <c r="G135" s="37">
        <v>0</v>
      </c>
      <c r="H135" s="37">
        <f t="shared" si="13"/>
        <v>0</v>
      </c>
      <c r="I135" s="37">
        <f t="shared" si="14"/>
        <v>0</v>
      </c>
      <c r="J135" s="21">
        <f t="shared" si="17"/>
        <v>0</v>
      </c>
      <c r="K135" s="21">
        <f t="shared" si="18"/>
        <v>0</v>
      </c>
      <c r="L135" s="30">
        <f t="shared" si="15"/>
        <v>0</v>
      </c>
      <c r="M135" s="30">
        <f t="shared" si="16"/>
        <v>0</v>
      </c>
      <c r="N135" s="28">
        <f t="shared" si="19"/>
        <v>104595700</v>
      </c>
      <c r="O135" s="28">
        <f t="shared" si="11"/>
        <v>104595700</v>
      </c>
      <c r="P135" s="28">
        <f t="shared" si="20"/>
        <v>-761500</v>
      </c>
      <c r="Q135" s="28">
        <f t="shared" si="21"/>
        <v>-761500</v>
      </c>
      <c r="R135" s="29">
        <f t="shared" si="12"/>
        <v>4.5957000000000026E-2</v>
      </c>
    </row>
    <row r="136" spans="1:18" x14ac:dyDescent="0.2">
      <c r="A136" s="26">
        <v>44018</v>
      </c>
      <c r="B136" s="27">
        <v>101500</v>
      </c>
      <c r="C136" s="27">
        <v>99700</v>
      </c>
      <c r="D136" s="27">
        <v>55900</v>
      </c>
      <c r="E136" s="27">
        <v>55800</v>
      </c>
      <c r="F136" s="37">
        <v>0</v>
      </c>
      <c r="G136" s="37">
        <v>0</v>
      </c>
      <c r="H136" s="37">
        <f t="shared" si="13"/>
        <v>0</v>
      </c>
      <c r="I136" s="37">
        <f t="shared" si="14"/>
        <v>0</v>
      </c>
      <c r="J136" s="21">
        <f t="shared" si="17"/>
        <v>0</v>
      </c>
      <c r="K136" s="21">
        <f t="shared" si="18"/>
        <v>0</v>
      </c>
      <c r="L136" s="30">
        <f t="shared" si="15"/>
        <v>0</v>
      </c>
      <c r="M136" s="30">
        <f t="shared" si="16"/>
        <v>0</v>
      </c>
      <c r="N136" s="28">
        <f t="shared" si="19"/>
        <v>104595700</v>
      </c>
      <c r="O136" s="28">
        <f t="shared" si="11"/>
        <v>104595700</v>
      </c>
      <c r="P136" s="28">
        <f t="shared" si="20"/>
        <v>0</v>
      </c>
      <c r="Q136" s="28" t="str">
        <f t="shared" si="21"/>
        <v/>
      </c>
      <c r="R136" s="29">
        <f t="shared" si="12"/>
        <v>4.5957000000000026E-2</v>
      </c>
    </row>
    <row r="137" spans="1:18" x14ac:dyDescent="0.2">
      <c r="A137" s="26">
        <v>44019</v>
      </c>
      <c r="B137" s="27">
        <v>99200</v>
      </c>
      <c r="C137" s="27">
        <v>103000</v>
      </c>
      <c r="D137" s="27">
        <v>55100</v>
      </c>
      <c r="E137" s="27">
        <v>56700</v>
      </c>
      <c r="F137" s="37">
        <v>0</v>
      </c>
      <c r="G137" s="37">
        <v>0</v>
      </c>
      <c r="H137" s="37">
        <f t="shared" si="13"/>
        <v>0</v>
      </c>
      <c r="I137" s="37">
        <f t="shared" si="14"/>
        <v>0</v>
      </c>
      <c r="J137" s="21">
        <f t="shared" si="17"/>
        <v>0</v>
      </c>
      <c r="K137" s="21">
        <f t="shared" si="18"/>
        <v>0</v>
      </c>
      <c r="L137" s="30">
        <f t="shared" si="15"/>
        <v>0</v>
      </c>
      <c r="M137" s="30">
        <f t="shared" si="16"/>
        <v>0</v>
      </c>
      <c r="N137" s="28">
        <f t="shared" si="19"/>
        <v>104595700</v>
      </c>
      <c r="O137" s="28">
        <f t="shared" si="11"/>
        <v>104595700</v>
      </c>
      <c r="P137" s="28">
        <f t="shared" si="20"/>
        <v>0</v>
      </c>
      <c r="Q137" s="28" t="str">
        <f t="shared" si="21"/>
        <v/>
      </c>
      <c r="R137" s="29">
        <f t="shared" si="12"/>
        <v>4.5957000000000026E-2</v>
      </c>
    </row>
    <row r="138" spans="1:18" x14ac:dyDescent="0.2">
      <c r="A138" s="26">
        <v>44020</v>
      </c>
      <c r="B138" s="27">
        <v>99600</v>
      </c>
      <c r="C138" s="27">
        <v>99200</v>
      </c>
      <c r="D138" s="27">
        <v>55400</v>
      </c>
      <c r="E138" s="27">
        <v>55100</v>
      </c>
      <c r="F138" s="37">
        <v>0</v>
      </c>
      <c r="G138" s="37">
        <v>0</v>
      </c>
      <c r="H138" s="37">
        <f t="shared" si="13"/>
        <v>0</v>
      </c>
      <c r="I138" s="37">
        <f t="shared" si="14"/>
        <v>0</v>
      </c>
      <c r="J138" s="21">
        <f t="shared" si="17"/>
        <v>0</v>
      </c>
      <c r="K138" s="21">
        <f t="shared" si="18"/>
        <v>0</v>
      </c>
      <c r="L138" s="30">
        <f t="shared" si="15"/>
        <v>0</v>
      </c>
      <c r="M138" s="30">
        <f t="shared" si="16"/>
        <v>0</v>
      </c>
      <c r="N138" s="28">
        <f t="shared" si="19"/>
        <v>104595700</v>
      </c>
      <c r="O138" s="28">
        <f t="shared" si="11"/>
        <v>104595700</v>
      </c>
      <c r="P138" s="28">
        <f t="shared" si="20"/>
        <v>0</v>
      </c>
      <c r="Q138" s="28" t="str">
        <f t="shared" si="21"/>
        <v/>
      </c>
      <c r="R138" s="29">
        <f t="shared" si="12"/>
        <v>4.5957000000000026E-2</v>
      </c>
    </row>
    <row r="139" spans="1:18" x14ac:dyDescent="0.2">
      <c r="A139" s="26">
        <v>44021</v>
      </c>
      <c r="B139" s="27">
        <v>99600</v>
      </c>
      <c r="C139" s="27">
        <v>100000</v>
      </c>
      <c r="D139" s="27">
        <v>55300</v>
      </c>
      <c r="E139" s="27">
        <v>55600</v>
      </c>
      <c r="F139" s="37">
        <v>0</v>
      </c>
      <c r="G139" s="37">
        <v>0</v>
      </c>
      <c r="H139" s="37">
        <f t="shared" si="13"/>
        <v>0</v>
      </c>
      <c r="I139" s="37">
        <f t="shared" si="14"/>
        <v>0</v>
      </c>
      <c r="J139" s="21">
        <f t="shared" si="17"/>
        <v>0</v>
      </c>
      <c r="K139" s="21">
        <f t="shared" si="18"/>
        <v>0</v>
      </c>
      <c r="L139" s="30">
        <f t="shared" si="15"/>
        <v>0</v>
      </c>
      <c r="M139" s="30">
        <f t="shared" si="16"/>
        <v>0</v>
      </c>
      <c r="N139" s="28">
        <f t="shared" si="19"/>
        <v>104595700</v>
      </c>
      <c r="O139" s="28">
        <f t="shared" ref="O139:O202" si="22">SUM(L139:N139)</f>
        <v>104595700</v>
      </c>
      <c r="P139" s="28">
        <f t="shared" si="20"/>
        <v>0</v>
      </c>
      <c r="Q139" s="28" t="str">
        <f t="shared" si="21"/>
        <v/>
      </c>
      <c r="R139" s="29">
        <f t="shared" ref="R139:R202" si="23">O139/$O$10-1</f>
        <v>4.5957000000000026E-2</v>
      </c>
    </row>
    <row r="140" spans="1:18" x14ac:dyDescent="0.2">
      <c r="A140" s="26">
        <v>44022</v>
      </c>
      <c r="B140" s="27">
        <v>98300</v>
      </c>
      <c r="C140" s="27">
        <v>99400</v>
      </c>
      <c r="D140" s="27">
        <v>54500</v>
      </c>
      <c r="E140" s="27">
        <v>54900</v>
      </c>
      <c r="F140" s="37">
        <v>0</v>
      </c>
      <c r="G140" s="37">
        <v>0</v>
      </c>
      <c r="H140" s="37">
        <f t="shared" si="13"/>
        <v>0</v>
      </c>
      <c r="I140" s="37">
        <f t="shared" si="14"/>
        <v>0</v>
      </c>
      <c r="J140" s="21">
        <f t="shared" si="17"/>
        <v>0</v>
      </c>
      <c r="K140" s="21">
        <f t="shared" si="18"/>
        <v>0</v>
      </c>
      <c r="L140" s="30">
        <f t="shared" si="15"/>
        <v>0</v>
      </c>
      <c r="M140" s="30">
        <f t="shared" si="16"/>
        <v>0</v>
      </c>
      <c r="N140" s="28">
        <f t="shared" si="19"/>
        <v>104595700</v>
      </c>
      <c r="O140" s="28">
        <f t="shared" si="22"/>
        <v>104595700</v>
      </c>
      <c r="P140" s="28">
        <f t="shared" si="20"/>
        <v>0</v>
      </c>
      <c r="Q140" s="28" t="str">
        <f t="shared" si="21"/>
        <v/>
      </c>
      <c r="R140" s="29">
        <f t="shared" si="23"/>
        <v>4.5957000000000026E-2</v>
      </c>
    </row>
    <row r="141" spans="1:18" x14ac:dyDescent="0.2">
      <c r="A141" s="26">
        <v>44025</v>
      </c>
      <c r="B141" s="27">
        <v>101500</v>
      </c>
      <c r="C141" s="27">
        <v>99200</v>
      </c>
      <c r="D141" s="27">
        <v>55300</v>
      </c>
      <c r="E141" s="27">
        <v>55000</v>
      </c>
      <c r="F141" s="37">
        <v>0</v>
      </c>
      <c r="G141" s="37">
        <v>0</v>
      </c>
      <c r="H141" s="37">
        <f t="shared" si="13"/>
        <v>0</v>
      </c>
      <c r="I141" s="37">
        <f t="shared" si="14"/>
        <v>0</v>
      </c>
      <c r="J141" s="21">
        <f t="shared" si="17"/>
        <v>0</v>
      </c>
      <c r="K141" s="21">
        <f t="shared" si="18"/>
        <v>0</v>
      </c>
      <c r="L141" s="30">
        <f t="shared" si="15"/>
        <v>0</v>
      </c>
      <c r="M141" s="30">
        <f t="shared" si="16"/>
        <v>0</v>
      </c>
      <c r="N141" s="28">
        <f t="shared" si="19"/>
        <v>104595700</v>
      </c>
      <c r="O141" s="28">
        <f t="shared" si="22"/>
        <v>104595700</v>
      </c>
      <c r="P141" s="28">
        <f t="shared" si="20"/>
        <v>0</v>
      </c>
      <c r="Q141" s="28" t="str">
        <f t="shared" si="21"/>
        <v/>
      </c>
      <c r="R141" s="29">
        <f t="shared" si="23"/>
        <v>4.5957000000000026E-2</v>
      </c>
    </row>
    <row r="142" spans="1:18" x14ac:dyDescent="0.2">
      <c r="A142" s="26">
        <v>44026</v>
      </c>
      <c r="B142" s="27">
        <v>101500</v>
      </c>
      <c r="C142" s="27">
        <v>101500</v>
      </c>
      <c r="D142" s="27">
        <v>55600</v>
      </c>
      <c r="E142" s="27">
        <v>55500</v>
      </c>
      <c r="F142" s="37">
        <v>0</v>
      </c>
      <c r="G142" s="37">
        <v>0</v>
      </c>
      <c r="H142" s="37">
        <f t="shared" si="13"/>
        <v>0</v>
      </c>
      <c r="I142" s="37">
        <f t="shared" si="14"/>
        <v>0</v>
      </c>
      <c r="J142" s="21">
        <f t="shared" si="17"/>
        <v>0</v>
      </c>
      <c r="K142" s="21">
        <f t="shared" si="18"/>
        <v>0</v>
      </c>
      <c r="L142" s="30">
        <f t="shared" si="15"/>
        <v>0</v>
      </c>
      <c r="M142" s="30">
        <f t="shared" si="16"/>
        <v>0</v>
      </c>
      <c r="N142" s="28">
        <f t="shared" si="19"/>
        <v>104595700</v>
      </c>
      <c r="O142" s="28">
        <f t="shared" si="22"/>
        <v>104595700</v>
      </c>
      <c r="P142" s="28">
        <f t="shared" si="20"/>
        <v>0</v>
      </c>
      <c r="Q142" s="28" t="str">
        <f t="shared" si="21"/>
        <v/>
      </c>
      <c r="R142" s="29">
        <f t="shared" si="23"/>
        <v>4.5957000000000026E-2</v>
      </c>
    </row>
    <row r="143" spans="1:18" x14ac:dyDescent="0.2">
      <c r="A143" s="26">
        <v>44027</v>
      </c>
      <c r="B143" s="27">
        <v>109000</v>
      </c>
      <c r="C143" s="27">
        <v>104500</v>
      </c>
      <c r="D143" s="27">
        <v>58000</v>
      </c>
      <c r="E143" s="27">
        <v>56800</v>
      </c>
      <c r="F143" s="37">
        <v>0</v>
      </c>
      <c r="G143" s="37">
        <v>0</v>
      </c>
      <c r="H143" s="37">
        <f t="shared" si="13"/>
        <v>0</v>
      </c>
      <c r="I143" s="37">
        <f t="shared" si="14"/>
        <v>0</v>
      </c>
      <c r="J143" s="21">
        <f t="shared" si="17"/>
        <v>0</v>
      </c>
      <c r="K143" s="21">
        <f t="shared" si="18"/>
        <v>0</v>
      </c>
      <c r="L143" s="30">
        <f t="shared" si="15"/>
        <v>0</v>
      </c>
      <c r="M143" s="30">
        <f t="shared" si="16"/>
        <v>0</v>
      </c>
      <c r="N143" s="28">
        <f t="shared" si="19"/>
        <v>104595700</v>
      </c>
      <c r="O143" s="28">
        <f t="shared" si="22"/>
        <v>104595700</v>
      </c>
      <c r="P143" s="28">
        <f t="shared" si="20"/>
        <v>0</v>
      </c>
      <c r="Q143" s="28" t="str">
        <f t="shared" si="21"/>
        <v/>
      </c>
      <c r="R143" s="29">
        <f t="shared" si="23"/>
        <v>4.5957000000000026E-2</v>
      </c>
    </row>
    <row r="144" spans="1:18" x14ac:dyDescent="0.2">
      <c r="A144" s="26">
        <v>44028</v>
      </c>
      <c r="B144" s="27">
        <v>110000</v>
      </c>
      <c r="C144" s="27">
        <v>110500</v>
      </c>
      <c r="D144" s="27">
        <v>58800</v>
      </c>
      <c r="E144" s="27">
        <v>58900</v>
      </c>
      <c r="F144" s="37">
        <v>0</v>
      </c>
      <c r="G144" s="37">
        <v>0</v>
      </c>
      <c r="H144" s="37">
        <f t="shared" si="13"/>
        <v>0</v>
      </c>
      <c r="I144" s="37">
        <f t="shared" si="14"/>
        <v>0</v>
      </c>
      <c r="J144" s="21">
        <f t="shared" si="17"/>
        <v>0</v>
      </c>
      <c r="K144" s="21">
        <f t="shared" si="18"/>
        <v>0</v>
      </c>
      <c r="L144" s="30">
        <f t="shared" si="15"/>
        <v>0</v>
      </c>
      <c r="M144" s="30">
        <f t="shared" si="16"/>
        <v>0</v>
      </c>
      <c r="N144" s="28">
        <f t="shared" si="19"/>
        <v>104595700</v>
      </c>
      <c r="O144" s="28">
        <f t="shared" si="22"/>
        <v>104595700</v>
      </c>
      <c r="P144" s="28">
        <f t="shared" si="20"/>
        <v>0</v>
      </c>
      <c r="Q144" s="28" t="str">
        <f t="shared" si="21"/>
        <v/>
      </c>
      <c r="R144" s="29">
        <f t="shared" si="23"/>
        <v>4.5957000000000026E-2</v>
      </c>
    </row>
    <row r="145" spans="1:18" x14ac:dyDescent="0.2">
      <c r="A145" s="26">
        <v>44029</v>
      </c>
      <c r="B145" s="27">
        <v>117500</v>
      </c>
      <c r="C145" s="27">
        <v>109500</v>
      </c>
      <c r="D145" s="27">
        <v>63500</v>
      </c>
      <c r="E145" s="27">
        <v>58900</v>
      </c>
      <c r="F145" s="37">
        <v>0</v>
      </c>
      <c r="G145" s="37">
        <v>0</v>
      </c>
      <c r="H145" s="37">
        <f t="shared" si="13"/>
        <v>0</v>
      </c>
      <c r="I145" s="37">
        <f t="shared" si="14"/>
        <v>0</v>
      </c>
      <c r="J145" s="21">
        <f t="shared" si="17"/>
        <v>0</v>
      </c>
      <c r="K145" s="21">
        <f t="shared" si="18"/>
        <v>0</v>
      </c>
      <c r="L145" s="30">
        <f t="shared" si="15"/>
        <v>0</v>
      </c>
      <c r="M145" s="30">
        <f t="shared" si="16"/>
        <v>0</v>
      </c>
      <c r="N145" s="28">
        <f t="shared" si="19"/>
        <v>104595700</v>
      </c>
      <c r="O145" s="28">
        <f t="shared" si="22"/>
        <v>104595700</v>
      </c>
      <c r="P145" s="28">
        <f t="shared" si="20"/>
        <v>0</v>
      </c>
      <c r="Q145" s="28" t="str">
        <f t="shared" si="21"/>
        <v/>
      </c>
      <c r="R145" s="29">
        <f t="shared" si="23"/>
        <v>4.5957000000000026E-2</v>
      </c>
    </row>
    <row r="146" spans="1:18" x14ac:dyDescent="0.2">
      <c r="A146" s="26">
        <v>44032</v>
      </c>
      <c r="B146" s="27">
        <v>121500</v>
      </c>
      <c r="C146" s="27">
        <v>119500</v>
      </c>
      <c r="D146" s="27">
        <v>65300</v>
      </c>
      <c r="E146" s="27">
        <v>64900</v>
      </c>
      <c r="F146" s="37">
        <v>0</v>
      </c>
      <c r="G146" s="37">
        <v>0</v>
      </c>
      <c r="H146" s="37">
        <f t="shared" si="13"/>
        <v>0</v>
      </c>
      <c r="I146" s="37">
        <f t="shared" si="14"/>
        <v>0</v>
      </c>
      <c r="J146" s="21">
        <f t="shared" si="17"/>
        <v>0</v>
      </c>
      <c r="K146" s="21">
        <f t="shared" si="18"/>
        <v>0</v>
      </c>
      <c r="L146" s="30">
        <f t="shared" si="15"/>
        <v>0</v>
      </c>
      <c r="M146" s="30">
        <f t="shared" si="16"/>
        <v>0</v>
      </c>
      <c r="N146" s="28">
        <f t="shared" si="19"/>
        <v>104595700</v>
      </c>
      <c r="O146" s="28">
        <f t="shared" si="22"/>
        <v>104595700</v>
      </c>
      <c r="P146" s="28">
        <f t="shared" si="20"/>
        <v>0</v>
      </c>
      <c r="Q146" s="28" t="str">
        <f t="shared" si="21"/>
        <v/>
      </c>
      <c r="R146" s="29">
        <f t="shared" si="23"/>
        <v>4.5957000000000026E-2</v>
      </c>
    </row>
    <row r="147" spans="1:18" x14ac:dyDescent="0.2">
      <c r="A147" s="26">
        <v>44033</v>
      </c>
      <c r="B147" s="27">
        <v>121500</v>
      </c>
      <c r="C147" s="27">
        <v>122000</v>
      </c>
      <c r="D147" s="27">
        <v>65400</v>
      </c>
      <c r="E147" s="27">
        <v>65900</v>
      </c>
      <c r="F147" s="37">
        <v>0</v>
      </c>
      <c r="G147" s="37">
        <v>0</v>
      </c>
      <c r="H147" s="37">
        <f t="shared" si="13"/>
        <v>0</v>
      </c>
      <c r="I147" s="37">
        <f t="shared" si="14"/>
        <v>0</v>
      </c>
      <c r="J147" s="21">
        <f t="shared" si="17"/>
        <v>0</v>
      </c>
      <c r="K147" s="21">
        <f t="shared" si="18"/>
        <v>0</v>
      </c>
      <c r="L147" s="30">
        <f t="shared" si="15"/>
        <v>0</v>
      </c>
      <c r="M147" s="30">
        <f t="shared" si="16"/>
        <v>0</v>
      </c>
      <c r="N147" s="28">
        <f t="shared" si="19"/>
        <v>104595700</v>
      </c>
      <c r="O147" s="28">
        <f t="shared" si="22"/>
        <v>104595700</v>
      </c>
      <c r="P147" s="28">
        <f t="shared" si="20"/>
        <v>0</v>
      </c>
      <c r="Q147" s="28" t="str">
        <f t="shared" si="21"/>
        <v/>
      </c>
      <c r="R147" s="29">
        <f t="shared" si="23"/>
        <v>4.5957000000000026E-2</v>
      </c>
    </row>
    <row r="148" spans="1:18" x14ac:dyDescent="0.2">
      <c r="A148" s="26">
        <v>44034</v>
      </c>
      <c r="B148" s="27">
        <v>118500</v>
      </c>
      <c r="C148" s="27">
        <v>122000</v>
      </c>
      <c r="D148" s="27">
        <v>64500</v>
      </c>
      <c r="E148" s="27">
        <v>65400</v>
      </c>
      <c r="F148" s="37">
        <v>-0.45909014255709601</v>
      </c>
      <c r="G148" s="37">
        <v>0.54090985744290399</v>
      </c>
      <c r="H148" s="37">
        <f t="shared" si="13"/>
        <v>-0.8487368759138495</v>
      </c>
      <c r="I148" s="37">
        <f t="shared" si="14"/>
        <v>1</v>
      </c>
      <c r="J148" s="21">
        <f t="shared" si="17"/>
        <v>0</v>
      </c>
      <c r="K148" s="21">
        <f t="shared" si="18"/>
        <v>0</v>
      </c>
      <c r="L148" s="30">
        <f t="shared" si="15"/>
        <v>0</v>
      </c>
      <c r="M148" s="30">
        <f t="shared" si="16"/>
        <v>0</v>
      </c>
      <c r="N148" s="28">
        <f t="shared" si="19"/>
        <v>104595700</v>
      </c>
      <c r="O148" s="28">
        <f t="shared" si="22"/>
        <v>104595700</v>
      </c>
      <c r="P148" s="28">
        <f t="shared" si="20"/>
        <v>0</v>
      </c>
      <c r="Q148" s="28" t="str">
        <f t="shared" si="21"/>
        <v/>
      </c>
      <c r="R148" s="29">
        <f t="shared" si="23"/>
        <v>4.5957000000000026E-2</v>
      </c>
    </row>
    <row r="149" spans="1:18" x14ac:dyDescent="0.2">
      <c r="A149" s="26">
        <v>44035</v>
      </c>
      <c r="B149" s="27">
        <v>124500</v>
      </c>
      <c r="C149" s="27">
        <v>118500</v>
      </c>
      <c r="D149" s="27">
        <v>66500</v>
      </c>
      <c r="E149" s="27">
        <v>64500</v>
      </c>
      <c r="F149" s="37">
        <v>-0.45909014255709601</v>
      </c>
      <c r="G149" s="37">
        <v>0.54090985744290399</v>
      </c>
      <c r="H149" s="37">
        <f t="shared" si="13"/>
        <v>-0.8487368759138495</v>
      </c>
      <c r="I149" s="37">
        <f t="shared" si="14"/>
        <v>1</v>
      </c>
      <c r="J149" s="21">
        <f t="shared" si="17"/>
        <v>-716</v>
      </c>
      <c r="K149" s="21">
        <f t="shared" si="18"/>
        <v>1550</v>
      </c>
      <c r="L149" s="30">
        <f t="shared" si="15"/>
        <v>-89142000</v>
      </c>
      <c r="M149" s="30">
        <f t="shared" si="16"/>
        <v>103075000</v>
      </c>
      <c r="N149" s="28">
        <f t="shared" si="19"/>
        <v>89466700</v>
      </c>
      <c r="O149" s="28">
        <f t="shared" si="22"/>
        <v>103399700</v>
      </c>
      <c r="P149" s="28">
        <f t="shared" si="20"/>
        <v>-1196000</v>
      </c>
      <c r="Q149" s="28" t="str">
        <f t="shared" si="21"/>
        <v/>
      </c>
      <c r="R149" s="29">
        <f t="shared" si="23"/>
        <v>3.3997000000000055E-2</v>
      </c>
    </row>
    <row r="150" spans="1:18" x14ac:dyDescent="0.2">
      <c r="A150" s="26">
        <v>44036</v>
      </c>
      <c r="B150" s="27">
        <v>122500</v>
      </c>
      <c r="C150" s="27">
        <v>123500</v>
      </c>
      <c r="D150" s="27">
        <v>66200</v>
      </c>
      <c r="E150" s="27">
        <v>65400</v>
      </c>
      <c r="F150" s="37">
        <v>-0.45909014255709601</v>
      </c>
      <c r="G150" s="37">
        <v>0.54090985744290399</v>
      </c>
      <c r="H150" s="37">
        <f t="shared" si="13"/>
        <v>-0.8487368759138495</v>
      </c>
      <c r="I150" s="37">
        <f t="shared" si="14"/>
        <v>1</v>
      </c>
      <c r="J150" s="21">
        <f t="shared" si="17"/>
        <v>-716</v>
      </c>
      <c r="K150" s="21">
        <f t="shared" si="18"/>
        <v>1550</v>
      </c>
      <c r="L150" s="30">
        <f t="shared" si="15"/>
        <v>-87710000</v>
      </c>
      <c r="M150" s="30">
        <f t="shared" si="16"/>
        <v>102610000</v>
      </c>
      <c r="N150" s="28">
        <f t="shared" si="19"/>
        <v>89466700</v>
      </c>
      <c r="O150" s="28">
        <f t="shared" si="22"/>
        <v>104366700</v>
      </c>
      <c r="P150" s="28">
        <f t="shared" si="20"/>
        <v>-229000</v>
      </c>
      <c r="Q150" s="28" t="str">
        <f t="shared" si="21"/>
        <v/>
      </c>
      <c r="R150" s="29">
        <f t="shared" si="23"/>
        <v>4.36669999999999E-2</v>
      </c>
    </row>
    <row r="151" spans="1:18" x14ac:dyDescent="0.2">
      <c r="A151" s="26">
        <v>44039</v>
      </c>
      <c r="B151" s="27">
        <v>123500</v>
      </c>
      <c r="C151" s="27">
        <v>122500</v>
      </c>
      <c r="D151" s="27">
        <v>66800</v>
      </c>
      <c r="E151" s="27">
        <v>66200</v>
      </c>
      <c r="F151" s="37">
        <v>-0.45909014255709601</v>
      </c>
      <c r="G151" s="37">
        <v>0.54090985744290399</v>
      </c>
      <c r="H151" s="37">
        <f t="shared" si="13"/>
        <v>-0.8487368759138495</v>
      </c>
      <c r="I151" s="37">
        <f t="shared" si="14"/>
        <v>1</v>
      </c>
      <c r="J151" s="21">
        <f t="shared" si="17"/>
        <v>-716</v>
      </c>
      <c r="K151" s="21">
        <f t="shared" si="18"/>
        <v>1550</v>
      </c>
      <c r="L151" s="30">
        <f t="shared" si="15"/>
        <v>-88426000</v>
      </c>
      <c r="M151" s="30">
        <f t="shared" si="16"/>
        <v>103540000</v>
      </c>
      <c r="N151" s="28">
        <f t="shared" si="19"/>
        <v>89466700</v>
      </c>
      <c r="O151" s="28">
        <f t="shared" si="22"/>
        <v>104580700</v>
      </c>
      <c r="P151" s="28">
        <f t="shared" si="20"/>
        <v>-15000</v>
      </c>
      <c r="Q151" s="28" t="str">
        <f t="shared" si="21"/>
        <v/>
      </c>
      <c r="R151" s="29">
        <f t="shared" si="23"/>
        <v>4.5806999999999931E-2</v>
      </c>
    </row>
    <row r="152" spans="1:18" x14ac:dyDescent="0.2">
      <c r="A152" s="26">
        <v>44040</v>
      </c>
      <c r="B152" s="27">
        <v>123000</v>
      </c>
      <c r="C152" s="27">
        <v>124500</v>
      </c>
      <c r="D152" s="27">
        <v>66400</v>
      </c>
      <c r="E152" s="27">
        <v>67100</v>
      </c>
      <c r="F152" s="37">
        <v>-0.45909014255709601</v>
      </c>
      <c r="G152" s="37">
        <v>0.54090985744290399</v>
      </c>
      <c r="H152" s="37">
        <f t="shared" si="13"/>
        <v>-0.8487368759138495</v>
      </c>
      <c r="I152" s="37">
        <f t="shared" si="14"/>
        <v>1</v>
      </c>
      <c r="J152" s="21">
        <f t="shared" si="17"/>
        <v>-716</v>
      </c>
      <c r="K152" s="21">
        <f t="shared" si="18"/>
        <v>1550</v>
      </c>
      <c r="L152" s="30">
        <f t="shared" si="15"/>
        <v>-88068000</v>
      </c>
      <c r="M152" s="30">
        <f t="shared" si="16"/>
        <v>102920000</v>
      </c>
      <c r="N152" s="28">
        <f t="shared" si="19"/>
        <v>89466700</v>
      </c>
      <c r="O152" s="28">
        <f t="shared" si="22"/>
        <v>104318700</v>
      </c>
      <c r="P152" s="28">
        <f t="shared" si="20"/>
        <v>-277000</v>
      </c>
      <c r="Q152" s="28" t="str">
        <f t="shared" si="21"/>
        <v/>
      </c>
      <c r="R152" s="29">
        <f t="shared" si="23"/>
        <v>4.3187000000000086E-2</v>
      </c>
    </row>
    <row r="153" spans="1:18" x14ac:dyDescent="0.2">
      <c r="A153" s="26">
        <v>44041</v>
      </c>
      <c r="B153" s="27">
        <v>125000</v>
      </c>
      <c r="C153" s="27">
        <v>122500</v>
      </c>
      <c r="D153" s="27">
        <v>67300</v>
      </c>
      <c r="E153" s="27">
        <v>66100</v>
      </c>
      <c r="F153" s="37">
        <v>-0.45909014255709601</v>
      </c>
      <c r="G153" s="37">
        <v>0.54090985744290399</v>
      </c>
      <c r="H153" s="37">
        <f t="shared" si="13"/>
        <v>-0.8487368759138495</v>
      </c>
      <c r="I153" s="37">
        <f t="shared" si="14"/>
        <v>1</v>
      </c>
      <c r="J153" s="21">
        <f t="shared" si="17"/>
        <v>-716</v>
      </c>
      <c r="K153" s="21">
        <f t="shared" si="18"/>
        <v>1550</v>
      </c>
      <c r="L153" s="30">
        <f t="shared" si="15"/>
        <v>-89500000</v>
      </c>
      <c r="M153" s="30">
        <f t="shared" si="16"/>
        <v>104315000</v>
      </c>
      <c r="N153" s="28">
        <f t="shared" si="19"/>
        <v>89466700</v>
      </c>
      <c r="O153" s="28">
        <f t="shared" si="22"/>
        <v>104281700</v>
      </c>
      <c r="P153" s="28">
        <f t="shared" si="20"/>
        <v>-314000</v>
      </c>
      <c r="Q153" s="28" t="str">
        <f t="shared" si="21"/>
        <v/>
      </c>
      <c r="R153" s="29">
        <f t="shared" si="23"/>
        <v>4.2817000000000105E-2</v>
      </c>
    </row>
    <row r="154" spans="1:18" x14ac:dyDescent="0.2">
      <c r="A154" s="26">
        <v>44042</v>
      </c>
      <c r="B154" s="27">
        <v>127500</v>
      </c>
      <c r="C154" s="27">
        <v>127000</v>
      </c>
      <c r="D154" s="27">
        <v>69500</v>
      </c>
      <c r="E154" s="27">
        <v>67900</v>
      </c>
      <c r="F154" s="37">
        <v>-0.45909014255709601</v>
      </c>
      <c r="G154" s="37">
        <v>0.54090985744290399</v>
      </c>
      <c r="H154" s="37">
        <f t="shared" si="13"/>
        <v>-0.8487368759138495</v>
      </c>
      <c r="I154" s="37">
        <f t="shared" si="14"/>
        <v>1</v>
      </c>
      <c r="J154" s="21">
        <f t="shared" si="17"/>
        <v>-716</v>
      </c>
      <c r="K154" s="21">
        <f t="shared" si="18"/>
        <v>1550</v>
      </c>
      <c r="L154" s="30">
        <f t="shared" si="15"/>
        <v>-91290000</v>
      </c>
      <c r="M154" s="30">
        <f t="shared" si="16"/>
        <v>107725000</v>
      </c>
      <c r="N154" s="28">
        <f t="shared" si="19"/>
        <v>89466700</v>
      </c>
      <c r="O154" s="28">
        <f t="shared" si="22"/>
        <v>105901700</v>
      </c>
      <c r="P154" s="28">
        <f t="shared" si="20"/>
        <v>1306000</v>
      </c>
      <c r="Q154" s="28" t="str">
        <f t="shared" si="21"/>
        <v/>
      </c>
      <c r="R154" s="29">
        <f t="shared" si="23"/>
        <v>5.9017000000000097E-2</v>
      </c>
    </row>
    <row r="155" spans="1:18" x14ac:dyDescent="0.2">
      <c r="A155" s="26">
        <v>44043</v>
      </c>
      <c r="B155" s="27">
        <v>126500</v>
      </c>
      <c r="C155" s="27">
        <v>128000</v>
      </c>
      <c r="D155" s="27">
        <v>69000</v>
      </c>
      <c r="E155" s="27">
        <v>69500</v>
      </c>
      <c r="F155" s="37">
        <v>-0.45909014255709601</v>
      </c>
      <c r="G155" s="37">
        <v>0.54090985744290399</v>
      </c>
      <c r="H155" s="37">
        <f t="shared" si="13"/>
        <v>-0.8487368759138495</v>
      </c>
      <c r="I155" s="37">
        <f t="shared" si="14"/>
        <v>1</v>
      </c>
      <c r="J155" s="21">
        <f t="shared" si="17"/>
        <v>-716</v>
      </c>
      <c r="K155" s="21">
        <f t="shared" si="18"/>
        <v>1550</v>
      </c>
      <c r="L155" s="30">
        <f t="shared" si="15"/>
        <v>-90574000</v>
      </c>
      <c r="M155" s="30">
        <f t="shared" si="16"/>
        <v>106950000</v>
      </c>
      <c r="N155" s="28">
        <f t="shared" si="19"/>
        <v>89466700</v>
      </c>
      <c r="O155" s="28">
        <f t="shared" si="22"/>
        <v>105842700</v>
      </c>
      <c r="P155" s="28">
        <f t="shared" si="20"/>
        <v>1247000</v>
      </c>
      <c r="Q155" s="28" t="str">
        <f t="shared" si="21"/>
        <v/>
      </c>
      <c r="R155" s="29">
        <f t="shared" si="23"/>
        <v>5.8427000000000007E-2</v>
      </c>
    </row>
    <row r="156" spans="1:18" x14ac:dyDescent="0.2">
      <c r="A156" s="26">
        <v>44046</v>
      </c>
      <c r="B156" s="27">
        <v>127000</v>
      </c>
      <c r="C156" s="27">
        <v>126500</v>
      </c>
      <c r="D156" s="27">
        <v>69400</v>
      </c>
      <c r="E156" s="27">
        <v>69300</v>
      </c>
      <c r="F156" s="37">
        <v>-0.45909014255709601</v>
      </c>
      <c r="G156" s="37">
        <v>0.54090985744290399</v>
      </c>
      <c r="H156" s="37">
        <f t="shared" si="13"/>
        <v>-0.8487368759138495</v>
      </c>
      <c r="I156" s="37">
        <f t="shared" si="14"/>
        <v>1</v>
      </c>
      <c r="J156" s="21">
        <f t="shared" si="17"/>
        <v>-716</v>
      </c>
      <c r="K156" s="21">
        <f t="shared" si="18"/>
        <v>1550</v>
      </c>
      <c r="L156" s="30">
        <f t="shared" si="15"/>
        <v>-90932000</v>
      </c>
      <c r="M156" s="30">
        <f t="shared" si="16"/>
        <v>107570000</v>
      </c>
      <c r="N156" s="28">
        <f t="shared" si="19"/>
        <v>89466700</v>
      </c>
      <c r="O156" s="28">
        <f t="shared" si="22"/>
        <v>106104700</v>
      </c>
      <c r="P156" s="28">
        <f t="shared" si="20"/>
        <v>1509000</v>
      </c>
      <c r="Q156" s="28" t="str">
        <f t="shared" si="21"/>
        <v/>
      </c>
      <c r="R156" s="29">
        <f t="shared" si="23"/>
        <v>6.1047000000000073E-2</v>
      </c>
    </row>
    <row r="157" spans="1:18" x14ac:dyDescent="0.2">
      <c r="A157" s="26">
        <v>44047</v>
      </c>
      <c r="B157" s="27">
        <v>132500</v>
      </c>
      <c r="C157" s="27">
        <v>129500</v>
      </c>
      <c r="D157" s="27">
        <v>71300</v>
      </c>
      <c r="E157" s="27">
        <v>69900</v>
      </c>
      <c r="F157" s="37">
        <v>-0.45909014255709601</v>
      </c>
      <c r="G157" s="37">
        <v>0.54090985744290399</v>
      </c>
      <c r="H157" s="37">
        <f t="shared" si="13"/>
        <v>-0.8487368759138495</v>
      </c>
      <c r="I157" s="37">
        <f t="shared" si="14"/>
        <v>1</v>
      </c>
      <c r="J157" s="21">
        <f t="shared" si="17"/>
        <v>-716</v>
      </c>
      <c r="K157" s="21">
        <f t="shared" si="18"/>
        <v>1550</v>
      </c>
      <c r="L157" s="30">
        <f t="shared" si="15"/>
        <v>-94870000</v>
      </c>
      <c r="M157" s="30">
        <f t="shared" si="16"/>
        <v>110515000</v>
      </c>
      <c r="N157" s="28">
        <f t="shared" si="19"/>
        <v>89466700</v>
      </c>
      <c r="O157" s="28">
        <f t="shared" si="22"/>
        <v>105111700</v>
      </c>
      <c r="P157" s="28">
        <f t="shared" si="20"/>
        <v>516000</v>
      </c>
      <c r="Q157" s="28" t="str">
        <f t="shared" si="21"/>
        <v/>
      </c>
      <c r="R157" s="29">
        <f t="shared" si="23"/>
        <v>5.1117000000000079E-2</v>
      </c>
    </row>
    <row r="158" spans="1:18" x14ac:dyDescent="0.2">
      <c r="A158" s="26">
        <v>44048</v>
      </c>
      <c r="B158" s="27">
        <v>134000</v>
      </c>
      <c r="C158" s="27">
        <v>133000</v>
      </c>
      <c r="D158" s="27">
        <v>72800</v>
      </c>
      <c r="E158" s="27">
        <v>71800</v>
      </c>
      <c r="F158" s="37">
        <v>-0.45909014255709601</v>
      </c>
      <c r="G158" s="37">
        <v>0.54090985744290399</v>
      </c>
      <c r="H158" s="37">
        <f t="shared" si="13"/>
        <v>-0.8487368759138495</v>
      </c>
      <c r="I158" s="37">
        <f t="shared" si="14"/>
        <v>1</v>
      </c>
      <c r="J158" s="21">
        <f t="shared" si="17"/>
        <v>-716</v>
      </c>
      <c r="K158" s="21">
        <f t="shared" si="18"/>
        <v>1550</v>
      </c>
      <c r="L158" s="30">
        <f t="shared" si="15"/>
        <v>-95944000</v>
      </c>
      <c r="M158" s="30">
        <f t="shared" si="16"/>
        <v>112840000</v>
      </c>
      <c r="N158" s="28">
        <f t="shared" si="19"/>
        <v>89466700</v>
      </c>
      <c r="O158" s="28">
        <f t="shared" si="22"/>
        <v>106362700</v>
      </c>
      <c r="P158" s="28">
        <f t="shared" si="20"/>
        <v>1767000</v>
      </c>
      <c r="Q158" s="28" t="str">
        <f t="shared" si="21"/>
        <v/>
      </c>
      <c r="R158" s="29">
        <f t="shared" si="23"/>
        <v>6.36270000000001E-2</v>
      </c>
    </row>
    <row r="159" spans="1:18" x14ac:dyDescent="0.2">
      <c r="A159" s="26">
        <v>44049</v>
      </c>
      <c r="B159" s="27">
        <v>144500</v>
      </c>
      <c r="C159" s="27">
        <v>136500</v>
      </c>
      <c r="D159" s="27">
        <v>76600</v>
      </c>
      <c r="E159" s="27">
        <v>73900</v>
      </c>
      <c r="F159" s="37">
        <v>-0.45909014255709601</v>
      </c>
      <c r="G159" s="37">
        <v>0.54090985744290399</v>
      </c>
      <c r="H159" s="37">
        <f t="shared" si="13"/>
        <v>-0.8487368759138495</v>
      </c>
      <c r="I159" s="37">
        <f t="shared" si="14"/>
        <v>1</v>
      </c>
      <c r="J159" s="21">
        <f t="shared" si="17"/>
        <v>-716</v>
      </c>
      <c r="K159" s="21">
        <f t="shared" si="18"/>
        <v>1550</v>
      </c>
      <c r="L159" s="30">
        <f t="shared" si="15"/>
        <v>-103462000</v>
      </c>
      <c r="M159" s="30">
        <f t="shared" si="16"/>
        <v>118730000</v>
      </c>
      <c r="N159" s="28">
        <f t="shared" si="19"/>
        <v>89466700</v>
      </c>
      <c r="O159" s="28">
        <f t="shared" si="22"/>
        <v>104734700</v>
      </c>
      <c r="P159" s="28">
        <f t="shared" si="20"/>
        <v>139000</v>
      </c>
      <c r="Q159" s="28" t="str">
        <f t="shared" si="21"/>
        <v/>
      </c>
      <c r="R159" s="29">
        <f t="shared" si="23"/>
        <v>4.7347000000000028E-2</v>
      </c>
    </row>
    <row r="160" spans="1:18" x14ac:dyDescent="0.2">
      <c r="A160" s="26">
        <v>44050</v>
      </c>
      <c r="B160" s="27">
        <v>147000</v>
      </c>
      <c r="C160" s="27">
        <v>145500</v>
      </c>
      <c r="D160" s="27">
        <v>79000</v>
      </c>
      <c r="E160" s="27">
        <v>77900</v>
      </c>
      <c r="F160" s="37">
        <v>-0.45909014255709601</v>
      </c>
      <c r="G160" s="37">
        <v>0.54090985744290399</v>
      </c>
      <c r="H160" s="37">
        <f t="shared" si="13"/>
        <v>-0.8487368759138495</v>
      </c>
      <c r="I160" s="37">
        <f t="shared" si="14"/>
        <v>1</v>
      </c>
      <c r="J160" s="21">
        <f t="shared" si="17"/>
        <v>-716</v>
      </c>
      <c r="K160" s="21">
        <f t="shared" si="18"/>
        <v>1550</v>
      </c>
      <c r="L160" s="30">
        <f t="shared" si="15"/>
        <v>-105252000</v>
      </c>
      <c r="M160" s="30">
        <f t="shared" si="16"/>
        <v>122450000</v>
      </c>
      <c r="N160" s="28">
        <f t="shared" si="19"/>
        <v>89466700</v>
      </c>
      <c r="O160" s="28">
        <f t="shared" si="22"/>
        <v>106664700</v>
      </c>
      <c r="P160" s="28">
        <f t="shared" si="20"/>
        <v>2069000</v>
      </c>
      <c r="Q160" s="28" t="str">
        <f t="shared" si="21"/>
        <v/>
      </c>
      <c r="R160" s="29">
        <f t="shared" si="23"/>
        <v>6.6646999999999901E-2</v>
      </c>
    </row>
    <row r="161" spans="1:18" x14ac:dyDescent="0.2">
      <c r="A161" s="26">
        <v>44053</v>
      </c>
      <c r="B161" s="27">
        <v>170000</v>
      </c>
      <c r="C161" s="27">
        <v>151500</v>
      </c>
      <c r="D161" s="27">
        <v>89000</v>
      </c>
      <c r="E161" s="27">
        <v>81500</v>
      </c>
      <c r="F161" s="37">
        <v>-0.45909014255709601</v>
      </c>
      <c r="G161" s="37">
        <v>0.54090985744290399</v>
      </c>
      <c r="H161" s="37">
        <f t="shared" si="13"/>
        <v>-0.8487368759138495</v>
      </c>
      <c r="I161" s="37">
        <f t="shared" si="14"/>
        <v>1</v>
      </c>
      <c r="J161" s="21">
        <f t="shared" si="17"/>
        <v>-716</v>
      </c>
      <c r="K161" s="21">
        <f t="shared" si="18"/>
        <v>1550</v>
      </c>
      <c r="L161" s="30">
        <f t="shared" si="15"/>
        <v>-121720000</v>
      </c>
      <c r="M161" s="30">
        <f t="shared" si="16"/>
        <v>137950000</v>
      </c>
      <c r="N161" s="28">
        <f t="shared" si="19"/>
        <v>89466700</v>
      </c>
      <c r="O161" s="28">
        <f t="shared" si="22"/>
        <v>105696700</v>
      </c>
      <c r="P161" s="28">
        <f t="shared" si="20"/>
        <v>1101000</v>
      </c>
      <c r="Q161" s="28" t="str">
        <f t="shared" si="21"/>
        <v/>
      </c>
      <c r="R161" s="29">
        <f t="shared" si="23"/>
        <v>5.696699999999999E-2</v>
      </c>
    </row>
    <row r="162" spans="1:18" x14ac:dyDescent="0.2">
      <c r="A162" s="26">
        <v>44054</v>
      </c>
      <c r="B162" s="27">
        <v>179000</v>
      </c>
      <c r="C162" s="27">
        <v>171500</v>
      </c>
      <c r="D162" s="27">
        <v>91400</v>
      </c>
      <c r="E162" s="27">
        <v>91900</v>
      </c>
      <c r="F162" s="37">
        <v>-0.45909014255709601</v>
      </c>
      <c r="G162" s="37">
        <v>0.54090985744290399</v>
      </c>
      <c r="H162" s="37">
        <f t="shared" si="13"/>
        <v>-0.8487368759138495</v>
      </c>
      <c r="I162" s="37">
        <f t="shared" si="14"/>
        <v>1</v>
      </c>
      <c r="J162" s="21">
        <f t="shared" si="17"/>
        <v>-716</v>
      </c>
      <c r="K162" s="21">
        <f t="shared" si="18"/>
        <v>1550</v>
      </c>
      <c r="L162" s="30">
        <f t="shared" si="15"/>
        <v>-128164000</v>
      </c>
      <c r="M162" s="30">
        <f t="shared" si="16"/>
        <v>141670000</v>
      </c>
      <c r="N162" s="28">
        <f t="shared" si="19"/>
        <v>89466700</v>
      </c>
      <c r="O162" s="28">
        <f t="shared" si="22"/>
        <v>102972700</v>
      </c>
      <c r="P162" s="28">
        <f t="shared" si="20"/>
        <v>-1623000</v>
      </c>
      <c r="Q162" s="28" t="str">
        <f t="shared" si="21"/>
        <v/>
      </c>
      <c r="R162" s="29">
        <f t="shared" si="23"/>
        <v>2.9727000000000059E-2</v>
      </c>
    </row>
    <row r="163" spans="1:18" x14ac:dyDescent="0.2">
      <c r="A163" s="26">
        <v>44055</v>
      </c>
      <c r="B163" s="27">
        <v>172000</v>
      </c>
      <c r="C163" s="27">
        <v>174000</v>
      </c>
      <c r="D163" s="27">
        <v>89200</v>
      </c>
      <c r="E163" s="27">
        <v>89000</v>
      </c>
      <c r="F163" s="37">
        <v>-0.45909014255709601</v>
      </c>
      <c r="G163" s="37">
        <v>0.54090985744290399</v>
      </c>
      <c r="H163" s="37">
        <f t="shared" ref="H163:H226" si="24">IFERROR(IF(ABS($F163)&gt;ABS($G163), SIGN($F163), SIGN($F163)*ABS($F163/$G163)), 0)</f>
        <v>-0.8487368759138495</v>
      </c>
      <c r="I163" s="37">
        <f t="shared" ref="I163:I226" si="25">IFERROR(IF(ABS($F163)&lt;ABS($G163), SIGN($G163), SIGN($G163)*ABS($G163/$F163)), 0)</f>
        <v>1</v>
      </c>
      <c r="J163" s="21">
        <f t="shared" si="17"/>
        <v>-716</v>
      </c>
      <c r="K163" s="21">
        <f t="shared" si="18"/>
        <v>1550</v>
      </c>
      <c r="L163" s="30">
        <f t="shared" ref="L163:L226" si="26">B163*J163</f>
        <v>-123152000</v>
      </c>
      <c r="M163" s="30">
        <f t="shared" ref="M163:M226" si="27">D163*K163</f>
        <v>138260000</v>
      </c>
      <c r="N163" s="28">
        <f t="shared" si="19"/>
        <v>89466700</v>
      </c>
      <c r="O163" s="28">
        <f t="shared" si="22"/>
        <v>104574700</v>
      </c>
      <c r="P163" s="28">
        <f t="shared" si="20"/>
        <v>-21000</v>
      </c>
      <c r="Q163" s="28" t="str">
        <f t="shared" si="21"/>
        <v/>
      </c>
      <c r="R163" s="29">
        <f t="shared" si="23"/>
        <v>4.5746999999999982E-2</v>
      </c>
    </row>
    <row r="164" spans="1:18" x14ac:dyDescent="0.2">
      <c r="A164" s="26">
        <v>44056</v>
      </c>
      <c r="B164" s="27">
        <v>170000</v>
      </c>
      <c r="C164" s="27">
        <v>175000</v>
      </c>
      <c r="D164" s="27">
        <v>89500</v>
      </c>
      <c r="E164" s="27">
        <v>90200</v>
      </c>
      <c r="F164" s="37">
        <v>-0.45909014255709601</v>
      </c>
      <c r="G164" s="37">
        <v>0.54090985744290399</v>
      </c>
      <c r="H164" s="37">
        <f t="shared" si="24"/>
        <v>-0.8487368759138495</v>
      </c>
      <c r="I164" s="37">
        <f t="shared" si="25"/>
        <v>1</v>
      </c>
      <c r="J164" s="21">
        <f t="shared" ref="J164:J227" si="28">IF(H162=H163, J163, QUOTIENT($O$10*H163, B163))</f>
        <v>-716</v>
      </c>
      <c r="K164" s="21">
        <f t="shared" ref="K164:K227" si="29">IF(I162=I163, K163, QUOTIENT($O$10*I163, D163))</f>
        <v>1550</v>
      </c>
      <c r="L164" s="30">
        <f t="shared" si="26"/>
        <v>-121720000</v>
      </c>
      <c r="M164" s="30">
        <f t="shared" si="27"/>
        <v>138725000</v>
      </c>
      <c r="N164" s="28">
        <f t="shared" ref="N164:N227" si="30">IF(H162=H163, N163, N163 - (J164-J163)*C164 - (K164-K163)*E164)</f>
        <v>89466700</v>
      </c>
      <c r="O164" s="28">
        <f t="shared" si="22"/>
        <v>106471700</v>
      </c>
      <c r="P164" s="28">
        <f t="shared" ref="P164:P227" si="31">IF(AND(J163=0,J164), O164-O163, IF(OR(J164, AND(J163, J164=0)), P163+O164-O163, 0))</f>
        <v>1876000</v>
      </c>
      <c r="Q164" s="28" t="str">
        <f t="shared" si="21"/>
        <v/>
      </c>
      <c r="R164" s="29">
        <f t="shared" si="23"/>
        <v>6.4716999999999913E-2</v>
      </c>
    </row>
    <row r="165" spans="1:18" x14ac:dyDescent="0.2">
      <c r="A165" s="26">
        <v>44057</v>
      </c>
      <c r="B165" s="27">
        <v>167000</v>
      </c>
      <c r="C165" s="27">
        <v>171000</v>
      </c>
      <c r="D165" s="27">
        <v>86700</v>
      </c>
      <c r="E165" s="27">
        <v>89500</v>
      </c>
      <c r="F165" s="37">
        <v>-0.45909014255709601</v>
      </c>
      <c r="G165" s="37">
        <v>0.54090985744290399</v>
      </c>
      <c r="H165" s="37">
        <f t="shared" si="24"/>
        <v>-0.8487368759138495</v>
      </c>
      <c r="I165" s="37">
        <f t="shared" si="25"/>
        <v>1</v>
      </c>
      <c r="J165" s="21">
        <f t="shared" si="28"/>
        <v>-716</v>
      </c>
      <c r="K165" s="21">
        <f t="shared" si="29"/>
        <v>1550</v>
      </c>
      <c r="L165" s="30">
        <f t="shared" si="26"/>
        <v>-119572000</v>
      </c>
      <c r="M165" s="30">
        <f t="shared" si="27"/>
        <v>134385000</v>
      </c>
      <c r="N165" s="28">
        <f t="shared" si="30"/>
        <v>89466700</v>
      </c>
      <c r="O165" s="28">
        <f t="shared" si="22"/>
        <v>104279700</v>
      </c>
      <c r="P165" s="28">
        <f t="shared" si="31"/>
        <v>-316000</v>
      </c>
      <c r="Q165" s="28" t="str">
        <f t="shared" si="21"/>
        <v/>
      </c>
      <c r="R165" s="29">
        <f t="shared" si="23"/>
        <v>4.2796999999999974E-2</v>
      </c>
    </row>
    <row r="166" spans="1:18" x14ac:dyDescent="0.2">
      <c r="A166" s="26">
        <v>44061</v>
      </c>
      <c r="B166" s="27">
        <v>158000</v>
      </c>
      <c r="C166" s="27">
        <v>163500</v>
      </c>
      <c r="D166" s="27">
        <v>80800</v>
      </c>
      <c r="E166" s="27">
        <v>85000</v>
      </c>
      <c r="F166" s="37">
        <v>-0.45909014255709601</v>
      </c>
      <c r="G166" s="37">
        <v>0.54090985744290399</v>
      </c>
      <c r="H166" s="37">
        <f t="shared" si="24"/>
        <v>-0.8487368759138495</v>
      </c>
      <c r="I166" s="37">
        <f t="shared" si="25"/>
        <v>1</v>
      </c>
      <c r="J166" s="21">
        <f t="shared" si="28"/>
        <v>-716</v>
      </c>
      <c r="K166" s="21">
        <f t="shared" si="29"/>
        <v>1550</v>
      </c>
      <c r="L166" s="30">
        <f t="shared" si="26"/>
        <v>-113128000</v>
      </c>
      <c r="M166" s="30">
        <f t="shared" si="27"/>
        <v>125240000</v>
      </c>
      <c r="N166" s="28">
        <f t="shared" si="30"/>
        <v>89466700</v>
      </c>
      <c r="O166" s="28">
        <f t="shared" si="22"/>
        <v>101578700</v>
      </c>
      <c r="P166" s="28">
        <f t="shared" si="31"/>
        <v>-3017000</v>
      </c>
      <c r="Q166" s="28" t="str">
        <f t="shared" si="21"/>
        <v/>
      </c>
      <c r="R166" s="29">
        <f t="shared" si="23"/>
        <v>1.5786999999999995E-2</v>
      </c>
    </row>
    <row r="167" spans="1:18" x14ac:dyDescent="0.2">
      <c r="A167" s="26">
        <v>44062</v>
      </c>
      <c r="B167" s="27">
        <v>164500</v>
      </c>
      <c r="C167" s="27">
        <v>158000</v>
      </c>
      <c r="D167" s="27">
        <v>82300</v>
      </c>
      <c r="E167" s="27">
        <v>80700</v>
      </c>
      <c r="F167" s="37">
        <v>-0.45909014255709601</v>
      </c>
      <c r="G167" s="37">
        <v>0.54090985744290399</v>
      </c>
      <c r="H167" s="37">
        <f t="shared" si="24"/>
        <v>-0.8487368759138495</v>
      </c>
      <c r="I167" s="37">
        <f t="shared" si="25"/>
        <v>1</v>
      </c>
      <c r="J167" s="21">
        <f t="shared" si="28"/>
        <v>-716</v>
      </c>
      <c r="K167" s="21">
        <f t="shared" si="29"/>
        <v>1550</v>
      </c>
      <c r="L167" s="30">
        <f t="shared" si="26"/>
        <v>-117782000</v>
      </c>
      <c r="M167" s="30">
        <f t="shared" si="27"/>
        <v>127565000</v>
      </c>
      <c r="N167" s="28">
        <f t="shared" si="30"/>
        <v>89466700</v>
      </c>
      <c r="O167" s="28">
        <f t="shared" si="22"/>
        <v>99249700</v>
      </c>
      <c r="P167" s="28">
        <f t="shared" si="31"/>
        <v>-5346000</v>
      </c>
      <c r="Q167" s="28" t="str">
        <f t="shared" si="21"/>
        <v/>
      </c>
      <c r="R167" s="29">
        <f t="shared" si="23"/>
        <v>-7.5030000000000374E-3</v>
      </c>
    </row>
    <row r="168" spans="1:18" x14ac:dyDescent="0.2">
      <c r="A168" s="26">
        <v>44063</v>
      </c>
      <c r="B168" s="27">
        <v>155000</v>
      </c>
      <c r="C168" s="27">
        <v>163000</v>
      </c>
      <c r="D168" s="27">
        <v>78100</v>
      </c>
      <c r="E168" s="27">
        <v>82300</v>
      </c>
      <c r="F168" s="37">
        <v>0</v>
      </c>
      <c r="G168" s="37">
        <v>0</v>
      </c>
      <c r="H168" s="37">
        <f t="shared" si="24"/>
        <v>0</v>
      </c>
      <c r="I168" s="37">
        <f t="shared" si="25"/>
        <v>0</v>
      </c>
      <c r="J168" s="21">
        <f t="shared" si="28"/>
        <v>-716</v>
      </c>
      <c r="K168" s="21">
        <f t="shared" si="29"/>
        <v>1550</v>
      </c>
      <c r="L168" s="30">
        <f t="shared" si="26"/>
        <v>-110980000</v>
      </c>
      <c r="M168" s="30">
        <f t="shared" si="27"/>
        <v>121055000</v>
      </c>
      <c r="N168" s="28">
        <f t="shared" si="30"/>
        <v>89466700</v>
      </c>
      <c r="O168" s="28">
        <f t="shared" si="22"/>
        <v>99541700</v>
      </c>
      <c r="P168" s="28">
        <f t="shared" si="31"/>
        <v>-5054000</v>
      </c>
      <c r="Q168" s="28" t="str">
        <f t="shared" si="21"/>
        <v/>
      </c>
      <c r="R168" s="29">
        <f t="shared" si="23"/>
        <v>-4.5830000000000037E-3</v>
      </c>
    </row>
    <row r="169" spans="1:18" x14ac:dyDescent="0.2">
      <c r="A169" s="26">
        <v>44064</v>
      </c>
      <c r="B169" s="27">
        <v>156000</v>
      </c>
      <c r="C169" s="27">
        <v>158000</v>
      </c>
      <c r="D169" s="27">
        <v>78600</v>
      </c>
      <c r="E169" s="27">
        <v>79100</v>
      </c>
      <c r="F169" s="37">
        <v>0</v>
      </c>
      <c r="G169" s="37">
        <v>0</v>
      </c>
      <c r="H169" s="37">
        <f t="shared" si="24"/>
        <v>0</v>
      </c>
      <c r="I169" s="37">
        <f t="shared" si="25"/>
        <v>0</v>
      </c>
      <c r="J169" s="21">
        <f t="shared" si="28"/>
        <v>0</v>
      </c>
      <c r="K169" s="21">
        <f t="shared" si="29"/>
        <v>0</v>
      </c>
      <c r="L169" s="30">
        <f t="shared" si="26"/>
        <v>0</v>
      </c>
      <c r="M169" s="30">
        <f t="shared" si="27"/>
        <v>0</v>
      </c>
      <c r="N169" s="28">
        <f t="shared" si="30"/>
        <v>98943700</v>
      </c>
      <c r="O169" s="28">
        <f t="shared" si="22"/>
        <v>98943700</v>
      </c>
      <c r="P169" s="28">
        <f t="shared" si="31"/>
        <v>-5652000</v>
      </c>
      <c r="Q169" s="28">
        <f t="shared" ref="Q169:Q232" si="32">IF(AND(M168, M169=0), P169, "")</f>
        <v>-5652000</v>
      </c>
      <c r="R169" s="29">
        <f t="shared" si="23"/>
        <v>-1.0562999999999989E-2</v>
      </c>
    </row>
    <row r="170" spans="1:18" x14ac:dyDescent="0.2">
      <c r="A170" s="26">
        <v>44067</v>
      </c>
      <c r="B170" s="27">
        <v>161500</v>
      </c>
      <c r="C170" s="27">
        <v>157500</v>
      </c>
      <c r="D170" s="27">
        <v>81300</v>
      </c>
      <c r="E170" s="27">
        <v>78700</v>
      </c>
      <c r="F170" s="37">
        <v>0</v>
      </c>
      <c r="G170" s="37">
        <v>0</v>
      </c>
      <c r="H170" s="37">
        <f t="shared" si="24"/>
        <v>0</v>
      </c>
      <c r="I170" s="37">
        <f t="shared" si="25"/>
        <v>0</v>
      </c>
      <c r="J170" s="21">
        <f t="shared" si="28"/>
        <v>0</v>
      </c>
      <c r="K170" s="21">
        <f t="shared" si="29"/>
        <v>0</v>
      </c>
      <c r="L170" s="30">
        <f t="shared" si="26"/>
        <v>0</v>
      </c>
      <c r="M170" s="30">
        <f t="shared" si="27"/>
        <v>0</v>
      </c>
      <c r="N170" s="28">
        <f t="shared" si="30"/>
        <v>98943700</v>
      </c>
      <c r="O170" s="28">
        <f t="shared" si="22"/>
        <v>98943700</v>
      </c>
      <c r="P170" s="28">
        <f t="shared" si="31"/>
        <v>0</v>
      </c>
      <c r="Q170" s="28" t="str">
        <f t="shared" si="32"/>
        <v/>
      </c>
      <c r="R170" s="29">
        <f t="shared" si="23"/>
        <v>-1.0562999999999989E-2</v>
      </c>
    </row>
    <row r="171" spans="1:18" x14ac:dyDescent="0.2">
      <c r="A171" s="26">
        <v>44068</v>
      </c>
      <c r="B171" s="27">
        <v>166000</v>
      </c>
      <c r="C171" s="27">
        <v>167500</v>
      </c>
      <c r="D171" s="27">
        <v>84000</v>
      </c>
      <c r="E171" s="27">
        <v>83100</v>
      </c>
      <c r="F171" s="37">
        <v>-0.31607481453841169</v>
      </c>
      <c r="G171" s="37">
        <v>0.6839251854615882</v>
      </c>
      <c r="H171" s="37">
        <f t="shared" si="24"/>
        <v>-0.46214823091372126</v>
      </c>
      <c r="I171" s="37">
        <f t="shared" si="25"/>
        <v>1</v>
      </c>
      <c r="J171" s="21">
        <f t="shared" si="28"/>
        <v>0</v>
      </c>
      <c r="K171" s="21">
        <f t="shared" si="29"/>
        <v>0</v>
      </c>
      <c r="L171" s="30">
        <f t="shared" si="26"/>
        <v>0</v>
      </c>
      <c r="M171" s="30">
        <f t="shared" si="27"/>
        <v>0</v>
      </c>
      <c r="N171" s="28">
        <f t="shared" si="30"/>
        <v>98943700</v>
      </c>
      <c r="O171" s="28">
        <f t="shared" si="22"/>
        <v>98943700</v>
      </c>
      <c r="P171" s="28">
        <f t="shared" si="31"/>
        <v>0</v>
      </c>
      <c r="Q171" s="28" t="str">
        <f t="shared" si="32"/>
        <v/>
      </c>
      <c r="R171" s="29">
        <f t="shared" si="23"/>
        <v>-1.0562999999999989E-2</v>
      </c>
    </row>
    <row r="172" spans="1:18" x14ac:dyDescent="0.2">
      <c r="A172" s="26">
        <v>44069</v>
      </c>
      <c r="B172" s="27">
        <v>167500</v>
      </c>
      <c r="C172" s="27">
        <v>166500</v>
      </c>
      <c r="D172" s="27">
        <v>84900</v>
      </c>
      <c r="E172" s="27">
        <v>84600</v>
      </c>
      <c r="F172" s="37">
        <v>-0.31607481453841169</v>
      </c>
      <c r="G172" s="37">
        <v>0.6839251854615882</v>
      </c>
      <c r="H172" s="37">
        <f t="shared" si="24"/>
        <v>-0.46214823091372126</v>
      </c>
      <c r="I172" s="37">
        <f t="shared" si="25"/>
        <v>1</v>
      </c>
      <c r="J172" s="21">
        <f t="shared" si="28"/>
        <v>-278</v>
      </c>
      <c r="K172" s="21">
        <f t="shared" si="29"/>
        <v>1190</v>
      </c>
      <c r="L172" s="30">
        <f t="shared" si="26"/>
        <v>-46565000</v>
      </c>
      <c r="M172" s="30">
        <f t="shared" si="27"/>
        <v>101031000</v>
      </c>
      <c r="N172" s="28">
        <f t="shared" si="30"/>
        <v>44556700</v>
      </c>
      <c r="O172" s="28">
        <f t="shared" si="22"/>
        <v>99022700</v>
      </c>
      <c r="P172" s="28">
        <f t="shared" si="31"/>
        <v>79000</v>
      </c>
      <c r="Q172" s="28" t="str">
        <f t="shared" si="32"/>
        <v/>
      </c>
      <c r="R172" s="29">
        <f t="shared" si="23"/>
        <v>-9.7730000000000317E-3</v>
      </c>
    </row>
    <row r="173" spans="1:18" x14ac:dyDescent="0.2">
      <c r="A173" s="26">
        <v>44070</v>
      </c>
      <c r="B173" s="27">
        <v>163500</v>
      </c>
      <c r="C173" s="27">
        <v>169000</v>
      </c>
      <c r="D173" s="27">
        <v>84200</v>
      </c>
      <c r="E173" s="27">
        <v>85200</v>
      </c>
      <c r="F173" s="37">
        <v>-0.31607481453841169</v>
      </c>
      <c r="G173" s="37">
        <v>0.6839251854615882</v>
      </c>
      <c r="H173" s="37">
        <f t="shared" si="24"/>
        <v>-0.46214823091372126</v>
      </c>
      <c r="I173" s="37">
        <f t="shared" si="25"/>
        <v>1</v>
      </c>
      <c r="J173" s="21">
        <f t="shared" si="28"/>
        <v>-278</v>
      </c>
      <c r="K173" s="21">
        <f t="shared" si="29"/>
        <v>1190</v>
      </c>
      <c r="L173" s="30">
        <f t="shared" si="26"/>
        <v>-45453000</v>
      </c>
      <c r="M173" s="30">
        <f t="shared" si="27"/>
        <v>100198000</v>
      </c>
      <c r="N173" s="28">
        <f t="shared" si="30"/>
        <v>44556700</v>
      </c>
      <c r="O173" s="28">
        <f t="shared" si="22"/>
        <v>99301700</v>
      </c>
      <c r="P173" s="28">
        <f t="shared" si="31"/>
        <v>358000</v>
      </c>
      <c r="Q173" s="28" t="str">
        <f t="shared" si="32"/>
        <v/>
      </c>
      <c r="R173" s="29">
        <f t="shared" si="23"/>
        <v>-6.9829999999999615E-3</v>
      </c>
    </row>
    <row r="174" spans="1:18" x14ac:dyDescent="0.2">
      <c r="A174" s="26">
        <v>44071</v>
      </c>
      <c r="B174" s="27">
        <v>172000</v>
      </c>
      <c r="C174" s="27">
        <v>165500</v>
      </c>
      <c r="D174" s="27">
        <v>86700</v>
      </c>
      <c r="E174" s="27">
        <v>84400</v>
      </c>
      <c r="F174" s="37">
        <v>0</v>
      </c>
      <c r="G174" s="37">
        <v>0</v>
      </c>
      <c r="H174" s="37">
        <f t="shared" si="24"/>
        <v>0</v>
      </c>
      <c r="I174" s="37">
        <f t="shared" si="25"/>
        <v>0</v>
      </c>
      <c r="J174" s="21">
        <f t="shared" si="28"/>
        <v>-278</v>
      </c>
      <c r="K174" s="21">
        <f t="shared" si="29"/>
        <v>1190</v>
      </c>
      <c r="L174" s="30">
        <f t="shared" si="26"/>
        <v>-47816000</v>
      </c>
      <c r="M174" s="30">
        <f t="shared" si="27"/>
        <v>103173000</v>
      </c>
      <c r="N174" s="28">
        <f t="shared" si="30"/>
        <v>44556700</v>
      </c>
      <c r="O174" s="28">
        <f t="shared" si="22"/>
        <v>99913700</v>
      </c>
      <c r="P174" s="28">
        <f t="shared" si="31"/>
        <v>970000</v>
      </c>
      <c r="Q174" s="28" t="str">
        <f t="shared" si="32"/>
        <v/>
      </c>
      <c r="R174" s="29">
        <f t="shared" si="23"/>
        <v>-8.6299999999994714E-4</v>
      </c>
    </row>
    <row r="175" spans="1:18" x14ac:dyDescent="0.2">
      <c r="A175" s="26">
        <v>44074</v>
      </c>
      <c r="B175" s="27">
        <v>176500</v>
      </c>
      <c r="C175" s="27">
        <v>177500</v>
      </c>
      <c r="D175" s="27">
        <v>87000</v>
      </c>
      <c r="E175" s="27">
        <v>88700</v>
      </c>
      <c r="F175" s="37">
        <v>0</v>
      </c>
      <c r="G175" s="37">
        <v>0</v>
      </c>
      <c r="H175" s="37">
        <f t="shared" si="24"/>
        <v>0</v>
      </c>
      <c r="I175" s="37">
        <f t="shared" si="25"/>
        <v>0</v>
      </c>
      <c r="J175" s="21">
        <f t="shared" si="28"/>
        <v>0</v>
      </c>
      <c r="K175" s="21">
        <f t="shared" si="29"/>
        <v>0</v>
      </c>
      <c r="L175" s="30">
        <f t="shared" si="26"/>
        <v>0</v>
      </c>
      <c r="M175" s="30">
        <f t="shared" si="27"/>
        <v>0</v>
      </c>
      <c r="N175" s="28">
        <f t="shared" si="30"/>
        <v>100764700</v>
      </c>
      <c r="O175" s="28">
        <f t="shared" si="22"/>
        <v>100764700</v>
      </c>
      <c r="P175" s="28">
        <f t="shared" si="31"/>
        <v>1821000</v>
      </c>
      <c r="Q175" s="28">
        <f t="shared" si="32"/>
        <v>1821000</v>
      </c>
      <c r="R175" s="29">
        <f t="shared" si="23"/>
        <v>7.6469999999999594E-3</v>
      </c>
    </row>
    <row r="176" spans="1:18" x14ac:dyDescent="0.2">
      <c r="A176" s="26">
        <v>44075</v>
      </c>
      <c r="B176" s="27">
        <v>180000</v>
      </c>
      <c r="C176" s="27">
        <v>178500</v>
      </c>
      <c r="D176" s="27">
        <v>87700</v>
      </c>
      <c r="E176" s="27">
        <v>89200</v>
      </c>
      <c r="F176" s="37">
        <v>0</v>
      </c>
      <c r="G176" s="37">
        <v>0</v>
      </c>
      <c r="H176" s="37">
        <f t="shared" si="24"/>
        <v>0</v>
      </c>
      <c r="I176" s="37">
        <f t="shared" si="25"/>
        <v>0</v>
      </c>
      <c r="J176" s="21">
        <f t="shared" si="28"/>
        <v>0</v>
      </c>
      <c r="K176" s="21">
        <f t="shared" si="29"/>
        <v>0</v>
      </c>
      <c r="L176" s="30">
        <f t="shared" si="26"/>
        <v>0</v>
      </c>
      <c r="M176" s="30">
        <f t="shared" si="27"/>
        <v>0</v>
      </c>
      <c r="N176" s="28">
        <f t="shared" si="30"/>
        <v>100764700</v>
      </c>
      <c r="O176" s="28">
        <f t="shared" si="22"/>
        <v>100764700</v>
      </c>
      <c r="P176" s="28">
        <f t="shared" si="31"/>
        <v>0</v>
      </c>
      <c r="Q176" s="28" t="str">
        <f t="shared" si="32"/>
        <v/>
      </c>
      <c r="R176" s="29">
        <f t="shared" si="23"/>
        <v>7.6469999999999594E-3</v>
      </c>
    </row>
    <row r="177" spans="1:18" x14ac:dyDescent="0.2">
      <c r="A177" s="26">
        <v>44076</v>
      </c>
      <c r="B177" s="27">
        <v>176000</v>
      </c>
      <c r="C177" s="27">
        <v>178000</v>
      </c>
      <c r="D177" s="27">
        <v>86000</v>
      </c>
      <c r="E177" s="27">
        <v>87500</v>
      </c>
      <c r="F177" s="37">
        <v>0</v>
      </c>
      <c r="G177" s="37">
        <v>0</v>
      </c>
      <c r="H177" s="37">
        <f t="shared" si="24"/>
        <v>0</v>
      </c>
      <c r="I177" s="37">
        <f t="shared" si="25"/>
        <v>0</v>
      </c>
      <c r="J177" s="21">
        <f t="shared" si="28"/>
        <v>0</v>
      </c>
      <c r="K177" s="21">
        <f t="shared" si="29"/>
        <v>0</v>
      </c>
      <c r="L177" s="30">
        <f t="shared" si="26"/>
        <v>0</v>
      </c>
      <c r="M177" s="30">
        <f t="shared" si="27"/>
        <v>0</v>
      </c>
      <c r="N177" s="28">
        <f t="shared" si="30"/>
        <v>100764700</v>
      </c>
      <c r="O177" s="28">
        <f t="shared" si="22"/>
        <v>100764700</v>
      </c>
      <c r="P177" s="28">
        <f t="shared" si="31"/>
        <v>0</v>
      </c>
      <c r="Q177" s="28" t="str">
        <f t="shared" si="32"/>
        <v/>
      </c>
      <c r="R177" s="29">
        <f t="shared" si="23"/>
        <v>7.6469999999999594E-3</v>
      </c>
    </row>
    <row r="178" spans="1:18" x14ac:dyDescent="0.2">
      <c r="A178" s="26">
        <v>44077</v>
      </c>
      <c r="B178" s="27">
        <v>176500</v>
      </c>
      <c r="C178" s="27">
        <v>177500</v>
      </c>
      <c r="D178" s="27">
        <v>85800</v>
      </c>
      <c r="E178" s="27">
        <v>86200</v>
      </c>
      <c r="F178" s="37">
        <v>0</v>
      </c>
      <c r="G178" s="37">
        <v>0</v>
      </c>
      <c r="H178" s="37">
        <f t="shared" si="24"/>
        <v>0</v>
      </c>
      <c r="I178" s="37">
        <f t="shared" si="25"/>
        <v>0</v>
      </c>
      <c r="J178" s="21">
        <f t="shared" si="28"/>
        <v>0</v>
      </c>
      <c r="K178" s="21">
        <f t="shared" si="29"/>
        <v>0</v>
      </c>
      <c r="L178" s="30">
        <f t="shared" si="26"/>
        <v>0</v>
      </c>
      <c r="M178" s="30">
        <f t="shared" si="27"/>
        <v>0</v>
      </c>
      <c r="N178" s="28">
        <f t="shared" si="30"/>
        <v>100764700</v>
      </c>
      <c r="O178" s="28">
        <f t="shared" si="22"/>
        <v>100764700</v>
      </c>
      <c r="P178" s="28">
        <f t="shared" si="31"/>
        <v>0</v>
      </c>
      <c r="Q178" s="28" t="str">
        <f t="shared" si="32"/>
        <v/>
      </c>
      <c r="R178" s="29">
        <f t="shared" si="23"/>
        <v>7.6469999999999594E-3</v>
      </c>
    </row>
    <row r="179" spans="1:18" x14ac:dyDescent="0.2">
      <c r="A179" s="26">
        <v>44078</v>
      </c>
      <c r="B179" s="27">
        <v>172500</v>
      </c>
      <c r="C179" s="27">
        <v>167500</v>
      </c>
      <c r="D179" s="27">
        <v>83900</v>
      </c>
      <c r="E179" s="27">
        <v>81700</v>
      </c>
      <c r="F179" s="37">
        <v>0</v>
      </c>
      <c r="G179" s="37">
        <v>0</v>
      </c>
      <c r="H179" s="37">
        <f t="shared" si="24"/>
        <v>0</v>
      </c>
      <c r="I179" s="37">
        <f t="shared" si="25"/>
        <v>0</v>
      </c>
      <c r="J179" s="21">
        <f t="shared" si="28"/>
        <v>0</v>
      </c>
      <c r="K179" s="21">
        <f t="shared" si="29"/>
        <v>0</v>
      </c>
      <c r="L179" s="30">
        <f t="shared" si="26"/>
        <v>0</v>
      </c>
      <c r="M179" s="30">
        <f t="shared" si="27"/>
        <v>0</v>
      </c>
      <c r="N179" s="28">
        <f t="shared" si="30"/>
        <v>100764700</v>
      </c>
      <c r="O179" s="28">
        <f t="shared" si="22"/>
        <v>100764700</v>
      </c>
      <c r="P179" s="28">
        <f t="shared" si="31"/>
        <v>0</v>
      </c>
      <c r="Q179" s="28" t="str">
        <f t="shared" si="32"/>
        <v/>
      </c>
      <c r="R179" s="29">
        <f t="shared" si="23"/>
        <v>7.6469999999999594E-3</v>
      </c>
    </row>
    <row r="180" spans="1:18" x14ac:dyDescent="0.2">
      <c r="A180" s="26">
        <v>44081</v>
      </c>
      <c r="B180" s="27">
        <v>170000</v>
      </c>
      <c r="C180" s="27">
        <v>172500</v>
      </c>
      <c r="D180" s="27">
        <v>83400</v>
      </c>
      <c r="E180" s="27">
        <v>83600</v>
      </c>
      <c r="F180" s="37">
        <v>0</v>
      </c>
      <c r="G180" s="37">
        <v>0</v>
      </c>
      <c r="H180" s="37">
        <f t="shared" si="24"/>
        <v>0</v>
      </c>
      <c r="I180" s="37">
        <f t="shared" si="25"/>
        <v>0</v>
      </c>
      <c r="J180" s="21">
        <f t="shared" si="28"/>
        <v>0</v>
      </c>
      <c r="K180" s="21">
        <f t="shared" si="29"/>
        <v>0</v>
      </c>
      <c r="L180" s="30">
        <f t="shared" si="26"/>
        <v>0</v>
      </c>
      <c r="M180" s="30">
        <f t="shared" si="27"/>
        <v>0</v>
      </c>
      <c r="N180" s="28">
        <f t="shared" si="30"/>
        <v>100764700</v>
      </c>
      <c r="O180" s="28">
        <f t="shared" si="22"/>
        <v>100764700</v>
      </c>
      <c r="P180" s="28">
        <f t="shared" si="31"/>
        <v>0</v>
      </c>
      <c r="Q180" s="28" t="str">
        <f t="shared" si="32"/>
        <v/>
      </c>
      <c r="R180" s="29">
        <f t="shared" si="23"/>
        <v>7.6469999999999594E-3</v>
      </c>
    </row>
    <row r="181" spans="1:18" x14ac:dyDescent="0.2">
      <c r="A181" s="26">
        <v>44082</v>
      </c>
      <c r="B181" s="27">
        <v>168000</v>
      </c>
      <c r="C181" s="27">
        <v>171000</v>
      </c>
      <c r="D181" s="27">
        <v>83200</v>
      </c>
      <c r="E181" s="27">
        <v>84000</v>
      </c>
      <c r="F181" s="37">
        <v>0</v>
      </c>
      <c r="G181" s="37">
        <v>0</v>
      </c>
      <c r="H181" s="37">
        <f t="shared" si="24"/>
        <v>0</v>
      </c>
      <c r="I181" s="37">
        <f t="shared" si="25"/>
        <v>0</v>
      </c>
      <c r="J181" s="21">
        <f t="shared" si="28"/>
        <v>0</v>
      </c>
      <c r="K181" s="21">
        <f t="shared" si="29"/>
        <v>0</v>
      </c>
      <c r="L181" s="30">
        <f t="shared" si="26"/>
        <v>0</v>
      </c>
      <c r="M181" s="30">
        <f t="shared" si="27"/>
        <v>0</v>
      </c>
      <c r="N181" s="28">
        <f t="shared" si="30"/>
        <v>100764700</v>
      </c>
      <c r="O181" s="28">
        <f t="shared" si="22"/>
        <v>100764700</v>
      </c>
      <c r="P181" s="28">
        <f t="shared" si="31"/>
        <v>0</v>
      </c>
      <c r="Q181" s="28" t="str">
        <f t="shared" si="32"/>
        <v/>
      </c>
      <c r="R181" s="29">
        <f t="shared" si="23"/>
        <v>7.6469999999999594E-3</v>
      </c>
    </row>
    <row r="182" spans="1:18" x14ac:dyDescent="0.2">
      <c r="A182" s="26">
        <v>44083</v>
      </c>
      <c r="B182" s="27">
        <v>167500</v>
      </c>
      <c r="C182" s="27">
        <v>166500</v>
      </c>
      <c r="D182" s="27">
        <v>82500</v>
      </c>
      <c r="E182" s="27">
        <v>82300</v>
      </c>
      <c r="F182" s="37">
        <v>0</v>
      </c>
      <c r="G182" s="37">
        <v>0</v>
      </c>
      <c r="H182" s="37">
        <f t="shared" si="24"/>
        <v>0</v>
      </c>
      <c r="I182" s="37">
        <f t="shared" si="25"/>
        <v>0</v>
      </c>
      <c r="J182" s="21">
        <f t="shared" si="28"/>
        <v>0</v>
      </c>
      <c r="K182" s="21">
        <f t="shared" si="29"/>
        <v>0</v>
      </c>
      <c r="L182" s="30">
        <f t="shared" si="26"/>
        <v>0</v>
      </c>
      <c r="M182" s="30">
        <f t="shared" si="27"/>
        <v>0</v>
      </c>
      <c r="N182" s="28">
        <f t="shared" si="30"/>
        <v>100764700</v>
      </c>
      <c r="O182" s="28">
        <f t="shared" si="22"/>
        <v>100764700</v>
      </c>
      <c r="P182" s="28">
        <f t="shared" si="31"/>
        <v>0</v>
      </c>
      <c r="Q182" s="28" t="str">
        <f t="shared" si="32"/>
        <v/>
      </c>
      <c r="R182" s="29">
        <f t="shared" si="23"/>
        <v>7.6469999999999594E-3</v>
      </c>
    </row>
    <row r="183" spans="1:18" x14ac:dyDescent="0.2">
      <c r="A183" s="26">
        <v>44084</v>
      </c>
      <c r="B183" s="27">
        <v>169000</v>
      </c>
      <c r="C183" s="27">
        <v>170500</v>
      </c>
      <c r="D183" s="27">
        <v>82800</v>
      </c>
      <c r="E183" s="27">
        <v>83500</v>
      </c>
      <c r="F183" s="37">
        <v>0</v>
      </c>
      <c r="G183" s="37">
        <v>0</v>
      </c>
      <c r="H183" s="37">
        <f t="shared" si="24"/>
        <v>0</v>
      </c>
      <c r="I183" s="37">
        <f t="shared" si="25"/>
        <v>0</v>
      </c>
      <c r="J183" s="21">
        <f t="shared" si="28"/>
        <v>0</v>
      </c>
      <c r="K183" s="21">
        <f t="shared" si="29"/>
        <v>0</v>
      </c>
      <c r="L183" s="30">
        <f t="shared" si="26"/>
        <v>0</v>
      </c>
      <c r="M183" s="30">
        <f t="shared" si="27"/>
        <v>0</v>
      </c>
      <c r="N183" s="28">
        <f t="shared" si="30"/>
        <v>100764700</v>
      </c>
      <c r="O183" s="28">
        <f t="shared" si="22"/>
        <v>100764700</v>
      </c>
      <c r="P183" s="28">
        <f t="shared" si="31"/>
        <v>0</v>
      </c>
      <c r="Q183" s="28" t="str">
        <f t="shared" si="32"/>
        <v/>
      </c>
      <c r="R183" s="29">
        <f t="shared" si="23"/>
        <v>7.6469999999999594E-3</v>
      </c>
    </row>
    <row r="184" spans="1:18" x14ac:dyDescent="0.2">
      <c r="A184" s="26">
        <v>44085</v>
      </c>
      <c r="B184" s="27">
        <v>171500</v>
      </c>
      <c r="C184" s="27">
        <v>167500</v>
      </c>
      <c r="D184" s="27">
        <v>82900</v>
      </c>
      <c r="E184" s="27">
        <v>82600</v>
      </c>
      <c r="F184" s="37">
        <v>0</v>
      </c>
      <c r="G184" s="37">
        <v>0</v>
      </c>
      <c r="H184" s="37">
        <f t="shared" si="24"/>
        <v>0</v>
      </c>
      <c r="I184" s="37">
        <f t="shared" si="25"/>
        <v>0</v>
      </c>
      <c r="J184" s="21">
        <f t="shared" si="28"/>
        <v>0</v>
      </c>
      <c r="K184" s="21">
        <f t="shared" si="29"/>
        <v>0</v>
      </c>
      <c r="L184" s="30">
        <f t="shared" si="26"/>
        <v>0</v>
      </c>
      <c r="M184" s="30">
        <f t="shared" si="27"/>
        <v>0</v>
      </c>
      <c r="N184" s="28">
        <f t="shared" si="30"/>
        <v>100764700</v>
      </c>
      <c r="O184" s="28">
        <f t="shared" si="22"/>
        <v>100764700</v>
      </c>
      <c r="P184" s="28">
        <f t="shared" si="31"/>
        <v>0</v>
      </c>
      <c r="Q184" s="28" t="str">
        <f t="shared" si="32"/>
        <v/>
      </c>
      <c r="R184" s="29">
        <f t="shared" si="23"/>
        <v>7.6469999999999594E-3</v>
      </c>
    </row>
    <row r="185" spans="1:18" x14ac:dyDescent="0.2">
      <c r="A185" s="26">
        <v>44088</v>
      </c>
      <c r="B185" s="27">
        <v>180000</v>
      </c>
      <c r="C185" s="27">
        <v>174500</v>
      </c>
      <c r="D185" s="27">
        <v>86800</v>
      </c>
      <c r="E185" s="27">
        <v>83700</v>
      </c>
      <c r="F185" s="37">
        <v>-0.3109664564433493</v>
      </c>
      <c r="G185" s="37">
        <v>0.6890335435566507</v>
      </c>
      <c r="H185" s="37">
        <f t="shared" si="24"/>
        <v>-0.45130815379205463</v>
      </c>
      <c r="I185" s="37">
        <f t="shared" si="25"/>
        <v>1</v>
      </c>
      <c r="J185" s="21">
        <f t="shared" si="28"/>
        <v>0</v>
      </c>
      <c r="K185" s="21">
        <f t="shared" si="29"/>
        <v>0</v>
      </c>
      <c r="L185" s="30">
        <f t="shared" si="26"/>
        <v>0</v>
      </c>
      <c r="M185" s="30">
        <f t="shared" si="27"/>
        <v>0</v>
      </c>
      <c r="N185" s="28">
        <f t="shared" si="30"/>
        <v>100764700</v>
      </c>
      <c r="O185" s="28">
        <f t="shared" si="22"/>
        <v>100764700</v>
      </c>
      <c r="P185" s="28">
        <f t="shared" si="31"/>
        <v>0</v>
      </c>
      <c r="Q185" s="28" t="str">
        <f t="shared" si="32"/>
        <v/>
      </c>
      <c r="R185" s="29">
        <f t="shared" si="23"/>
        <v>7.6469999999999594E-3</v>
      </c>
    </row>
    <row r="186" spans="1:18" x14ac:dyDescent="0.2">
      <c r="A186" s="26">
        <v>44089</v>
      </c>
      <c r="B186" s="27">
        <v>179000</v>
      </c>
      <c r="C186" s="27">
        <v>184000</v>
      </c>
      <c r="D186" s="27">
        <v>87400</v>
      </c>
      <c r="E186" s="27">
        <v>88700</v>
      </c>
      <c r="F186" s="37">
        <v>-0.3109664564433493</v>
      </c>
      <c r="G186" s="37">
        <v>0.6890335435566507</v>
      </c>
      <c r="H186" s="37">
        <f t="shared" si="24"/>
        <v>-0.45130815379205463</v>
      </c>
      <c r="I186" s="37">
        <f t="shared" si="25"/>
        <v>1</v>
      </c>
      <c r="J186" s="21">
        <f t="shared" si="28"/>
        <v>-250</v>
      </c>
      <c r="K186" s="21">
        <f t="shared" si="29"/>
        <v>1152</v>
      </c>
      <c r="L186" s="30">
        <f t="shared" si="26"/>
        <v>-44750000</v>
      </c>
      <c r="M186" s="30">
        <f t="shared" si="27"/>
        <v>100684800</v>
      </c>
      <c r="N186" s="28">
        <f t="shared" si="30"/>
        <v>44582300</v>
      </c>
      <c r="O186" s="28">
        <f t="shared" si="22"/>
        <v>100517100</v>
      </c>
      <c r="P186" s="28">
        <f t="shared" si="31"/>
        <v>-247600</v>
      </c>
      <c r="Q186" s="28" t="str">
        <f t="shared" si="32"/>
        <v/>
      </c>
      <c r="R186" s="29">
        <f t="shared" si="23"/>
        <v>5.1710000000000367E-3</v>
      </c>
    </row>
    <row r="187" spans="1:18" x14ac:dyDescent="0.2">
      <c r="A187" s="26">
        <v>44090</v>
      </c>
      <c r="B187" s="27">
        <v>183500</v>
      </c>
      <c r="C187" s="27">
        <v>179500</v>
      </c>
      <c r="D187" s="27">
        <v>88600</v>
      </c>
      <c r="E187" s="27">
        <v>88000</v>
      </c>
      <c r="F187" s="37">
        <v>0</v>
      </c>
      <c r="G187" s="37">
        <v>0</v>
      </c>
      <c r="H187" s="37">
        <f t="shared" si="24"/>
        <v>0</v>
      </c>
      <c r="I187" s="37">
        <f t="shared" si="25"/>
        <v>0</v>
      </c>
      <c r="J187" s="21">
        <f t="shared" si="28"/>
        <v>-250</v>
      </c>
      <c r="K187" s="21">
        <f t="shared" si="29"/>
        <v>1152</v>
      </c>
      <c r="L187" s="30">
        <f t="shared" si="26"/>
        <v>-45875000</v>
      </c>
      <c r="M187" s="30">
        <f t="shared" si="27"/>
        <v>102067200</v>
      </c>
      <c r="N187" s="28">
        <f t="shared" si="30"/>
        <v>44582300</v>
      </c>
      <c r="O187" s="28">
        <f t="shared" si="22"/>
        <v>100774500</v>
      </c>
      <c r="P187" s="28">
        <f t="shared" si="31"/>
        <v>9800</v>
      </c>
      <c r="Q187" s="28" t="str">
        <f t="shared" si="32"/>
        <v/>
      </c>
      <c r="R187" s="29">
        <f t="shared" si="23"/>
        <v>7.7449999999998909E-3</v>
      </c>
    </row>
    <row r="188" spans="1:18" x14ac:dyDescent="0.2">
      <c r="A188" s="26">
        <v>44091</v>
      </c>
      <c r="B188" s="27">
        <v>184000</v>
      </c>
      <c r="C188" s="27">
        <v>185500</v>
      </c>
      <c r="D188" s="27">
        <v>89000</v>
      </c>
      <c r="E188" s="27">
        <v>89300</v>
      </c>
      <c r="F188" s="37">
        <v>0</v>
      </c>
      <c r="G188" s="37">
        <v>0</v>
      </c>
      <c r="H188" s="37">
        <f t="shared" si="24"/>
        <v>0</v>
      </c>
      <c r="I188" s="37">
        <f t="shared" si="25"/>
        <v>0</v>
      </c>
      <c r="J188" s="21">
        <f t="shared" si="28"/>
        <v>0</v>
      </c>
      <c r="K188" s="21">
        <f t="shared" si="29"/>
        <v>0</v>
      </c>
      <c r="L188" s="30">
        <f t="shared" si="26"/>
        <v>0</v>
      </c>
      <c r="M188" s="30">
        <f t="shared" si="27"/>
        <v>0</v>
      </c>
      <c r="N188" s="28">
        <f t="shared" si="30"/>
        <v>101080900</v>
      </c>
      <c r="O188" s="28">
        <f t="shared" si="22"/>
        <v>101080900</v>
      </c>
      <c r="P188" s="28">
        <f t="shared" si="31"/>
        <v>316200</v>
      </c>
      <c r="Q188" s="28">
        <f t="shared" si="32"/>
        <v>316200</v>
      </c>
      <c r="R188" s="29">
        <f t="shared" si="23"/>
        <v>1.0809000000000069E-2</v>
      </c>
    </row>
    <row r="189" spans="1:18" x14ac:dyDescent="0.2">
      <c r="A189" s="26">
        <v>44092</v>
      </c>
      <c r="B189" s="27">
        <v>181000</v>
      </c>
      <c r="C189" s="27">
        <v>184000</v>
      </c>
      <c r="D189" s="27">
        <v>87000</v>
      </c>
      <c r="E189" s="27">
        <v>88700</v>
      </c>
      <c r="F189" s="37">
        <v>0</v>
      </c>
      <c r="G189" s="37">
        <v>0</v>
      </c>
      <c r="H189" s="37">
        <f t="shared" si="24"/>
        <v>0</v>
      </c>
      <c r="I189" s="37">
        <f t="shared" si="25"/>
        <v>0</v>
      </c>
      <c r="J189" s="21">
        <f t="shared" si="28"/>
        <v>0</v>
      </c>
      <c r="K189" s="21">
        <f t="shared" si="29"/>
        <v>0</v>
      </c>
      <c r="L189" s="30">
        <f t="shared" si="26"/>
        <v>0</v>
      </c>
      <c r="M189" s="30">
        <f t="shared" si="27"/>
        <v>0</v>
      </c>
      <c r="N189" s="28">
        <f t="shared" si="30"/>
        <v>101080900</v>
      </c>
      <c r="O189" s="28">
        <f t="shared" si="22"/>
        <v>101080900</v>
      </c>
      <c r="P189" s="28">
        <f t="shared" si="31"/>
        <v>0</v>
      </c>
      <c r="Q189" s="28" t="str">
        <f t="shared" si="32"/>
        <v/>
      </c>
      <c r="R189" s="29">
        <f t="shared" si="23"/>
        <v>1.0809000000000069E-2</v>
      </c>
    </row>
    <row r="190" spans="1:18" x14ac:dyDescent="0.2">
      <c r="A190" s="26">
        <v>44095</v>
      </c>
      <c r="B190" s="27">
        <v>185000</v>
      </c>
      <c r="C190" s="27">
        <v>181000</v>
      </c>
      <c r="D190" s="27">
        <v>87000</v>
      </c>
      <c r="E190" s="27">
        <v>86900</v>
      </c>
      <c r="F190" s="37">
        <v>0</v>
      </c>
      <c r="G190" s="37">
        <v>0</v>
      </c>
      <c r="H190" s="37">
        <f t="shared" si="24"/>
        <v>0</v>
      </c>
      <c r="I190" s="37">
        <f t="shared" si="25"/>
        <v>0</v>
      </c>
      <c r="J190" s="21">
        <f t="shared" si="28"/>
        <v>0</v>
      </c>
      <c r="K190" s="21">
        <f t="shared" si="29"/>
        <v>0</v>
      </c>
      <c r="L190" s="30">
        <f t="shared" si="26"/>
        <v>0</v>
      </c>
      <c r="M190" s="30">
        <f t="shared" si="27"/>
        <v>0</v>
      </c>
      <c r="N190" s="28">
        <f t="shared" si="30"/>
        <v>101080900</v>
      </c>
      <c r="O190" s="28">
        <f t="shared" si="22"/>
        <v>101080900</v>
      </c>
      <c r="P190" s="28">
        <f t="shared" si="31"/>
        <v>0</v>
      </c>
      <c r="Q190" s="28" t="str">
        <f t="shared" si="32"/>
        <v/>
      </c>
      <c r="R190" s="29">
        <f t="shared" si="23"/>
        <v>1.0809000000000069E-2</v>
      </c>
    </row>
    <row r="191" spans="1:18" x14ac:dyDescent="0.2">
      <c r="A191" s="26">
        <v>44096</v>
      </c>
      <c r="B191" s="27">
        <v>179500</v>
      </c>
      <c r="C191" s="27">
        <v>185000</v>
      </c>
      <c r="D191" s="27">
        <v>83900</v>
      </c>
      <c r="E191" s="27">
        <v>86900</v>
      </c>
      <c r="F191" s="37">
        <v>0</v>
      </c>
      <c r="G191" s="37">
        <v>0</v>
      </c>
      <c r="H191" s="37">
        <f t="shared" si="24"/>
        <v>0</v>
      </c>
      <c r="I191" s="37">
        <f t="shared" si="25"/>
        <v>0</v>
      </c>
      <c r="J191" s="21">
        <f t="shared" si="28"/>
        <v>0</v>
      </c>
      <c r="K191" s="21">
        <f t="shared" si="29"/>
        <v>0</v>
      </c>
      <c r="L191" s="30">
        <f t="shared" si="26"/>
        <v>0</v>
      </c>
      <c r="M191" s="30">
        <f t="shared" si="27"/>
        <v>0</v>
      </c>
      <c r="N191" s="28">
        <f t="shared" si="30"/>
        <v>101080900</v>
      </c>
      <c r="O191" s="28">
        <f t="shared" si="22"/>
        <v>101080900</v>
      </c>
      <c r="P191" s="28">
        <f t="shared" si="31"/>
        <v>0</v>
      </c>
      <c r="Q191" s="28" t="str">
        <f t="shared" si="32"/>
        <v/>
      </c>
      <c r="R191" s="29">
        <f t="shared" si="23"/>
        <v>1.0809000000000069E-2</v>
      </c>
    </row>
    <row r="192" spans="1:18" x14ac:dyDescent="0.2">
      <c r="A192" s="26">
        <v>44097</v>
      </c>
      <c r="B192" s="27">
        <v>179500</v>
      </c>
      <c r="C192" s="27">
        <v>183000</v>
      </c>
      <c r="D192" s="27">
        <v>84100</v>
      </c>
      <c r="E192" s="27">
        <v>84900</v>
      </c>
      <c r="F192" s="37">
        <v>0</v>
      </c>
      <c r="G192" s="37">
        <v>0</v>
      </c>
      <c r="H192" s="37">
        <f t="shared" si="24"/>
        <v>0</v>
      </c>
      <c r="I192" s="37">
        <f t="shared" si="25"/>
        <v>0</v>
      </c>
      <c r="J192" s="21">
        <f t="shared" si="28"/>
        <v>0</v>
      </c>
      <c r="K192" s="21">
        <f t="shared" si="29"/>
        <v>0</v>
      </c>
      <c r="L192" s="30">
        <f t="shared" si="26"/>
        <v>0</v>
      </c>
      <c r="M192" s="30">
        <f t="shared" si="27"/>
        <v>0</v>
      </c>
      <c r="N192" s="28">
        <f t="shared" si="30"/>
        <v>101080900</v>
      </c>
      <c r="O192" s="28">
        <f t="shared" si="22"/>
        <v>101080900</v>
      </c>
      <c r="P192" s="28">
        <f t="shared" si="31"/>
        <v>0</v>
      </c>
      <c r="Q192" s="28" t="str">
        <f t="shared" si="32"/>
        <v/>
      </c>
      <c r="R192" s="29">
        <f t="shared" si="23"/>
        <v>1.0809000000000069E-2</v>
      </c>
    </row>
    <row r="193" spans="1:18" x14ac:dyDescent="0.2">
      <c r="A193" s="26">
        <v>44098</v>
      </c>
      <c r="B193" s="27">
        <v>171500</v>
      </c>
      <c r="C193" s="27">
        <v>173500</v>
      </c>
      <c r="D193" s="27">
        <v>81500</v>
      </c>
      <c r="E193" s="27">
        <v>82200</v>
      </c>
      <c r="F193" s="37">
        <v>0</v>
      </c>
      <c r="G193" s="37">
        <v>0</v>
      </c>
      <c r="H193" s="37">
        <f t="shared" si="24"/>
        <v>0</v>
      </c>
      <c r="I193" s="37">
        <f t="shared" si="25"/>
        <v>0</v>
      </c>
      <c r="J193" s="21">
        <f t="shared" si="28"/>
        <v>0</v>
      </c>
      <c r="K193" s="21">
        <f t="shared" si="29"/>
        <v>0</v>
      </c>
      <c r="L193" s="30">
        <f t="shared" si="26"/>
        <v>0</v>
      </c>
      <c r="M193" s="30">
        <f t="shared" si="27"/>
        <v>0</v>
      </c>
      <c r="N193" s="28">
        <f t="shared" si="30"/>
        <v>101080900</v>
      </c>
      <c r="O193" s="28">
        <f t="shared" si="22"/>
        <v>101080900</v>
      </c>
      <c r="P193" s="28">
        <f t="shared" si="31"/>
        <v>0</v>
      </c>
      <c r="Q193" s="28" t="str">
        <f t="shared" si="32"/>
        <v/>
      </c>
      <c r="R193" s="29">
        <f t="shared" si="23"/>
        <v>1.0809000000000069E-2</v>
      </c>
    </row>
    <row r="194" spans="1:18" x14ac:dyDescent="0.2">
      <c r="A194" s="26">
        <v>44099</v>
      </c>
      <c r="B194" s="27">
        <v>170000</v>
      </c>
      <c r="C194" s="27">
        <v>172500</v>
      </c>
      <c r="D194" s="27">
        <v>81600</v>
      </c>
      <c r="E194" s="27">
        <v>81600</v>
      </c>
      <c r="F194" s="37">
        <v>0</v>
      </c>
      <c r="G194" s="37">
        <v>0</v>
      </c>
      <c r="H194" s="37">
        <f t="shared" si="24"/>
        <v>0</v>
      </c>
      <c r="I194" s="37">
        <f t="shared" si="25"/>
        <v>0</v>
      </c>
      <c r="J194" s="21">
        <f t="shared" si="28"/>
        <v>0</v>
      </c>
      <c r="K194" s="21">
        <f t="shared" si="29"/>
        <v>0</v>
      </c>
      <c r="L194" s="30">
        <f t="shared" si="26"/>
        <v>0</v>
      </c>
      <c r="M194" s="30">
        <f t="shared" si="27"/>
        <v>0</v>
      </c>
      <c r="N194" s="28">
        <f t="shared" si="30"/>
        <v>101080900</v>
      </c>
      <c r="O194" s="28">
        <f t="shared" si="22"/>
        <v>101080900</v>
      </c>
      <c r="P194" s="28">
        <f t="shared" si="31"/>
        <v>0</v>
      </c>
      <c r="Q194" s="28" t="str">
        <f t="shared" si="32"/>
        <v/>
      </c>
      <c r="R194" s="29">
        <f t="shared" si="23"/>
        <v>1.0809000000000069E-2</v>
      </c>
    </row>
    <row r="195" spans="1:18" x14ac:dyDescent="0.2">
      <c r="A195" s="26">
        <v>44102</v>
      </c>
      <c r="B195" s="27">
        <v>175500</v>
      </c>
      <c r="C195" s="27">
        <v>173000</v>
      </c>
      <c r="D195" s="27">
        <v>83500</v>
      </c>
      <c r="E195" s="27">
        <v>82500</v>
      </c>
      <c r="F195" s="37">
        <v>0</v>
      </c>
      <c r="G195" s="37">
        <v>0</v>
      </c>
      <c r="H195" s="37">
        <f t="shared" si="24"/>
        <v>0</v>
      </c>
      <c r="I195" s="37">
        <f t="shared" si="25"/>
        <v>0</v>
      </c>
      <c r="J195" s="21">
        <f t="shared" si="28"/>
        <v>0</v>
      </c>
      <c r="K195" s="21">
        <f t="shared" si="29"/>
        <v>0</v>
      </c>
      <c r="L195" s="30">
        <f t="shared" si="26"/>
        <v>0</v>
      </c>
      <c r="M195" s="30">
        <f t="shared" si="27"/>
        <v>0</v>
      </c>
      <c r="N195" s="28">
        <f t="shared" si="30"/>
        <v>101080900</v>
      </c>
      <c r="O195" s="28">
        <f t="shared" si="22"/>
        <v>101080900</v>
      </c>
      <c r="P195" s="28">
        <f t="shared" si="31"/>
        <v>0</v>
      </c>
      <c r="Q195" s="28" t="str">
        <f t="shared" si="32"/>
        <v/>
      </c>
      <c r="R195" s="29">
        <f t="shared" si="23"/>
        <v>1.0809000000000069E-2</v>
      </c>
    </row>
    <row r="196" spans="1:18" x14ac:dyDescent="0.2">
      <c r="A196" s="26">
        <v>44103</v>
      </c>
      <c r="B196" s="27">
        <v>178500</v>
      </c>
      <c r="C196" s="27">
        <v>178500</v>
      </c>
      <c r="D196" s="27">
        <v>84400</v>
      </c>
      <c r="E196" s="27">
        <v>85200</v>
      </c>
      <c r="F196" s="37">
        <v>-0.28720704783320278</v>
      </c>
      <c r="G196" s="37">
        <v>0.71279295216679717</v>
      </c>
      <c r="H196" s="37">
        <f t="shared" si="24"/>
        <v>-0.40293194111997177</v>
      </c>
      <c r="I196" s="37">
        <f t="shared" si="25"/>
        <v>1</v>
      </c>
      <c r="J196" s="21">
        <f t="shared" si="28"/>
        <v>0</v>
      </c>
      <c r="K196" s="21">
        <f t="shared" si="29"/>
        <v>0</v>
      </c>
      <c r="L196" s="30">
        <f t="shared" si="26"/>
        <v>0</v>
      </c>
      <c r="M196" s="30">
        <f t="shared" si="27"/>
        <v>0</v>
      </c>
      <c r="N196" s="28">
        <f t="shared" si="30"/>
        <v>101080900</v>
      </c>
      <c r="O196" s="28">
        <f t="shared" si="22"/>
        <v>101080900</v>
      </c>
      <c r="P196" s="28">
        <f t="shared" si="31"/>
        <v>0</v>
      </c>
      <c r="Q196" s="28" t="str">
        <f t="shared" si="32"/>
        <v/>
      </c>
      <c r="R196" s="29">
        <f t="shared" si="23"/>
        <v>1.0809000000000069E-2</v>
      </c>
    </row>
    <row r="197" spans="1:18" x14ac:dyDescent="0.2">
      <c r="A197" s="26">
        <v>44109</v>
      </c>
      <c r="B197" s="27">
        <v>187000</v>
      </c>
      <c r="C197" s="27">
        <v>183000</v>
      </c>
      <c r="D197" s="27">
        <v>86600</v>
      </c>
      <c r="E197" s="27">
        <v>84800</v>
      </c>
      <c r="F197" s="37">
        <v>-0.28720704783320278</v>
      </c>
      <c r="G197" s="37">
        <v>0.71279295216679717</v>
      </c>
      <c r="H197" s="37">
        <f t="shared" si="24"/>
        <v>-0.40293194111997177</v>
      </c>
      <c r="I197" s="37">
        <f t="shared" si="25"/>
        <v>1</v>
      </c>
      <c r="J197" s="21">
        <f t="shared" si="28"/>
        <v>-225</v>
      </c>
      <c r="K197" s="21">
        <f t="shared" si="29"/>
        <v>1184</v>
      </c>
      <c r="L197" s="30">
        <f t="shared" si="26"/>
        <v>-42075000</v>
      </c>
      <c r="M197" s="30">
        <f t="shared" si="27"/>
        <v>102534400</v>
      </c>
      <c r="N197" s="28">
        <f t="shared" si="30"/>
        <v>41852700</v>
      </c>
      <c r="O197" s="28">
        <f t="shared" si="22"/>
        <v>102312100</v>
      </c>
      <c r="P197" s="28">
        <f t="shared" si="31"/>
        <v>1231200</v>
      </c>
      <c r="Q197" s="28" t="str">
        <f t="shared" si="32"/>
        <v/>
      </c>
      <c r="R197" s="29">
        <f t="shared" si="23"/>
        <v>2.3120999999999947E-2</v>
      </c>
    </row>
    <row r="198" spans="1:18" x14ac:dyDescent="0.2">
      <c r="A198" s="26">
        <v>44110</v>
      </c>
      <c r="B198" s="27">
        <v>182500</v>
      </c>
      <c r="C198" s="27">
        <v>188000</v>
      </c>
      <c r="D198" s="27">
        <v>85000</v>
      </c>
      <c r="E198" s="27">
        <v>87400</v>
      </c>
      <c r="F198" s="37">
        <v>-0.28720704783320278</v>
      </c>
      <c r="G198" s="37">
        <v>0.71279295216679717</v>
      </c>
      <c r="H198" s="37">
        <f t="shared" si="24"/>
        <v>-0.40293194111997177</v>
      </c>
      <c r="I198" s="37">
        <f t="shared" si="25"/>
        <v>1</v>
      </c>
      <c r="J198" s="21">
        <f t="shared" si="28"/>
        <v>-225</v>
      </c>
      <c r="K198" s="21">
        <f t="shared" si="29"/>
        <v>1184</v>
      </c>
      <c r="L198" s="30">
        <f t="shared" si="26"/>
        <v>-41062500</v>
      </c>
      <c r="M198" s="30">
        <f t="shared" si="27"/>
        <v>100640000</v>
      </c>
      <c r="N198" s="28">
        <f t="shared" si="30"/>
        <v>41852700</v>
      </c>
      <c r="O198" s="28">
        <f t="shared" si="22"/>
        <v>101430200</v>
      </c>
      <c r="P198" s="28">
        <f t="shared" si="31"/>
        <v>349300</v>
      </c>
      <c r="Q198" s="28" t="str">
        <f t="shared" si="32"/>
        <v/>
      </c>
      <c r="R198" s="29">
        <f t="shared" si="23"/>
        <v>1.4302000000000037E-2</v>
      </c>
    </row>
    <row r="199" spans="1:18" x14ac:dyDescent="0.2">
      <c r="A199" s="26">
        <v>44111</v>
      </c>
      <c r="B199" s="27">
        <v>183000</v>
      </c>
      <c r="C199" s="27">
        <v>180000</v>
      </c>
      <c r="D199" s="27">
        <v>85700</v>
      </c>
      <c r="E199" s="27">
        <v>84200</v>
      </c>
      <c r="F199" s="37">
        <v>0</v>
      </c>
      <c r="G199" s="37">
        <v>0</v>
      </c>
      <c r="H199" s="37">
        <f t="shared" si="24"/>
        <v>0</v>
      </c>
      <c r="I199" s="37">
        <f t="shared" si="25"/>
        <v>0</v>
      </c>
      <c r="J199" s="21">
        <f t="shared" si="28"/>
        <v>-225</v>
      </c>
      <c r="K199" s="21">
        <f t="shared" si="29"/>
        <v>1184</v>
      </c>
      <c r="L199" s="30">
        <f t="shared" si="26"/>
        <v>-41175000</v>
      </c>
      <c r="M199" s="30">
        <f t="shared" si="27"/>
        <v>101468800</v>
      </c>
      <c r="N199" s="28">
        <f t="shared" si="30"/>
        <v>41852700</v>
      </c>
      <c r="O199" s="28">
        <f t="shared" si="22"/>
        <v>102146500</v>
      </c>
      <c r="P199" s="28">
        <f t="shared" si="31"/>
        <v>1065600</v>
      </c>
      <c r="Q199" s="28" t="str">
        <f t="shared" si="32"/>
        <v/>
      </c>
      <c r="R199" s="29">
        <f t="shared" si="23"/>
        <v>2.1465000000000067E-2</v>
      </c>
    </row>
    <row r="200" spans="1:18" x14ac:dyDescent="0.2">
      <c r="A200" s="26">
        <v>44112</v>
      </c>
      <c r="B200" s="27">
        <v>180500</v>
      </c>
      <c r="C200" s="27">
        <v>185500</v>
      </c>
      <c r="D200" s="27">
        <v>85800</v>
      </c>
      <c r="E200" s="27">
        <v>86400</v>
      </c>
      <c r="F200" s="37">
        <v>-0.29607723853746082</v>
      </c>
      <c r="G200" s="37">
        <v>0.70392276146253918</v>
      </c>
      <c r="H200" s="37">
        <f t="shared" si="24"/>
        <v>-0.42061040606543482</v>
      </c>
      <c r="I200" s="37">
        <f t="shared" si="25"/>
        <v>1</v>
      </c>
      <c r="J200" s="21">
        <f t="shared" si="28"/>
        <v>0</v>
      </c>
      <c r="K200" s="21">
        <f t="shared" si="29"/>
        <v>0</v>
      </c>
      <c r="L200" s="30">
        <f t="shared" si="26"/>
        <v>0</v>
      </c>
      <c r="M200" s="30">
        <f t="shared" si="27"/>
        <v>0</v>
      </c>
      <c r="N200" s="28">
        <f t="shared" si="30"/>
        <v>102412800</v>
      </c>
      <c r="O200" s="28">
        <f t="shared" si="22"/>
        <v>102412800</v>
      </c>
      <c r="P200" s="28">
        <f t="shared" si="31"/>
        <v>1331900</v>
      </c>
      <c r="Q200" s="28">
        <f t="shared" si="32"/>
        <v>1331900</v>
      </c>
      <c r="R200" s="29">
        <f t="shared" si="23"/>
        <v>2.4127999999999927E-2</v>
      </c>
    </row>
    <row r="201" spans="1:18" x14ac:dyDescent="0.2">
      <c r="A201" s="26">
        <v>44116</v>
      </c>
      <c r="B201" s="27">
        <v>180000</v>
      </c>
      <c r="C201" s="27">
        <v>178000</v>
      </c>
      <c r="D201" s="27">
        <v>86000</v>
      </c>
      <c r="E201" s="27">
        <v>85000</v>
      </c>
      <c r="F201" s="37">
        <v>0</v>
      </c>
      <c r="G201" s="37">
        <v>0</v>
      </c>
      <c r="H201" s="37">
        <f t="shared" si="24"/>
        <v>0</v>
      </c>
      <c r="I201" s="37">
        <f t="shared" si="25"/>
        <v>0</v>
      </c>
      <c r="J201" s="21">
        <f t="shared" si="28"/>
        <v>-233</v>
      </c>
      <c r="K201" s="21">
        <f t="shared" si="29"/>
        <v>1165</v>
      </c>
      <c r="L201" s="30">
        <f t="shared" si="26"/>
        <v>-41940000</v>
      </c>
      <c r="M201" s="30">
        <f t="shared" si="27"/>
        <v>100190000</v>
      </c>
      <c r="N201" s="28">
        <f t="shared" si="30"/>
        <v>44861800</v>
      </c>
      <c r="O201" s="28">
        <f t="shared" si="22"/>
        <v>103111800</v>
      </c>
      <c r="P201" s="28">
        <f t="shared" si="31"/>
        <v>699000</v>
      </c>
      <c r="Q201" s="28" t="str">
        <f t="shared" si="32"/>
        <v/>
      </c>
      <c r="R201" s="29">
        <f t="shared" si="23"/>
        <v>3.1117999999999979E-2</v>
      </c>
    </row>
    <row r="202" spans="1:18" x14ac:dyDescent="0.2">
      <c r="A202" s="26">
        <v>44117</v>
      </c>
      <c r="B202" s="27">
        <v>179000</v>
      </c>
      <c r="C202" s="27">
        <v>181000</v>
      </c>
      <c r="D202" s="27">
        <v>85900</v>
      </c>
      <c r="E202" s="27">
        <v>86200</v>
      </c>
      <c r="F202" s="37">
        <v>0</v>
      </c>
      <c r="G202" s="37">
        <v>0</v>
      </c>
      <c r="H202" s="37">
        <f t="shared" si="24"/>
        <v>0</v>
      </c>
      <c r="I202" s="37">
        <f t="shared" si="25"/>
        <v>0</v>
      </c>
      <c r="J202" s="21">
        <f t="shared" si="28"/>
        <v>0</v>
      </c>
      <c r="K202" s="21">
        <f t="shared" si="29"/>
        <v>0</v>
      </c>
      <c r="L202" s="30">
        <f t="shared" si="26"/>
        <v>0</v>
      </c>
      <c r="M202" s="30">
        <f t="shared" si="27"/>
        <v>0</v>
      </c>
      <c r="N202" s="28">
        <f t="shared" si="30"/>
        <v>103111800</v>
      </c>
      <c r="O202" s="28">
        <f t="shared" si="22"/>
        <v>103111800</v>
      </c>
      <c r="P202" s="28">
        <f t="shared" si="31"/>
        <v>699000</v>
      </c>
      <c r="Q202" s="28">
        <f t="shared" si="32"/>
        <v>699000</v>
      </c>
      <c r="R202" s="29">
        <f t="shared" si="23"/>
        <v>3.1117999999999979E-2</v>
      </c>
    </row>
    <row r="203" spans="1:18" x14ac:dyDescent="0.2">
      <c r="A203" s="26">
        <v>44118</v>
      </c>
      <c r="B203" s="27">
        <v>178000</v>
      </c>
      <c r="C203" s="27">
        <v>181000</v>
      </c>
      <c r="D203" s="27">
        <v>85200</v>
      </c>
      <c r="E203" s="27">
        <v>86000</v>
      </c>
      <c r="F203" s="37">
        <v>0</v>
      </c>
      <c r="G203" s="37">
        <v>0</v>
      </c>
      <c r="H203" s="37">
        <f t="shared" si="24"/>
        <v>0</v>
      </c>
      <c r="I203" s="37">
        <f t="shared" si="25"/>
        <v>0</v>
      </c>
      <c r="J203" s="21">
        <f t="shared" si="28"/>
        <v>0</v>
      </c>
      <c r="K203" s="21">
        <f t="shared" si="29"/>
        <v>0</v>
      </c>
      <c r="L203" s="30">
        <f t="shared" si="26"/>
        <v>0</v>
      </c>
      <c r="M203" s="30">
        <f t="shared" si="27"/>
        <v>0</v>
      </c>
      <c r="N203" s="28">
        <f t="shared" si="30"/>
        <v>103111800</v>
      </c>
      <c r="O203" s="28">
        <f t="shared" ref="O203:O266" si="33">SUM(L203:N203)</f>
        <v>103111800</v>
      </c>
      <c r="P203" s="28">
        <f t="shared" si="31"/>
        <v>0</v>
      </c>
      <c r="Q203" s="28" t="str">
        <f t="shared" si="32"/>
        <v/>
      </c>
      <c r="R203" s="29">
        <f t="shared" ref="R203:R266" si="34">O203/$O$10-1</f>
        <v>3.1117999999999979E-2</v>
      </c>
    </row>
    <row r="204" spans="1:18" x14ac:dyDescent="0.2">
      <c r="A204" s="26">
        <v>44119</v>
      </c>
      <c r="B204" s="27">
        <v>176000</v>
      </c>
      <c r="C204" s="27">
        <v>177000</v>
      </c>
      <c r="D204" s="27">
        <v>84900</v>
      </c>
      <c r="E204" s="27">
        <v>85200</v>
      </c>
      <c r="F204" s="37">
        <v>0</v>
      </c>
      <c r="G204" s="37">
        <v>0</v>
      </c>
      <c r="H204" s="37">
        <f t="shared" si="24"/>
        <v>0</v>
      </c>
      <c r="I204" s="37">
        <f t="shared" si="25"/>
        <v>0</v>
      </c>
      <c r="J204" s="21">
        <f t="shared" si="28"/>
        <v>0</v>
      </c>
      <c r="K204" s="21">
        <f t="shared" si="29"/>
        <v>0</v>
      </c>
      <c r="L204" s="30">
        <f t="shared" si="26"/>
        <v>0</v>
      </c>
      <c r="M204" s="30">
        <f t="shared" si="27"/>
        <v>0</v>
      </c>
      <c r="N204" s="28">
        <f t="shared" si="30"/>
        <v>103111800</v>
      </c>
      <c r="O204" s="28">
        <f t="shared" si="33"/>
        <v>103111800</v>
      </c>
      <c r="P204" s="28">
        <f t="shared" si="31"/>
        <v>0</v>
      </c>
      <c r="Q204" s="28" t="str">
        <f t="shared" si="32"/>
        <v/>
      </c>
      <c r="R204" s="29">
        <f t="shared" si="34"/>
        <v>3.1117999999999979E-2</v>
      </c>
    </row>
    <row r="205" spans="1:18" x14ac:dyDescent="0.2">
      <c r="A205" s="26">
        <v>44120</v>
      </c>
      <c r="B205" s="27">
        <v>172000</v>
      </c>
      <c r="C205" s="27">
        <v>176500</v>
      </c>
      <c r="D205" s="27">
        <v>82500</v>
      </c>
      <c r="E205" s="27">
        <v>84900</v>
      </c>
      <c r="F205" s="37">
        <v>0</v>
      </c>
      <c r="G205" s="37">
        <v>0</v>
      </c>
      <c r="H205" s="37">
        <f t="shared" si="24"/>
        <v>0</v>
      </c>
      <c r="I205" s="37">
        <f t="shared" si="25"/>
        <v>0</v>
      </c>
      <c r="J205" s="21">
        <f t="shared" si="28"/>
        <v>0</v>
      </c>
      <c r="K205" s="21">
        <f t="shared" si="29"/>
        <v>0</v>
      </c>
      <c r="L205" s="30">
        <f t="shared" si="26"/>
        <v>0</v>
      </c>
      <c r="M205" s="30">
        <f t="shared" si="27"/>
        <v>0</v>
      </c>
      <c r="N205" s="28">
        <f t="shared" si="30"/>
        <v>103111800</v>
      </c>
      <c r="O205" s="28">
        <f t="shared" si="33"/>
        <v>103111800</v>
      </c>
      <c r="P205" s="28">
        <f t="shared" si="31"/>
        <v>0</v>
      </c>
      <c r="Q205" s="28" t="str">
        <f t="shared" si="32"/>
        <v/>
      </c>
      <c r="R205" s="29">
        <f t="shared" si="34"/>
        <v>3.1117999999999979E-2</v>
      </c>
    </row>
    <row r="206" spans="1:18" x14ac:dyDescent="0.2">
      <c r="A206" s="26">
        <v>44123</v>
      </c>
      <c r="B206" s="27">
        <v>168000</v>
      </c>
      <c r="C206" s="27">
        <v>169500</v>
      </c>
      <c r="D206" s="27">
        <v>81100</v>
      </c>
      <c r="E206" s="27">
        <v>81900</v>
      </c>
      <c r="F206" s="37">
        <v>0</v>
      </c>
      <c r="G206" s="37">
        <v>0</v>
      </c>
      <c r="H206" s="37">
        <f t="shared" si="24"/>
        <v>0</v>
      </c>
      <c r="I206" s="37">
        <f t="shared" si="25"/>
        <v>0</v>
      </c>
      <c r="J206" s="21">
        <f t="shared" si="28"/>
        <v>0</v>
      </c>
      <c r="K206" s="21">
        <f t="shared" si="29"/>
        <v>0</v>
      </c>
      <c r="L206" s="30">
        <f t="shared" si="26"/>
        <v>0</v>
      </c>
      <c r="M206" s="30">
        <f t="shared" si="27"/>
        <v>0</v>
      </c>
      <c r="N206" s="28">
        <f t="shared" si="30"/>
        <v>103111800</v>
      </c>
      <c r="O206" s="28">
        <f t="shared" si="33"/>
        <v>103111800</v>
      </c>
      <c r="P206" s="28">
        <f t="shared" si="31"/>
        <v>0</v>
      </c>
      <c r="Q206" s="28" t="str">
        <f t="shared" si="32"/>
        <v/>
      </c>
      <c r="R206" s="29">
        <f t="shared" si="34"/>
        <v>3.1117999999999979E-2</v>
      </c>
    </row>
    <row r="207" spans="1:18" x14ac:dyDescent="0.2">
      <c r="A207" s="26">
        <v>44124</v>
      </c>
      <c r="B207" s="27">
        <v>167500</v>
      </c>
      <c r="C207" s="27">
        <v>157000</v>
      </c>
      <c r="D207" s="27">
        <v>79500</v>
      </c>
      <c r="E207" s="27">
        <v>76500</v>
      </c>
      <c r="F207" s="37">
        <v>0</v>
      </c>
      <c r="G207" s="37">
        <v>0</v>
      </c>
      <c r="H207" s="37">
        <f t="shared" si="24"/>
        <v>0</v>
      </c>
      <c r="I207" s="37">
        <f t="shared" si="25"/>
        <v>0</v>
      </c>
      <c r="J207" s="21">
        <f t="shared" si="28"/>
        <v>0</v>
      </c>
      <c r="K207" s="21">
        <f t="shared" si="29"/>
        <v>0</v>
      </c>
      <c r="L207" s="30">
        <f t="shared" si="26"/>
        <v>0</v>
      </c>
      <c r="M207" s="30">
        <f t="shared" si="27"/>
        <v>0</v>
      </c>
      <c r="N207" s="28">
        <f t="shared" si="30"/>
        <v>103111800</v>
      </c>
      <c r="O207" s="28">
        <f t="shared" si="33"/>
        <v>103111800</v>
      </c>
      <c r="P207" s="28">
        <f t="shared" si="31"/>
        <v>0</v>
      </c>
      <c r="Q207" s="28" t="str">
        <f t="shared" si="32"/>
        <v/>
      </c>
      <c r="R207" s="29">
        <f t="shared" si="34"/>
        <v>3.1117999999999979E-2</v>
      </c>
    </row>
    <row r="208" spans="1:18" x14ac:dyDescent="0.2">
      <c r="A208" s="26">
        <v>44125</v>
      </c>
      <c r="B208" s="27">
        <v>165500</v>
      </c>
      <c r="C208" s="27">
        <v>167000</v>
      </c>
      <c r="D208" s="27">
        <v>79000</v>
      </c>
      <c r="E208" s="27">
        <v>79500</v>
      </c>
      <c r="F208" s="37">
        <v>0</v>
      </c>
      <c r="G208" s="37">
        <v>0</v>
      </c>
      <c r="H208" s="37">
        <f t="shared" si="24"/>
        <v>0</v>
      </c>
      <c r="I208" s="37">
        <f t="shared" si="25"/>
        <v>0</v>
      </c>
      <c r="J208" s="21">
        <f t="shared" si="28"/>
        <v>0</v>
      </c>
      <c r="K208" s="21">
        <f t="shared" si="29"/>
        <v>0</v>
      </c>
      <c r="L208" s="30">
        <f t="shared" si="26"/>
        <v>0</v>
      </c>
      <c r="M208" s="30">
        <f t="shared" si="27"/>
        <v>0</v>
      </c>
      <c r="N208" s="28">
        <f t="shared" si="30"/>
        <v>103111800</v>
      </c>
      <c r="O208" s="28">
        <f t="shared" si="33"/>
        <v>103111800</v>
      </c>
      <c r="P208" s="28">
        <f t="shared" si="31"/>
        <v>0</v>
      </c>
      <c r="Q208" s="28" t="str">
        <f t="shared" si="32"/>
        <v/>
      </c>
      <c r="R208" s="29">
        <f t="shared" si="34"/>
        <v>3.1117999999999979E-2</v>
      </c>
    </row>
    <row r="209" spans="1:18" x14ac:dyDescent="0.2">
      <c r="A209" s="26">
        <v>44126</v>
      </c>
      <c r="B209" s="27">
        <v>162500</v>
      </c>
      <c r="C209" s="27">
        <v>163000</v>
      </c>
      <c r="D209" s="27">
        <v>78200</v>
      </c>
      <c r="E209" s="27">
        <v>78700</v>
      </c>
      <c r="F209" s="37">
        <v>0</v>
      </c>
      <c r="G209" s="37">
        <v>0</v>
      </c>
      <c r="H209" s="37">
        <f t="shared" si="24"/>
        <v>0</v>
      </c>
      <c r="I209" s="37">
        <f t="shared" si="25"/>
        <v>0</v>
      </c>
      <c r="J209" s="21">
        <f t="shared" si="28"/>
        <v>0</v>
      </c>
      <c r="K209" s="21">
        <f t="shared" si="29"/>
        <v>0</v>
      </c>
      <c r="L209" s="30">
        <f t="shared" si="26"/>
        <v>0</v>
      </c>
      <c r="M209" s="30">
        <f t="shared" si="27"/>
        <v>0</v>
      </c>
      <c r="N209" s="28">
        <f t="shared" si="30"/>
        <v>103111800</v>
      </c>
      <c r="O209" s="28">
        <f t="shared" si="33"/>
        <v>103111800</v>
      </c>
      <c r="P209" s="28">
        <f t="shared" si="31"/>
        <v>0</v>
      </c>
      <c r="Q209" s="28" t="str">
        <f t="shared" si="32"/>
        <v/>
      </c>
      <c r="R209" s="29">
        <f t="shared" si="34"/>
        <v>3.1117999999999979E-2</v>
      </c>
    </row>
    <row r="210" spans="1:18" x14ac:dyDescent="0.2">
      <c r="A210" s="26">
        <v>44127</v>
      </c>
      <c r="B210" s="27">
        <v>167000</v>
      </c>
      <c r="C210" s="27">
        <v>163500</v>
      </c>
      <c r="D210" s="27">
        <v>80200</v>
      </c>
      <c r="E210" s="27">
        <v>78300</v>
      </c>
      <c r="F210" s="37">
        <v>0</v>
      </c>
      <c r="G210" s="37">
        <v>0</v>
      </c>
      <c r="H210" s="37">
        <f t="shared" si="24"/>
        <v>0</v>
      </c>
      <c r="I210" s="37">
        <f t="shared" si="25"/>
        <v>0</v>
      </c>
      <c r="J210" s="21">
        <f t="shared" si="28"/>
        <v>0</v>
      </c>
      <c r="K210" s="21">
        <f t="shared" si="29"/>
        <v>0</v>
      </c>
      <c r="L210" s="30">
        <f t="shared" si="26"/>
        <v>0</v>
      </c>
      <c r="M210" s="30">
        <f t="shared" si="27"/>
        <v>0</v>
      </c>
      <c r="N210" s="28">
        <f t="shared" si="30"/>
        <v>103111800</v>
      </c>
      <c r="O210" s="28">
        <f t="shared" si="33"/>
        <v>103111800</v>
      </c>
      <c r="P210" s="28">
        <f t="shared" si="31"/>
        <v>0</v>
      </c>
      <c r="Q210" s="28" t="str">
        <f t="shared" si="32"/>
        <v/>
      </c>
      <c r="R210" s="29">
        <f t="shared" si="34"/>
        <v>3.1117999999999979E-2</v>
      </c>
    </row>
    <row r="211" spans="1:18" x14ac:dyDescent="0.2">
      <c r="A211" s="26">
        <v>44130</v>
      </c>
      <c r="B211" s="27">
        <v>171500</v>
      </c>
      <c r="C211" s="27">
        <v>167000</v>
      </c>
      <c r="D211" s="27">
        <v>80600</v>
      </c>
      <c r="E211" s="27">
        <v>80300</v>
      </c>
      <c r="F211" s="37">
        <v>0</v>
      </c>
      <c r="G211" s="37">
        <v>0</v>
      </c>
      <c r="H211" s="37">
        <f t="shared" si="24"/>
        <v>0</v>
      </c>
      <c r="I211" s="37">
        <f t="shared" si="25"/>
        <v>0</v>
      </c>
      <c r="J211" s="21">
        <f t="shared" si="28"/>
        <v>0</v>
      </c>
      <c r="K211" s="21">
        <f t="shared" si="29"/>
        <v>0</v>
      </c>
      <c r="L211" s="30">
        <f t="shared" si="26"/>
        <v>0</v>
      </c>
      <c r="M211" s="30">
        <f t="shared" si="27"/>
        <v>0</v>
      </c>
      <c r="N211" s="28">
        <f t="shared" si="30"/>
        <v>103111800</v>
      </c>
      <c r="O211" s="28">
        <f t="shared" si="33"/>
        <v>103111800</v>
      </c>
      <c r="P211" s="28">
        <f t="shared" si="31"/>
        <v>0</v>
      </c>
      <c r="Q211" s="28" t="str">
        <f t="shared" si="32"/>
        <v/>
      </c>
      <c r="R211" s="29">
        <f t="shared" si="34"/>
        <v>3.1117999999999979E-2</v>
      </c>
    </row>
    <row r="212" spans="1:18" x14ac:dyDescent="0.2">
      <c r="A212" s="26">
        <v>44131</v>
      </c>
      <c r="B212" s="27">
        <v>172500</v>
      </c>
      <c r="C212" s="27">
        <v>173000</v>
      </c>
      <c r="D212" s="27">
        <v>81600</v>
      </c>
      <c r="E212" s="27">
        <v>80800</v>
      </c>
      <c r="F212" s="37">
        <v>-0.248683402987736</v>
      </c>
      <c r="G212" s="37">
        <v>0.75131659701226405</v>
      </c>
      <c r="H212" s="37">
        <f t="shared" si="24"/>
        <v>-0.33099681808796333</v>
      </c>
      <c r="I212" s="37">
        <f t="shared" si="25"/>
        <v>1</v>
      </c>
      <c r="J212" s="21">
        <f t="shared" si="28"/>
        <v>0</v>
      </c>
      <c r="K212" s="21">
        <f t="shared" si="29"/>
        <v>0</v>
      </c>
      <c r="L212" s="30">
        <f t="shared" si="26"/>
        <v>0</v>
      </c>
      <c r="M212" s="30">
        <f t="shared" si="27"/>
        <v>0</v>
      </c>
      <c r="N212" s="28">
        <f t="shared" si="30"/>
        <v>103111800</v>
      </c>
      <c r="O212" s="28">
        <f t="shared" si="33"/>
        <v>103111800</v>
      </c>
      <c r="P212" s="28">
        <f t="shared" si="31"/>
        <v>0</v>
      </c>
      <c r="Q212" s="28" t="str">
        <f t="shared" si="32"/>
        <v/>
      </c>
      <c r="R212" s="29">
        <f t="shared" si="34"/>
        <v>3.1117999999999979E-2</v>
      </c>
    </row>
    <row r="213" spans="1:18" x14ac:dyDescent="0.2">
      <c r="A213" s="26">
        <v>44132</v>
      </c>
      <c r="B213" s="27">
        <v>173500</v>
      </c>
      <c r="C213" s="27">
        <v>172000</v>
      </c>
      <c r="D213" s="27">
        <v>81600</v>
      </c>
      <c r="E213" s="27">
        <v>81500</v>
      </c>
      <c r="F213" s="37">
        <v>-0.248683402987736</v>
      </c>
      <c r="G213" s="37">
        <v>0.75131659701226405</v>
      </c>
      <c r="H213" s="37">
        <f t="shared" si="24"/>
        <v>-0.33099681808796333</v>
      </c>
      <c r="I213" s="37">
        <f t="shared" si="25"/>
        <v>1</v>
      </c>
      <c r="J213" s="21">
        <f t="shared" si="28"/>
        <v>-191</v>
      </c>
      <c r="K213" s="21">
        <f t="shared" si="29"/>
        <v>1225</v>
      </c>
      <c r="L213" s="30">
        <f t="shared" si="26"/>
        <v>-33138500</v>
      </c>
      <c r="M213" s="30">
        <f t="shared" si="27"/>
        <v>99960000</v>
      </c>
      <c r="N213" s="28">
        <f t="shared" si="30"/>
        <v>36126300</v>
      </c>
      <c r="O213" s="28">
        <f t="shared" si="33"/>
        <v>102947800</v>
      </c>
      <c r="P213" s="28">
        <f t="shared" si="31"/>
        <v>-164000</v>
      </c>
      <c r="Q213" s="28" t="str">
        <f t="shared" si="32"/>
        <v/>
      </c>
      <c r="R213" s="29">
        <f t="shared" si="34"/>
        <v>2.9477999999999893E-2</v>
      </c>
    </row>
    <row r="214" spans="1:18" x14ac:dyDescent="0.2">
      <c r="A214" s="26">
        <v>44133</v>
      </c>
      <c r="B214" s="27">
        <v>170000</v>
      </c>
      <c r="C214" s="27">
        <v>169000</v>
      </c>
      <c r="D214" s="27">
        <v>79800</v>
      </c>
      <c r="E214" s="27">
        <v>80500</v>
      </c>
      <c r="F214" s="37">
        <v>0</v>
      </c>
      <c r="G214" s="37">
        <v>0</v>
      </c>
      <c r="H214" s="37">
        <f t="shared" si="24"/>
        <v>0</v>
      </c>
      <c r="I214" s="37">
        <f t="shared" si="25"/>
        <v>0</v>
      </c>
      <c r="J214" s="21">
        <f t="shared" si="28"/>
        <v>-191</v>
      </c>
      <c r="K214" s="21">
        <f t="shared" si="29"/>
        <v>1225</v>
      </c>
      <c r="L214" s="30">
        <f t="shared" si="26"/>
        <v>-32470000</v>
      </c>
      <c r="M214" s="30">
        <f t="shared" si="27"/>
        <v>97755000</v>
      </c>
      <c r="N214" s="28">
        <f t="shared" si="30"/>
        <v>36126300</v>
      </c>
      <c r="O214" s="28">
        <f t="shared" si="33"/>
        <v>101411300</v>
      </c>
      <c r="P214" s="28">
        <f t="shared" si="31"/>
        <v>-1700500</v>
      </c>
      <c r="Q214" s="28" t="str">
        <f t="shared" si="32"/>
        <v/>
      </c>
      <c r="R214" s="29">
        <f t="shared" si="34"/>
        <v>1.4113000000000042E-2</v>
      </c>
    </row>
    <row r="215" spans="1:18" x14ac:dyDescent="0.2">
      <c r="A215" s="26">
        <v>44134</v>
      </c>
      <c r="B215" s="27">
        <v>164500</v>
      </c>
      <c r="C215" s="27">
        <v>169000</v>
      </c>
      <c r="D215" s="27">
        <v>78600</v>
      </c>
      <c r="E215" s="27">
        <v>79800</v>
      </c>
      <c r="F215" s="37">
        <v>0</v>
      </c>
      <c r="G215" s="37">
        <v>0</v>
      </c>
      <c r="H215" s="37">
        <f t="shared" si="24"/>
        <v>0</v>
      </c>
      <c r="I215" s="37">
        <f t="shared" si="25"/>
        <v>0</v>
      </c>
      <c r="J215" s="21">
        <f t="shared" si="28"/>
        <v>0</v>
      </c>
      <c r="K215" s="21">
        <f t="shared" si="29"/>
        <v>0</v>
      </c>
      <c r="L215" s="30">
        <f t="shared" si="26"/>
        <v>0</v>
      </c>
      <c r="M215" s="30">
        <f t="shared" si="27"/>
        <v>0</v>
      </c>
      <c r="N215" s="28">
        <f t="shared" si="30"/>
        <v>101602300</v>
      </c>
      <c r="O215" s="28">
        <f t="shared" si="33"/>
        <v>101602300</v>
      </c>
      <c r="P215" s="28">
        <f t="shared" si="31"/>
        <v>-1509500</v>
      </c>
      <c r="Q215" s="28">
        <f t="shared" si="32"/>
        <v>-1509500</v>
      </c>
      <c r="R215" s="29">
        <f t="shared" si="34"/>
        <v>1.6022999999999898E-2</v>
      </c>
    </row>
    <row r="216" spans="1:18" x14ac:dyDescent="0.2">
      <c r="A216" s="26">
        <v>44137</v>
      </c>
      <c r="B216" s="27">
        <v>170500</v>
      </c>
      <c r="C216" s="27">
        <v>166000</v>
      </c>
      <c r="D216" s="27">
        <v>79600</v>
      </c>
      <c r="E216" s="27">
        <v>78600</v>
      </c>
      <c r="F216" s="37">
        <v>0</v>
      </c>
      <c r="G216" s="37">
        <v>0</v>
      </c>
      <c r="H216" s="37">
        <f t="shared" si="24"/>
        <v>0</v>
      </c>
      <c r="I216" s="37">
        <f t="shared" si="25"/>
        <v>0</v>
      </c>
      <c r="J216" s="21">
        <f t="shared" si="28"/>
        <v>0</v>
      </c>
      <c r="K216" s="21">
        <f t="shared" si="29"/>
        <v>0</v>
      </c>
      <c r="L216" s="30">
        <f t="shared" si="26"/>
        <v>0</v>
      </c>
      <c r="M216" s="30">
        <f t="shared" si="27"/>
        <v>0</v>
      </c>
      <c r="N216" s="28">
        <f t="shared" si="30"/>
        <v>101602300</v>
      </c>
      <c r="O216" s="28">
        <f t="shared" si="33"/>
        <v>101602300</v>
      </c>
      <c r="P216" s="28">
        <f t="shared" si="31"/>
        <v>0</v>
      </c>
      <c r="Q216" s="28" t="str">
        <f t="shared" si="32"/>
        <v/>
      </c>
      <c r="R216" s="29">
        <f t="shared" si="34"/>
        <v>1.6022999999999898E-2</v>
      </c>
    </row>
    <row r="217" spans="1:18" x14ac:dyDescent="0.2">
      <c r="A217" s="26">
        <v>44138</v>
      </c>
      <c r="B217" s="27">
        <v>170500</v>
      </c>
      <c r="C217" s="27">
        <v>171000</v>
      </c>
      <c r="D217" s="27">
        <v>79600</v>
      </c>
      <c r="E217" s="27">
        <v>80000</v>
      </c>
      <c r="F217" s="37">
        <v>0</v>
      </c>
      <c r="G217" s="37">
        <v>0</v>
      </c>
      <c r="H217" s="37">
        <f t="shared" si="24"/>
        <v>0</v>
      </c>
      <c r="I217" s="37">
        <f t="shared" si="25"/>
        <v>0</v>
      </c>
      <c r="J217" s="21">
        <f t="shared" si="28"/>
        <v>0</v>
      </c>
      <c r="K217" s="21">
        <f t="shared" si="29"/>
        <v>0</v>
      </c>
      <c r="L217" s="30">
        <f t="shared" si="26"/>
        <v>0</v>
      </c>
      <c r="M217" s="30">
        <f t="shared" si="27"/>
        <v>0</v>
      </c>
      <c r="N217" s="28">
        <f t="shared" si="30"/>
        <v>101602300</v>
      </c>
      <c r="O217" s="28">
        <f t="shared" si="33"/>
        <v>101602300</v>
      </c>
      <c r="P217" s="28">
        <f t="shared" si="31"/>
        <v>0</v>
      </c>
      <c r="Q217" s="28" t="str">
        <f t="shared" si="32"/>
        <v/>
      </c>
      <c r="R217" s="29">
        <f t="shared" si="34"/>
        <v>1.6022999999999898E-2</v>
      </c>
    </row>
    <row r="218" spans="1:18" x14ac:dyDescent="0.2">
      <c r="A218" s="26">
        <v>44139</v>
      </c>
      <c r="B218" s="27">
        <v>171500</v>
      </c>
      <c r="C218" s="27">
        <v>173000</v>
      </c>
      <c r="D218" s="27">
        <v>79600</v>
      </c>
      <c r="E218" s="27">
        <v>80300</v>
      </c>
      <c r="F218" s="37">
        <v>0</v>
      </c>
      <c r="G218" s="37">
        <v>0</v>
      </c>
      <c r="H218" s="37">
        <f t="shared" si="24"/>
        <v>0</v>
      </c>
      <c r="I218" s="37">
        <f t="shared" si="25"/>
        <v>0</v>
      </c>
      <c r="J218" s="21">
        <f t="shared" si="28"/>
        <v>0</v>
      </c>
      <c r="K218" s="21">
        <f t="shared" si="29"/>
        <v>0</v>
      </c>
      <c r="L218" s="30">
        <f t="shared" si="26"/>
        <v>0</v>
      </c>
      <c r="M218" s="30">
        <f t="shared" si="27"/>
        <v>0</v>
      </c>
      <c r="N218" s="28">
        <f t="shared" si="30"/>
        <v>101602300</v>
      </c>
      <c r="O218" s="28">
        <f t="shared" si="33"/>
        <v>101602300</v>
      </c>
      <c r="P218" s="28">
        <f t="shared" si="31"/>
        <v>0</v>
      </c>
      <c r="Q218" s="28" t="str">
        <f t="shared" si="32"/>
        <v/>
      </c>
      <c r="R218" s="29">
        <f t="shared" si="34"/>
        <v>1.6022999999999898E-2</v>
      </c>
    </row>
    <row r="219" spans="1:18" x14ac:dyDescent="0.2">
      <c r="A219" s="26">
        <v>44140</v>
      </c>
      <c r="B219" s="27">
        <v>175000</v>
      </c>
      <c r="C219" s="27">
        <v>173500</v>
      </c>
      <c r="D219" s="27">
        <v>81400</v>
      </c>
      <c r="E219" s="27">
        <v>80700</v>
      </c>
      <c r="F219" s="37">
        <v>-0.25787957896640101</v>
      </c>
      <c r="G219" s="37">
        <v>0.74212042103359899</v>
      </c>
      <c r="H219" s="37">
        <f t="shared" si="24"/>
        <v>-0.34749020732677788</v>
      </c>
      <c r="I219" s="37">
        <f t="shared" si="25"/>
        <v>1</v>
      </c>
      <c r="J219" s="21">
        <f t="shared" si="28"/>
        <v>0</v>
      </c>
      <c r="K219" s="21">
        <f t="shared" si="29"/>
        <v>0</v>
      </c>
      <c r="L219" s="30">
        <f t="shared" si="26"/>
        <v>0</v>
      </c>
      <c r="M219" s="30">
        <f t="shared" si="27"/>
        <v>0</v>
      </c>
      <c r="N219" s="28">
        <f t="shared" si="30"/>
        <v>101602300</v>
      </c>
      <c r="O219" s="28">
        <f t="shared" si="33"/>
        <v>101602300</v>
      </c>
      <c r="P219" s="28">
        <f t="shared" si="31"/>
        <v>0</v>
      </c>
      <c r="Q219" s="28" t="str">
        <f t="shared" si="32"/>
        <v/>
      </c>
      <c r="R219" s="29">
        <f t="shared" si="34"/>
        <v>1.6022999999999898E-2</v>
      </c>
    </row>
    <row r="220" spans="1:18" x14ac:dyDescent="0.2">
      <c r="A220" s="26">
        <v>44141</v>
      </c>
      <c r="B220" s="27">
        <v>170500</v>
      </c>
      <c r="C220" s="27">
        <v>176500</v>
      </c>
      <c r="D220" s="27">
        <v>82000</v>
      </c>
      <c r="E220" s="27">
        <v>82000</v>
      </c>
      <c r="F220" s="37">
        <v>-0.25787957896640101</v>
      </c>
      <c r="G220" s="37">
        <v>0.74212042103359899</v>
      </c>
      <c r="H220" s="37">
        <f t="shared" si="24"/>
        <v>-0.34749020732677788</v>
      </c>
      <c r="I220" s="37">
        <f t="shared" si="25"/>
        <v>1</v>
      </c>
      <c r="J220" s="21">
        <f t="shared" si="28"/>
        <v>-198</v>
      </c>
      <c r="K220" s="21">
        <f t="shared" si="29"/>
        <v>1228</v>
      </c>
      <c r="L220" s="30">
        <f t="shared" si="26"/>
        <v>-33759000</v>
      </c>
      <c r="M220" s="30">
        <f t="shared" si="27"/>
        <v>100696000</v>
      </c>
      <c r="N220" s="28">
        <f t="shared" si="30"/>
        <v>35853300</v>
      </c>
      <c r="O220" s="28">
        <f t="shared" si="33"/>
        <v>102790300</v>
      </c>
      <c r="P220" s="28">
        <f t="shared" si="31"/>
        <v>1188000</v>
      </c>
      <c r="Q220" s="28" t="str">
        <f t="shared" si="32"/>
        <v/>
      </c>
      <c r="R220" s="29">
        <f t="shared" si="34"/>
        <v>2.7903000000000011E-2</v>
      </c>
    </row>
    <row r="221" spans="1:18" x14ac:dyDescent="0.2">
      <c r="A221" s="26">
        <v>44144</v>
      </c>
      <c r="B221" s="27">
        <v>172500</v>
      </c>
      <c r="C221" s="27">
        <v>172500</v>
      </c>
      <c r="D221" s="27">
        <v>83000</v>
      </c>
      <c r="E221" s="27">
        <v>82400</v>
      </c>
      <c r="F221" s="37">
        <v>-0.25787957896640101</v>
      </c>
      <c r="G221" s="37">
        <v>0.74212042103359899</v>
      </c>
      <c r="H221" s="37">
        <f t="shared" si="24"/>
        <v>-0.34749020732677788</v>
      </c>
      <c r="I221" s="37">
        <f t="shared" si="25"/>
        <v>1</v>
      </c>
      <c r="J221" s="21">
        <f t="shared" si="28"/>
        <v>-198</v>
      </c>
      <c r="K221" s="21">
        <f t="shared" si="29"/>
        <v>1228</v>
      </c>
      <c r="L221" s="30">
        <f t="shared" si="26"/>
        <v>-34155000</v>
      </c>
      <c r="M221" s="30">
        <f t="shared" si="27"/>
        <v>101924000</v>
      </c>
      <c r="N221" s="28">
        <f t="shared" si="30"/>
        <v>35853300</v>
      </c>
      <c r="O221" s="28">
        <f t="shared" si="33"/>
        <v>103622300</v>
      </c>
      <c r="P221" s="28">
        <f t="shared" si="31"/>
        <v>2020000</v>
      </c>
      <c r="Q221" s="28" t="str">
        <f t="shared" si="32"/>
        <v/>
      </c>
      <c r="R221" s="29">
        <f t="shared" si="34"/>
        <v>3.6222999999999894E-2</v>
      </c>
    </row>
    <row r="222" spans="1:18" x14ac:dyDescent="0.2">
      <c r="A222" s="26">
        <v>44145</v>
      </c>
      <c r="B222" s="27">
        <v>173500</v>
      </c>
      <c r="C222" s="27">
        <v>174500</v>
      </c>
      <c r="D222" s="27">
        <v>83700</v>
      </c>
      <c r="E222" s="27">
        <v>83600</v>
      </c>
      <c r="F222" s="37">
        <v>0</v>
      </c>
      <c r="G222" s="37">
        <v>0</v>
      </c>
      <c r="H222" s="37">
        <f t="shared" si="24"/>
        <v>0</v>
      </c>
      <c r="I222" s="37">
        <f t="shared" si="25"/>
        <v>0</v>
      </c>
      <c r="J222" s="21">
        <f t="shared" si="28"/>
        <v>-198</v>
      </c>
      <c r="K222" s="21">
        <f t="shared" si="29"/>
        <v>1228</v>
      </c>
      <c r="L222" s="30">
        <f t="shared" si="26"/>
        <v>-34353000</v>
      </c>
      <c r="M222" s="30">
        <f t="shared" si="27"/>
        <v>102783600</v>
      </c>
      <c r="N222" s="28">
        <f t="shared" si="30"/>
        <v>35853300</v>
      </c>
      <c r="O222" s="28">
        <f t="shared" si="33"/>
        <v>104283900</v>
      </c>
      <c r="P222" s="28">
        <f t="shared" si="31"/>
        <v>2681600</v>
      </c>
      <c r="Q222" s="28" t="str">
        <f t="shared" si="32"/>
        <v/>
      </c>
      <c r="R222" s="29">
        <f t="shared" si="34"/>
        <v>4.2839000000000071E-2</v>
      </c>
    </row>
    <row r="223" spans="1:18" x14ac:dyDescent="0.2">
      <c r="A223" s="26">
        <v>44146</v>
      </c>
      <c r="B223" s="27">
        <v>175500</v>
      </c>
      <c r="C223" s="27">
        <v>174500</v>
      </c>
      <c r="D223" s="27">
        <v>84800</v>
      </c>
      <c r="E223" s="27">
        <v>83800</v>
      </c>
      <c r="F223" s="37">
        <v>-0.29575679636863711</v>
      </c>
      <c r="G223" s="37">
        <v>0.70424320363136284</v>
      </c>
      <c r="H223" s="37">
        <f t="shared" si="24"/>
        <v>-0.41996400511016002</v>
      </c>
      <c r="I223" s="37">
        <f t="shared" si="25"/>
        <v>1</v>
      </c>
      <c r="J223" s="21">
        <f t="shared" si="28"/>
        <v>0</v>
      </c>
      <c r="K223" s="21">
        <f t="shared" si="29"/>
        <v>0</v>
      </c>
      <c r="L223" s="30">
        <f t="shared" si="26"/>
        <v>0</v>
      </c>
      <c r="M223" s="30">
        <f t="shared" si="27"/>
        <v>0</v>
      </c>
      <c r="N223" s="28">
        <f t="shared" si="30"/>
        <v>104208700</v>
      </c>
      <c r="O223" s="28">
        <f t="shared" si="33"/>
        <v>104208700</v>
      </c>
      <c r="P223" s="28">
        <f t="shared" si="31"/>
        <v>2606400</v>
      </c>
      <c r="Q223" s="28">
        <f t="shared" si="32"/>
        <v>2606400</v>
      </c>
      <c r="R223" s="29">
        <f t="shared" si="34"/>
        <v>4.2086999999999986E-2</v>
      </c>
    </row>
    <row r="224" spans="1:18" x14ac:dyDescent="0.2">
      <c r="A224" s="26">
        <v>44147</v>
      </c>
      <c r="B224" s="27">
        <v>174000</v>
      </c>
      <c r="C224" s="27">
        <v>175500</v>
      </c>
      <c r="D224" s="27">
        <v>85400</v>
      </c>
      <c r="E224" s="27">
        <v>84200</v>
      </c>
      <c r="F224" s="37">
        <v>-0.29575679636863711</v>
      </c>
      <c r="G224" s="37">
        <v>0.70424320363136284</v>
      </c>
      <c r="H224" s="37">
        <f t="shared" si="24"/>
        <v>-0.41996400511016002</v>
      </c>
      <c r="I224" s="37">
        <f t="shared" si="25"/>
        <v>1</v>
      </c>
      <c r="J224" s="21">
        <f t="shared" si="28"/>
        <v>-239</v>
      </c>
      <c r="K224" s="21">
        <f t="shared" si="29"/>
        <v>1179</v>
      </c>
      <c r="L224" s="30">
        <f t="shared" si="26"/>
        <v>-41586000</v>
      </c>
      <c r="M224" s="30">
        <f t="shared" si="27"/>
        <v>100686600</v>
      </c>
      <c r="N224" s="28">
        <f t="shared" si="30"/>
        <v>46881400</v>
      </c>
      <c r="O224" s="28">
        <f t="shared" si="33"/>
        <v>105982000</v>
      </c>
      <c r="P224" s="28">
        <f t="shared" si="31"/>
        <v>1773300</v>
      </c>
      <c r="Q224" s="28" t="str">
        <f t="shared" si="32"/>
        <v/>
      </c>
      <c r="R224" s="29">
        <f t="shared" si="34"/>
        <v>5.9819999999999984E-2</v>
      </c>
    </row>
    <row r="225" spans="1:18" x14ac:dyDescent="0.2">
      <c r="A225" s="26">
        <v>44148</v>
      </c>
      <c r="B225" s="27">
        <v>177500</v>
      </c>
      <c r="C225" s="27">
        <v>174000</v>
      </c>
      <c r="D225" s="27">
        <v>85800</v>
      </c>
      <c r="E225" s="27">
        <v>85000</v>
      </c>
      <c r="F225" s="37">
        <v>0</v>
      </c>
      <c r="G225" s="37">
        <v>0</v>
      </c>
      <c r="H225" s="37">
        <f t="shared" si="24"/>
        <v>0</v>
      </c>
      <c r="I225" s="37">
        <f t="shared" si="25"/>
        <v>0</v>
      </c>
      <c r="J225" s="21">
        <f t="shared" si="28"/>
        <v>-239</v>
      </c>
      <c r="K225" s="21">
        <f t="shared" si="29"/>
        <v>1179</v>
      </c>
      <c r="L225" s="30">
        <f t="shared" si="26"/>
        <v>-42422500</v>
      </c>
      <c r="M225" s="30">
        <f t="shared" si="27"/>
        <v>101158200</v>
      </c>
      <c r="N225" s="28">
        <f t="shared" si="30"/>
        <v>46881400</v>
      </c>
      <c r="O225" s="28">
        <f t="shared" si="33"/>
        <v>105617100</v>
      </c>
      <c r="P225" s="28">
        <f t="shared" si="31"/>
        <v>1408400</v>
      </c>
      <c r="Q225" s="28" t="str">
        <f t="shared" si="32"/>
        <v/>
      </c>
      <c r="R225" s="29">
        <f t="shared" si="34"/>
        <v>5.6170999999999971E-2</v>
      </c>
    </row>
    <row r="226" spans="1:18" x14ac:dyDescent="0.2">
      <c r="A226" s="26">
        <v>44151</v>
      </c>
      <c r="B226" s="27">
        <v>179000</v>
      </c>
      <c r="C226" s="27">
        <v>182500</v>
      </c>
      <c r="D226" s="27">
        <v>85900</v>
      </c>
      <c r="E226" s="27">
        <v>87000</v>
      </c>
      <c r="F226" s="37">
        <v>0</v>
      </c>
      <c r="G226" s="37">
        <v>0</v>
      </c>
      <c r="H226" s="37">
        <f t="shared" si="24"/>
        <v>0</v>
      </c>
      <c r="I226" s="37">
        <f t="shared" si="25"/>
        <v>0</v>
      </c>
      <c r="J226" s="21">
        <f t="shared" si="28"/>
        <v>0</v>
      </c>
      <c r="K226" s="21">
        <f t="shared" si="29"/>
        <v>0</v>
      </c>
      <c r="L226" s="30">
        <f t="shared" si="26"/>
        <v>0</v>
      </c>
      <c r="M226" s="30">
        <f t="shared" si="27"/>
        <v>0</v>
      </c>
      <c r="N226" s="28">
        <f t="shared" si="30"/>
        <v>105836900</v>
      </c>
      <c r="O226" s="28">
        <f t="shared" si="33"/>
        <v>105836900</v>
      </c>
      <c r="P226" s="28">
        <f t="shared" si="31"/>
        <v>1628200</v>
      </c>
      <c r="Q226" s="28">
        <f t="shared" si="32"/>
        <v>1628200</v>
      </c>
      <c r="R226" s="29">
        <f t="shared" si="34"/>
        <v>5.8368999999999893E-2</v>
      </c>
    </row>
    <row r="227" spans="1:18" x14ac:dyDescent="0.2">
      <c r="A227" s="26">
        <v>44152</v>
      </c>
      <c r="B227" s="27">
        <v>182500</v>
      </c>
      <c r="C227" s="27">
        <v>179500</v>
      </c>
      <c r="D227" s="27">
        <v>86600</v>
      </c>
      <c r="E227" s="27">
        <v>86300</v>
      </c>
      <c r="F227" s="37">
        <v>0</v>
      </c>
      <c r="G227" s="37">
        <v>0</v>
      </c>
      <c r="H227" s="37">
        <f t="shared" ref="H227:H290" si="35">IFERROR(IF(ABS($F227)&gt;ABS($G227), SIGN($F227), SIGN($F227)*ABS($F227/$G227)), 0)</f>
        <v>0</v>
      </c>
      <c r="I227" s="37">
        <f t="shared" ref="I227:I290" si="36">IFERROR(IF(ABS($F227)&lt;ABS($G227), SIGN($G227), SIGN($G227)*ABS($G227/$F227)), 0)</f>
        <v>0</v>
      </c>
      <c r="J227" s="21">
        <f t="shared" si="28"/>
        <v>0</v>
      </c>
      <c r="K227" s="21">
        <f t="shared" si="29"/>
        <v>0</v>
      </c>
      <c r="L227" s="30">
        <f t="shared" ref="L227:L290" si="37">B227*J227</f>
        <v>0</v>
      </c>
      <c r="M227" s="30">
        <f t="shared" ref="M227:M290" si="38">D227*K227</f>
        <v>0</v>
      </c>
      <c r="N227" s="28">
        <f t="shared" si="30"/>
        <v>105836900</v>
      </c>
      <c r="O227" s="28">
        <f t="shared" si="33"/>
        <v>105836900</v>
      </c>
      <c r="P227" s="28">
        <f t="shared" si="31"/>
        <v>0</v>
      </c>
      <c r="Q227" s="28" t="str">
        <f t="shared" si="32"/>
        <v/>
      </c>
      <c r="R227" s="29">
        <f t="shared" si="34"/>
        <v>5.8368999999999893E-2</v>
      </c>
    </row>
    <row r="228" spans="1:18" x14ac:dyDescent="0.2">
      <c r="A228" s="26">
        <v>44153</v>
      </c>
      <c r="B228" s="27">
        <v>179500</v>
      </c>
      <c r="C228" s="27">
        <v>183500</v>
      </c>
      <c r="D228" s="27">
        <v>85100</v>
      </c>
      <c r="E228" s="27">
        <v>86600</v>
      </c>
      <c r="F228" s="37">
        <v>0</v>
      </c>
      <c r="G228" s="37">
        <v>0</v>
      </c>
      <c r="H228" s="37">
        <f t="shared" si="35"/>
        <v>0</v>
      </c>
      <c r="I228" s="37">
        <f t="shared" si="36"/>
        <v>0</v>
      </c>
      <c r="J228" s="21">
        <f t="shared" ref="J228:J291" si="39">IF(H226=H227, J227, QUOTIENT($O$10*H227, B227))</f>
        <v>0</v>
      </c>
      <c r="K228" s="21">
        <f t="shared" ref="K228:K291" si="40">IF(I226=I227, K227, QUOTIENT($O$10*I227, D227))</f>
        <v>0</v>
      </c>
      <c r="L228" s="30">
        <f t="shared" si="37"/>
        <v>0</v>
      </c>
      <c r="M228" s="30">
        <f t="shared" si="38"/>
        <v>0</v>
      </c>
      <c r="N228" s="28">
        <f t="shared" ref="N228:N291" si="41">IF(H226=H227, N227, N227 - (J228-J227)*C228 - (K228-K227)*E228)</f>
        <v>105836900</v>
      </c>
      <c r="O228" s="28">
        <f t="shared" si="33"/>
        <v>105836900</v>
      </c>
      <c r="P228" s="28">
        <f t="shared" ref="P228:P291" si="42">IF(AND(J227=0,J228), O228-O227, IF(OR(J228, AND(J227, J228=0)), P227+O228-O227, 0))</f>
        <v>0</v>
      </c>
      <c r="Q228" s="28" t="str">
        <f t="shared" si="32"/>
        <v/>
      </c>
      <c r="R228" s="29">
        <f t="shared" si="34"/>
        <v>5.8368999999999893E-2</v>
      </c>
    </row>
    <row r="229" spans="1:18" x14ac:dyDescent="0.2">
      <c r="A229" s="26">
        <v>44154</v>
      </c>
      <c r="B229" s="27">
        <v>180000</v>
      </c>
      <c r="C229" s="27">
        <v>179000</v>
      </c>
      <c r="D229" s="27">
        <v>85400</v>
      </c>
      <c r="E229" s="27">
        <v>85200</v>
      </c>
      <c r="F229" s="37">
        <v>0</v>
      </c>
      <c r="G229" s="37">
        <v>0</v>
      </c>
      <c r="H229" s="37">
        <f t="shared" si="35"/>
        <v>0</v>
      </c>
      <c r="I229" s="37">
        <f t="shared" si="36"/>
        <v>0</v>
      </c>
      <c r="J229" s="21">
        <f t="shared" si="39"/>
        <v>0</v>
      </c>
      <c r="K229" s="21">
        <f t="shared" si="40"/>
        <v>0</v>
      </c>
      <c r="L229" s="30">
        <f t="shared" si="37"/>
        <v>0</v>
      </c>
      <c r="M229" s="30">
        <f t="shared" si="38"/>
        <v>0</v>
      </c>
      <c r="N229" s="28">
        <f t="shared" si="41"/>
        <v>105836900</v>
      </c>
      <c r="O229" s="28">
        <f t="shared" si="33"/>
        <v>105836900</v>
      </c>
      <c r="P229" s="28">
        <f t="shared" si="42"/>
        <v>0</v>
      </c>
      <c r="Q229" s="28" t="str">
        <f t="shared" si="32"/>
        <v/>
      </c>
      <c r="R229" s="29">
        <f t="shared" si="34"/>
        <v>5.8368999999999893E-2</v>
      </c>
    </row>
    <row r="230" spans="1:18" x14ac:dyDescent="0.2">
      <c r="A230" s="26">
        <v>44155</v>
      </c>
      <c r="B230" s="27">
        <v>177000</v>
      </c>
      <c r="C230" s="27">
        <v>179000</v>
      </c>
      <c r="D230" s="27">
        <v>85300</v>
      </c>
      <c r="E230" s="27">
        <v>85400</v>
      </c>
      <c r="F230" s="37">
        <v>0</v>
      </c>
      <c r="G230" s="37">
        <v>0</v>
      </c>
      <c r="H230" s="37">
        <f t="shared" si="35"/>
        <v>0</v>
      </c>
      <c r="I230" s="37">
        <f t="shared" si="36"/>
        <v>0</v>
      </c>
      <c r="J230" s="21">
        <f t="shared" si="39"/>
        <v>0</v>
      </c>
      <c r="K230" s="21">
        <f t="shared" si="40"/>
        <v>0</v>
      </c>
      <c r="L230" s="30">
        <f t="shared" si="37"/>
        <v>0</v>
      </c>
      <c r="M230" s="30">
        <f t="shared" si="38"/>
        <v>0</v>
      </c>
      <c r="N230" s="28">
        <f t="shared" si="41"/>
        <v>105836900</v>
      </c>
      <c r="O230" s="28">
        <f t="shared" si="33"/>
        <v>105836900</v>
      </c>
      <c r="P230" s="28">
        <f t="shared" si="42"/>
        <v>0</v>
      </c>
      <c r="Q230" s="28" t="str">
        <f t="shared" si="32"/>
        <v/>
      </c>
      <c r="R230" s="29">
        <f t="shared" si="34"/>
        <v>5.8368999999999893E-2</v>
      </c>
    </row>
    <row r="231" spans="1:18" x14ac:dyDescent="0.2">
      <c r="A231" s="26">
        <v>44158</v>
      </c>
      <c r="B231" s="27">
        <v>179000</v>
      </c>
      <c r="C231" s="27">
        <v>175000</v>
      </c>
      <c r="D231" s="27">
        <v>85700</v>
      </c>
      <c r="E231" s="27">
        <v>84600</v>
      </c>
      <c r="F231" s="37">
        <v>0</v>
      </c>
      <c r="G231" s="37">
        <v>0</v>
      </c>
      <c r="H231" s="37">
        <f t="shared" si="35"/>
        <v>0</v>
      </c>
      <c r="I231" s="37">
        <f t="shared" si="36"/>
        <v>0</v>
      </c>
      <c r="J231" s="21">
        <f t="shared" si="39"/>
        <v>0</v>
      </c>
      <c r="K231" s="21">
        <f t="shared" si="40"/>
        <v>0</v>
      </c>
      <c r="L231" s="30">
        <f t="shared" si="37"/>
        <v>0</v>
      </c>
      <c r="M231" s="30">
        <f t="shared" si="38"/>
        <v>0</v>
      </c>
      <c r="N231" s="28">
        <f t="shared" si="41"/>
        <v>105836900</v>
      </c>
      <c r="O231" s="28">
        <f t="shared" si="33"/>
        <v>105836900</v>
      </c>
      <c r="P231" s="28">
        <f t="shared" si="42"/>
        <v>0</v>
      </c>
      <c r="Q231" s="28" t="str">
        <f t="shared" si="32"/>
        <v/>
      </c>
      <c r="R231" s="29">
        <f t="shared" si="34"/>
        <v>5.8368999999999893E-2</v>
      </c>
    </row>
    <row r="232" spans="1:18" x14ac:dyDescent="0.2">
      <c r="A232" s="26">
        <v>44159</v>
      </c>
      <c r="B232" s="27">
        <v>181000</v>
      </c>
      <c r="C232" s="27">
        <v>181000</v>
      </c>
      <c r="D232" s="27">
        <v>85800</v>
      </c>
      <c r="E232" s="27">
        <v>86000</v>
      </c>
      <c r="F232" s="37">
        <v>0</v>
      </c>
      <c r="G232" s="37">
        <v>0</v>
      </c>
      <c r="H232" s="37">
        <f t="shared" si="35"/>
        <v>0</v>
      </c>
      <c r="I232" s="37">
        <f t="shared" si="36"/>
        <v>0</v>
      </c>
      <c r="J232" s="21">
        <f t="shared" si="39"/>
        <v>0</v>
      </c>
      <c r="K232" s="21">
        <f t="shared" si="40"/>
        <v>0</v>
      </c>
      <c r="L232" s="30">
        <f t="shared" si="37"/>
        <v>0</v>
      </c>
      <c r="M232" s="30">
        <f t="shared" si="38"/>
        <v>0</v>
      </c>
      <c r="N232" s="28">
        <f t="shared" si="41"/>
        <v>105836900</v>
      </c>
      <c r="O232" s="28">
        <f t="shared" si="33"/>
        <v>105836900</v>
      </c>
      <c r="P232" s="28">
        <f t="shared" si="42"/>
        <v>0</v>
      </c>
      <c r="Q232" s="28" t="str">
        <f t="shared" si="32"/>
        <v/>
      </c>
      <c r="R232" s="29">
        <f t="shared" si="34"/>
        <v>5.8368999999999893E-2</v>
      </c>
    </row>
    <row r="233" spans="1:18" x14ac:dyDescent="0.2">
      <c r="A233" s="26">
        <v>44160</v>
      </c>
      <c r="B233" s="27">
        <v>179500</v>
      </c>
      <c r="C233" s="27">
        <v>183500</v>
      </c>
      <c r="D233" s="27">
        <v>84800</v>
      </c>
      <c r="E233" s="27">
        <v>86500</v>
      </c>
      <c r="F233" s="37">
        <v>0</v>
      </c>
      <c r="G233" s="37">
        <v>0</v>
      </c>
      <c r="H233" s="37">
        <f t="shared" si="35"/>
        <v>0</v>
      </c>
      <c r="I233" s="37">
        <f t="shared" si="36"/>
        <v>0</v>
      </c>
      <c r="J233" s="21">
        <f t="shared" si="39"/>
        <v>0</v>
      </c>
      <c r="K233" s="21">
        <f t="shared" si="40"/>
        <v>0</v>
      </c>
      <c r="L233" s="30">
        <f t="shared" si="37"/>
        <v>0</v>
      </c>
      <c r="M233" s="30">
        <f t="shared" si="38"/>
        <v>0</v>
      </c>
      <c r="N233" s="28">
        <f t="shared" si="41"/>
        <v>105836900</v>
      </c>
      <c r="O233" s="28">
        <f t="shared" si="33"/>
        <v>105836900</v>
      </c>
      <c r="P233" s="28">
        <f t="shared" si="42"/>
        <v>0</v>
      </c>
      <c r="Q233" s="28" t="str">
        <f t="shared" ref="Q233:Q296" si="43">IF(AND(M232, M233=0), P233, "")</f>
        <v/>
      </c>
      <c r="R233" s="29">
        <f t="shared" si="34"/>
        <v>5.8368999999999893E-2</v>
      </c>
    </row>
    <row r="234" spans="1:18" x14ac:dyDescent="0.2">
      <c r="A234" s="26">
        <v>44161</v>
      </c>
      <c r="B234" s="27">
        <v>179000</v>
      </c>
      <c r="C234" s="27">
        <v>179500</v>
      </c>
      <c r="D234" s="27">
        <v>84100</v>
      </c>
      <c r="E234" s="27">
        <v>84600</v>
      </c>
      <c r="F234" s="37">
        <v>0</v>
      </c>
      <c r="G234" s="37">
        <v>0</v>
      </c>
      <c r="H234" s="37">
        <f t="shared" si="35"/>
        <v>0</v>
      </c>
      <c r="I234" s="37">
        <f t="shared" si="36"/>
        <v>0</v>
      </c>
      <c r="J234" s="21">
        <f t="shared" si="39"/>
        <v>0</v>
      </c>
      <c r="K234" s="21">
        <f t="shared" si="40"/>
        <v>0</v>
      </c>
      <c r="L234" s="30">
        <f t="shared" si="37"/>
        <v>0</v>
      </c>
      <c r="M234" s="30">
        <f t="shared" si="38"/>
        <v>0</v>
      </c>
      <c r="N234" s="28">
        <f t="shared" si="41"/>
        <v>105836900</v>
      </c>
      <c r="O234" s="28">
        <f t="shared" si="33"/>
        <v>105836900</v>
      </c>
      <c r="P234" s="28">
        <f t="shared" si="42"/>
        <v>0</v>
      </c>
      <c r="Q234" s="28" t="str">
        <f t="shared" si="43"/>
        <v/>
      </c>
      <c r="R234" s="29">
        <f t="shared" si="34"/>
        <v>5.8368999999999893E-2</v>
      </c>
    </row>
    <row r="235" spans="1:18" x14ac:dyDescent="0.2">
      <c r="A235" s="26">
        <v>44162</v>
      </c>
      <c r="B235" s="27">
        <v>181000</v>
      </c>
      <c r="C235" s="27">
        <v>179000</v>
      </c>
      <c r="D235" s="27">
        <v>84400</v>
      </c>
      <c r="E235" s="27">
        <v>84200</v>
      </c>
      <c r="F235" s="37">
        <v>0</v>
      </c>
      <c r="G235" s="37">
        <v>0</v>
      </c>
      <c r="H235" s="37">
        <f t="shared" si="35"/>
        <v>0</v>
      </c>
      <c r="I235" s="37">
        <f t="shared" si="36"/>
        <v>0</v>
      </c>
      <c r="J235" s="21">
        <f t="shared" si="39"/>
        <v>0</v>
      </c>
      <c r="K235" s="21">
        <f t="shared" si="40"/>
        <v>0</v>
      </c>
      <c r="L235" s="30">
        <f t="shared" si="37"/>
        <v>0</v>
      </c>
      <c r="M235" s="30">
        <f t="shared" si="38"/>
        <v>0</v>
      </c>
      <c r="N235" s="28">
        <f t="shared" si="41"/>
        <v>105836900</v>
      </c>
      <c r="O235" s="28">
        <f t="shared" si="33"/>
        <v>105836900</v>
      </c>
      <c r="P235" s="28">
        <f t="shared" si="42"/>
        <v>0</v>
      </c>
      <c r="Q235" s="28" t="str">
        <f t="shared" si="43"/>
        <v/>
      </c>
      <c r="R235" s="29">
        <f t="shared" si="34"/>
        <v>5.8368999999999893E-2</v>
      </c>
    </row>
    <row r="236" spans="1:18" x14ac:dyDescent="0.2">
      <c r="A236" s="26">
        <v>44165</v>
      </c>
      <c r="B236" s="27">
        <v>181500</v>
      </c>
      <c r="C236" s="27">
        <v>181500</v>
      </c>
      <c r="D236" s="27">
        <v>84000</v>
      </c>
      <c r="E236" s="27">
        <v>84500</v>
      </c>
      <c r="F236" s="37">
        <v>0</v>
      </c>
      <c r="G236" s="37">
        <v>0</v>
      </c>
      <c r="H236" s="37">
        <f t="shared" si="35"/>
        <v>0</v>
      </c>
      <c r="I236" s="37">
        <f t="shared" si="36"/>
        <v>0</v>
      </c>
      <c r="J236" s="21">
        <f t="shared" si="39"/>
        <v>0</v>
      </c>
      <c r="K236" s="21">
        <f t="shared" si="40"/>
        <v>0</v>
      </c>
      <c r="L236" s="30">
        <f t="shared" si="37"/>
        <v>0</v>
      </c>
      <c r="M236" s="30">
        <f t="shared" si="38"/>
        <v>0</v>
      </c>
      <c r="N236" s="28">
        <f t="shared" si="41"/>
        <v>105836900</v>
      </c>
      <c r="O236" s="28">
        <f t="shared" si="33"/>
        <v>105836900</v>
      </c>
      <c r="P236" s="28">
        <f t="shared" si="42"/>
        <v>0</v>
      </c>
      <c r="Q236" s="28" t="str">
        <f t="shared" si="43"/>
        <v/>
      </c>
      <c r="R236" s="29">
        <f t="shared" si="34"/>
        <v>5.8368999999999893E-2</v>
      </c>
    </row>
    <row r="237" spans="1:18" x14ac:dyDescent="0.2">
      <c r="A237" s="26">
        <v>44166</v>
      </c>
      <c r="B237" s="27">
        <v>183500</v>
      </c>
      <c r="C237" s="27">
        <v>183000</v>
      </c>
      <c r="D237" s="27">
        <v>84800</v>
      </c>
      <c r="E237" s="27">
        <v>84500</v>
      </c>
      <c r="F237" s="37">
        <v>0</v>
      </c>
      <c r="G237" s="37">
        <v>0</v>
      </c>
      <c r="H237" s="37">
        <f t="shared" si="35"/>
        <v>0</v>
      </c>
      <c r="I237" s="37">
        <f t="shared" si="36"/>
        <v>0</v>
      </c>
      <c r="J237" s="21">
        <f t="shared" si="39"/>
        <v>0</v>
      </c>
      <c r="K237" s="21">
        <f t="shared" si="40"/>
        <v>0</v>
      </c>
      <c r="L237" s="30">
        <f t="shared" si="37"/>
        <v>0</v>
      </c>
      <c r="M237" s="30">
        <f t="shared" si="38"/>
        <v>0</v>
      </c>
      <c r="N237" s="28">
        <f t="shared" si="41"/>
        <v>105836900</v>
      </c>
      <c r="O237" s="28">
        <f t="shared" si="33"/>
        <v>105836900</v>
      </c>
      <c r="P237" s="28">
        <f t="shared" si="42"/>
        <v>0</v>
      </c>
      <c r="Q237" s="28" t="str">
        <f t="shared" si="43"/>
        <v/>
      </c>
      <c r="R237" s="29">
        <f t="shared" si="34"/>
        <v>5.8368999999999893E-2</v>
      </c>
    </row>
    <row r="238" spans="1:18" x14ac:dyDescent="0.2">
      <c r="A238" s="26">
        <v>44167</v>
      </c>
      <c r="B238" s="27">
        <v>182500</v>
      </c>
      <c r="C238" s="27">
        <v>183500</v>
      </c>
      <c r="D238" s="27">
        <v>85000</v>
      </c>
      <c r="E238" s="27">
        <v>85200</v>
      </c>
      <c r="F238" s="37">
        <v>0</v>
      </c>
      <c r="G238" s="37">
        <v>0</v>
      </c>
      <c r="H238" s="37">
        <f t="shared" si="35"/>
        <v>0</v>
      </c>
      <c r="I238" s="37">
        <f t="shared" si="36"/>
        <v>0</v>
      </c>
      <c r="J238" s="21">
        <f t="shared" si="39"/>
        <v>0</v>
      </c>
      <c r="K238" s="21">
        <f t="shared" si="40"/>
        <v>0</v>
      </c>
      <c r="L238" s="30">
        <f t="shared" si="37"/>
        <v>0</v>
      </c>
      <c r="M238" s="30">
        <f t="shared" si="38"/>
        <v>0</v>
      </c>
      <c r="N238" s="28">
        <f t="shared" si="41"/>
        <v>105836900</v>
      </c>
      <c r="O238" s="28">
        <f t="shared" si="33"/>
        <v>105836900</v>
      </c>
      <c r="P238" s="28">
        <f t="shared" si="42"/>
        <v>0</v>
      </c>
      <c r="Q238" s="28" t="str">
        <f t="shared" si="43"/>
        <v/>
      </c>
      <c r="R238" s="29">
        <f t="shared" si="34"/>
        <v>5.8368999999999893E-2</v>
      </c>
    </row>
    <row r="239" spans="1:18" x14ac:dyDescent="0.2">
      <c r="A239" s="26">
        <v>44168</v>
      </c>
      <c r="B239" s="27">
        <v>196500</v>
      </c>
      <c r="C239" s="27">
        <v>183500</v>
      </c>
      <c r="D239" s="27">
        <v>88600</v>
      </c>
      <c r="E239" s="27">
        <v>85500</v>
      </c>
      <c r="F239" s="37">
        <v>-0.29073131696718219</v>
      </c>
      <c r="G239" s="37">
        <v>0.70926868303281787</v>
      </c>
      <c r="H239" s="37">
        <f t="shared" si="35"/>
        <v>-0.40990293794450539</v>
      </c>
      <c r="I239" s="37">
        <f t="shared" si="36"/>
        <v>1</v>
      </c>
      <c r="J239" s="21">
        <f t="shared" si="39"/>
        <v>0</v>
      </c>
      <c r="K239" s="21">
        <f t="shared" si="40"/>
        <v>0</v>
      </c>
      <c r="L239" s="30">
        <f t="shared" si="37"/>
        <v>0</v>
      </c>
      <c r="M239" s="30">
        <f t="shared" si="38"/>
        <v>0</v>
      </c>
      <c r="N239" s="28">
        <f t="shared" si="41"/>
        <v>105836900</v>
      </c>
      <c r="O239" s="28">
        <f t="shared" si="33"/>
        <v>105836900</v>
      </c>
      <c r="P239" s="28">
        <f t="shared" si="42"/>
        <v>0</v>
      </c>
      <c r="Q239" s="28" t="str">
        <f t="shared" si="43"/>
        <v/>
      </c>
      <c r="R239" s="29">
        <f t="shared" si="34"/>
        <v>5.8368999999999893E-2</v>
      </c>
    </row>
    <row r="240" spans="1:18" x14ac:dyDescent="0.2">
      <c r="A240" s="26">
        <v>44169</v>
      </c>
      <c r="B240" s="27">
        <v>196500</v>
      </c>
      <c r="C240" s="27">
        <v>198000</v>
      </c>
      <c r="D240" s="27">
        <v>88100</v>
      </c>
      <c r="E240" s="27">
        <v>89000</v>
      </c>
      <c r="F240" s="37">
        <v>-0.29073131696718219</v>
      </c>
      <c r="G240" s="37">
        <v>0.70926868303281787</v>
      </c>
      <c r="H240" s="37">
        <f t="shared" si="35"/>
        <v>-0.40990293794450539</v>
      </c>
      <c r="I240" s="37">
        <f t="shared" si="36"/>
        <v>1</v>
      </c>
      <c r="J240" s="21">
        <f t="shared" si="39"/>
        <v>-208</v>
      </c>
      <c r="K240" s="21">
        <f t="shared" si="40"/>
        <v>1128</v>
      </c>
      <c r="L240" s="30">
        <f t="shared" si="37"/>
        <v>-40872000</v>
      </c>
      <c r="M240" s="30">
        <f t="shared" si="38"/>
        <v>99376800</v>
      </c>
      <c r="N240" s="28">
        <f t="shared" si="41"/>
        <v>46628900</v>
      </c>
      <c r="O240" s="28">
        <f t="shared" si="33"/>
        <v>105133700</v>
      </c>
      <c r="P240" s="28">
        <f t="shared" si="42"/>
        <v>-703200</v>
      </c>
      <c r="Q240" s="28" t="str">
        <f t="shared" si="43"/>
        <v/>
      </c>
      <c r="R240" s="29">
        <f t="shared" si="34"/>
        <v>5.1336999999999966E-2</v>
      </c>
    </row>
    <row r="241" spans="1:18" x14ac:dyDescent="0.2">
      <c r="A241" s="26">
        <v>44172</v>
      </c>
      <c r="B241" s="27">
        <v>193500</v>
      </c>
      <c r="C241" s="27">
        <v>195500</v>
      </c>
      <c r="D241" s="27">
        <v>88000</v>
      </c>
      <c r="E241" s="27">
        <v>88100</v>
      </c>
      <c r="F241" s="37">
        <v>0</v>
      </c>
      <c r="G241" s="37">
        <v>0</v>
      </c>
      <c r="H241" s="37">
        <f t="shared" si="35"/>
        <v>0</v>
      </c>
      <c r="I241" s="37">
        <f t="shared" si="36"/>
        <v>0</v>
      </c>
      <c r="J241" s="21">
        <f t="shared" si="39"/>
        <v>-208</v>
      </c>
      <c r="K241" s="21">
        <f t="shared" si="40"/>
        <v>1128</v>
      </c>
      <c r="L241" s="30">
        <f t="shared" si="37"/>
        <v>-40248000</v>
      </c>
      <c r="M241" s="30">
        <f t="shared" si="38"/>
        <v>99264000</v>
      </c>
      <c r="N241" s="28">
        <f t="shared" si="41"/>
        <v>46628900</v>
      </c>
      <c r="O241" s="28">
        <f t="shared" si="33"/>
        <v>105644900</v>
      </c>
      <c r="P241" s="28">
        <f t="shared" si="42"/>
        <v>-192000</v>
      </c>
      <c r="Q241" s="28" t="str">
        <f t="shared" si="43"/>
        <v/>
      </c>
      <c r="R241" s="29">
        <f t="shared" si="34"/>
        <v>5.6448999999999971E-2</v>
      </c>
    </row>
    <row r="242" spans="1:18" x14ac:dyDescent="0.2">
      <c r="A242" s="26">
        <v>44173</v>
      </c>
      <c r="B242" s="27">
        <v>186500</v>
      </c>
      <c r="C242" s="27">
        <v>191000</v>
      </c>
      <c r="D242" s="27">
        <v>86100</v>
      </c>
      <c r="E242" s="27">
        <v>88200</v>
      </c>
      <c r="F242" s="37">
        <v>0</v>
      </c>
      <c r="G242" s="37">
        <v>0</v>
      </c>
      <c r="H242" s="37">
        <f t="shared" si="35"/>
        <v>0</v>
      </c>
      <c r="I242" s="37">
        <f t="shared" si="36"/>
        <v>0</v>
      </c>
      <c r="J242" s="21">
        <f t="shared" si="39"/>
        <v>0</v>
      </c>
      <c r="K242" s="21">
        <f t="shared" si="40"/>
        <v>0</v>
      </c>
      <c r="L242" s="30">
        <f t="shared" si="37"/>
        <v>0</v>
      </c>
      <c r="M242" s="30">
        <f t="shared" si="38"/>
        <v>0</v>
      </c>
      <c r="N242" s="28">
        <f t="shared" si="41"/>
        <v>106390500</v>
      </c>
      <c r="O242" s="28">
        <f t="shared" si="33"/>
        <v>106390500</v>
      </c>
      <c r="P242" s="28">
        <f t="shared" si="42"/>
        <v>553600</v>
      </c>
      <c r="Q242" s="28">
        <f t="shared" si="43"/>
        <v>553600</v>
      </c>
      <c r="R242" s="29">
        <f t="shared" si="34"/>
        <v>6.3905000000000101E-2</v>
      </c>
    </row>
    <row r="243" spans="1:18" x14ac:dyDescent="0.2">
      <c r="A243" s="26">
        <v>44174</v>
      </c>
      <c r="B243" s="27">
        <v>191500</v>
      </c>
      <c r="C243" s="27">
        <v>188000</v>
      </c>
      <c r="D243" s="27">
        <v>86600</v>
      </c>
      <c r="E243" s="27">
        <v>86400</v>
      </c>
      <c r="F243" s="37">
        <v>0</v>
      </c>
      <c r="G243" s="37">
        <v>0</v>
      </c>
      <c r="H243" s="37">
        <f t="shared" si="35"/>
        <v>0</v>
      </c>
      <c r="I243" s="37">
        <f t="shared" si="36"/>
        <v>0</v>
      </c>
      <c r="J243" s="21">
        <f t="shared" si="39"/>
        <v>0</v>
      </c>
      <c r="K243" s="21">
        <f t="shared" si="40"/>
        <v>0</v>
      </c>
      <c r="L243" s="30">
        <f t="shared" si="37"/>
        <v>0</v>
      </c>
      <c r="M243" s="30">
        <f t="shared" si="38"/>
        <v>0</v>
      </c>
      <c r="N243" s="28">
        <f t="shared" si="41"/>
        <v>106390500</v>
      </c>
      <c r="O243" s="28">
        <f t="shared" si="33"/>
        <v>106390500</v>
      </c>
      <c r="P243" s="28">
        <f t="shared" si="42"/>
        <v>0</v>
      </c>
      <c r="Q243" s="28" t="str">
        <f t="shared" si="43"/>
        <v/>
      </c>
      <c r="R243" s="29">
        <f t="shared" si="34"/>
        <v>6.3905000000000101E-2</v>
      </c>
    </row>
    <row r="244" spans="1:18" x14ac:dyDescent="0.2">
      <c r="A244" s="26">
        <v>44175</v>
      </c>
      <c r="B244" s="27">
        <v>191500</v>
      </c>
      <c r="C244" s="27">
        <v>189000</v>
      </c>
      <c r="D244" s="27">
        <v>87100</v>
      </c>
      <c r="E244" s="27">
        <v>86400</v>
      </c>
      <c r="F244" s="37">
        <v>0</v>
      </c>
      <c r="G244" s="37">
        <v>0</v>
      </c>
      <c r="H244" s="37">
        <f t="shared" si="35"/>
        <v>0</v>
      </c>
      <c r="I244" s="37">
        <f t="shared" si="36"/>
        <v>0</v>
      </c>
      <c r="J244" s="21">
        <f t="shared" si="39"/>
        <v>0</v>
      </c>
      <c r="K244" s="21">
        <f t="shared" si="40"/>
        <v>0</v>
      </c>
      <c r="L244" s="30">
        <f t="shared" si="37"/>
        <v>0</v>
      </c>
      <c r="M244" s="30">
        <f t="shared" si="38"/>
        <v>0</v>
      </c>
      <c r="N244" s="28">
        <f t="shared" si="41"/>
        <v>106390500</v>
      </c>
      <c r="O244" s="28">
        <f t="shared" si="33"/>
        <v>106390500</v>
      </c>
      <c r="P244" s="28">
        <f t="shared" si="42"/>
        <v>0</v>
      </c>
      <c r="Q244" s="28" t="str">
        <f t="shared" si="43"/>
        <v/>
      </c>
      <c r="R244" s="29">
        <f t="shared" si="34"/>
        <v>6.3905000000000101E-2</v>
      </c>
    </row>
    <row r="245" spans="1:18" x14ac:dyDescent="0.2">
      <c r="A245" s="26">
        <v>44176</v>
      </c>
      <c r="B245" s="27">
        <v>190000</v>
      </c>
      <c r="C245" s="27">
        <v>193000</v>
      </c>
      <c r="D245" s="27">
        <v>87700</v>
      </c>
      <c r="E245" s="27">
        <v>87500</v>
      </c>
      <c r="F245" s="37">
        <v>-0.29979449392545648</v>
      </c>
      <c r="G245" s="37">
        <v>0.70020550607454346</v>
      </c>
      <c r="H245" s="37">
        <f t="shared" si="35"/>
        <v>-0.42815215151070313</v>
      </c>
      <c r="I245" s="37">
        <f t="shared" si="36"/>
        <v>1</v>
      </c>
      <c r="J245" s="21">
        <f t="shared" si="39"/>
        <v>0</v>
      </c>
      <c r="K245" s="21">
        <f t="shared" si="40"/>
        <v>0</v>
      </c>
      <c r="L245" s="30">
        <f t="shared" si="37"/>
        <v>0</v>
      </c>
      <c r="M245" s="30">
        <f t="shared" si="38"/>
        <v>0</v>
      </c>
      <c r="N245" s="28">
        <f t="shared" si="41"/>
        <v>106390500</v>
      </c>
      <c r="O245" s="28">
        <f t="shared" si="33"/>
        <v>106390500</v>
      </c>
      <c r="P245" s="28">
        <f t="shared" si="42"/>
        <v>0</v>
      </c>
      <c r="Q245" s="28" t="str">
        <f t="shared" si="43"/>
        <v/>
      </c>
      <c r="R245" s="29">
        <f t="shared" si="34"/>
        <v>6.3905000000000101E-2</v>
      </c>
    </row>
    <row r="246" spans="1:18" x14ac:dyDescent="0.2">
      <c r="A246" s="26">
        <v>44179</v>
      </c>
      <c r="B246" s="27">
        <v>189000</v>
      </c>
      <c r="C246" s="27">
        <v>190500</v>
      </c>
      <c r="D246" s="27">
        <v>87900</v>
      </c>
      <c r="E246" s="27">
        <v>88100</v>
      </c>
      <c r="F246" s="37">
        <v>-0.29979449392545648</v>
      </c>
      <c r="G246" s="37">
        <v>0.70020550607454346</v>
      </c>
      <c r="H246" s="37">
        <f t="shared" si="35"/>
        <v>-0.42815215151070313</v>
      </c>
      <c r="I246" s="37">
        <f t="shared" si="36"/>
        <v>1</v>
      </c>
      <c r="J246" s="21">
        <f t="shared" si="39"/>
        <v>-225</v>
      </c>
      <c r="K246" s="21">
        <f t="shared" si="40"/>
        <v>1140</v>
      </c>
      <c r="L246" s="30">
        <f t="shared" si="37"/>
        <v>-42525000</v>
      </c>
      <c r="M246" s="30">
        <f t="shared" si="38"/>
        <v>100206000</v>
      </c>
      <c r="N246" s="28">
        <f t="shared" si="41"/>
        <v>48819000</v>
      </c>
      <c r="O246" s="28">
        <f t="shared" si="33"/>
        <v>106500000</v>
      </c>
      <c r="P246" s="28">
        <f t="shared" si="42"/>
        <v>109500</v>
      </c>
      <c r="Q246" s="28" t="str">
        <f t="shared" si="43"/>
        <v/>
      </c>
      <c r="R246" s="29">
        <f t="shared" si="34"/>
        <v>6.4999999999999947E-2</v>
      </c>
    </row>
    <row r="247" spans="1:18" x14ac:dyDescent="0.2">
      <c r="A247" s="26">
        <v>44180</v>
      </c>
      <c r="B247" s="27">
        <v>188500</v>
      </c>
      <c r="C247" s="27">
        <v>189000</v>
      </c>
      <c r="D247" s="27">
        <v>87800</v>
      </c>
      <c r="E247" s="27">
        <v>87900</v>
      </c>
      <c r="F247" s="37">
        <v>-0.29979449392545648</v>
      </c>
      <c r="G247" s="37">
        <v>0.70020550607454346</v>
      </c>
      <c r="H247" s="37">
        <f t="shared" si="35"/>
        <v>-0.42815215151070313</v>
      </c>
      <c r="I247" s="37">
        <f t="shared" si="36"/>
        <v>1</v>
      </c>
      <c r="J247" s="21">
        <f t="shared" si="39"/>
        <v>-225</v>
      </c>
      <c r="K247" s="21">
        <f t="shared" si="40"/>
        <v>1140</v>
      </c>
      <c r="L247" s="30">
        <f t="shared" si="37"/>
        <v>-42412500</v>
      </c>
      <c r="M247" s="30">
        <f t="shared" si="38"/>
        <v>100092000</v>
      </c>
      <c r="N247" s="28">
        <f t="shared" si="41"/>
        <v>48819000</v>
      </c>
      <c r="O247" s="28">
        <f t="shared" si="33"/>
        <v>106498500</v>
      </c>
      <c r="P247" s="28">
        <f t="shared" si="42"/>
        <v>108000</v>
      </c>
      <c r="Q247" s="28" t="str">
        <f t="shared" si="43"/>
        <v/>
      </c>
      <c r="R247" s="29">
        <f t="shared" si="34"/>
        <v>6.498500000000007E-2</v>
      </c>
    </row>
    <row r="248" spans="1:18" x14ac:dyDescent="0.2">
      <c r="A248" s="26">
        <v>44181</v>
      </c>
      <c r="B248" s="27">
        <v>190000</v>
      </c>
      <c r="C248" s="27">
        <v>190000</v>
      </c>
      <c r="D248" s="27">
        <v>89100</v>
      </c>
      <c r="E248" s="27">
        <v>88700</v>
      </c>
      <c r="F248" s="37">
        <v>0</v>
      </c>
      <c r="G248" s="37">
        <v>0</v>
      </c>
      <c r="H248" s="37">
        <f t="shared" si="35"/>
        <v>0</v>
      </c>
      <c r="I248" s="37">
        <f t="shared" si="36"/>
        <v>0</v>
      </c>
      <c r="J248" s="21">
        <f t="shared" si="39"/>
        <v>-225</v>
      </c>
      <c r="K248" s="21">
        <f t="shared" si="40"/>
        <v>1140</v>
      </c>
      <c r="L248" s="30">
        <f t="shared" si="37"/>
        <v>-42750000</v>
      </c>
      <c r="M248" s="30">
        <f t="shared" si="38"/>
        <v>101574000</v>
      </c>
      <c r="N248" s="28">
        <f t="shared" si="41"/>
        <v>48819000</v>
      </c>
      <c r="O248" s="28">
        <f t="shared" si="33"/>
        <v>107643000</v>
      </c>
      <c r="P248" s="28">
        <f t="shared" si="42"/>
        <v>1252500</v>
      </c>
      <c r="Q248" s="28" t="str">
        <f t="shared" si="43"/>
        <v/>
      </c>
      <c r="R248" s="29">
        <f t="shared" si="34"/>
        <v>7.6429999999999998E-2</v>
      </c>
    </row>
    <row r="249" spans="1:18" x14ac:dyDescent="0.2">
      <c r="A249" s="26">
        <v>44182</v>
      </c>
      <c r="B249" s="27">
        <v>190500</v>
      </c>
      <c r="C249" s="27">
        <v>190000</v>
      </c>
      <c r="D249" s="27">
        <v>89200</v>
      </c>
      <c r="E249" s="27">
        <v>89100</v>
      </c>
      <c r="F249" s="37">
        <v>-0.31324269105371899</v>
      </c>
      <c r="G249" s="37">
        <v>0.68675730894628106</v>
      </c>
      <c r="H249" s="37">
        <f t="shared" si="35"/>
        <v>-0.45611846713992699</v>
      </c>
      <c r="I249" s="37">
        <f t="shared" si="36"/>
        <v>1</v>
      </c>
      <c r="J249" s="21">
        <f t="shared" si="39"/>
        <v>0</v>
      </c>
      <c r="K249" s="21">
        <f t="shared" si="40"/>
        <v>0</v>
      </c>
      <c r="L249" s="30">
        <f t="shared" si="37"/>
        <v>0</v>
      </c>
      <c r="M249" s="30">
        <f t="shared" si="38"/>
        <v>0</v>
      </c>
      <c r="N249" s="28">
        <f t="shared" si="41"/>
        <v>107643000</v>
      </c>
      <c r="O249" s="28">
        <f t="shared" si="33"/>
        <v>107643000</v>
      </c>
      <c r="P249" s="28">
        <f t="shared" si="42"/>
        <v>1252500</v>
      </c>
      <c r="Q249" s="28">
        <f t="shared" si="43"/>
        <v>1252500</v>
      </c>
      <c r="R249" s="29">
        <f t="shared" si="34"/>
        <v>7.6429999999999998E-2</v>
      </c>
    </row>
    <row r="250" spans="1:18" x14ac:dyDescent="0.2">
      <c r="A250" s="26">
        <v>44183</v>
      </c>
      <c r="B250" s="27">
        <v>189000</v>
      </c>
      <c r="C250" s="27">
        <v>191000</v>
      </c>
      <c r="D250" s="27">
        <v>88600</v>
      </c>
      <c r="E250" s="27">
        <v>89500</v>
      </c>
      <c r="F250" s="37">
        <v>-0.31324269105371899</v>
      </c>
      <c r="G250" s="37">
        <v>0.68675730894628106</v>
      </c>
      <c r="H250" s="37">
        <f t="shared" si="35"/>
        <v>-0.45611846713992699</v>
      </c>
      <c r="I250" s="37">
        <f t="shared" si="36"/>
        <v>1</v>
      </c>
      <c r="J250" s="21">
        <f t="shared" si="39"/>
        <v>-239</v>
      </c>
      <c r="K250" s="21">
        <f t="shared" si="40"/>
        <v>1121</v>
      </c>
      <c r="L250" s="30">
        <f t="shared" si="37"/>
        <v>-45171000</v>
      </c>
      <c r="M250" s="30">
        <f t="shared" si="38"/>
        <v>99320600</v>
      </c>
      <c r="N250" s="28">
        <f t="shared" si="41"/>
        <v>52962500</v>
      </c>
      <c r="O250" s="28">
        <f t="shared" si="33"/>
        <v>107112100</v>
      </c>
      <c r="P250" s="28">
        <f t="shared" si="42"/>
        <v>-530900</v>
      </c>
      <c r="Q250" s="28" t="str">
        <f t="shared" si="43"/>
        <v/>
      </c>
      <c r="R250" s="29">
        <f t="shared" si="34"/>
        <v>7.112099999999999E-2</v>
      </c>
    </row>
    <row r="251" spans="1:18" x14ac:dyDescent="0.2">
      <c r="A251" s="26">
        <v>44186</v>
      </c>
      <c r="B251" s="27">
        <v>187000</v>
      </c>
      <c r="C251" s="27">
        <v>188500</v>
      </c>
      <c r="D251" s="27">
        <v>87900</v>
      </c>
      <c r="E251" s="27">
        <v>88700</v>
      </c>
      <c r="F251" s="37">
        <v>0</v>
      </c>
      <c r="G251" s="37">
        <v>0</v>
      </c>
      <c r="H251" s="37">
        <f t="shared" si="35"/>
        <v>0</v>
      </c>
      <c r="I251" s="37">
        <f t="shared" si="36"/>
        <v>0</v>
      </c>
      <c r="J251" s="21">
        <f t="shared" si="39"/>
        <v>-239</v>
      </c>
      <c r="K251" s="21">
        <f t="shared" si="40"/>
        <v>1121</v>
      </c>
      <c r="L251" s="30">
        <f t="shared" si="37"/>
        <v>-44693000</v>
      </c>
      <c r="M251" s="30">
        <f t="shared" si="38"/>
        <v>98535900</v>
      </c>
      <c r="N251" s="28">
        <f t="shared" si="41"/>
        <v>52962500</v>
      </c>
      <c r="O251" s="28">
        <f t="shared" si="33"/>
        <v>106805400</v>
      </c>
      <c r="P251" s="28">
        <f t="shared" si="42"/>
        <v>-837600</v>
      </c>
      <c r="Q251" s="28" t="str">
        <f t="shared" si="43"/>
        <v/>
      </c>
      <c r="R251" s="29">
        <f t="shared" si="34"/>
        <v>6.8054000000000059E-2</v>
      </c>
    </row>
    <row r="252" spans="1:18" x14ac:dyDescent="0.2">
      <c r="A252" s="26">
        <v>44187</v>
      </c>
      <c r="B252" s="27">
        <v>184000</v>
      </c>
      <c r="C252" s="27">
        <v>186000</v>
      </c>
      <c r="D252" s="27">
        <v>87300</v>
      </c>
      <c r="E252" s="27">
        <v>87700</v>
      </c>
      <c r="F252" s="37">
        <v>-0.31538195847851841</v>
      </c>
      <c r="G252" s="37">
        <v>0.68461804152148165</v>
      </c>
      <c r="H252" s="37">
        <f t="shared" si="35"/>
        <v>-0.46066848863290216</v>
      </c>
      <c r="I252" s="37">
        <f t="shared" si="36"/>
        <v>1</v>
      </c>
      <c r="J252" s="21">
        <f t="shared" si="39"/>
        <v>0</v>
      </c>
      <c r="K252" s="21">
        <f t="shared" si="40"/>
        <v>0</v>
      </c>
      <c r="L252" s="30">
        <f t="shared" si="37"/>
        <v>0</v>
      </c>
      <c r="M252" s="30">
        <f t="shared" si="38"/>
        <v>0</v>
      </c>
      <c r="N252" s="28">
        <f t="shared" si="41"/>
        <v>106820200</v>
      </c>
      <c r="O252" s="28">
        <f t="shared" si="33"/>
        <v>106820200</v>
      </c>
      <c r="P252" s="28">
        <f t="shared" si="42"/>
        <v>-822800</v>
      </c>
      <c r="Q252" s="28">
        <f t="shared" si="43"/>
        <v>-822800</v>
      </c>
      <c r="R252" s="29">
        <f t="shared" si="34"/>
        <v>6.8202000000000096E-2</v>
      </c>
    </row>
    <row r="253" spans="1:18" x14ac:dyDescent="0.2">
      <c r="A253" s="26">
        <v>44188</v>
      </c>
      <c r="B253" s="27">
        <v>185000</v>
      </c>
      <c r="C253" s="27">
        <v>183000</v>
      </c>
      <c r="D253" s="27">
        <v>88400</v>
      </c>
      <c r="E253" s="27">
        <v>87500</v>
      </c>
      <c r="F253" s="37">
        <v>-0.31538195847851841</v>
      </c>
      <c r="G253" s="37">
        <v>0.68461804152148165</v>
      </c>
      <c r="H253" s="37">
        <f t="shared" si="35"/>
        <v>-0.46066848863290216</v>
      </c>
      <c r="I253" s="37">
        <f t="shared" si="36"/>
        <v>1</v>
      </c>
      <c r="J253" s="21">
        <f t="shared" si="39"/>
        <v>-250</v>
      </c>
      <c r="K253" s="21">
        <f t="shared" si="40"/>
        <v>1145</v>
      </c>
      <c r="L253" s="30">
        <f t="shared" si="37"/>
        <v>-46250000</v>
      </c>
      <c r="M253" s="30">
        <f t="shared" si="38"/>
        <v>101218000</v>
      </c>
      <c r="N253" s="28">
        <f t="shared" si="41"/>
        <v>52382700</v>
      </c>
      <c r="O253" s="28">
        <f t="shared" si="33"/>
        <v>107350700</v>
      </c>
      <c r="P253" s="28">
        <f t="shared" si="42"/>
        <v>530500</v>
      </c>
      <c r="Q253" s="28" t="str">
        <f t="shared" si="43"/>
        <v/>
      </c>
      <c r="R253" s="29">
        <f t="shared" si="34"/>
        <v>7.3506999999999989E-2</v>
      </c>
    </row>
    <row r="254" spans="1:18" x14ac:dyDescent="0.2">
      <c r="A254" s="26">
        <v>44189</v>
      </c>
      <c r="B254" s="27">
        <v>187000</v>
      </c>
      <c r="C254" s="27">
        <v>185000</v>
      </c>
      <c r="D254" s="27">
        <v>89300</v>
      </c>
      <c r="E254" s="27">
        <v>88700</v>
      </c>
      <c r="F254" s="37">
        <v>0</v>
      </c>
      <c r="G254" s="37">
        <v>0</v>
      </c>
      <c r="H254" s="37">
        <f t="shared" si="35"/>
        <v>0</v>
      </c>
      <c r="I254" s="37">
        <f t="shared" si="36"/>
        <v>0</v>
      </c>
      <c r="J254" s="21">
        <f t="shared" si="39"/>
        <v>-250</v>
      </c>
      <c r="K254" s="21">
        <f t="shared" si="40"/>
        <v>1145</v>
      </c>
      <c r="L254" s="30">
        <f t="shared" si="37"/>
        <v>-46750000</v>
      </c>
      <c r="M254" s="30">
        <f t="shared" si="38"/>
        <v>102248500</v>
      </c>
      <c r="N254" s="28">
        <f t="shared" si="41"/>
        <v>52382700</v>
      </c>
      <c r="O254" s="28">
        <f t="shared" si="33"/>
        <v>107881200</v>
      </c>
      <c r="P254" s="28">
        <f t="shared" si="42"/>
        <v>1061000</v>
      </c>
      <c r="Q254" s="28" t="str">
        <f t="shared" si="43"/>
        <v/>
      </c>
      <c r="R254" s="29">
        <f t="shared" si="34"/>
        <v>7.8812000000000104E-2</v>
      </c>
    </row>
    <row r="255" spans="1:18" x14ac:dyDescent="0.2">
      <c r="A255" s="26">
        <v>44193</v>
      </c>
      <c r="B255" s="27">
        <v>189500</v>
      </c>
      <c r="C255" s="27">
        <v>189000</v>
      </c>
      <c r="D255" s="27">
        <v>90100</v>
      </c>
      <c r="E255" s="27">
        <v>89900</v>
      </c>
      <c r="F255" s="37">
        <v>0</v>
      </c>
      <c r="G255" s="37">
        <v>0</v>
      </c>
      <c r="H255" s="37">
        <f t="shared" si="35"/>
        <v>0</v>
      </c>
      <c r="I255" s="37">
        <f t="shared" si="36"/>
        <v>0</v>
      </c>
      <c r="J255" s="21">
        <f t="shared" si="39"/>
        <v>0</v>
      </c>
      <c r="K255" s="21">
        <f t="shared" si="40"/>
        <v>0</v>
      </c>
      <c r="L255" s="30">
        <f t="shared" si="37"/>
        <v>0</v>
      </c>
      <c r="M255" s="30">
        <f t="shared" si="38"/>
        <v>0</v>
      </c>
      <c r="N255" s="28">
        <f t="shared" si="41"/>
        <v>108068200</v>
      </c>
      <c r="O255" s="28">
        <f t="shared" si="33"/>
        <v>108068200</v>
      </c>
      <c r="P255" s="28">
        <f t="shared" si="42"/>
        <v>1248000</v>
      </c>
      <c r="Q255" s="28">
        <f t="shared" si="43"/>
        <v>1248000</v>
      </c>
      <c r="R255" s="29">
        <f t="shared" si="34"/>
        <v>8.068199999999992E-2</v>
      </c>
    </row>
    <row r="256" spans="1:18" x14ac:dyDescent="0.2">
      <c r="A256" s="26">
        <v>44194</v>
      </c>
      <c r="B256" s="27">
        <v>190500</v>
      </c>
      <c r="C256" s="27">
        <v>191000</v>
      </c>
      <c r="D256" s="27">
        <v>88400</v>
      </c>
      <c r="E256" s="27">
        <v>89600</v>
      </c>
      <c r="F256" s="37">
        <v>0</v>
      </c>
      <c r="G256" s="37">
        <v>0</v>
      </c>
      <c r="H256" s="37">
        <f t="shared" si="35"/>
        <v>0</v>
      </c>
      <c r="I256" s="37">
        <f t="shared" si="36"/>
        <v>0</v>
      </c>
      <c r="J256" s="21">
        <f t="shared" si="39"/>
        <v>0</v>
      </c>
      <c r="K256" s="21">
        <f t="shared" si="40"/>
        <v>0</v>
      </c>
      <c r="L256" s="30">
        <f t="shared" si="37"/>
        <v>0</v>
      </c>
      <c r="M256" s="30">
        <f t="shared" si="38"/>
        <v>0</v>
      </c>
      <c r="N256" s="28">
        <f t="shared" si="41"/>
        <v>108068200</v>
      </c>
      <c r="O256" s="28">
        <f t="shared" si="33"/>
        <v>108068200</v>
      </c>
      <c r="P256" s="28">
        <f t="shared" si="42"/>
        <v>0</v>
      </c>
      <c r="Q256" s="28" t="str">
        <f t="shared" si="43"/>
        <v/>
      </c>
      <c r="R256" s="29">
        <f t="shared" si="34"/>
        <v>8.068199999999992E-2</v>
      </c>
    </row>
    <row r="257" spans="1:18" x14ac:dyDescent="0.2">
      <c r="A257" s="26">
        <v>44195</v>
      </c>
      <c r="B257" s="27">
        <v>192000</v>
      </c>
      <c r="C257" s="27">
        <v>190500</v>
      </c>
      <c r="D257" s="27">
        <v>88500</v>
      </c>
      <c r="E257" s="27">
        <v>88300</v>
      </c>
      <c r="F257" s="37">
        <v>0</v>
      </c>
      <c r="G257" s="37">
        <v>0</v>
      </c>
      <c r="H257" s="37">
        <f t="shared" si="35"/>
        <v>0</v>
      </c>
      <c r="I257" s="37">
        <f t="shared" si="36"/>
        <v>0</v>
      </c>
      <c r="J257" s="21">
        <f t="shared" si="39"/>
        <v>0</v>
      </c>
      <c r="K257" s="21">
        <f t="shared" si="40"/>
        <v>0</v>
      </c>
      <c r="L257" s="30">
        <f t="shared" si="37"/>
        <v>0</v>
      </c>
      <c r="M257" s="30">
        <f t="shared" si="38"/>
        <v>0</v>
      </c>
      <c r="N257" s="28">
        <f t="shared" si="41"/>
        <v>108068200</v>
      </c>
      <c r="O257" s="28">
        <f t="shared" si="33"/>
        <v>108068200</v>
      </c>
      <c r="P257" s="28">
        <f t="shared" si="42"/>
        <v>0</v>
      </c>
      <c r="Q257" s="28" t="str">
        <f t="shared" si="43"/>
        <v/>
      </c>
      <c r="R257" s="29">
        <f t="shared" si="34"/>
        <v>8.068199999999992E-2</v>
      </c>
    </row>
    <row r="258" spans="1:18" x14ac:dyDescent="0.2">
      <c r="A258" s="26">
        <v>44200</v>
      </c>
      <c r="B258" s="27">
        <v>207500</v>
      </c>
      <c r="C258" s="27">
        <v>194000</v>
      </c>
      <c r="D258" s="27">
        <v>91700</v>
      </c>
      <c r="E258" s="27">
        <v>88700</v>
      </c>
      <c r="F258" s="37">
        <v>0</v>
      </c>
      <c r="G258" s="37">
        <v>0</v>
      </c>
      <c r="H258" s="37">
        <f t="shared" si="35"/>
        <v>0</v>
      </c>
      <c r="I258" s="37">
        <f t="shared" si="36"/>
        <v>0</v>
      </c>
      <c r="J258" s="21">
        <f t="shared" si="39"/>
        <v>0</v>
      </c>
      <c r="K258" s="21">
        <f t="shared" si="40"/>
        <v>0</v>
      </c>
      <c r="L258" s="30">
        <f t="shared" si="37"/>
        <v>0</v>
      </c>
      <c r="M258" s="30">
        <f t="shared" si="38"/>
        <v>0</v>
      </c>
      <c r="N258" s="28">
        <f t="shared" si="41"/>
        <v>108068200</v>
      </c>
      <c r="O258" s="28">
        <f t="shared" si="33"/>
        <v>108068200</v>
      </c>
      <c r="P258" s="28">
        <f t="shared" si="42"/>
        <v>0</v>
      </c>
      <c r="Q258" s="28" t="str">
        <f t="shared" si="43"/>
        <v/>
      </c>
      <c r="R258" s="29">
        <f t="shared" si="34"/>
        <v>8.068199999999992E-2</v>
      </c>
    </row>
    <row r="259" spans="1:18" x14ac:dyDescent="0.2">
      <c r="A259" s="26">
        <v>44201</v>
      </c>
      <c r="B259" s="27">
        <v>209500</v>
      </c>
      <c r="C259" s="27">
        <v>207000</v>
      </c>
      <c r="D259" s="27">
        <v>91300</v>
      </c>
      <c r="E259" s="27">
        <v>91700</v>
      </c>
      <c r="F259" s="37">
        <v>0</v>
      </c>
      <c r="G259" s="37">
        <v>0</v>
      </c>
      <c r="H259" s="37">
        <f t="shared" si="35"/>
        <v>0</v>
      </c>
      <c r="I259" s="37">
        <f t="shared" si="36"/>
        <v>0</v>
      </c>
      <c r="J259" s="21">
        <f t="shared" si="39"/>
        <v>0</v>
      </c>
      <c r="K259" s="21">
        <f t="shared" si="40"/>
        <v>0</v>
      </c>
      <c r="L259" s="30">
        <f t="shared" si="37"/>
        <v>0</v>
      </c>
      <c r="M259" s="30">
        <f t="shared" si="38"/>
        <v>0</v>
      </c>
      <c r="N259" s="28">
        <f t="shared" si="41"/>
        <v>108068200</v>
      </c>
      <c r="O259" s="28">
        <f t="shared" si="33"/>
        <v>108068200</v>
      </c>
      <c r="P259" s="28">
        <f t="shared" si="42"/>
        <v>0</v>
      </c>
      <c r="Q259" s="28" t="str">
        <f t="shared" si="43"/>
        <v/>
      </c>
      <c r="R259" s="29">
        <f t="shared" si="34"/>
        <v>8.068199999999992E-2</v>
      </c>
    </row>
    <row r="260" spans="1:18" x14ac:dyDescent="0.2">
      <c r="A260" s="26">
        <v>44202</v>
      </c>
      <c r="B260" s="27">
        <v>203000</v>
      </c>
      <c r="C260" s="27">
        <v>209500</v>
      </c>
      <c r="D260" s="27">
        <v>89300</v>
      </c>
      <c r="E260" s="27">
        <v>91700</v>
      </c>
      <c r="F260" s="37">
        <v>0</v>
      </c>
      <c r="G260" s="37">
        <v>0</v>
      </c>
      <c r="H260" s="37">
        <f t="shared" si="35"/>
        <v>0</v>
      </c>
      <c r="I260" s="37">
        <f t="shared" si="36"/>
        <v>0</v>
      </c>
      <c r="J260" s="21">
        <f t="shared" si="39"/>
        <v>0</v>
      </c>
      <c r="K260" s="21">
        <f t="shared" si="40"/>
        <v>0</v>
      </c>
      <c r="L260" s="30">
        <f t="shared" si="37"/>
        <v>0</v>
      </c>
      <c r="M260" s="30">
        <f t="shared" si="38"/>
        <v>0</v>
      </c>
      <c r="N260" s="28">
        <f t="shared" si="41"/>
        <v>108068200</v>
      </c>
      <c r="O260" s="28">
        <f t="shared" si="33"/>
        <v>108068200</v>
      </c>
      <c r="P260" s="28">
        <f t="shared" si="42"/>
        <v>0</v>
      </c>
      <c r="Q260" s="28" t="str">
        <f t="shared" si="43"/>
        <v/>
      </c>
      <c r="R260" s="29">
        <f t="shared" si="34"/>
        <v>8.068199999999992E-2</v>
      </c>
    </row>
    <row r="261" spans="1:18" x14ac:dyDescent="0.2">
      <c r="A261" s="26">
        <v>44203</v>
      </c>
      <c r="B261" s="27">
        <v>206000</v>
      </c>
      <c r="C261" s="27">
        <v>206000</v>
      </c>
      <c r="D261" s="27">
        <v>90000</v>
      </c>
      <c r="E261" s="27">
        <v>89800</v>
      </c>
      <c r="F261" s="37">
        <v>0</v>
      </c>
      <c r="G261" s="37">
        <v>0</v>
      </c>
      <c r="H261" s="37">
        <f t="shared" si="35"/>
        <v>0</v>
      </c>
      <c r="I261" s="37">
        <f t="shared" si="36"/>
        <v>0</v>
      </c>
      <c r="J261" s="21">
        <f t="shared" si="39"/>
        <v>0</v>
      </c>
      <c r="K261" s="21">
        <f t="shared" si="40"/>
        <v>0</v>
      </c>
      <c r="L261" s="30">
        <f t="shared" si="37"/>
        <v>0</v>
      </c>
      <c r="M261" s="30">
        <f t="shared" si="38"/>
        <v>0</v>
      </c>
      <c r="N261" s="28">
        <f t="shared" si="41"/>
        <v>108068200</v>
      </c>
      <c r="O261" s="28">
        <f t="shared" si="33"/>
        <v>108068200</v>
      </c>
      <c r="P261" s="28">
        <f t="shared" si="42"/>
        <v>0</v>
      </c>
      <c r="Q261" s="28" t="str">
        <f t="shared" si="43"/>
        <v/>
      </c>
      <c r="R261" s="29">
        <f t="shared" si="34"/>
        <v>8.068199999999992E-2</v>
      </c>
    </row>
    <row r="262" spans="1:18" x14ac:dyDescent="0.2">
      <c r="A262" s="26">
        <v>44204</v>
      </c>
      <c r="B262" s="27">
        <v>246000</v>
      </c>
      <c r="C262" s="27">
        <v>240500</v>
      </c>
      <c r="D262" s="27">
        <v>104500</v>
      </c>
      <c r="E262" s="27">
        <v>108000</v>
      </c>
      <c r="F262" s="37">
        <v>-0.35010324949748611</v>
      </c>
      <c r="G262" s="37">
        <v>0.64989675050251394</v>
      </c>
      <c r="H262" s="37">
        <f t="shared" si="35"/>
        <v>-0.53870595479478678</v>
      </c>
      <c r="I262" s="37">
        <f t="shared" si="36"/>
        <v>1</v>
      </c>
      <c r="J262" s="21">
        <f t="shared" si="39"/>
        <v>0</v>
      </c>
      <c r="K262" s="21">
        <f t="shared" si="40"/>
        <v>0</v>
      </c>
      <c r="L262" s="30">
        <f t="shared" si="37"/>
        <v>0</v>
      </c>
      <c r="M262" s="30">
        <f t="shared" si="38"/>
        <v>0</v>
      </c>
      <c r="N262" s="28">
        <f t="shared" si="41"/>
        <v>108068200</v>
      </c>
      <c r="O262" s="28">
        <f t="shared" si="33"/>
        <v>108068200</v>
      </c>
      <c r="P262" s="28">
        <f t="shared" si="42"/>
        <v>0</v>
      </c>
      <c r="Q262" s="28" t="str">
        <f t="shared" si="43"/>
        <v/>
      </c>
      <c r="R262" s="29">
        <f t="shared" si="34"/>
        <v>8.068199999999992E-2</v>
      </c>
    </row>
    <row r="263" spans="1:18" x14ac:dyDescent="0.2">
      <c r="A263" s="26">
        <v>44207</v>
      </c>
      <c r="B263" s="27">
        <v>267500</v>
      </c>
      <c r="C263" s="27">
        <v>256500</v>
      </c>
      <c r="D263" s="27">
        <v>121000</v>
      </c>
      <c r="E263" s="27">
        <v>115000</v>
      </c>
      <c r="F263" s="37">
        <v>-0.35010324949748611</v>
      </c>
      <c r="G263" s="37">
        <v>0.64989675050251394</v>
      </c>
      <c r="H263" s="37">
        <f t="shared" si="35"/>
        <v>-0.53870595479478678</v>
      </c>
      <c r="I263" s="37">
        <f t="shared" si="36"/>
        <v>1</v>
      </c>
      <c r="J263" s="21">
        <f t="shared" si="39"/>
        <v>-218</v>
      </c>
      <c r="K263" s="21">
        <f t="shared" si="40"/>
        <v>956</v>
      </c>
      <c r="L263" s="30">
        <f t="shared" si="37"/>
        <v>-58315000</v>
      </c>
      <c r="M263" s="30">
        <f t="shared" si="38"/>
        <v>115676000</v>
      </c>
      <c r="N263" s="28">
        <f t="shared" si="41"/>
        <v>54045200</v>
      </c>
      <c r="O263" s="28">
        <f t="shared" si="33"/>
        <v>111406200</v>
      </c>
      <c r="P263" s="28">
        <f t="shared" si="42"/>
        <v>3338000</v>
      </c>
      <c r="Q263" s="28" t="str">
        <f t="shared" si="43"/>
        <v/>
      </c>
      <c r="R263" s="29">
        <f t="shared" si="34"/>
        <v>0.11406200000000011</v>
      </c>
    </row>
    <row r="264" spans="1:18" x14ac:dyDescent="0.2">
      <c r="A264" s="26">
        <v>44208</v>
      </c>
      <c r="B264" s="27">
        <v>261000</v>
      </c>
      <c r="C264" s="27">
        <v>263500</v>
      </c>
      <c r="D264" s="27">
        <v>124500</v>
      </c>
      <c r="E264" s="27">
        <v>128000</v>
      </c>
      <c r="F264" s="37">
        <v>0</v>
      </c>
      <c r="G264" s="37">
        <v>0</v>
      </c>
      <c r="H264" s="37">
        <f t="shared" si="35"/>
        <v>0</v>
      </c>
      <c r="I264" s="37">
        <f t="shared" si="36"/>
        <v>0</v>
      </c>
      <c r="J264" s="21">
        <f t="shared" si="39"/>
        <v>-218</v>
      </c>
      <c r="K264" s="21">
        <f t="shared" si="40"/>
        <v>956</v>
      </c>
      <c r="L264" s="30">
        <f t="shared" si="37"/>
        <v>-56898000</v>
      </c>
      <c r="M264" s="30">
        <f t="shared" si="38"/>
        <v>119022000</v>
      </c>
      <c r="N264" s="28">
        <f t="shared" si="41"/>
        <v>54045200</v>
      </c>
      <c r="O264" s="28">
        <f t="shared" si="33"/>
        <v>116169200</v>
      </c>
      <c r="P264" s="28">
        <f t="shared" si="42"/>
        <v>8101000</v>
      </c>
      <c r="Q264" s="28" t="str">
        <f t="shared" si="43"/>
        <v/>
      </c>
      <c r="R264" s="29">
        <f t="shared" si="34"/>
        <v>0.16169199999999995</v>
      </c>
    </row>
    <row r="265" spans="1:18" x14ac:dyDescent="0.2">
      <c r="A265" s="26">
        <v>44209</v>
      </c>
      <c r="B265" s="27">
        <v>259000</v>
      </c>
      <c r="C265" s="27">
        <v>259500</v>
      </c>
      <c r="D265" s="27">
        <v>120500</v>
      </c>
      <c r="E265" s="27">
        <v>124500</v>
      </c>
      <c r="F265" s="37">
        <v>-0.39995888447143663</v>
      </c>
      <c r="G265" s="37">
        <v>0.60004111552856343</v>
      </c>
      <c r="H265" s="37">
        <f t="shared" si="35"/>
        <v>-0.66655246469089269</v>
      </c>
      <c r="I265" s="37">
        <f t="shared" si="36"/>
        <v>1</v>
      </c>
      <c r="J265" s="21">
        <f t="shared" si="39"/>
        <v>0</v>
      </c>
      <c r="K265" s="21">
        <f t="shared" si="40"/>
        <v>0</v>
      </c>
      <c r="L265" s="30">
        <f t="shared" si="37"/>
        <v>0</v>
      </c>
      <c r="M265" s="30">
        <f t="shared" si="38"/>
        <v>0</v>
      </c>
      <c r="N265" s="28">
        <f t="shared" si="41"/>
        <v>116496200</v>
      </c>
      <c r="O265" s="28">
        <f t="shared" si="33"/>
        <v>116496200</v>
      </c>
      <c r="P265" s="28">
        <f t="shared" si="42"/>
        <v>8428000</v>
      </c>
      <c r="Q265" s="28">
        <f t="shared" si="43"/>
        <v>8428000</v>
      </c>
      <c r="R265" s="29">
        <f t="shared" si="34"/>
        <v>0.16496200000000005</v>
      </c>
    </row>
    <row r="266" spans="1:18" x14ac:dyDescent="0.2">
      <c r="A266" s="26">
        <v>44210</v>
      </c>
      <c r="B266" s="27">
        <v>250500</v>
      </c>
      <c r="C266" s="27">
        <v>251000</v>
      </c>
      <c r="D266" s="27">
        <v>119500</v>
      </c>
      <c r="E266" s="27">
        <v>117500</v>
      </c>
      <c r="F266" s="37">
        <v>-0.39995888447143663</v>
      </c>
      <c r="G266" s="37">
        <v>0.60004111552856343</v>
      </c>
      <c r="H266" s="37">
        <f t="shared" si="35"/>
        <v>-0.66655246469089269</v>
      </c>
      <c r="I266" s="37">
        <f t="shared" si="36"/>
        <v>1</v>
      </c>
      <c r="J266" s="21">
        <f t="shared" si="39"/>
        <v>-257</v>
      </c>
      <c r="K266" s="21">
        <f t="shared" si="40"/>
        <v>829</v>
      </c>
      <c r="L266" s="30">
        <f t="shared" si="37"/>
        <v>-64378500</v>
      </c>
      <c r="M266" s="30">
        <f t="shared" si="38"/>
        <v>99065500</v>
      </c>
      <c r="N266" s="28">
        <f t="shared" si="41"/>
        <v>83595700</v>
      </c>
      <c r="O266" s="28">
        <f t="shared" si="33"/>
        <v>118282700</v>
      </c>
      <c r="P266" s="28">
        <f t="shared" si="42"/>
        <v>1786500</v>
      </c>
      <c r="Q266" s="28" t="str">
        <f t="shared" si="43"/>
        <v/>
      </c>
      <c r="R266" s="29">
        <f t="shared" si="34"/>
        <v>0.18282700000000007</v>
      </c>
    </row>
    <row r="267" spans="1:18" x14ac:dyDescent="0.2">
      <c r="A267" s="26">
        <v>44211</v>
      </c>
      <c r="B267" s="27">
        <v>240000</v>
      </c>
      <c r="C267" s="27">
        <v>252000</v>
      </c>
      <c r="D267" s="27">
        <v>117000</v>
      </c>
      <c r="E267" s="27">
        <v>122500</v>
      </c>
      <c r="F267" s="37">
        <v>0</v>
      </c>
      <c r="G267" s="37">
        <v>0</v>
      </c>
      <c r="H267" s="37">
        <f t="shared" si="35"/>
        <v>0</v>
      </c>
      <c r="I267" s="37">
        <f t="shared" si="36"/>
        <v>0</v>
      </c>
      <c r="J267" s="21">
        <f t="shared" si="39"/>
        <v>-257</v>
      </c>
      <c r="K267" s="21">
        <f t="shared" si="40"/>
        <v>829</v>
      </c>
      <c r="L267" s="30">
        <f t="shared" si="37"/>
        <v>-61680000</v>
      </c>
      <c r="M267" s="30">
        <f t="shared" si="38"/>
        <v>96993000</v>
      </c>
      <c r="N267" s="28">
        <f t="shared" si="41"/>
        <v>83595700</v>
      </c>
      <c r="O267" s="28">
        <f t="shared" ref="O267:O330" si="44">SUM(L267:N267)</f>
        <v>118908700</v>
      </c>
      <c r="P267" s="28">
        <f t="shared" si="42"/>
        <v>2412500</v>
      </c>
      <c r="Q267" s="28" t="str">
        <f t="shared" si="43"/>
        <v/>
      </c>
      <c r="R267" s="29">
        <f t="shared" ref="R267:R330" si="45">O267/$O$10-1</f>
        <v>0.18908700000000001</v>
      </c>
    </row>
    <row r="268" spans="1:18" x14ac:dyDescent="0.2">
      <c r="A268" s="26">
        <v>44214</v>
      </c>
      <c r="B268" s="27">
        <v>241000</v>
      </c>
      <c r="C268" s="27">
        <v>237500</v>
      </c>
      <c r="D268" s="27">
        <v>111500</v>
      </c>
      <c r="E268" s="27">
        <v>113500</v>
      </c>
      <c r="F268" s="37">
        <v>0</v>
      </c>
      <c r="G268" s="37">
        <v>0</v>
      </c>
      <c r="H268" s="37">
        <f t="shared" si="35"/>
        <v>0</v>
      </c>
      <c r="I268" s="37">
        <f t="shared" si="36"/>
        <v>0</v>
      </c>
      <c r="J268" s="21">
        <f t="shared" si="39"/>
        <v>0</v>
      </c>
      <c r="K268" s="21">
        <f t="shared" si="40"/>
        <v>0</v>
      </c>
      <c r="L268" s="30">
        <f t="shared" si="37"/>
        <v>0</v>
      </c>
      <c r="M268" s="30">
        <f t="shared" si="38"/>
        <v>0</v>
      </c>
      <c r="N268" s="28">
        <f t="shared" si="41"/>
        <v>116649700</v>
      </c>
      <c r="O268" s="28">
        <f t="shared" si="44"/>
        <v>116649700</v>
      </c>
      <c r="P268" s="28">
        <f t="shared" si="42"/>
        <v>153500</v>
      </c>
      <c r="Q268" s="28">
        <f t="shared" si="43"/>
        <v>153500</v>
      </c>
      <c r="R268" s="29">
        <f t="shared" si="45"/>
        <v>0.1664969999999999</v>
      </c>
    </row>
    <row r="269" spans="1:18" x14ac:dyDescent="0.2">
      <c r="A269" s="26">
        <v>44215</v>
      </c>
      <c r="B269" s="27">
        <v>261500</v>
      </c>
      <c r="C269" s="27">
        <v>244000</v>
      </c>
      <c r="D269" s="27">
        <v>118000</v>
      </c>
      <c r="E269" s="27">
        <v>113000</v>
      </c>
      <c r="F269" s="37">
        <v>0</v>
      </c>
      <c r="G269" s="37">
        <v>0</v>
      </c>
      <c r="H269" s="37">
        <f t="shared" si="35"/>
        <v>0</v>
      </c>
      <c r="I269" s="37">
        <f t="shared" si="36"/>
        <v>0</v>
      </c>
      <c r="J269" s="21">
        <f t="shared" si="39"/>
        <v>0</v>
      </c>
      <c r="K269" s="21">
        <f t="shared" si="40"/>
        <v>0</v>
      </c>
      <c r="L269" s="30">
        <f t="shared" si="37"/>
        <v>0</v>
      </c>
      <c r="M269" s="30">
        <f t="shared" si="38"/>
        <v>0</v>
      </c>
      <c r="N269" s="28">
        <f t="shared" si="41"/>
        <v>116649700</v>
      </c>
      <c r="O269" s="28">
        <f t="shared" si="44"/>
        <v>116649700</v>
      </c>
      <c r="P269" s="28">
        <f t="shared" si="42"/>
        <v>0</v>
      </c>
      <c r="Q269" s="28" t="str">
        <f t="shared" si="43"/>
        <v/>
      </c>
      <c r="R269" s="29">
        <f t="shared" si="45"/>
        <v>0.1664969999999999</v>
      </c>
    </row>
    <row r="270" spans="1:18" x14ac:dyDescent="0.2">
      <c r="A270" s="26">
        <v>44216</v>
      </c>
      <c r="B270" s="27">
        <v>259000</v>
      </c>
      <c r="C270" s="27">
        <v>271000</v>
      </c>
      <c r="D270" s="27">
        <v>116000</v>
      </c>
      <c r="E270" s="27">
        <v>125000</v>
      </c>
      <c r="F270" s="37">
        <v>0</v>
      </c>
      <c r="G270" s="37">
        <v>0</v>
      </c>
      <c r="H270" s="37">
        <f t="shared" si="35"/>
        <v>0</v>
      </c>
      <c r="I270" s="37">
        <f t="shared" si="36"/>
        <v>0</v>
      </c>
      <c r="J270" s="21">
        <f t="shared" si="39"/>
        <v>0</v>
      </c>
      <c r="K270" s="21">
        <f t="shared" si="40"/>
        <v>0</v>
      </c>
      <c r="L270" s="30">
        <f t="shared" si="37"/>
        <v>0</v>
      </c>
      <c r="M270" s="30">
        <f t="shared" si="38"/>
        <v>0</v>
      </c>
      <c r="N270" s="28">
        <f t="shared" si="41"/>
        <v>116649700</v>
      </c>
      <c r="O270" s="28">
        <f t="shared" si="44"/>
        <v>116649700</v>
      </c>
      <c r="P270" s="28">
        <f t="shared" si="42"/>
        <v>0</v>
      </c>
      <c r="Q270" s="28" t="str">
        <f t="shared" si="43"/>
        <v/>
      </c>
      <c r="R270" s="29">
        <f t="shared" si="45"/>
        <v>0.1664969999999999</v>
      </c>
    </row>
    <row r="271" spans="1:18" x14ac:dyDescent="0.2">
      <c r="A271" s="26">
        <v>44217</v>
      </c>
      <c r="B271" s="27">
        <v>264500</v>
      </c>
      <c r="C271" s="27">
        <v>264000</v>
      </c>
      <c r="D271" s="27">
        <v>122500</v>
      </c>
      <c r="E271" s="27">
        <v>118500</v>
      </c>
      <c r="F271" s="37">
        <v>0</v>
      </c>
      <c r="G271" s="37">
        <v>0</v>
      </c>
      <c r="H271" s="37">
        <f t="shared" si="35"/>
        <v>0</v>
      </c>
      <c r="I271" s="37">
        <f t="shared" si="36"/>
        <v>0</v>
      </c>
      <c r="J271" s="21">
        <f t="shared" si="39"/>
        <v>0</v>
      </c>
      <c r="K271" s="21">
        <f t="shared" si="40"/>
        <v>0</v>
      </c>
      <c r="L271" s="30">
        <f t="shared" si="37"/>
        <v>0</v>
      </c>
      <c r="M271" s="30">
        <f t="shared" si="38"/>
        <v>0</v>
      </c>
      <c r="N271" s="28">
        <f t="shared" si="41"/>
        <v>116649700</v>
      </c>
      <c r="O271" s="28">
        <f t="shared" si="44"/>
        <v>116649700</v>
      </c>
      <c r="P271" s="28">
        <f t="shared" si="42"/>
        <v>0</v>
      </c>
      <c r="Q271" s="28" t="str">
        <f t="shared" si="43"/>
        <v/>
      </c>
      <c r="R271" s="29">
        <f t="shared" si="45"/>
        <v>0.1664969999999999</v>
      </c>
    </row>
    <row r="272" spans="1:18" x14ac:dyDescent="0.2">
      <c r="A272" s="26">
        <v>44218</v>
      </c>
      <c r="B272" s="27">
        <v>257000</v>
      </c>
      <c r="C272" s="27">
        <v>261000</v>
      </c>
      <c r="D272" s="27">
        <v>122000</v>
      </c>
      <c r="E272" s="27">
        <v>122500</v>
      </c>
      <c r="F272" s="37">
        <v>0</v>
      </c>
      <c r="G272" s="37">
        <v>0</v>
      </c>
      <c r="H272" s="37">
        <f t="shared" si="35"/>
        <v>0</v>
      </c>
      <c r="I272" s="37">
        <f t="shared" si="36"/>
        <v>0</v>
      </c>
      <c r="J272" s="21">
        <f t="shared" si="39"/>
        <v>0</v>
      </c>
      <c r="K272" s="21">
        <f t="shared" si="40"/>
        <v>0</v>
      </c>
      <c r="L272" s="30">
        <f t="shared" si="37"/>
        <v>0</v>
      </c>
      <c r="M272" s="30">
        <f t="shared" si="38"/>
        <v>0</v>
      </c>
      <c r="N272" s="28">
        <f t="shared" si="41"/>
        <v>116649700</v>
      </c>
      <c r="O272" s="28">
        <f t="shared" si="44"/>
        <v>116649700</v>
      </c>
      <c r="P272" s="28">
        <f t="shared" si="42"/>
        <v>0</v>
      </c>
      <c r="Q272" s="28" t="str">
        <f t="shared" si="43"/>
        <v/>
      </c>
      <c r="R272" s="29">
        <f t="shared" si="45"/>
        <v>0.1664969999999999</v>
      </c>
    </row>
    <row r="273" spans="1:18" x14ac:dyDescent="0.2">
      <c r="A273" s="26">
        <v>44221</v>
      </c>
      <c r="B273" s="27">
        <v>260000</v>
      </c>
      <c r="C273" s="27">
        <v>253000</v>
      </c>
      <c r="D273" s="27">
        <v>123000</v>
      </c>
      <c r="E273" s="27">
        <v>120500</v>
      </c>
      <c r="F273" s="37">
        <v>-0.40709999279012432</v>
      </c>
      <c r="G273" s="37">
        <v>0.59290000720987568</v>
      </c>
      <c r="H273" s="37">
        <f t="shared" si="35"/>
        <v>-0.68662504273847724</v>
      </c>
      <c r="I273" s="37">
        <f t="shared" si="36"/>
        <v>1</v>
      </c>
      <c r="J273" s="21">
        <f t="shared" si="39"/>
        <v>0</v>
      </c>
      <c r="K273" s="21">
        <f t="shared" si="40"/>
        <v>0</v>
      </c>
      <c r="L273" s="30">
        <f t="shared" si="37"/>
        <v>0</v>
      </c>
      <c r="M273" s="30">
        <f t="shared" si="38"/>
        <v>0</v>
      </c>
      <c r="N273" s="28">
        <f t="shared" si="41"/>
        <v>116649700</v>
      </c>
      <c r="O273" s="28">
        <f t="shared" si="44"/>
        <v>116649700</v>
      </c>
      <c r="P273" s="28">
        <f t="shared" si="42"/>
        <v>0</v>
      </c>
      <c r="Q273" s="28" t="str">
        <f t="shared" si="43"/>
        <v/>
      </c>
      <c r="R273" s="29">
        <f t="shared" si="45"/>
        <v>0.1664969999999999</v>
      </c>
    </row>
    <row r="274" spans="1:18" x14ac:dyDescent="0.2">
      <c r="A274" s="26">
        <v>44222</v>
      </c>
      <c r="B274" s="27">
        <v>251500</v>
      </c>
      <c r="C274" s="27">
        <v>260500</v>
      </c>
      <c r="D274" s="27">
        <v>120000</v>
      </c>
      <c r="E274" s="27">
        <v>125000</v>
      </c>
      <c r="F274" s="37">
        <v>-0.40709999279012432</v>
      </c>
      <c r="G274" s="37">
        <v>0.59290000720987568</v>
      </c>
      <c r="H274" s="37">
        <f t="shared" si="35"/>
        <v>-0.68662504273847724</v>
      </c>
      <c r="I274" s="37">
        <f t="shared" si="36"/>
        <v>1</v>
      </c>
      <c r="J274" s="21">
        <f t="shared" si="39"/>
        <v>-264</v>
      </c>
      <c r="K274" s="21">
        <f t="shared" si="40"/>
        <v>813</v>
      </c>
      <c r="L274" s="30">
        <f t="shared" si="37"/>
        <v>-66396000</v>
      </c>
      <c r="M274" s="30">
        <f t="shared" si="38"/>
        <v>97560000</v>
      </c>
      <c r="N274" s="28">
        <f t="shared" si="41"/>
        <v>83796700</v>
      </c>
      <c r="O274" s="28">
        <f t="shared" si="44"/>
        <v>114960700</v>
      </c>
      <c r="P274" s="28">
        <f t="shared" si="42"/>
        <v>-1689000</v>
      </c>
      <c r="Q274" s="28" t="str">
        <f t="shared" si="43"/>
        <v/>
      </c>
      <c r="R274" s="29">
        <f t="shared" si="45"/>
        <v>0.14960700000000005</v>
      </c>
    </row>
    <row r="275" spans="1:18" x14ac:dyDescent="0.2">
      <c r="A275" s="26">
        <v>44223</v>
      </c>
      <c r="B275" s="27">
        <v>245500</v>
      </c>
      <c r="C275" s="27">
        <v>252000</v>
      </c>
      <c r="D275" s="27">
        <v>120500</v>
      </c>
      <c r="E275" s="27">
        <v>122000</v>
      </c>
      <c r="F275" s="37">
        <v>0</v>
      </c>
      <c r="G275" s="37">
        <v>0</v>
      </c>
      <c r="H275" s="37">
        <f t="shared" si="35"/>
        <v>0</v>
      </c>
      <c r="I275" s="37">
        <f t="shared" si="36"/>
        <v>0</v>
      </c>
      <c r="J275" s="21">
        <f t="shared" si="39"/>
        <v>-264</v>
      </c>
      <c r="K275" s="21">
        <f t="shared" si="40"/>
        <v>813</v>
      </c>
      <c r="L275" s="30">
        <f t="shared" si="37"/>
        <v>-64812000</v>
      </c>
      <c r="M275" s="30">
        <f t="shared" si="38"/>
        <v>97966500</v>
      </c>
      <c r="N275" s="28">
        <f t="shared" si="41"/>
        <v>83796700</v>
      </c>
      <c r="O275" s="28">
        <f t="shared" si="44"/>
        <v>116951200</v>
      </c>
      <c r="P275" s="28">
        <f t="shared" si="42"/>
        <v>301500</v>
      </c>
      <c r="Q275" s="28" t="str">
        <f t="shared" si="43"/>
        <v/>
      </c>
      <c r="R275" s="29">
        <f t="shared" si="45"/>
        <v>0.16951200000000011</v>
      </c>
    </row>
    <row r="276" spans="1:18" x14ac:dyDescent="0.2">
      <c r="A276" s="26">
        <v>44224</v>
      </c>
      <c r="B276" s="27">
        <v>238500</v>
      </c>
      <c r="C276" s="27">
        <v>238000</v>
      </c>
      <c r="D276" s="27">
        <v>119000</v>
      </c>
      <c r="E276" s="27">
        <v>117000</v>
      </c>
      <c r="F276" s="37">
        <v>-0.41516157353857841</v>
      </c>
      <c r="G276" s="37">
        <v>0.5848384264614217</v>
      </c>
      <c r="H276" s="37">
        <f t="shared" si="35"/>
        <v>-0.70987396647399359</v>
      </c>
      <c r="I276" s="37">
        <f t="shared" si="36"/>
        <v>1</v>
      </c>
      <c r="J276" s="21">
        <f t="shared" si="39"/>
        <v>0</v>
      </c>
      <c r="K276" s="21">
        <f t="shared" si="40"/>
        <v>0</v>
      </c>
      <c r="L276" s="30">
        <f t="shared" si="37"/>
        <v>0</v>
      </c>
      <c r="M276" s="30">
        <f t="shared" si="38"/>
        <v>0</v>
      </c>
      <c r="N276" s="28">
        <f t="shared" si="41"/>
        <v>116085700</v>
      </c>
      <c r="O276" s="28">
        <f t="shared" si="44"/>
        <v>116085700</v>
      </c>
      <c r="P276" s="28">
        <f t="shared" si="42"/>
        <v>-564000</v>
      </c>
      <c r="Q276" s="28">
        <f t="shared" si="43"/>
        <v>-564000</v>
      </c>
      <c r="R276" s="29">
        <f t="shared" si="45"/>
        <v>0.16085700000000003</v>
      </c>
    </row>
    <row r="277" spans="1:18" x14ac:dyDescent="0.2">
      <c r="A277" s="26">
        <v>44225</v>
      </c>
      <c r="B277" s="27">
        <v>229000</v>
      </c>
      <c r="C277" s="27">
        <v>242000</v>
      </c>
      <c r="D277" s="27">
        <v>113000</v>
      </c>
      <c r="E277" s="27">
        <v>120000</v>
      </c>
      <c r="F277" s="37">
        <v>-0.41516157353857841</v>
      </c>
      <c r="G277" s="37">
        <v>0.5848384264614217</v>
      </c>
      <c r="H277" s="37">
        <f t="shared" si="35"/>
        <v>-0.70987396647399359</v>
      </c>
      <c r="I277" s="37">
        <f t="shared" si="36"/>
        <v>1</v>
      </c>
      <c r="J277" s="21">
        <f t="shared" si="39"/>
        <v>-297</v>
      </c>
      <c r="K277" s="21">
        <f t="shared" si="40"/>
        <v>840</v>
      </c>
      <c r="L277" s="30">
        <f t="shared" si="37"/>
        <v>-68013000</v>
      </c>
      <c r="M277" s="30">
        <f t="shared" si="38"/>
        <v>94920000</v>
      </c>
      <c r="N277" s="28">
        <f t="shared" si="41"/>
        <v>87159700</v>
      </c>
      <c r="O277" s="28">
        <f t="shared" si="44"/>
        <v>114066700</v>
      </c>
      <c r="P277" s="28">
        <f t="shared" si="42"/>
        <v>-2019000</v>
      </c>
      <c r="Q277" s="28" t="str">
        <f t="shared" si="43"/>
        <v/>
      </c>
      <c r="R277" s="29">
        <f t="shared" si="45"/>
        <v>0.1406670000000001</v>
      </c>
    </row>
    <row r="278" spans="1:18" x14ac:dyDescent="0.2">
      <c r="A278" s="26">
        <v>44228</v>
      </c>
      <c r="B278" s="27">
        <v>238500</v>
      </c>
      <c r="C278" s="27">
        <v>229000</v>
      </c>
      <c r="D278" s="27">
        <v>117000</v>
      </c>
      <c r="E278" s="27">
        <v>111500</v>
      </c>
      <c r="F278" s="37">
        <v>-0.41516157353857841</v>
      </c>
      <c r="G278" s="37">
        <v>0.5848384264614217</v>
      </c>
      <c r="H278" s="37">
        <f t="shared" si="35"/>
        <v>-0.70987396647399359</v>
      </c>
      <c r="I278" s="37">
        <f t="shared" si="36"/>
        <v>1</v>
      </c>
      <c r="J278" s="21">
        <f t="shared" si="39"/>
        <v>-297</v>
      </c>
      <c r="K278" s="21">
        <f t="shared" si="40"/>
        <v>840</v>
      </c>
      <c r="L278" s="30">
        <f t="shared" si="37"/>
        <v>-70834500</v>
      </c>
      <c r="M278" s="30">
        <f t="shared" si="38"/>
        <v>98280000</v>
      </c>
      <c r="N278" s="28">
        <f t="shared" si="41"/>
        <v>87159700</v>
      </c>
      <c r="O278" s="28">
        <f t="shared" si="44"/>
        <v>114605200</v>
      </c>
      <c r="P278" s="28">
        <f t="shared" si="42"/>
        <v>-1480500</v>
      </c>
      <c r="Q278" s="28" t="str">
        <f t="shared" si="43"/>
        <v/>
      </c>
      <c r="R278" s="29">
        <f t="shared" si="45"/>
        <v>0.14605200000000007</v>
      </c>
    </row>
    <row r="279" spans="1:18" x14ac:dyDescent="0.2">
      <c r="A279" s="26">
        <v>44229</v>
      </c>
      <c r="B279" s="27">
        <v>240500</v>
      </c>
      <c r="C279" s="27">
        <v>241500</v>
      </c>
      <c r="D279" s="27">
        <v>116000</v>
      </c>
      <c r="E279" s="27">
        <v>118000</v>
      </c>
      <c r="F279" s="37">
        <v>-0.41516157353857841</v>
      </c>
      <c r="G279" s="37">
        <v>0.5848384264614217</v>
      </c>
      <c r="H279" s="37">
        <f t="shared" si="35"/>
        <v>-0.70987396647399359</v>
      </c>
      <c r="I279" s="37">
        <f t="shared" si="36"/>
        <v>1</v>
      </c>
      <c r="J279" s="21">
        <f t="shared" si="39"/>
        <v>-297</v>
      </c>
      <c r="K279" s="21">
        <f t="shared" si="40"/>
        <v>840</v>
      </c>
      <c r="L279" s="30">
        <f t="shared" si="37"/>
        <v>-71428500</v>
      </c>
      <c r="M279" s="30">
        <f t="shared" si="38"/>
        <v>97440000</v>
      </c>
      <c r="N279" s="28">
        <f t="shared" si="41"/>
        <v>87159700</v>
      </c>
      <c r="O279" s="28">
        <f t="shared" si="44"/>
        <v>113171200</v>
      </c>
      <c r="P279" s="28">
        <f t="shared" si="42"/>
        <v>-2914500</v>
      </c>
      <c r="Q279" s="28" t="str">
        <f t="shared" si="43"/>
        <v/>
      </c>
      <c r="R279" s="29">
        <f t="shared" si="45"/>
        <v>0.13171200000000005</v>
      </c>
    </row>
    <row r="280" spans="1:18" x14ac:dyDescent="0.2">
      <c r="A280" s="26">
        <v>44230</v>
      </c>
      <c r="B280" s="27">
        <v>245500</v>
      </c>
      <c r="C280" s="27">
        <v>245000</v>
      </c>
      <c r="D280" s="27">
        <v>121500</v>
      </c>
      <c r="E280" s="27">
        <v>119500</v>
      </c>
      <c r="F280" s="37">
        <v>-0.41516157353857841</v>
      </c>
      <c r="G280" s="37">
        <v>0.5848384264614217</v>
      </c>
      <c r="H280" s="37">
        <f t="shared" si="35"/>
        <v>-0.70987396647399359</v>
      </c>
      <c r="I280" s="37">
        <f t="shared" si="36"/>
        <v>1</v>
      </c>
      <c r="J280" s="21">
        <f t="shared" si="39"/>
        <v>-297</v>
      </c>
      <c r="K280" s="21">
        <f t="shared" si="40"/>
        <v>840</v>
      </c>
      <c r="L280" s="30">
        <f t="shared" si="37"/>
        <v>-72913500</v>
      </c>
      <c r="M280" s="30">
        <f t="shared" si="38"/>
        <v>102060000</v>
      </c>
      <c r="N280" s="28">
        <f t="shared" si="41"/>
        <v>87159700</v>
      </c>
      <c r="O280" s="28">
        <f t="shared" si="44"/>
        <v>116306200</v>
      </c>
      <c r="P280" s="28">
        <f t="shared" si="42"/>
        <v>220500</v>
      </c>
      <c r="Q280" s="28" t="str">
        <f t="shared" si="43"/>
        <v/>
      </c>
      <c r="R280" s="29">
        <f t="shared" si="45"/>
        <v>0.16306200000000004</v>
      </c>
    </row>
    <row r="281" spans="1:18" x14ac:dyDescent="0.2">
      <c r="A281" s="26">
        <v>44231</v>
      </c>
      <c r="B281" s="27">
        <v>248500</v>
      </c>
      <c r="C281" s="27">
        <v>251500</v>
      </c>
      <c r="D281" s="27">
        <v>122000</v>
      </c>
      <c r="E281" s="27">
        <v>123000</v>
      </c>
      <c r="F281" s="37">
        <v>-0.41516157353857841</v>
      </c>
      <c r="G281" s="37">
        <v>0.5848384264614217</v>
      </c>
      <c r="H281" s="37">
        <f t="shared" si="35"/>
        <v>-0.70987396647399359</v>
      </c>
      <c r="I281" s="37">
        <f t="shared" si="36"/>
        <v>1</v>
      </c>
      <c r="J281" s="21">
        <f t="shared" si="39"/>
        <v>-297</v>
      </c>
      <c r="K281" s="21">
        <f t="shared" si="40"/>
        <v>840</v>
      </c>
      <c r="L281" s="30">
        <f t="shared" si="37"/>
        <v>-73804500</v>
      </c>
      <c r="M281" s="30">
        <f t="shared" si="38"/>
        <v>102480000</v>
      </c>
      <c r="N281" s="28">
        <f t="shared" si="41"/>
        <v>87159700</v>
      </c>
      <c r="O281" s="28">
        <f t="shared" si="44"/>
        <v>115835200</v>
      </c>
      <c r="P281" s="28">
        <f t="shared" si="42"/>
        <v>-250500</v>
      </c>
      <c r="Q281" s="28" t="str">
        <f t="shared" si="43"/>
        <v/>
      </c>
      <c r="R281" s="29">
        <f t="shared" si="45"/>
        <v>0.15835200000000005</v>
      </c>
    </row>
    <row r="282" spans="1:18" x14ac:dyDescent="0.2">
      <c r="A282" s="26">
        <v>44232</v>
      </c>
      <c r="B282" s="27">
        <v>249500</v>
      </c>
      <c r="C282" s="27">
        <v>249500</v>
      </c>
      <c r="D282" s="27">
        <v>122500</v>
      </c>
      <c r="E282" s="27">
        <v>122500</v>
      </c>
      <c r="F282" s="37">
        <v>0</v>
      </c>
      <c r="G282" s="37">
        <v>0</v>
      </c>
      <c r="H282" s="37">
        <f t="shared" si="35"/>
        <v>0</v>
      </c>
      <c r="I282" s="37">
        <f t="shared" si="36"/>
        <v>0</v>
      </c>
      <c r="J282" s="21">
        <f t="shared" si="39"/>
        <v>-297</v>
      </c>
      <c r="K282" s="21">
        <f t="shared" si="40"/>
        <v>840</v>
      </c>
      <c r="L282" s="30">
        <f t="shared" si="37"/>
        <v>-74101500</v>
      </c>
      <c r="M282" s="30">
        <f t="shared" si="38"/>
        <v>102900000</v>
      </c>
      <c r="N282" s="28">
        <f t="shared" si="41"/>
        <v>87159700</v>
      </c>
      <c r="O282" s="28">
        <f t="shared" si="44"/>
        <v>115958200</v>
      </c>
      <c r="P282" s="28">
        <f t="shared" si="42"/>
        <v>-127500</v>
      </c>
      <c r="Q282" s="28" t="str">
        <f t="shared" si="43"/>
        <v/>
      </c>
      <c r="R282" s="29">
        <f t="shared" si="45"/>
        <v>0.15958199999999989</v>
      </c>
    </row>
    <row r="283" spans="1:18" x14ac:dyDescent="0.2">
      <c r="A283" s="26">
        <v>44235</v>
      </c>
      <c r="B283" s="27">
        <v>234000</v>
      </c>
      <c r="C283" s="27">
        <v>238000</v>
      </c>
      <c r="D283" s="27">
        <v>118000</v>
      </c>
      <c r="E283" s="27">
        <v>117500</v>
      </c>
      <c r="F283" s="37">
        <v>-0.41851888370591062</v>
      </c>
      <c r="G283" s="37">
        <v>0.58148111629408938</v>
      </c>
      <c r="H283" s="37">
        <f t="shared" si="35"/>
        <v>-0.71974630298095676</v>
      </c>
      <c r="I283" s="37">
        <f t="shared" si="36"/>
        <v>1</v>
      </c>
      <c r="J283" s="21">
        <f t="shared" si="39"/>
        <v>0</v>
      </c>
      <c r="K283" s="21">
        <f t="shared" si="40"/>
        <v>0</v>
      </c>
      <c r="L283" s="30">
        <f t="shared" si="37"/>
        <v>0</v>
      </c>
      <c r="M283" s="30">
        <f t="shared" si="38"/>
        <v>0</v>
      </c>
      <c r="N283" s="28">
        <f t="shared" si="41"/>
        <v>115173700</v>
      </c>
      <c r="O283" s="28">
        <f t="shared" si="44"/>
        <v>115173700</v>
      </c>
      <c r="P283" s="28">
        <f t="shared" si="42"/>
        <v>-912000</v>
      </c>
      <c r="Q283" s="28">
        <f t="shared" si="43"/>
        <v>-912000</v>
      </c>
      <c r="R283" s="29">
        <f t="shared" si="45"/>
        <v>0.15173700000000001</v>
      </c>
    </row>
    <row r="284" spans="1:18" x14ac:dyDescent="0.2">
      <c r="A284" s="26">
        <v>44236</v>
      </c>
      <c r="B284" s="27">
        <v>236500</v>
      </c>
      <c r="C284" s="27">
        <v>232500</v>
      </c>
      <c r="D284" s="27">
        <v>117500</v>
      </c>
      <c r="E284" s="27">
        <v>117000</v>
      </c>
      <c r="F284" s="37">
        <v>0</v>
      </c>
      <c r="G284" s="37">
        <v>0</v>
      </c>
      <c r="H284" s="37">
        <f t="shared" si="35"/>
        <v>0</v>
      </c>
      <c r="I284" s="37">
        <f t="shared" si="36"/>
        <v>0</v>
      </c>
      <c r="J284" s="21">
        <f t="shared" si="39"/>
        <v>-307</v>
      </c>
      <c r="K284" s="21">
        <f t="shared" si="40"/>
        <v>847</v>
      </c>
      <c r="L284" s="30">
        <f t="shared" si="37"/>
        <v>-72605500</v>
      </c>
      <c r="M284" s="30">
        <f t="shared" si="38"/>
        <v>99522500</v>
      </c>
      <c r="N284" s="28">
        <f t="shared" si="41"/>
        <v>87452200</v>
      </c>
      <c r="O284" s="28">
        <f t="shared" si="44"/>
        <v>114369200</v>
      </c>
      <c r="P284" s="28">
        <f t="shared" si="42"/>
        <v>-804500</v>
      </c>
      <c r="Q284" s="28" t="str">
        <f t="shared" si="43"/>
        <v/>
      </c>
      <c r="R284" s="29">
        <f t="shared" si="45"/>
        <v>0.14369199999999993</v>
      </c>
    </row>
    <row r="285" spans="1:18" x14ac:dyDescent="0.2">
      <c r="A285" s="26">
        <v>44237</v>
      </c>
      <c r="B285" s="27">
        <v>245000</v>
      </c>
      <c r="C285" s="27">
        <v>239000</v>
      </c>
      <c r="D285" s="27">
        <v>118500</v>
      </c>
      <c r="E285" s="27">
        <v>117500</v>
      </c>
      <c r="F285" s="37">
        <v>0</v>
      </c>
      <c r="G285" s="37">
        <v>0</v>
      </c>
      <c r="H285" s="37">
        <f t="shared" si="35"/>
        <v>0</v>
      </c>
      <c r="I285" s="37">
        <f t="shared" si="36"/>
        <v>0</v>
      </c>
      <c r="J285" s="21">
        <f t="shared" si="39"/>
        <v>0</v>
      </c>
      <c r="K285" s="21">
        <f t="shared" si="40"/>
        <v>0</v>
      </c>
      <c r="L285" s="30">
        <f t="shared" si="37"/>
        <v>0</v>
      </c>
      <c r="M285" s="30">
        <f t="shared" si="38"/>
        <v>0</v>
      </c>
      <c r="N285" s="28">
        <f t="shared" si="41"/>
        <v>113601700</v>
      </c>
      <c r="O285" s="28">
        <f t="shared" si="44"/>
        <v>113601700</v>
      </c>
      <c r="P285" s="28">
        <f t="shared" si="42"/>
        <v>-1572000</v>
      </c>
      <c r="Q285" s="28">
        <f t="shared" si="43"/>
        <v>-1572000</v>
      </c>
      <c r="R285" s="29">
        <f t="shared" si="45"/>
        <v>0.13601700000000005</v>
      </c>
    </row>
    <row r="286" spans="1:18" x14ac:dyDescent="0.2">
      <c r="A286" s="26">
        <v>44242</v>
      </c>
      <c r="B286" s="27">
        <v>247500</v>
      </c>
      <c r="C286" s="27">
        <v>247000</v>
      </c>
      <c r="D286" s="27">
        <v>118000</v>
      </c>
      <c r="E286" s="27">
        <v>120000</v>
      </c>
      <c r="F286" s="37">
        <v>0</v>
      </c>
      <c r="G286" s="37">
        <v>0</v>
      </c>
      <c r="H286" s="37">
        <f t="shared" si="35"/>
        <v>0</v>
      </c>
      <c r="I286" s="37">
        <f t="shared" si="36"/>
        <v>0</v>
      </c>
      <c r="J286" s="21">
        <f t="shared" si="39"/>
        <v>0</v>
      </c>
      <c r="K286" s="21">
        <f t="shared" si="40"/>
        <v>0</v>
      </c>
      <c r="L286" s="30">
        <f t="shared" si="37"/>
        <v>0</v>
      </c>
      <c r="M286" s="30">
        <f t="shared" si="38"/>
        <v>0</v>
      </c>
      <c r="N286" s="28">
        <f t="shared" si="41"/>
        <v>113601700</v>
      </c>
      <c r="O286" s="28">
        <f t="shared" si="44"/>
        <v>113601700</v>
      </c>
      <c r="P286" s="28">
        <f t="shared" si="42"/>
        <v>0</v>
      </c>
      <c r="Q286" s="28" t="str">
        <f t="shared" si="43"/>
        <v/>
      </c>
      <c r="R286" s="29">
        <f t="shared" si="45"/>
        <v>0.13601700000000005</v>
      </c>
    </row>
    <row r="287" spans="1:18" x14ac:dyDescent="0.2">
      <c r="A287" s="26">
        <v>44243</v>
      </c>
      <c r="B287" s="27">
        <v>247500</v>
      </c>
      <c r="C287" s="27">
        <v>249000</v>
      </c>
      <c r="D287" s="27">
        <v>118500</v>
      </c>
      <c r="E287" s="27">
        <v>119000</v>
      </c>
      <c r="F287" s="37">
        <v>0</v>
      </c>
      <c r="G287" s="37">
        <v>0</v>
      </c>
      <c r="H287" s="37">
        <f t="shared" si="35"/>
        <v>0</v>
      </c>
      <c r="I287" s="37">
        <f t="shared" si="36"/>
        <v>0</v>
      </c>
      <c r="J287" s="21">
        <f t="shared" si="39"/>
        <v>0</v>
      </c>
      <c r="K287" s="21">
        <f t="shared" si="40"/>
        <v>0</v>
      </c>
      <c r="L287" s="30">
        <f t="shared" si="37"/>
        <v>0</v>
      </c>
      <c r="M287" s="30">
        <f t="shared" si="38"/>
        <v>0</v>
      </c>
      <c r="N287" s="28">
        <f t="shared" si="41"/>
        <v>113601700</v>
      </c>
      <c r="O287" s="28">
        <f t="shared" si="44"/>
        <v>113601700</v>
      </c>
      <c r="P287" s="28">
        <f t="shared" si="42"/>
        <v>0</v>
      </c>
      <c r="Q287" s="28" t="str">
        <f t="shared" si="43"/>
        <v/>
      </c>
      <c r="R287" s="29">
        <f t="shared" si="45"/>
        <v>0.13601700000000005</v>
      </c>
    </row>
    <row r="288" spans="1:18" x14ac:dyDescent="0.2">
      <c r="A288" s="26">
        <v>44244</v>
      </c>
      <c r="B288" s="27">
        <v>243500</v>
      </c>
      <c r="C288" s="27">
        <v>248000</v>
      </c>
      <c r="D288" s="27">
        <v>116500</v>
      </c>
      <c r="E288" s="27">
        <v>118000</v>
      </c>
      <c r="F288" s="37">
        <v>0</v>
      </c>
      <c r="G288" s="37">
        <v>0</v>
      </c>
      <c r="H288" s="37">
        <f t="shared" si="35"/>
        <v>0</v>
      </c>
      <c r="I288" s="37">
        <f t="shared" si="36"/>
        <v>0</v>
      </c>
      <c r="J288" s="21">
        <f t="shared" si="39"/>
        <v>0</v>
      </c>
      <c r="K288" s="21">
        <f t="shared" si="40"/>
        <v>0</v>
      </c>
      <c r="L288" s="30">
        <f t="shared" si="37"/>
        <v>0</v>
      </c>
      <c r="M288" s="30">
        <f t="shared" si="38"/>
        <v>0</v>
      </c>
      <c r="N288" s="28">
        <f t="shared" si="41"/>
        <v>113601700</v>
      </c>
      <c r="O288" s="28">
        <f t="shared" si="44"/>
        <v>113601700</v>
      </c>
      <c r="P288" s="28">
        <f t="shared" si="42"/>
        <v>0</v>
      </c>
      <c r="Q288" s="28" t="str">
        <f t="shared" si="43"/>
        <v/>
      </c>
      <c r="R288" s="29">
        <f t="shared" si="45"/>
        <v>0.13601700000000005</v>
      </c>
    </row>
    <row r="289" spans="1:18" x14ac:dyDescent="0.2">
      <c r="A289" s="26">
        <v>44245</v>
      </c>
      <c r="B289" s="27">
        <v>235500</v>
      </c>
      <c r="C289" s="27">
        <v>241000</v>
      </c>
      <c r="D289" s="27">
        <v>113000</v>
      </c>
      <c r="E289" s="27">
        <v>116000</v>
      </c>
      <c r="F289" s="37">
        <v>0</v>
      </c>
      <c r="G289" s="37">
        <v>0</v>
      </c>
      <c r="H289" s="37">
        <f t="shared" si="35"/>
        <v>0</v>
      </c>
      <c r="I289" s="37">
        <f t="shared" si="36"/>
        <v>0</v>
      </c>
      <c r="J289" s="21">
        <f t="shared" si="39"/>
        <v>0</v>
      </c>
      <c r="K289" s="21">
        <f t="shared" si="40"/>
        <v>0</v>
      </c>
      <c r="L289" s="30">
        <f t="shared" si="37"/>
        <v>0</v>
      </c>
      <c r="M289" s="30">
        <f t="shared" si="38"/>
        <v>0</v>
      </c>
      <c r="N289" s="28">
        <f t="shared" si="41"/>
        <v>113601700</v>
      </c>
      <c r="O289" s="28">
        <f t="shared" si="44"/>
        <v>113601700</v>
      </c>
      <c r="P289" s="28">
        <f t="shared" si="42"/>
        <v>0</v>
      </c>
      <c r="Q289" s="28" t="str">
        <f t="shared" si="43"/>
        <v/>
      </c>
      <c r="R289" s="29">
        <f t="shared" si="45"/>
        <v>0.13601700000000005</v>
      </c>
    </row>
    <row r="290" spans="1:18" x14ac:dyDescent="0.2">
      <c r="A290" s="26">
        <v>44246</v>
      </c>
      <c r="B290" s="27">
        <v>242000</v>
      </c>
      <c r="C290" s="27">
        <v>236500</v>
      </c>
      <c r="D290" s="27">
        <v>114000</v>
      </c>
      <c r="E290" s="27">
        <v>111500</v>
      </c>
      <c r="F290" s="37">
        <v>0</v>
      </c>
      <c r="G290" s="37">
        <v>0</v>
      </c>
      <c r="H290" s="37">
        <f t="shared" si="35"/>
        <v>0</v>
      </c>
      <c r="I290" s="37">
        <f t="shared" si="36"/>
        <v>0</v>
      </c>
      <c r="J290" s="21">
        <f t="shared" si="39"/>
        <v>0</v>
      </c>
      <c r="K290" s="21">
        <f t="shared" si="40"/>
        <v>0</v>
      </c>
      <c r="L290" s="30">
        <f t="shared" si="37"/>
        <v>0</v>
      </c>
      <c r="M290" s="30">
        <f t="shared" si="38"/>
        <v>0</v>
      </c>
      <c r="N290" s="28">
        <f t="shared" si="41"/>
        <v>113601700</v>
      </c>
      <c r="O290" s="28">
        <f t="shared" si="44"/>
        <v>113601700</v>
      </c>
      <c r="P290" s="28">
        <f t="shared" si="42"/>
        <v>0</v>
      </c>
      <c r="Q290" s="28" t="str">
        <f t="shared" si="43"/>
        <v/>
      </c>
      <c r="R290" s="29">
        <f t="shared" si="45"/>
        <v>0.13601700000000005</v>
      </c>
    </row>
    <row r="291" spans="1:18" x14ac:dyDescent="0.2">
      <c r="A291" s="26">
        <v>44249</v>
      </c>
      <c r="B291" s="27">
        <v>241500</v>
      </c>
      <c r="C291" s="27">
        <v>243000</v>
      </c>
      <c r="D291" s="27">
        <v>111500</v>
      </c>
      <c r="E291" s="27">
        <v>114000</v>
      </c>
      <c r="F291" s="37">
        <v>0</v>
      </c>
      <c r="G291" s="37">
        <v>0</v>
      </c>
      <c r="H291" s="37">
        <f t="shared" ref="H291:H354" si="46">IFERROR(IF(ABS($F291)&gt;ABS($G291), SIGN($F291), SIGN($F291)*ABS($F291/$G291)), 0)</f>
        <v>0</v>
      </c>
      <c r="I291" s="37">
        <f t="shared" ref="I291:I354" si="47">IFERROR(IF(ABS($F291)&lt;ABS($G291), SIGN($G291), SIGN($G291)*ABS($G291/$F291)), 0)</f>
        <v>0</v>
      </c>
      <c r="J291" s="21">
        <f t="shared" si="39"/>
        <v>0</v>
      </c>
      <c r="K291" s="21">
        <f t="shared" si="40"/>
        <v>0</v>
      </c>
      <c r="L291" s="30">
        <f t="shared" ref="L291:L354" si="48">B291*J291</f>
        <v>0</v>
      </c>
      <c r="M291" s="30">
        <f t="shared" ref="M291:M354" si="49">D291*K291</f>
        <v>0</v>
      </c>
      <c r="N291" s="28">
        <f t="shared" si="41"/>
        <v>113601700</v>
      </c>
      <c r="O291" s="28">
        <f t="shared" si="44"/>
        <v>113601700</v>
      </c>
      <c r="P291" s="28">
        <f t="shared" si="42"/>
        <v>0</v>
      </c>
      <c r="Q291" s="28" t="str">
        <f t="shared" si="43"/>
        <v/>
      </c>
      <c r="R291" s="29">
        <f t="shared" si="45"/>
        <v>0.13601700000000005</v>
      </c>
    </row>
    <row r="292" spans="1:18" x14ac:dyDescent="0.2">
      <c r="A292" s="26">
        <v>44250</v>
      </c>
      <c r="B292" s="27">
        <v>244500</v>
      </c>
      <c r="C292" s="27">
        <v>242500</v>
      </c>
      <c r="D292" s="27">
        <v>110000</v>
      </c>
      <c r="E292" s="27">
        <v>110000</v>
      </c>
      <c r="F292" s="37">
        <v>0</v>
      </c>
      <c r="G292" s="37">
        <v>0</v>
      </c>
      <c r="H292" s="37">
        <f t="shared" si="46"/>
        <v>0</v>
      </c>
      <c r="I292" s="37">
        <f t="shared" si="47"/>
        <v>0</v>
      </c>
      <c r="J292" s="21">
        <f t="shared" ref="J292:J355" si="50">IF(H290=H291, J291, QUOTIENT($O$10*H291, B291))</f>
        <v>0</v>
      </c>
      <c r="K292" s="21">
        <f t="shared" ref="K292:K355" si="51">IF(I290=I291, K291, QUOTIENT($O$10*I291, D291))</f>
        <v>0</v>
      </c>
      <c r="L292" s="30">
        <f t="shared" si="48"/>
        <v>0</v>
      </c>
      <c r="M292" s="30">
        <f t="shared" si="49"/>
        <v>0</v>
      </c>
      <c r="N292" s="28">
        <f t="shared" ref="N292:N355" si="52">IF(H290=H291, N291, N291 - (J292-J291)*C292 - (K292-K291)*E292)</f>
        <v>113601700</v>
      </c>
      <c r="O292" s="28">
        <f t="shared" si="44"/>
        <v>113601700</v>
      </c>
      <c r="P292" s="28">
        <f t="shared" ref="P292:P355" si="53">IF(AND(J291=0,J292), O292-O291, IF(OR(J292, AND(J291, J292=0)), P291+O292-O291, 0))</f>
        <v>0</v>
      </c>
      <c r="Q292" s="28" t="str">
        <f t="shared" si="43"/>
        <v/>
      </c>
      <c r="R292" s="29">
        <f t="shared" si="45"/>
        <v>0.13601700000000005</v>
      </c>
    </row>
    <row r="293" spans="1:18" x14ac:dyDescent="0.2">
      <c r="A293" s="26">
        <v>44251</v>
      </c>
      <c r="B293" s="27">
        <v>235000</v>
      </c>
      <c r="C293" s="27">
        <v>246500</v>
      </c>
      <c r="D293" s="27">
        <v>105000</v>
      </c>
      <c r="E293" s="27">
        <v>110000</v>
      </c>
      <c r="F293" s="37">
        <v>0</v>
      </c>
      <c r="G293" s="37">
        <v>0</v>
      </c>
      <c r="H293" s="37">
        <f t="shared" si="46"/>
        <v>0</v>
      </c>
      <c r="I293" s="37">
        <f t="shared" si="47"/>
        <v>0</v>
      </c>
      <c r="J293" s="21">
        <f t="shared" si="50"/>
        <v>0</v>
      </c>
      <c r="K293" s="21">
        <f t="shared" si="51"/>
        <v>0</v>
      </c>
      <c r="L293" s="30">
        <f t="shared" si="48"/>
        <v>0</v>
      </c>
      <c r="M293" s="30">
        <f t="shared" si="49"/>
        <v>0</v>
      </c>
      <c r="N293" s="28">
        <f t="shared" si="52"/>
        <v>113601700</v>
      </c>
      <c r="O293" s="28">
        <f t="shared" si="44"/>
        <v>113601700</v>
      </c>
      <c r="P293" s="28">
        <f t="shared" si="53"/>
        <v>0</v>
      </c>
      <c r="Q293" s="28" t="str">
        <f t="shared" si="43"/>
        <v/>
      </c>
      <c r="R293" s="29">
        <f t="shared" si="45"/>
        <v>0.13601700000000005</v>
      </c>
    </row>
    <row r="294" spans="1:18" x14ac:dyDescent="0.2">
      <c r="A294" s="26">
        <v>44252</v>
      </c>
      <c r="B294" s="27">
        <v>245000</v>
      </c>
      <c r="C294" s="27">
        <v>239000</v>
      </c>
      <c r="D294" s="27">
        <v>107500</v>
      </c>
      <c r="E294" s="27">
        <v>107500</v>
      </c>
      <c r="F294" s="37">
        <v>0</v>
      </c>
      <c r="G294" s="37">
        <v>0</v>
      </c>
      <c r="H294" s="37">
        <f t="shared" si="46"/>
        <v>0</v>
      </c>
      <c r="I294" s="37">
        <f t="shared" si="47"/>
        <v>0</v>
      </c>
      <c r="J294" s="21">
        <f t="shared" si="50"/>
        <v>0</v>
      </c>
      <c r="K294" s="21">
        <f t="shared" si="51"/>
        <v>0</v>
      </c>
      <c r="L294" s="30">
        <f t="shared" si="48"/>
        <v>0</v>
      </c>
      <c r="M294" s="30">
        <f t="shared" si="49"/>
        <v>0</v>
      </c>
      <c r="N294" s="28">
        <f t="shared" si="52"/>
        <v>113601700</v>
      </c>
      <c r="O294" s="28">
        <f t="shared" si="44"/>
        <v>113601700</v>
      </c>
      <c r="P294" s="28">
        <f t="shared" si="53"/>
        <v>0</v>
      </c>
      <c r="Q294" s="28" t="str">
        <f t="shared" si="43"/>
        <v/>
      </c>
      <c r="R294" s="29">
        <f t="shared" si="45"/>
        <v>0.13601700000000005</v>
      </c>
    </row>
    <row r="295" spans="1:18" x14ac:dyDescent="0.2">
      <c r="A295" s="26">
        <v>44253</v>
      </c>
      <c r="B295" s="27">
        <v>237000</v>
      </c>
      <c r="C295" s="27">
        <v>238500</v>
      </c>
      <c r="D295" s="27">
        <v>104000</v>
      </c>
      <c r="E295" s="27">
        <v>104500</v>
      </c>
      <c r="F295" s="37">
        <v>0</v>
      </c>
      <c r="G295" s="37">
        <v>0</v>
      </c>
      <c r="H295" s="37">
        <f t="shared" si="46"/>
        <v>0</v>
      </c>
      <c r="I295" s="37">
        <f t="shared" si="47"/>
        <v>0</v>
      </c>
      <c r="J295" s="21">
        <f t="shared" si="50"/>
        <v>0</v>
      </c>
      <c r="K295" s="21">
        <f t="shared" si="51"/>
        <v>0</v>
      </c>
      <c r="L295" s="30">
        <f t="shared" si="48"/>
        <v>0</v>
      </c>
      <c r="M295" s="30">
        <f t="shared" si="49"/>
        <v>0</v>
      </c>
      <c r="N295" s="28">
        <f t="shared" si="52"/>
        <v>113601700</v>
      </c>
      <c r="O295" s="28">
        <f t="shared" si="44"/>
        <v>113601700</v>
      </c>
      <c r="P295" s="28">
        <f t="shared" si="53"/>
        <v>0</v>
      </c>
      <c r="Q295" s="28" t="str">
        <f t="shared" si="43"/>
        <v/>
      </c>
      <c r="R295" s="29">
        <f t="shared" si="45"/>
        <v>0.13601700000000005</v>
      </c>
    </row>
    <row r="296" spans="1:18" x14ac:dyDescent="0.2">
      <c r="A296" s="26">
        <v>44257</v>
      </c>
      <c r="B296" s="27">
        <v>239000</v>
      </c>
      <c r="C296" s="27">
        <v>244500</v>
      </c>
      <c r="D296" s="27">
        <v>107000</v>
      </c>
      <c r="E296" s="27">
        <v>107500</v>
      </c>
      <c r="F296" s="37">
        <v>0</v>
      </c>
      <c r="G296" s="37">
        <v>0</v>
      </c>
      <c r="H296" s="37">
        <f t="shared" si="46"/>
        <v>0</v>
      </c>
      <c r="I296" s="37">
        <f t="shared" si="47"/>
        <v>0</v>
      </c>
      <c r="J296" s="21">
        <f t="shared" si="50"/>
        <v>0</v>
      </c>
      <c r="K296" s="21">
        <f t="shared" si="51"/>
        <v>0</v>
      </c>
      <c r="L296" s="30">
        <f t="shared" si="48"/>
        <v>0</v>
      </c>
      <c r="M296" s="30">
        <f t="shared" si="49"/>
        <v>0</v>
      </c>
      <c r="N296" s="28">
        <f t="shared" si="52"/>
        <v>113601700</v>
      </c>
      <c r="O296" s="28">
        <f t="shared" si="44"/>
        <v>113601700</v>
      </c>
      <c r="P296" s="28">
        <f t="shared" si="53"/>
        <v>0</v>
      </c>
      <c r="Q296" s="28" t="str">
        <f t="shared" si="43"/>
        <v/>
      </c>
      <c r="R296" s="29">
        <f t="shared" si="45"/>
        <v>0.13601700000000005</v>
      </c>
    </row>
    <row r="297" spans="1:18" x14ac:dyDescent="0.2">
      <c r="A297" s="26">
        <v>44258</v>
      </c>
      <c r="B297" s="27">
        <v>240000</v>
      </c>
      <c r="C297" s="27">
        <v>239000</v>
      </c>
      <c r="D297" s="27">
        <v>108500</v>
      </c>
      <c r="E297" s="27">
        <v>107500</v>
      </c>
      <c r="F297" s="37">
        <v>0</v>
      </c>
      <c r="G297" s="37">
        <v>0</v>
      </c>
      <c r="H297" s="37">
        <f t="shared" si="46"/>
        <v>0</v>
      </c>
      <c r="I297" s="37">
        <f t="shared" si="47"/>
        <v>0</v>
      </c>
      <c r="J297" s="21">
        <f t="shared" si="50"/>
        <v>0</v>
      </c>
      <c r="K297" s="21">
        <f t="shared" si="51"/>
        <v>0</v>
      </c>
      <c r="L297" s="30">
        <f t="shared" si="48"/>
        <v>0</v>
      </c>
      <c r="M297" s="30">
        <f t="shared" si="49"/>
        <v>0</v>
      </c>
      <c r="N297" s="28">
        <f t="shared" si="52"/>
        <v>113601700</v>
      </c>
      <c r="O297" s="28">
        <f t="shared" si="44"/>
        <v>113601700</v>
      </c>
      <c r="P297" s="28">
        <f t="shared" si="53"/>
        <v>0</v>
      </c>
      <c r="Q297" s="28" t="str">
        <f t="shared" ref="Q297:Q360" si="54">IF(AND(M296, M297=0), P297, "")</f>
        <v/>
      </c>
      <c r="R297" s="29">
        <f t="shared" si="45"/>
        <v>0.13601700000000005</v>
      </c>
    </row>
    <row r="298" spans="1:18" x14ac:dyDescent="0.2">
      <c r="A298" s="26">
        <v>44259</v>
      </c>
      <c r="B298" s="27">
        <v>235000</v>
      </c>
      <c r="C298" s="27">
        <v>236000</v>
      </c>
      <c r="D298" s="27">
        <v>106000</v>
      </c>
      <c r="E298" s="27">
        <v>107000</v>
      </c>
      <c r="F298" s="37">
        <v>0</v>
      </c>
      <c r="G298" s="37">
        <v>0</v>
      </c>
      <c r="H298" s="37">
        <f t="shared" si="46"/>
        <v>0</v>
      </c>
      <c r="I298" s="37">
        <f t="shared" si="47"/>
        <v>0</v>
      </c>
      <c r="J298" s="21">
        <f t="shared" si="50"/>
        <v>0</v>
      </c>
      <c r="K298" s="21">
        <f t="shared" si="51"/>
        <v>0</v>
      </c>
      <c r="L298" s="30">
        <f t="shared" si="48"/>
        <v>0</v>
      </c>
      <c r="M298" s="30">
        <f t="shared" si="49"/>
        <v>0</v>
      </c>
      <c r="N298" s="28">
        <f t="shared" si="52"/>
        <v>113601700</v>
      </c>
      <c r="O298" s="28">
        <f t="shared" si="44"/>
        <v>113601700</v>
      </c>
      <c r="P298" s="28">
        <f t="shared" si="53"/>
        <v>0</v>
      </c>
      <c r="Q298" s="28" t="str">
        <f t="shared" si="54"/>
        <v/>
      </c>
      <c r="R298" s="29">
        <f t="shared" si="45"/>
        <v>0.13601700000000005</v>
      </c>
    </row>
    <row r="299" spans="1:18" x14ac:dyDescent="0.2">
      <c r="A299" s="26">
        <v>44260</v>
      </c>
      <c r="B299" s="27">
        <v>235000</v>
      </c>
      <c r="C299" s="27">
        <v>230500</v>
      </c>
      <c r="D299" s="27">
        <v>104000</v>
      </c>
      <c r="E299" s="27">
        <v>104000</v>
      </c>
      <c r="F299" s="37">
        <v>0</v>
      </c>
      <c r="G299" s="37">
        <v>0</v>
      </c>
      <c r="H299" s="37">
        <f t="shared" si="46"/>
        <v>0</v>
      </c>
      <c r="I299" s="37">
        <f t="shared" si="47"/>
        <v>0</v>
      </c>
      <c r="J299" s="21">
        <f t="shared" si="50"/>
        <v>0</v>
      </c>
      <c r="K299" s="21">
        <f t="shared" si="51"/>
        <v>0</v>
      </c>
      <c r="L299" s="30">
        <f t="shared" si="48"/>
        <v>0</v>
      </c>
      <c r="M299" s="30">
        <f t="shared" si="49"/>
        <v>0</v>
      </c>
      <c r="N299" s="28">
        <f t="shared" si="52"/>
        <v>113601700</v>
      </c>
      <c r="O299" s="28">
        <f t="shared" si="44"/>
        <v>113601700</v>
      </c>
      <c r="P299" s="28">
        <f t="shared" si="53"/>
        <v>0</v>
      </c>
      <c r="Q299" s="28" t="str">
        <f t="shared" si="54"/>
        <v/>
      </c>
      <c r="R299" s="29">
        <f t="shared" si="45"/>
        <v>0.13601700000000005</v>
      </c>
    </row>
    <row r="300" spans="1:18" x14ac:dyDescent="0.2">
      <c r="A300" s="26">
        <v>44263</v>
      </c>
      <c r="B300" s="27">
        <v>230500</v>
      </c>
      <c r="C300" s="27">
        <v>237000</v>
      </c>
      <c r="D300" s="27">
        <v>102000</v>
      </c>
      <c r="E300" s="27">
        <v>105500</v>
      </c>
      <c r="F300" s="37">
        <v>0</v>
      </c>
      <c r="G300" s="37">
        <v>0</v>
      </c>
      <c r="H300" s="37">
        <f t="shared" si="46"/>
        <v>0</v>
      </c>
      <c r="I300" s="37">
        <f t="shared" si="47"/>
        <v>0</v>
      </c>
      <c r="J300" s="21">
        <f t="shared" si="50"/>
        <v>0</v>
      </c>
      <c r="K300" s="21">
        <f t="shared" si="51"/>
        <v>0</v>
      </c>
      <c r="L300" s="30">
        <f t="shared" si="48"/>
        <v>0</v>
      </c>
      <c r="M300" s="30">
        <f t="shared" si="49"/>
        <v>0</v>
      </c>
      <c r="N300" s="28">
        <f t="shared" si="52"/>
        <v>113601700</v>
      </c>
      <c r="O300" s="28">
        <f t="shared" si="44"/>
        <v>113601700</v>
      </c>
      <c r="P300" s="28">
        <f t="shared" si="53"/>
        <v>0</v>
      </c>
      <c r="Q300" s="28" t="str">
        <f t="shared" si="54"/>
        <v/>
      </c>
      <c r="R300" s="29">
        <f t="shared" si="45"/>
        <v>0.13601700000000005</v>
      </c>
    </row>
    <row r="301" spans="1:18" x14ac:dyDescent="0.2">
      <c r="A301" s="26">
        <v>44264</v>
      </c>
      <c r="B301" s="27">
        <v>231500</v>
      </c>
      <c r="C301" s="27">
        <v>230500</v>
      </c>
      <c r="D301" s="27">
        <v>102000</v>
      </c>
      <c r="E301" s="27">
        <v>102000</v>
      </c>
      <c r="F301" s="37">
        <v>0</v>
      </c>
      <c r="G301" s="37">
        <v>0</v>
      </c>
      <c r="H301" s="37">
        <f t="shared" si="46"/>
        <v>0</v>
      </c>
      <c r="I301" s="37">
        <f t="shared" si="47"/>
        <v>0</v>
      </c>
      <c r="J301" s="21">
        <f t="shared" si="50"/>
        <v>0</v>
      </c>
      <c r="K301" s="21">
        <f t="shared" si="51"/>
        <v>0</v>
      </c>
      <c r="L301" s="30">
        <f t="shared" si="48"/>
        <v>0</v>
      </c>
      <c r="M301" s="30">
        <f t="shared" si="49"/>
        <v>0</v>
      </c>
      <c r="N301" s="28">
        <f t="shared" si="52"/>
        <v>113601700</v>
      </c>
      <c r="O301" s="28">
        <f t="shared" si="44"/>
        <v>113601700</v>
      </c>
      <c r="P301" s="28">
        <f t="shared" si="53"/>
        <v>0</v>
      </c>
      <c r="Q301" s="28" t="str">
        <f t="shared" si="54"/>
        <v/>
      </c>
      <c r="R301" s="29">
        <f t="shared" si="45"/>
        <v>0.13601700000000005</v>
      </c>
    </row>
    <row r="302" spans="1:18" x14ac:dyDescent="0.2">
      <c r="A302" s="26">
        <v>44265</v>
      </c>
      <c r="B302" s="27">
        <v>227500</v>
      </c>
      <c r="C302" s="27">
        <v>236500</v>
      </c>
      <c r="D302" s="27">
        <v>102500</v>
      </c>
      <c r="E302" s="27">
        <v>104000</v>
      </c>
      <c r="F302" s="37">
        <v>0</v>
      </c>
      <c r="G302" s="37">
        <v>0</v>
      </c>
      <c r="H302" s="37">
        <f t="shared" si="46"/>
        <v>0</v>
      </c>
      <c r="I302" s="37">
        <f t="shared" si="47"/>
        <v>0</v>
      </c>
      <c r="J302" s="21">
        <f t="shared" si="50"/>
        <v>0</v>
      </c>
      <c r="K302" s="21">
        <f t="shared" si="51"/>
        <v>0</v>
      </c>
      <c r="L302" s="30">
        <f t="shared" si="48"/>
        <v>0</v>
      </c>
      <c r="M302" s="30">
        <f t="shared" si="49"/>
        <v>0</v>
      </c>
      <c r="N302" s="28">
        <f t="shared" si="52"/>
        <v>113601700</v>
      </c>
      <c r="O302" s="28">
        <f t="shared" si="44"/>
        <v>113601700</v>
      </c>
      <c r="P302" s="28">
        <f t="shared" si="53"/>
        <v>0</v>
      </c>
      <c r="Q302" s="28" t="str">
        <f t="shared" si="54"/>
        <v/>
      </c>
      <c r="R302" s="29">
        <f t="shared" si="45"/>
        <v>0.13601700000000005</v>
      </c>
    </row>
    <row r="303" spans="1:18" x14ac:dyDescent="0.2">
      <c r="A303" s="26">
        <v>44266</v>
      </c>
      <c r="B303" s="27">
        <v>228500</v>
      </c>
      <c r="C303" s="27">
        <v>228000</v>
      </c>
      <c r="D303" s="27">
        <v>104000</v>
      </c>
      <c r="E303" s="27">
        <v>103000</v>
      </c>
      <c r="F303" s="37">
        <v>0</v>
      </c>
      <c r="G303" s="37">
        <v>0</v>
      </c>
      <c r="H303" s="37">
        <f t="shared" si="46"/>
        <v>0</v>
      </c>
      <c r="I303" s="37">
        <f t="shared" si="47"/>
        <v>0</v>
      </c>
      <c r="J303" s="21">
        <f t="shared" si="50"/>
        <v>0</v>
      </c>
      <c r="K303" s="21">
        <f t="shared" si="51"/>
        <v>0</v>
      </c>
      <c r="L303" s="30">
        <f t="shared" si="48"/>
        <v>0</v>
      </c>
      <c r="M303" s="30">
        <f t="shared" si="49"/>
        <v>0</v>
      </c>
      <c r="N303" s="28">
        <f t="shared" si="52"/>
        <v>113601700</v>
      </c>
      <c r="O303" s="28">
        <f t="shared" si="44"/>
        <v>113601700</v>
      </c>
      <c r="P303" s="28">
        <f t="shared" si="53"/>
        <v>0</v>
      </c>
      <c r="Q303" s="28" t="str">
        <f t="shared" si="54"/>
        <v/>
      </c>
      <c r="R303" s="29">
        <f t="shared" si="45"/>
        <v>0.13601700000000005</v>
      </c>
    </row>
    <row r="304" spans="1:18" x14ac:dyDescent="0.2">
      <c r="A304" s="26">
        <v>44267</v>
      </c>
      <c r="B304" s="27">
        <v>232500</v>
      </c>
      <c r="C304" s="27">
        <v>231500</v>
      </c>
      <c r="D304" s="27">
        <v>105500</v>
      </c>
      <c r="E304" s="27">
        <v>105500</v>
      </c>
      <c r="F304" s="37">
        <v>-0.36230819041274709</v>
      </c>
      <c r="G304" s="37">
        <v>0.63769180958725291</v>
      </c>
      <c r="H304" s="37">
        <f t="shared" si="46"/>
        <v>-0.56815562779025131</v>
      </c>
      <c r="I304" s="37">
        <f t="shared" si="47"/>
        <v>1</v>
      </c>
      <c r="J304" s="21">
        <f t="shared" si="50"/>
        <v>0</v>
      </c>
      <c r="K304" s="21">
        <f t="shared" si="51"/>
        <v>0</v>
      </c>
      <c r="L304" s="30">
        <f t="shared" si="48"/>
        <v>0</v>
      </c>
      <c r="M304" s="30">
        <f t="shared" si="49"/>
        <v>0</v>
      </c>
      <c r="N304" s="28">
        <f t="shared" si="52"/>
        <v>113601700</v>
      </c>
      <c r="O304" s="28">
        <f t="shared" si="44"/>
        <v>113601700</v>
      </c>
      <c r="P304" s="28">
        <f t="shared" si="53"/>
        <v>0</v>
      </c>
      <c r="Q304" s="28" t="str">
        <f t="shared" si="54"/>
        <v/>
      </c>
      <c r="R304" s="29">
        <f t="shared" si="45"/>
        <v>0.13601700000000005</v>
      </c>
    </row>
    <row r="305" spans="1:18" x14ac:dyDescent="0.2">
      <c r="A305" s="26">
        <v>44270</v>
      </c>
      <c r="B305" s="27">
        <v>232000</v>
      </c>
      <c r="C305" s="27">
        <v>233000</v>
      </c>
      <c r="D305" s="27">
        <v>104500</v>
      </c>
      <c r="E305" s="27">
        <v>105500</v>
      </c>
      <c r="F305" s="37">
        <v>-0.36230819041274709</v>
      </c>
      <c r="G305" s="37">
        <v>0.63769180958725291</v>
      </c>
      <c r="H305" s="37">
        <f t="shared" si="46"/>
        <v>-0.56815562779025131</v>
      </c>
      <c r="I305" s="37">
        <f t="shared" si="47"/>
        <v>1</v>
      </c>
      <c r="J305" s="21">
        <f t="shared" si="50"/>
        <v>-244</v>
      </c>
      <c r="K305" s="21">
        <f t="shared" si="51"/>
        <v>947</v>
      </c>
      <c r="L305" s="30">
        <f t="shared" si="48"/>
        <v>-56608000</v>
      </c>
      <c r="M305" s="30">
        <f t="shared" si="49"/>
        <v>98961500</v>
      </c>
      <c r="N305" s="28">
        <f t="shared" si="52"/>
        <v>70545200</v>
      </c>
      <c r="O305" s="28">
        <f t="shared" si="44"/>
        <v>112898700</v>
      </c>
      <c r="P305" s="28">
        <f t="shared" si="53"/>
        <v>-703000</v>
      </c>
      <c r="Q305" s="28" t="str">
        <f t="shared" si="54"/>
        <v/>
      </c>
      <c r="R305" s="29">
        <f t="shared" si="45"/>
        <v>0.12898699999999996</v>
      </c>
    </row>
    <row r="306" spans="1:18" x14ac:dyDescent="0.2">
      <c r="A306" s="26">
        <v>44271</v>
      </c>
      <c r="B306" s="27">
        <v>234000</v>
      </c>
      <c r="C306" s="27">
        <v>233500</v>
      </c>
      <c r="D306" s="27">
        <v>105500</v>
      </c>
      <c r="E306" s="27">
        <v>105500</v>
      </c>
      <c r="F306" s="37">
        <v>-0.36230819041274709</v>
      </c>
      <c r="G306" s="37">
        <v>0.63769180958725291</v>
      </c>
      <c r="H306" s="37">
        <f t="shared" si="46"/>
        <v>-0.56815562779025131</v>
      </c>
      <c r="I306" s="37">
        <f t="shared" si="47"/>
        <v>1</v>
      </c>
      <c r="J306" s="21">
        <f t="shared" si="50"/>
        <v>-244</v>
      </c>
      <c r="K306" s="21">
        <f t="shared" si="51"/>
        <v>947</v>
      </c>
      <c r="L306" s="30">
        <f t="shared" si="48"/>
        <v>-57096000</v>
      </c>
      <c r="M306" s="30">
        <f t="shared" si="49"/>
        <v>99908500</v>
      </c>
      <c r="N306" s="28">
        <f t="shared" si="52"/>
        <v>70545200</v>
      </c>
      <c r="O306" s="28">
        <f t="shared" si="44"/>
        <v>113357700</v>
      </c>
      <c r="P306" s="28">
        <f t="shared" si="53"/>
        <v>-244000</v>
      </c>
      <c r="Q306" s="28" t="str">
        <f t="shared" si="54"/>
        <v/>
      </c>
      <c r="R306" s="29">
        <f t="shared" si="45"/>
        <v>0.13357700000000006</v>
      </c>
    </row>
    <row r="307" spans="1:18" x14ac:dyDescent="0.2">
      <c r="A307" s="26">
        <v>44272</v>
      </c>
      <c r="B307" s="27">
        <v>232000</v>
      </c>
      <c r="C307" s="27">
        <v>234000</v>
      </c>
      <c r="D307" s="27">
        <v>104500</v>
      </c>
      <c r="E307" s="27">
        <v>106000</v>
      </c>
      <c r="F307" s="37">
        <v>0</v>
      </c>
      <c r="G307" s="37">
        <v>0</v>
      </c>
      <c r="H307" s="37">
        <f t="shared" si="46"/>
        <v>0</v>
      </c>
      <c r="I307" s="37">
        <f t="shared" si="47"/>
        <v>0</v>
      </c>
      <c r="J307" s="21">
        <f t="shared" si="50"/>
        <v>-244</v>
      </c>
      <c r="K307" s="21">
        <f t="shared" si="51"/>
        <v>947</v>
      </c>
      <c r="L307" s="30">
        <f t="shared" si="48"/>
        <v>-56608000</v>
      </c>
      <c r="M307" s="30">
        <f t="shared" si="49"/>
        <v>98961500</v>
      </c>
      <c r="N307" s="28">
        <f t="shared" si="52"/>
        <v>70545200</v>
      </c>
      <c r="O307" s="28">
        <f t="shared" si="44"/>
        <v>112898700</v>
      </c>
      <c r="P307" s="28">
        <f t="shared" si="53"/>
        <v>-703000</v>
      </c>
      <c r="Q307" s="28" t="str">
        <f t="shared" si="54"/>
        <v/>
      </c>
      <c r="R307" s="29">
        <f t="shared" si="45"/>
        <v>0.12898699999999996</v>
      </c>
    </row>
    <row r="308" spans="1:18" x14ac:dyDescent="0.2">
      <c r="A308" s="26">
        <v>44273</v>
      </c>
      <c r="B308" s="27">
        <v>234000</v>
      </c>
      <c r="C308" s="27">
        <v>234500</v>
      </c>
      <c r="D308" s="27">
        <v>109500</v>
      </c>
      <c r="E308" s="27">
        <v>105500</v>
      </c>
      <c r="F308" s="37">
        <v>-0.37030282393255748</v>
      </c>
      <c r="G308" s="37">
        <v>0.62969717606744258</v>
      </c>
      <c r="H308" s="37">
        <f t="shared" si="46"/>
        <v>-0.58806492708948854</v>
      </c>
      <c r="I308" s="37">
        <f t="shared" si="47"/>
        <v>1</v>
      </c>
      <c r="J308" s="21">
        <f t="shared" si="50"/>
        <v>0</v>
      </c>
      <c r="K308" s="21">
        <f t="shared" si="51"/>
        <v>0</v>
      </c>
      <c r="L308" s="30">
        <f t="shared" si="48"/>
        <v>0</v>
      </c>
      <c r="M308" s="30">
        <f t="shared" si="49"/>
        <v>0</v>
      </c>
      <c r="N308" s="28">
        <f t="shared" si="52"/>
        <v>113235700</v>
      </c>
      <c r="O308" s="28">
        <f t="shared" si="44"/>
        <v>113235700</v>
      </c>
      <c r="P308" s="28">
        <f t="shared" si="53"/>
        <v>-366000</v>
      </c>
      <c r="Q308" s="28">
        <f t="shared" si="54"/>
        <v>-366000</v>
      </c>
      <c r="R308" s="29">
        <f t="shared" si="45"/>
        <v>0.13235700000000006</v>
      </c>
    </row>
    <row r="309" spans="1:18" x14ac:dyDescent="0.2">
      <c r="A309" s="26">
        <v>44274</v>
      </c>
      <c r="B309" s="27">
        <v>229500</v>
      </c>
      <c r="C309" s="27">
        <v>230000</v>
      </c>
      <c r="D309" s="27">
        <v>104000</v>
      </c>
      <c r="E309" s="27">
        <v>108000</v>
      </c>
      <c r="F309" s="37">
        <v>0</v>
      </c>
      <c r="G309" s="37">
        <v>0</v>
      </c>
      <c r="H309" s="37">
        <f t="shared" si="46"/>
        <v>0</v>
      </c>
      <c r="I309" s="37">
        <f t="shared" si="47"/>
        <v>0</v>
      </c>
      <c r="J309" s="21">
        <f t="shared" si="50"/>
        <v>-251</v>
      </c>
      <c r="K309" s="21">
        <f t="shared" si="51"/>
        <v>913</v>
      </c>
      <c r="L309" s="30">
        <f t="shared" si="48"/>
        <v>-57604500</v>
      </c>
      <c r="M309" s="30">
        <f t="shared" si="49"/>
        <v>94952000</v>
      </c>
      <c r="N309" s="28">
        <f t="shared" si="52"/>
        <v>72361700</v>
      </c>
      <c r="O309" s="28">
        <f t="shared" si="44"/>
        <v>109709200</v>
      </c>
      <c r="P309" s="28">
        <f t="shared" si="53"/>
        <v>-3526500</v>
      </c>
      <c r="Q309" s="28" t="str">
        <f t="shared" si="54"/>
        <v/>
      </c>
      <c r="R309" s="29">
        <f t="shared" si="45"/>
        <v>9.7091999999999956E-2</v>
      </c>
    </row>
    <row r="310" spans="1:18" x14ac:dyDescent="0.2">
      <c r="A310" s="26">
        <v>44277</v>
      </c>
      <c r="B310" s="27">
        <v>229000</v>
      </c>
      <c r="C310" s="27">
        <v>230000</v>
      </c>
      <c r="D310" s="27">
        <v>103500</v>
      </c>
      <c r="E310" s="27">
        <v>104000</v>
      </c>
      <c r="F310" s="37">
        <v>0</v>
      </c>
      <c r="G310" s="37">
        <v>0</v>
      </c>
      <c r="H310" s="37">
        <f t="shared" si="46"/>
        <v>0</v>
      </c>
      <c r="I310" s="37">
        <f t="shared" si="47"/>
        <v>0</v>
      </c>
      <c r="J310" s="21">
        <f t="shared" si="50"/>
        <v>0</v>
      </c>
      <c r="K310" s="21">
        <f t="shared" si="51"/>
        <v>0</v>
      </c>
      <c r="L310" s="30">
        <f t="shared" si="48"/>
        <v>0</v>
      </c>
      <c r="M310" s="30">
        <f t="shared" si="49"/>
        <v>0</v>
      </c>
      <c r="N310" s="28">
        <f t="shared" si="52"/>
        <v>109583700</v>
      </c>
      <c r="O310" s="28">
        <f t="shared" si="44"/>
        <v>109583700</v>
      </c>
      <c r="P310" s="28">
        <f t="shared" si="53"/>
        <v>-3652000</v>
      </c>
      <c r="Q310" s="28">
        <f t="shared" si="54"/>
        <v>-3652000</v>
      </c>
      <c r="R310" s="29">
        <f t="shared" si="45"/>
        <v>9.583699999999995E-2</v>
      </c>
    </row>
    <row r="311" spans="1:18" x14ac:dyDescent="0.2">
      <c r="A311" s="26">
        <v>44278</v>
      </c>
      <c r="B311" s="27">
        <v>226500</v>
      </c>
      <c r="C311" s="27">
        <v>229500</v>
      </c>
      <c r="D311" s="27">
        <v>103000</v>
      </c>
      <c r="E311" s="27">
        <v>104000</v>
      </c>
      <c r="F311" s="37">
        <v>0</v>
      </c>
      <c r="G311" s="37">
        <v>0</v>
      </c>
      <c r="H311" s="37">
        <f t="shared" si="46"/>
        <v>0</v>
      </c>
      <c r="I311" s="37">
        <f t="shared" si="47"/>
        <v>0</v>
      </c>
      <c r="J311" s="21">
        <f t="shared" si="50"/>
        <v>0</v>
      </c>
      <c r="K311" s="21">
        <f t="shared" si="51"/>
        <v>0</v>
      </c>
      <c r="L311" s="30">
        <f t="shared" si="48"/>
        <v>0</v>
      </c>
      <c r="M311" s="30">
        <f t="shared" si="49"/>
        <v>0</v>
      </c>
      <c r="N311" s="28">
        <f t="shared" si="52"/>
        <v>109583700</v>
      </c>
      <c r="O311" s="28">
        <f t="shared" si="44"/>
        <v>109583700</v>
      </c>
      <c r="P311" s="28">
        <f t="shared" si="53"/>
        <v>0</v>
      </c>
      <c r="Q311" s="28" t="str">
        <f t="shared" si="54"/>
        <v/>
      </c>
      <c r="R311" s="29">
        <f t="shared" si="45"/>
        <v>9.583699999999995E-2</v>
      </c>
    </row>
    <row r="312" spans="1:18" x14ac:dyDescent="0.2">
      <c r="A312" s="26">
        <v>44279</v>
      </c>
      <c r="B312" s="27">
        <v>221000</v>
      </c>
      <c r="C312" s="27">
        <v>225000</v>
      </c>
      <c r="D312" s="27">
        <v>100000</v>
      </c>
      <c r="E312" s="27">
        <v>101500</v>
      </c>
      <c r="F312" s="37">
        <v>0</v>
      </c>
      <c r="G312" s="37">
        <v>0</v>
      </c>
      <c r="H312" s="37">
        <f t="shared" si="46"/>
        <v>0</v>
      </c>
      <c r="I312" s="37">
        <f t="shared" si="47"/>
        <v>0</v>
      </c>
      <c r="J312" s="21">
        <f t="shared" si="50"/>
        <v>0</v>
      </c>
      <c r="K312" s="21">
        <f t="shared" si="51"/>
        <v>0</v>
      </c>
      <c r="L312" s="30">
        <f t="shared" si="48"/>
        <v>0</v>
      </c>
      <c r="M312" s="30">
        <f t="shared" si="49"/>
        <v>0</v>
      </c>
      <c r="N312" s="28">
        <f t="shared" si="52"/>
        <v>109583700</v>
      </c>
      <c r="O312" s="28">
        <f t="shared" si="44"/>
        <v>109583700</v>
      </c>
      <c r="P312" s="28">
        <f t="shared" si="53"/>
        <v>0</v>
      </c>
      <c r="Q312" s="28" t="str">
        <f t="shared" si="54"/>
        <v/>
      </c>
      <c r="R312" s="29">
        <f t="shared" si="45"/>
        <v>9.583699999999995E-2</v>
      </c>
    </row>
    <row r="313" spans="1:18" x14ac:dyDescent="0.2">
      <c r="A313" s="26">
        <v>44280</v>
      </c>
      <c r="B313" s="27">
        <v>218000</v>
      </c>
      <c r="C313" s="27">
        <v>218500</v>
      </c>
      <c r="D313" s="27">
        <v>98800</v>
      </c>
      <c r="E313" s="27">
        <v>99300</v>
      </c>
      <c r="F313" s="37">
        <v>0</v>
      </c>
      <c r="G313" s="37">
        <v>0</v>
      </c>
      <c r="H313" s="37">
        <f t="shared" si="46"/>
        <v>0</v>
      </c>
      <c r="I313" s="37">
        <f t="shared" si="47"/>
        <v>0</v>
      </c>
      <c r="J313" s="21">
        <f t="shared" si="50"/>
        <v>0</v>
      </c>
      <c r="K313" s="21">
        <f t="shared" si="51"/>
        <v>0</v>
      </c>
      <c r="L313" s="30">
        <f t="shared" si="48"/>
        <v>0</v>
      </c>
      <c r="M313" s="30">
        <f t="shared" si="49"/>
        <v>0</v>
      </c>
      <c r="N313" s="28">
        <f t="shared" si="52"/>
        <v>109583700</v>
      </c>
      <c r="O313" s="28">
        <f t="shared" si="44"/>
        <v>109583700</v>
      </c>
      <c r="P313" s="28">
        <f t="shared" si="53"/>
        <v>0</v>
      </c>
      <c r="Q313" s="28" t="str">
        <f t="shared" si="54"/>
        <v/>
      </c>
      <c r="R313" s="29">
        <f t="shared" si="45"/>
        <v>9.583699999999995E-2</v>
      </c>
    </row>
    <row r="314" spans="1:18" x14ac:dyDescent="0.2">
      <c r="A314" s="26">
        <v>44281</v>
      </c>
      <c r="B314" s="27">
        <v>215500</v>
      </c>
      <c r="C314" s="27">
        <v>219500</v>
      </c>
      <c r="D314" s="27">
        <v>98900</v>
      </c>
      <c r="E314" s="27">
        <v>99600</v>
      </c>
      <c r="F314" s="37">
        <v>0</v>
      </c>
      <c r="G314" s="37">
        <v>0</v>
      </c>
      <c r="H314" s="37">
        <f t="shared" si="46"/>
        <v>0</v>
      </c>
      <c r="I314" s="37">
        <f t="shared" si="47"/>
        <v>0</v>
      </c>
      <c r="J314" s="21">
        <f t="shared" si="50"/>
        <v>0</v>
      </c>
      <c r="K314" s="21">
        <f t="shared" si="51"/>
        <v>0</v>
      </c>
      <c r="L314" s="30">
        <f t="shared" si="48"/>
        <v>0</v>
      </c>
      <c r="M314" s="30">
        <f t="shared" si="49"/>
        <v>0</v>
      </c>
      <c r="N314" s="28">
        <f t="shared" si="52"/>
        <v>109583700</v>
      </c>
      <c r="O314" s="28">
        <f t="shared" si="44"/>
        <v>109583700</v>
      </c>
      <c r="P314" s="28">
        <f t="shared" si="53"/>
        <v>0</v>
      </c>
      <c r="Q314" s="28" t="str">
        <f t="shared" si="54"/>
        <v/>
      </c>
      <c r="R314" s="29">
        <f t="shared" si="45"/>
        <v>9.583699999999995E-2</v>
      </c>
    </row>
    <row r="315" spans="1:18" x14ac:dyDescent="0.2">
      <c r="A315" s="26">
        <v>44284</v>
      </c>
      <c r="B315" s="27">
        <v>215500</v>
      </c>
      <c r="C315" s="27">
        <v>215500</v>
      </c>
      <c r="D315" s="27">
        <v>98600</v>
      </c>
      <c r="E315" s="27">
        <v>99000</v>
      </c>
      <c r="F315" s="37">
        <v>0</v>
      </c>
      <c r="G315" s="37">
        <v>0</v>
      </c>
      <c r="H315" s="37">
        <f t="shared" si="46"/>
        <v>0</v>
      </c>
      <c r="I315" s="37">
        <f t="shared" si="47"/>
        <v>0</v>
      </c>
      <c r="J315" s="21">
        <f t="shared" si="50"/>
        <v>0</v>
      </c>
      <c r="K315" s="21">
        <f t="shared" si="51"/>
        <v>0</v>
      </c>
      <c r="L315" s="30">
        <f t="shared" si="48"/>
        <v>0</v>
      </c>
      <c r="M315" s="30">
        <f t="shared" si="49"/>
        <v>0</v>
      </c>
      <c r="N315" s="28">
        <f t="shared" si="52"/>
        <v>109583700</v>
      </c>
      <c r="O315" s="28">
        <f t="shared" si="44"/>
        <v>109583700</v>
      </c>
      <c r="P315" s="28">
        <f t="shared" si="53"/>
        <v>0</v>
      </c>
      <c r="Q315" s="28" t="str">
        <f t="shared" si="54"/>
        <v/>
      </c>
      <c r="R315" s="29">
        <f t="shared" si="45"/>
        <v>9.583699999999995E-2</v>
      </c>
    </row>
    <row r="316" spans="1:18" x14ac:dyDescent="0.2">
      <c r="A316" s="26">
        <v>44285</v>
      </c>
      <c r="B316" s="27">
        <v>219500</v>
      </c>
      <c r="C316" s="27">
        <v>215500</v>
      </c>
      <c r="D316" s="27">
        <v>100500</v>
      </c>
      <c r="E316" s="27">
        <v>98400</v>
      </c>
      <c r="F316" s="37">
        <v>0</v>
      </c>
      <c r="G316" s="37">
        <v>0</v>
      </c>
      <c r="H316" s="37">
        <f t="shared" si="46"/>
        <v>0</v>
      </c>
      <c r="I316" s="37">
        <f t="shared" si="47"/>
        <v>0</v>
      </c>
      <c r="J316" s="21">
        <f t="shared" si="50"/>
        <v>0</v>
      </c>
      <c r="K316" s="21">
        <f t="shared" si="51"/>
        <v>0</v>
      </c>
      <c r="L316" s="30">
        <f t="shared" si="48"/>
        <v>0</v>
      </c>
      <c r="M316" s="30">
        <f t="shared" si="49"/>
        <v>0</v>
      </c>
      <c r="N316" s="28">
        <f t="shared" si="52"/>
        <v>109583700</v>
      </c>
      <c r="O316" s="28">
        <f t="shared" si="44"/>
        <v>109583700</v>
      </c>
      <c r="P316" s="28">
        <f t="shared" si="53"/>
        <v>0</v>
      </c>
      <c r="Q316" s="28" t="str">
        <f t="shared" si="54"/>
        <v/>
      </c>
      <c r="R316" s="29">
        <f t="shared" si="45"/>
        <v>9.583699999999995E-2</v>
      </c>
    </row>
    <row r="317" spans="1:18" x14ac:dyDescent="0.2">
      <c r="A317" s="26">
        <v>44286</v>
      </c>
      <c r="B317" s="27">
        <v>218000</v>
      </c>
      <c r="C317" s="27">
        <v>221500</v>
      </c>
      <c r="D317" s="27">
        <v>100000</v>
      </c>
      <c r="E317" s="27">
        <v>100500</v>
      </c>
      <c r="F317" s="37">
        <v>-0.35861051948900557</v>
      </c>
      <c r="G317" s="37">
        <v>0.64138948051099443</v>
      </c>
      <c r="H317" s="37">
        <f t="shared" si="46"/>
        <v>-0.55911506250975751</v>
      </c>
      <c r="I317" s="37">
        <f t="shared" si="47"/>
        <v>1</v>
      </c>
      <c r="J317" s="21">
        <f t="shared" si="50"/>
        <v>0</v>
      </c>
      <c r="K317" s="21">
        <f t="shared" si="51"/>
        <v>0</v>
      </c>
      <c r="L317" s="30">
        <f t="shared" si="48"/>
        <v>0</v>
      </c>
      <c r="M317" s="30">
        <f t="shared" si="49"/>
        <v>0</v>
      </c>
      <c r="N317" s="28">
        <f t="shared" si="52"/>
        <v>109583700</v>
      </c>
      <c r="O317" s="28">
        <f t="shared" si="44"/>
        <v>109583700</v>
      </c>
      <c r="P317" s="28">
        <f t="shared" si="53"/>
        <v>0</v>
      </c>
      <c r="Q317" s="28" t="str">
        <f t="shared" si="54"/>
        <v/>
      </c>
      <c r="R317" s="29">
        <f t="shared" si="45"/>
        <v>9.583699999999995E-2</v>
      </c>
    </row>
    <row r="318" spans="1:18" x14ac:dyDescent="0.2">
      <c r="A318" s="26">
        <v>44287</v>
      </c>
      <c r="B318" s="27">
        <v>219000</v>
      </c>
      <c r="C318" s="27">
        <v>220500</v>
      </c>
      <c r="D318" s="27">
        <v>101500</v>
      </c>
      <c r="E318" s="27">
        <v>100500</v>
      </c>
      <c r="F318" s="37">
        <v>-0.35861051948900557</v>
      </c>
      <c r="G318" s="37">
        <v>0.64138948051099443</v>
      </c>
      <c r="H318" s="37">
        <f t="shared" si="46"/>
        <v>-0.55911506250975751</v>
      </c>
      <c r="I318" s="37">
        <f t="shared" si="47"/>
        <v>1</v>
      </c>
      <c r="J318" s="21">
        <f t="shared" si="50"/>
        <v>-256</v>
      </c>
      <c r="K318" s="21">
        <f t="shared" si="51"/>
        <v>1000</v>
      </c>
      <c r="L318" s="30">
        <f t="shared" si="48"/>
        <v>-56064000</v>
      </c>
      <c r="M318" s="30">
        <f t="shared" si="49"/>
        <v>101500000</v>
      </c>
      <c r="N318" s="28">
        <f t="shared" si="52"/>
        <v>65531700</v>
      </c>
      <c r="O318" s="28">
        <f t="shared" si="44"/>
        <v>110967700</v>
      </c>
      <c r="P318" s="28">
        <f t="shared" si="53"/>
        <v>1384000</v>
      </c>
      <c r="Q318" s="28" t="str">
        <f t="shared" si="54"/>
        <v/>
      </c>
      <c r="R318" s="29">
        <f t="shared" si="45"/>
        <v>0.10967700000000002</v>
      </c>
    </row>
    <row r="319" spans="1:18" x14ac:dyDescent="0.2">
      <c r="A319" s="26">
        <v>44288</v>
      </c>
      <c r="B319" s="27">
        <v>233500</v>
      </c>
      <c r="C319" s="27">
        <v>225500</v>
      </c>
      <c r="D319" s="27">
        <v>107500</v>
      </c>
      <c r="E319" s="27">
        <v>103500</v>
      </c>
      <c r="F319" s="37">
        <v>0</v>
      </c>
      <c r="G319" s="37">
        <v>0</v>
      </c>
      <c r="H319" s="37">
        <f t="shared" si="46"/>
        <v>0</v>
      </c>
      <c r="I319" s="37">
        <f t="shared" si="47"/>
        <v>0</v>
      </c>
      <c r="J319" s="21">
        <f t="shared" si="50"/>
        <v>-256</v>
      </c>
      <c r="K319" s="21">
        <f t="shared" si="51"/>
        <v>1000</v>
      </c>
      <c r="L319" s="30">
        <f t="shared" si="48"/>
        <v>-59776000</v>
      </c>
      <c r="M319" s="30">
        <f t="shared" si="49"/>
        <v>107500000</v>
      </c>
      <c r="N319" s="28">
        <f t="shared" si="52"/>
        <v>65531700</v>
      </c>
      <c r="O319" s="28">
        <f t="shared" si="44"/>
        <v>113255700</v>
      </c>
      <c r="P319" s="28">
        <f t="shared" si="53"/>
        <v>3672000</v>
      </c>
      <c r="Q319" s="28" t="str">
        <f t="shared" si="54"/>
        <v/>
      </c>
      <c r="R319" s="29">
        <f t="shared" si="45"/>
        <v>0.13255700000000004</v>
      </c>
    </row>
    <row r="320" spans="1:18" x14ac:dyDescent="0.2">
      <c r="A320" s="26">
        <v>44291</v>
      </c>
      <c r="B320" s="27">
        <v>234000</v>
      </c>
      <c r="C320" s="27">
        <v>236000</v>
      </c>
      <c r="D320" s="27">
        <v>108000</v>
      </c>
      <c r="E320" s="27">
        <v>107500</v>
      </c>
      <c r="F320" s="37">
        <v>-0.37359283505045188</v>
      </c>
      <c r="G320" s="37">
        <v>0.62640716494954818</v>
      </c>
      <c r="H320" s="37">
        <f t="shared" si="46"/>
        <v>-0.59640575005322882</v>
      </c>
      <c r="I320" s="37">
        <f t="shared" si="47"/>
        <v>1</v>
      </c>
      <c r="J320" s="21">
        <f t="shared" si="50"/>
        <v>0</v>
      </c>
      <c r="K320" s="21">
        <f t="shared" si="51"/>
        <v>0</v>
      </c>
      <c r="L320" s="30">
        <f t="shared" si="48"/>
        <v>0</v>
      </c>
      <c r="M320" s="30">
        <f t="shared" si="49"/>
        <v>0</v>
      </c>
      <c r="N320" s="28">
        <f t="shared" si="52"/>
        <v>112615700</v>
      </c>
      <c r="O320" s="28">
        <f t="shared" si="44"/>
        <v>112615700</v>
      </c>
      <c r="P320" s="28">
        <f t="shared" si="53"/>
        <v>3032000</v>
      </c>
      <c r="Q320" s="28">
        <f t="shared" si="54"/>
        <v>3032000</v>
      </c>
      <c r="R320" s="29">
        <f t="shared" si="45"/>
        <v>0.12615700000000007</v>
      </c>
    </row>
    <row r="321" spans="1:18" x14ac:dyDescent="0.2">
      <c r="A321" s="26">
        <v>44292</v>
      </c>
      <c r="B321" s="27">
        <v>230000</v>
      </c>
      <c r="C321" s="27">
        <v>235000</v>
      </c>
      <c r="D321" s="27">
        <v>106500</v>
      </c>
      <c r="E321" s="27">
        <v>109000</v>
      </c>
      <c r="F321" s="37">
        <v>-0.37359283505045188</v>
      </c>
      <c r="G321" s="37">
        <v>0.62640716494954818</v>
      </c>
      <c r="H321" s="37">
        <f t="shared" si="46"/>
        <v>-0.59640575005322882</v>
      </c>
      <c r="I321" s="37">
        <f t="shared" si="47"/>
        <v>1</v>
      </c>
      <c r="J321" s="21">
        <f t="shared" si="50"/>
        <v>-254</v>
      </c>
      <c r="K321" s="21">
        <f t="shared" si="51"/>
        <v>925</v>
      </c>
      <c r="L321" s="30">
        <f t="shared" si="48"/>
        <v>-58420000</v>
      </c>
      <c r="M321" s="30">
        <f t="shared" si="49"/>
        <v>98512500</v>
      </c>
      <c r="N321" s="28">
        <f t="shared" si="52"/>
        <v>71480700</v>
      </c>
      <c r="O321" s="28">
        <f t="shared" si="44"/>
        <v>111573200</v>
      </c>
      <c r="P321" s="28">
        <f t="shared" si="53"/>
        <v>-1042500</v>
      </c>
      <c r="Q321" s="28" t="str">
        <f t="shared" si="54"/>
        <v/>
      </c>
      <c r="R321" s="29">
        <f t="shared" si="45"/>
        <v>0.11573199999999995</v>
      </c>
    </row>
    <row r="322" spans="1:18" x14ac:dyDescent="0.2">
      <c r="A322" s="26">
        <v>44293</v>
      </c>
      <c r="B322" s="27">
        <v>230000</v>
      </c>
      <c r="C322" s="27">
        <v>228500</v>
      </c>
      <c r="D322" s="27">
        <v>106500</v>
      </c>
      <c r="E322" s="27">
        <v>106500</v>
      </c>
      <c r="F322" s="37">
        <v>-0.37359283505045188</v>
      </c>
      <c r="G322" s="37">
        <v>0.62640716494954818</v>
      </c>
      <c r="H322" s="37">
        <f t="shared" si="46"/>
        <v>-0.59640575005322882</v>
      </c>
      <c r="I322" s="37">
        <f t="shared" si="47"/>
        <v>1</v>
      </c>
      <c r="J322" s="21">
        <f t="shared" si="50"/>
        <v>-254</v>
      </c>
      <c r="K322" s="21">
        <f t="shared" si="51"/>
        <v>925</v>
      </c>
      <c r="L322" s="30">
        <f t="shared" si="48"/>
        <v>-58420000</v>
      </c>
      <c r="M322" s="30">
        <f t="shared" si="49"/>
        <v>98512500</v>
      </c>
      <c r="N322" s="28">
        <f t="shared" si="52"/>
        <v>71480700</v>
      </c>
      <c r="O322" s="28">
        <f t="shared" si="44"/>
        <v>111573200</v>
      </c>
      <c r="P322" s="28">
        <f t="shared" si="53"/>
        <v>-1042500</v>
      </c>
      <c r="Q322" s="28" t="str">
        <f t="shared" si="54"/>
        <v/>
      </c>
      <c r="R322" s="29">
        <f t="shared" si="45"/>
        <v>0.11573199999999995</v>
      </c>
    </row>
    <row r="323" spans="1:18" x14ac:dyDescent="0.2">
      <c r="A323" s="26">
        <v>44294</v>
      </c>
      <c r="B323" s="27">
        <v>231500</v>
      </c>
      <c r="C323" s="27">
        <v>229000</v>
      </c>
      <c r="D323" s="27">
        <v>106500</v>
      </c>
      <c r="E323" s="27">
        <v>106000</v>
      </c>
      <c r="F323" s="37">
        <v>0</v>
      </c>
      <c r="G323" s="37">
        <v>0</v>
      </c>
      <c r="H323" s="37">
        <f t="shared" si="46"/>
        <v>0</v>
      </c>
      <c r="I323" s="37">
        <f t="shared" si="47"/>
        <v>0</v>
      </c>
      <c r="J323" s="21">
        <f t="shared" si="50"/>
        <v>-254</v>
      </c>
      <c r="K323" s="21">
        <f t="shared" si="51"/>
        <v>925</v>
      </c>
      <c r="L323" s="30">
        <f t="shared" si="48"/>
        <v>-58801000</v>
      </c>
      <c r="M323" s="30">
        <f t="shared" si="49"/>
        <v>98512500</v>
      </c>
      <c r="N323" s="28">
        <f t="shared" si="52"/>
        <v>71480700</v>
      </c>
      <c r="O323" s="28">
        <f t="shared" si="44"/>
        <v>111192200</v>
      </c>
      <c r="P323" s="28">
        <f t="shared" si="53"/>
        <v>-1423500</v>
      </c>
      <c r="Q323" s="28" t="str">
        <f t="shared" si="54"/>
        <v/>
      </c>
      <c r="R323" s="29">
        <f t="shared" si="45"/>
        <v>0.11192200000000008</v>
      </c>
    </row>
    <row r="324" spans="1:18" x14ac:dyDescent="0.2">
      <c r="A324" s="26">
        <v>44295</v>
      </c>
      <c r="B324" s="27">
        <v>228500</v>
      </c>
      <c r="C324" s="27">
        <v>231500</v>
      </c>
      <c r="D324" s="27">
        <v>105500</v>
      </c>
      <c r="E324" s="27">
        <v>107000</v>
      </c>
      <c r="F324" s="37">
        <v>0</v>
      </c>
      <c r="G324" s="37">
        <v>0</v>
      </c>
      <c r="H324" s="37">
        <f t="shared" si="46"/>
        <v>0</v>
      </c>
      <c r="I324" s="37">
        <f t="shared" si="47"/>
        <v>0</v>
      </c>
      <c r="J324" s="21">
        <f t="shared" si="50"/>
        <v>0</v>
      </c>
      <c r="K324" s="21">
        <f t="shared" si="51"/>
        <v>0</v>
      </c>
      <c r="L324" s="30">
        <f t="shared" si="48"/>
        <v>0</v>
      </c>
      <c r="M324" s="30">
        <f t="shared" si="49"/>
        <v>0</v>
      </c>
      <c r="N324" s="28">
        <f t="shared" si="52"/>
        <v>111654700</v>
      </c>
      <c r="O324" s="28">
        <f t="shared" si="44"/>
        <v>111654700</v>
      </c>
      <c r="P324" s="28">
        <f t="shared" si="53"/>
        <v>-961000</v>
      </c>
      <c r="Q324" s="28">
        <f t="shared" si="54"/>
        <v>-961000</v>
      </c>
      <c r="R324" s="29">
        <f t="shared" si="45"/>
        <v>0.11654699999999996</v>
      </c>
    </row>
    <row r="325" spans="1:18" x14ac:dyDescent="0.2">
      <c r="A325" s="26">
        <v>44298</v>
      </c>
      <c r="B325" s="27">
        <v>226000</v>
      </c>
      <c r="C325" s="27">
        <v>228000</v>
      </c>
      <c r="D325" s="27">
        <v>107000</v>
      </c>
      <c r="E325" s="27">
        <v>105500</v>
      </c>
      <c r="F325" s="37">
        <v>-0.38276212134323567</v>
      </c>
      <c r="G325" s="37">
        <v>0.61723787865676427</v>
      </c>
      <c r="H325" s="37">
        <f t="shared" si="46"/>
        <v>-0.62012092027826327</v>
      </c>
      <c r="I325" s="37">
        <f t="shared" si="47"/>
        <v>1</v>
      </c>
      <c r="J325" s="21">
        <f t="shared" si="50"/>
        <v>0</v>
      </c>
      <c r="K325" s="21">
        <f t="shared" si="51"/>
        <v>0</v>
      </c>
      <c r="L325" s="30">
        <f t="shared" si="48"/>
        <v>0</v>
      </c>
      <c r="M325" s="30">
        <f t="shared" si="49"/>
        <v>0</v>
      </c>
      <c r="N325" s="28">
        <f t="shared" si="52"/>
        <v>111654700</v>
      </c>
      <c r="O325" s="28">
        <f t="shared" si="44"/>
        <v>111654700</v>
      </c>
      <c r="P325" s="28">
        <f t="shared" si="53"/>
        <v>0</v>
      </c>
      <c r="Q325" s="28" t="str">
        <f t="shared" si="54"/>
        <v/>
      </c>
      <c r="R325" s="29">
        <f t="shared" si="45"/>
        <v>0.11654699999999996</v>
      </c>
    </row>
    <row r="326" spans="1:18" x14ac:dyDescent="0.2">
      <c r="A326" s="26">
        <v>44299</v>
      </c>
      <c r="B326" s="27">
        <v>230000</v>
      </c>
      <c r="C326" s="27">
        <v>226500</v>
      </c>
      <c r="D326" s="27">
        <v>109000</v>
      </c>
      <c r="E326" s="27">
        <v>106000</v>
      </c>
      <c r="F326" s="37">
        <v>-0.38276212134323567</v>
      </c>
      <c r="G326" s="37">
        <v>0.61723787865676427</v>
      </c>
      <c r="H326" s="37">
        <f t="shared" si="46"/>
        <v>-0.62012092027826327</v>
      </c>
      <c r="I326" s="37">
        <f t="shared" si="47"/>
        <v>1</v>
      </c>
      <c r="J326" s="21">
        <f t="shared" si="50"/>
        <v>-274</v>
      </c>
      <c r="K326" s="21">
        <f t="shared" si="51"/>
        <v>934</v>
      </c>
      <c r="L326" s="30">
        <f t="shared" si="48"/>
        <v>-63020000</v>
      </c>
      <c r="M326" s="30">
        <f t="shared" si="49"/>
        <v>101806000</v>
      </c>
      <c r="N326" s="28">
        <f t="shared" si="52"/>
        <v>74711700</v>
      </c>
      <c r="O326" s="28">
        <f t="shared" si="44"/>
        <v>113497700</v>
      </c>
      <c r="P326" s="28">
        <f t="shared" si="53"/>
        <v>1843000</v>
      </c>
      <c r="Q326" s="28" t="str">
        <f t="shared" si="54"/>
        <v/>
      </c>
      <c r="R326" s="29">
        <f t="shared" si="45"/>
        <v>0.1349769999999999</v>
      </c>
    </row>
    <row r="327" spans="1:18" x14ac:dyDescent="0.2">
      <c r="A327" s="26">
        <v>44300</v>
      </c>
      <c r="B327" s="27">
        <v>232500</v>
      </c>
      <c r="C327" s="27">
        <v>231000</v>
      </c>
      <c r="D327" s="27">
        <v>112000</v>
      </c>
      <c r="E327" s="27">
        <v>110000</v>
      </c>
      <c r="F327" s="37">
        <v>0</v>
      </c>
      <c r="G327" s="37">
        <v>0</v>
      </c>
      <c r="H327" s="37">
        <f t="shared" si="46"/>
        <v>0</v>
      </c>
      <c r="I327" s="37">
        <f t="shared" si="47"/>
        <v>0</v>
      </c>
      <c r="J327" s="21">
        <f t="shared" si="50"/>
        <v>-274</v>
      </c>
      <c r="K327" s="21">
        <f t="shared" si="51"/>
        <v>934</v>
      </c>
      <c r="L327" s="30">
        <f t="shared" si="48"/>
        <v>-63705000</v>
      </c>
      <c r="M327" s="30">
        <f t="shared" si="49"/>
        <v>104608000</v>
      </c>
      <c r="N327" s="28">
        <f t="shared" si="52"/>
        <v>74711700</v>
      </c>
      <c r="O327" s="28">
        <f t="shared" si="44"/>
        <v>115614700</v>
      </c>
      <c r="P327" s="28">
        <f t="shared" si="53"/>
        <v>3960000</v>
      </c>
      <c r="Q327" s="28" t="str">
        <f t="shared" si="54"/>
        <v/>
      </c>
      <c r="R327" s="29">
        <f t="shared" si="45"/>
        <v>0.15614700000000004</v>
      </c>
    </row>
    <row r="328" spans="1:18" x14ac:dyDescent="0.2">
      <c r="A328" s="26">
        <v>44301</v>
      </c>
      <c r="B328" s="27">
        <v>230500</v>
      </c>
      <c r="C328" s="27">
        <v>232500</v>
      </c>
      <c r="D328" s="27">
        <v>111000</v>
      </c>
      <c r="E328" s="27">
        <v>112000</v>
      </c>
      <c r="F328" s="37">
        <v>-0.39538088030905938</v>
      </c>
      <c r="G328" s="37">
        <v>0.60461911969094062</v>
      </c>
      <c r="H328" s="37">
        <f t="shared" si="46"/>
        <v>-0.65393380300504511</v>
      </c>
      <c r="I328" s="37">
        <f t="shared" si="47"/>
        <v>1</v>
      </c>
      <c r="J328" s="21">
        <f t="shared" si="50"/>
        <v>0</v>
      </c>
      <c r="K328" s="21">
        <f t="shared" si="51"/>
        <v>0</v>
      </c>
      <c r="L328" s="30">
        <f t="shared" si="48"/>
        <v>0</v>
      </c>
      <c r="M328" s="30">
        <f t="shared" si="49"/>
        <v>0</v>
      </c>
      <c r="N328" s="28">
        <f t="shared" si="52"/>
        <v>115614700</v>
      </c>
      <c r="O328" s="28">
        <f t="shared" si="44"/>
        <v>115614700</v>
      </c>
      <c r="P328" s="28">
        <f t="shared" si="53"/>
        <v>3960000</v>
      </c>
      <c r="Q328" s="28">
        <f t="shared" si="54"/>
        <v>3960000</v>
      </c>
      <c r="R328" s="29">
        <f t="shared" si="45"/>
        <v>0.15614700000000004</v>
      </c>
    </row>
    <row r="329" spans="1:18" x14ac:dyDescent="0.2">
      <c r="A329" s="26">
        <v>44302</v>
      </c>
      <c r="B329" s="27">
        <v>231500</v>
      </c>
      <c r="C329" s="27">
        <v>231500</v>
      </c>
      <c r="D329" s="27">
        <v>111500</v>
      </c>
      <c r="E329" s="27">
        <v>111000</v>
      </c>
      <c r="F329" s="37">
        <v>-0.39538088030905938</v>
      </c>
      <c r="G329" s="37">
        <v>0.60461911969094062</v>
      </c>
      <c r="H329" s="37">
        <f t="shared" si="46"/>
        <v>-0.65393380300504511</v>
      </c>
      <c r="I329" s="37">
        <f t="shared" si="47"/>
        <v>1</v>
      </c>
      <c r="J329" s="21">
        <f t="shared" si="50"/>
        <v>-283</v>
      </c>
      <c r="K329" s="21">
        <f t="shared" si="51"/>
        <v>900</v>
      </c>
      <c r="L329" s="30">
        <f t="shared" si="48"/>
        <v>-65514500</v>
      </c>
      <c r="M329" s="30">
        <f t="shared" si="49"/>
        <v>100350000</v>
      </c>
      <c r="N329" s="28">
        <f t="shared" si="52"/>
        <v>81229200</v>
      </c>
      <c r="O329" s="28">
        <f t="shared" si="44"/>
        <v>116064700</v>
      </c>
      <c r="P329" s="28">
        <f t="shared" si="53"/>
        <v>450000</v>
      </c>
      <c r="Q329" s="28" t="str">
        <f t="shared" si="54"/>
        <v/>
      </c>
      <c r="R329" s="29">
        <f t="shared" si="45"/>
        <v>0.16064699999999998</v>
      </c>
    </row>
    <row r="330" spans="1:18" x14ac:dyDescent="0.2">
      <c r="A330" s="26">
        <v>44305</v>
      </c>
      <c r="B330" s="27">
        <v>230000</v>
      </c>
      <c r="C330" s="27">
        <v>232000</v>
      </c>
      <c r="D330" s="27">
        <v>111000</v>
      </c>
      <c r="E330" s="27">
        <v>111500</v>
      </c>
      <c r="F330" s="37">
        <v>0</v>
      </c>
      <c r="G330" s="37">
        <v>0</v>
      </c>
      <c r="H330" s="37">
        <f t="shared" si="46"/>
        <v>0</v>
      </c>
      <c r="I330" s="37">
        <f t="shared" si="47"/>
        <v>0</v>
      </c>
      <c r="J330" s="21">
        <f t="shared" si="50"/>
        <v>-283</v>
      </c>
      <c r="K330" s="21">
        <f t="shared" si="51"/>
        <v>900</v>
      </c>
      <c r="L330" s="30">
        <f t="shared" si="48"/>
        <v>-65090000</v>
      </c>
      <c r="M330" s="30">
        <f t="shared" si="49"/>
        <v>99900000</v>
      </c>
      <c r="N330" s="28">
        <f t="shared" si="52"/>
        <v>81229200</v>
      </c>
      <c r="O330" s="28">
        <f t="shared" si="44"/>
        <v>116039200</v>
      </c>
      <c r="P330" s="28">
        <f t="shared" si="53"/>
        <v>424500</v>
      </c>
      <c r="Q330" s="28" t="str">
        <f t="shared" si="54"/>
        <v/>
      </c>
      <c r="R330" s="29">
        <f t="shared" si="45"/>
        <v>0.16039200000000009</v>
      </c>
    </row>
    <row r="331" spans="1:18" x14ac:dyDescent="0.2">
      <c r="A331" s="26">
        <v>44306</v>
      </c>
      <c r="B331" s="27">
        <v>229000</v>
      </c>
      <c r="C331" s="27">
        <v>230000</v>
      </c>
      <c r="D331" s="27">
        <v>109500</v>
      </c>
      <c r="E331" s="27">
        <v>110500</v>
      </c>
      <c r="F331" s="37">
        <v>0</v>
      </c>
      <c r="G331" s="37">
        <v>0</v>
      </c>
      <c r="H331" s="37">
        <f t="shared" si="46"/>
        <v>0</v>
      </c>
      <c r="I331" s="37">
        <f t="shared" si="47"/>
        <v>0</v>
      </c>
      <c r="J331" s="21">
        <f t="shared" si="50"/>
        <v>0</v>
      </c>
      <c r="K331" s="21">
        <f t="shared" si="51"/>
        <v>0</v>
      </c>
      <c r="L331" s="30">
        <f t="shared" si="48"/>
        <v>0</v>
      </c>
      <c r="M331" s="30">
        <f t="shared" si="49"/>
        <v>0</v>
      </c>
      <c r="N331" s="28">
        <f t="shared" si="52"/>
        <v>115589200</v>
      </c>
      <c r="O331" s="28">
        <f t="shared" ref="O331:O394" si="55">SUM(L331:N331)</f>
        <v>115589200</v>
      </c>
      <c r="P331" s="28">
        <f t="shared" si="53"/>
        <v>-25500</v>
      </c>
      <c r="Q331" s="28">
        <f t="shared" si="54"/>
        <v>-25500</v>
      </c>
      <c r="R331" s="29">
        <f t="shared" ref="R331:R394" si="56">O331/$O$10-1</f>
        <v>0.15589199999999992</v>
      </c>
    </row>
    <row r="332" spans="1:18" x14ac:dyDescent="0.2">
      <c r="A332" s="26">
        <v>44307</v>
      </c>
      <c r="B332" s="27">
        <v>225500</v>
      </c>
      <c r="C332" s="27">
        <v>227500</v>
      </c>
      <c r="D332" s="27">
        <v>108000</v>
      </c>
      <c r="E332" s="27">
        <v>109500</v>
      </c>
      <c r="F332" s="37">
        <v>0</v>
      </c>
      <c r="G332" s="37">
        <v>0</v>
      </c>
      <c r="H332" s="37">
        <f t="shared" si="46"/>
        <v>0</v>
      </c>
      <c r="I332" s="37">
        <f t="shared" si="47"/>
        <v>0</v>
      </c>
      <c r="J332" s="21">
        <f t="shared" si="50"/>
        <v>0</v>
      </c>
      <c r="K332" s="21">
        <f t="shared" si="51"/>
        <v>0</v>
      </c>
      <c r="L332" s="30">
        <f t="shared" si="48"/>
        <v>0</v>
      </c>
      <c r="M332" s="30">
        <f t="shared" si="49"/>
        <v>0</v>
      </c>
      <c r="N332" s="28">
        <f t="shared" si="52"/>
        <v>115589200</v>
      </c>
      <c r="O332" s="28">
        <f t="shared" si="55"/>
        <v>115589200</v>
      </c>
      <c r="P332" s="28">
        <f t="shared" si="53"/>
        <v>0</v>
      </c>
      <c r="Q332" s="28" t="str">
        <f t="shared" si="54"/>
        <v/>
      </c>
      <c r="R332" s="29">
        <f t="shared" si="56"/>
        <v>0.15589199999999992</v>
      </c>
    </row>
    <row r="333" spans="1:18" x14ac:dyDescent="0.2">
      <c r="A333" s="26">
        <v>44308</v>
      </c>
      <c r="B333" s="27">
        <v>226000</v>
      </c>
      <c r="C333" s="27">
        <v>226500</v>
      </c>
      <c r="D333" s="27">
        <v>110000</v>
      </c>
      <c r="E333" s="27">
        <v>108000</v>
      </c>
      <c r="F333" s="37">
        <v>-0.39606217704178481</v>
      </c>
      <c r="G333" s="37">
        <v>0.6039378229582153</v>
      </c>
      <c r="H333" s="37">
        <f t="shared" si="46"/>
        <v>-0.65579959059657567</v>
      </c>
      <c r="I333" s="37">
        <f t="shared" si="47"/>
        <v>1</v>
      </c>
      <c r="J333" s="21">
        <f t="shared" si="50"/>
        <v>0</v>
      </c>
      <c r="K333" s="21">
        <f t="shared" si="51"/>
        <v>0</v>
      </c>
      <c r="L333" s="30">
        <f t="shared" si="48"/>
        <v>0</v>
      </c>
      <c r="M333" s="30">
        <f t="shared" si="49"/>
        <v>0</v>
      </c>
      <c r="N333" s="28">
        <f t="shared" si="52"/>
        <v>115589200</v>
      </c>
      <c r="O333" s="28">
        <f t="shared" si="55"/>
        <v>115589200</v>
      </c>
      <c r="P333" s="28">
        <f t="shared" si="53"/>
        <v>0</v>
      </c>
      <c r="Q333" s="28" t="str">
        <f t="shared" si="54"/>
        <v/>
      </c>
      <c r="R333" s="29">
        <f t="shared" si="56"/>
        <v>0.15589199999999992</v>
      </c>
    </row>
    <row r="334" spans="1:18" x14ac:dyDescent="0.2">
      <c r="A334" s="26">
        <v>44309</v>
      </c>
      <c r="B334" s="27">
        <v>221000</v>
      </c>
      <c r="C334" s="27">
        <v>225500</v>
      </c>
      <c r="D334" s="27">
        <v>107500</v>
      </c>
      <c r="E334" s="27">
        <v>109000</v>
      </c>
      <c r="F334" s="37">
        <v>0</v>
      </c>
      <c r="G334" s="37">
        <v>0</v>
      </c>
      <c r="H334" s="37">
        <f t="shared" si="46"/>
        <v>0</v>
      </c>
      <c r="I334" s="37">
        <f t="shared" si="47"/>
        <v>0</v>
      </c>
      <c r="J334" s="21">
        <f t="shared" si="50"/>
        <v>-290</v>
      </c>
      <c r="K334" s="21">
        <f t="shared" si="51"/>
        <v>909</v>
      </c>
      <c r="L334" s="30">
        <f t="shared" si="48"/>
        <v>-64090000</v>
      </c>
      <c r="M334" s="30">
        <f t="shared" si="49"/>
        <v>97717500</v>
      </c>
      <c r="N334" s="28">
        <f t="shared" si="52"/>
        <v>81903200</v>
      </c>
      <c r="O334" s="28">
        <f t="shared" si="55"/>
        <v>115530700</v>
      </c>
      <c r="P334" s="28">
        <f t="shared" si="53"/>
        <v>-58500</v>
      </c>
      <c r="Q334" s="28" t="str">
        <f t="shared" si="54"/>
        <v/>
      </c>
      <c r="R334" s="29">
        <f t="shared" si="56"/>
        <v>0.15530700000000008</v>
      </c>
    </row>
    <row r="335" spans="1:18" x14ac:dyDescent="0.2">
      <c r="A335" s="26">
        <v>44312</v>
      </c>
      <c r="B335" s="27">
        <v>221500</v>
      </c>
      <c r="C335" s="27">
        <v>221500</v>
      </c>
      <c r="D335" s="27">
        <v>108000</v>
      </c>
      <c r="E335" s="27">
        <v>108000</v>
      </c>
      <c r="F335" s="37">
        <v>0</v>
      </c>
      <c r="G335" s="37">
        <v>0</v>
      </c>
      <c r="H335" s="37">
        <f t="shared" si="46"/>
        <v>0</v>
      </c>
      <c r="I335" s="37">
        <f t="shared" si="47"/>
        <v>0</v>
      </c>
      <c r="J335" s="21">
        <f t="shared" si="50"/>
        <v>0</v>
      </c>
      <c r="K335" s="21">
        <f t="shared" si="51"/>
        <v>0</v>
      </c>
      <c r="L335" s="30">
        <f t="shared" si="48"/>
        <v>0</v>
      </c>
      <c r="M335" s="30">
        <f t="shared" si="49"/>
        <v>0</v>
      </c>
      <c r="N335" s="28">
        <f t="shared" si="52"/>
        <v>115840200</v>
      </c>
      <c r="O335" s="28">
        <f t="shared" si="55"/>
        <v>115840200</v>
      </c>
      <c r="P335" s="28">
        <f t="shared" si="53"/>
        <v>251000</v>
      </c>
      <c r="Q335" s="28">
        <f t="shared" si="54"/>
        <v>251000</v>
      </c>
      <c r="R335" s="29">
        <f t="shared" si="56"/>
        <v>0.15840199999999993</v>
      </c>
    </row>
    <row r="336" spans="1:18" x14ac:dyDescent="0.2">
      <c r="A336" s="26">
        <v>44313</v>
      </c>
      <c r="B336" s="27">
        <v>220000</v>
      </c>
      <c r="C336" s="27">
        <v>222000</v>
      </c>
      <c r="D336" s="27">
        <v>107500</v>
      </c>
      <c r="E336" s="27">
        <v>108000</v>
      </c>
      <c r="F336" s="37">
        <v>-0.39726035618935868</v>
      </c>
      <c r="G336" s="37">
        <v>0.60273964381064138</v>
      </c>
      <c r="H336" s="37">
        <f t="shared" si="46"/>
        <v>-0.65909113539935538</v>
      </c>
      <c r="I336" s="37">
        <f t="shared" si="47"/>
        <v>1</v>
      </c>
      <c r="J336" s="21">
        <f t="shared" si="50"/>
        <v>0</v>
      </c>
      <c r="K336" s="21">
        <f t="shared" si="51"/>
        <v>0</v>
      </c>
      <c r="L336" s="30">
        <f t="shared" si="48"/>
        <v>0</v>
      </c>
      <c r="M336" s="30">
        <f t="shared" si="49"/>
        <v>0</v>
      </c>
      <c r="N336" s="28">
        <f t="shared" si="52"/>
        <v>115840200</v>
      </c>
      <c r="O336" s="28">
        <f t="shared" si="55"/>
        <v>115840200</v>
      </c>
      <c r="P336" s="28">
        <f t="shared" si="53"/>
        <v>0</v>
      </c>
      <c r="Q336" s="28" t="str">
        <f t="shared" si="54"/>
        <v/>
      </c>
      <c r="R336" s="29">
        <f t="shared" si="56"/>
        <v>0.15840199999999993</v>
      </c>
    </row>
    <row r="337" spans="1:18" x14ac:dyDescent="0.2">
      <c r="A337" s="26">
        <v>44314</v>
      </c>
      <c r="B337" s="27">
        <v>221500</v>
      </c>
      <c r="C337" s="27">
        <v>220000</v>
      </c>
      <c r="D337" s="27">
        <v>107000</v>
      </c>
      <c r="E337" s="27">
        <v>106500</v>
      </c>
      <c r="F337" s="37">
        <v>-0.39726035618935868</v>
      </c>
      <c r="G337" s="37">
        <v>0.60273964381064138</v>
      </c>
      <c r="H337" s="37">
        <f t="shared" si="46"/>
        <v>-0.65909113539935538</v>
      </c>
      <c r="I337" s="37">
        <f t="shared" si="47"/>
        <v>1</v>
      </c>
      <c r="J337" s="21">
        <f t="shared" si="50"/>
        <v>-299</v>
      </c>
      <c r="K337" s="21">
        <f t="shared" si="51"/>
        <v>930</v>
      </c>
      <c r="L337" s="30">
        <f t="shared" si="48"/>
        <v>-66228500</v>
      </c>
      <c r="M337" s="30">
        <f t="shared" si="49"/>
        <v>99510000</v>
      </c>
      <c r="N337" s="28">
        <f t="shared" si="52"/>
        <v>82575200</v>
      </c>
      <c r="O337" s="28">
        <f t="shared" si="55"/>
        <v>115856700</v>
      </c>
      <c r="P337" s="28">
        <f t="shared" si="53"/>
        <v>16500</v>
      </c>
      <c r="Q337" s="28" t="str">
        <f t="shared" si="54"/>
        <v/>
      </c>
      <c r="R337" s="29">
        <f t="shared" si="56"/>
        <v>0.1585669999999999</v>
      </c>
    </row>
    <row r="338" spans="1:18" x14ac:dyDescent="0.2">
      <c r="A338" s="26">
        <v>44315</v>
      </c>
      <c r="B338" s="27">
        <v>217500</v>
      </c>
      <c r="C338" s="27">
        <v>221000</v>
      </c>
      <c r="D338" s="27">
        <v>109500</v>
      </c>
      <c r="E338" s="27">
        <v>107000</v>
      </c>
      <c r="F338" s="37">
        <v>0</v>
      </c>
      <c r="G338" s="37">
        <v>0</v>
      </c>
      <c r="H338" s="37">
        <f t="shared" si="46"/>
        <v>0</v>
      </c>
      <c r="I338" s="37">
        <f t="shared" si="47"/>
        <v>0</v>
      </c>
      <c r="J338" s="21">
        <f t="shared" si="50"/>
        <v>-299</v>
      </c>
      <c r="K338" s="21">
        <f t="shared" si="51"/>
        <v>930</v>
      </c>
      <c r="L338" s="30">
        <f t="shared" si="48"/>
        <v>-65032500</v>
      </c>
      <c r="M338" s="30">
        <f t="shared" si="49"/>
        <v>101835000</v>
      </c>
      <c r="N338" s="28">
        <f t="shared" si="52"/>
        <v>82575200</v>
      </c>
      <c r="O338" s="28">
        <f t="shared" si="55"/>
        <v>119377700</v>
      </c>
      <c r="P338" s="28">
        <f t="shared" si="53"/>
        <v>3537500</v>
      </c>
      <c r="Q338" s="28" t="str">
        <f t="shared" si="54"/>
        <v/>
      </c>
      <c r="R338" s="29">
        <f t="shared" si="56"/>
        <v>0.19377700000000009</v>
      </c>
    </row>
    <row r="339" spans="1:18" x14ac:dyDescent="0.2">
      <c r="A339" s="26">
        <v>44316</v>
      </c>
      <c r="B339" s="27">
        <v>212000</v>
      </c>
      <c r="C339" s="27">
        <v>216000</v>
      </c>
      <c r="D339" s="27">
        <v>106500</v>
      </c>
      <c r="E339" s="27">
        <v>108500</v>
      </c>
      <c r="F339" s="37">
        <v>-0.40483455424586318</v>
      </c>
      <c r="G339" s="37">
        <v>0.59516544575413677</v>
      </c>
      <c r="H339" s="37">
        <f t="shared" si="46"/>
        <v>-0.68020507093266402</v>
      </c>
      <c r="I339" s="37">
        <f t="shared" si="47"/>
        <v>1</v>
      </c>
      <c r="J339" s="21">
        <f t="shared" si="50"/>
        <v>0</v>
      </c>
      <c r="K339" s="21">
        <f t="shared" si="51"/>
        <v>0</v>
      </c>
      <c r="L339" s="30">
        <f t="shared" si="48"/>
        <v>0</v>
      </c>
      <c r="M339" s="30">
        <f t="shared" si="49"/>
        <v>0</v>
      </c>
      <c r="N339" s="28">
        <f t="shared" si="52"/>
        <v>118896200</v>
      </c>
      <c r="O339" s="28">
        <f t="shared" si="55"/>
        <v>118896200</v>
      </c>
      <c r="P339" s="28">
        <f t="shared" si="53"/>
        <v>3056000</v>
      </c>
      <c r="Q339" s="28">
        <f t="shared" si="54"/>
        <v>3056000</v>
      </c>
      <c r="R339" s="29">
        <f t="shared" si="56"/>
        <v>0.18896200000000007</v>
      </c>
    </row>
    <row r="340" spans="1:18" x14ac:dyDescent="0.2">
      <c r="A340" s="26">
        <v>44319</v>
      </c>
      <c r="B340" s="27">
        <v>218000</v>
      </c>
      <c r="C340" s="27">
        <v>212000</v>
      </c>
      <c r="D340" s="27">
        <v>108500</v>
      </c>
      <c r="E340" s="27">
        <v>106500</v>
      </c>
      <c r="F340" s="37">
        <v>-0.40483455424586318</v>
      </c>
      <c r="G340" s="37">
        <v>0.59516544575413677</v>
      </c>
      <c r="H340" s="37">
        <f t="shared" si="46"/>
        <v>-0.68020507093266402</v>
      </c>
      <c r="I340" s="37">
        <f t="shared" si="47"/>
        <v>1</v>
      </c>
      <c r="J340" s="21">
        <f t="shared" si="50"/>
        <v>-320</v>
      </c>
      <c r="K340" s="21">
        <f t="shared" si="51"/>
        <v>938</v>
      </c>
      <c r="L340" s="30">
        <f t="shared" si="48"/>
        <v>-69760000</v>
      </c>
      <c r="M340" s="30">
        <f t="shared" si="49"/>
        <v>101773000</v>
      </c>
      <c r="N340" s="28">
        <f t="shared" si="52"/>
        <v>86839200</v>
      </c>
      <c r="O340" s="28">
        <f t="shared" si="55"/>
        <v>118852200</v>
      </c>
      <c r="P340" s="28">
        <f t="shared" si="53"/>
        <v>-44000</v>
      </c>
      <c r="Q340" s="28" t="str">
        <f t="shared" si="54"/>
        <v/>
      </c>
      <c r="R340" s="29">
        <f t="shared" si="56"/>
        <v>0.18852200000000008</v>
      </c>
    </row>
    <row r="341" spans="1:18" x14ac:dyDescent="0.2">
      <c r="A341" s="26">
        <v>44320</v>
      </c>
      <c r="B341" s="27">
        <v>223500</v>
      </c>
      <c r="C341" s="27">
        <v>220000</v>
      </c>
      <c r="D341" s="27">
        <v>110000</v>
      </c>
      <c r="E341" s="27">
        <v>110000</v>
      </c>
      <c r="F341" s="37">
        <v>-0.40483455424586318</v>
      </c>
      <c r="G341" s="37">
        <v>0.59516544575413677</v>
      </c>
      <c r="H341" s="37">
        <f t="shared" si="46"/>
        <v>-0.68020507093266402</v>
      </c>
      <c r="I341" s="37">
        <f t="shared" si="47"/>
        <v>1</v>
      </c>
      <c r="J341" s="21">
        <f t="shared" si="50"/>
        <v>-320</v>
      </c>
      <c r="K341" s="21">
        <f t="shared" si="51"/>
        <v>938</v>
      </c>
      <c r="L341" s="30">
        <f t="shared" si="48"/>
        <v>-71520000</v>
      </c>
      <c r="M341" s="30">
        <f t="shared" si="49"/>
        <v>103180000</v>
      </c>
      <c r="N341" s="28">
        <f t="shared" si="52"/>
        <v>86839200</v>
      </c>
      <c r="O341" s="28">
        <f t="shared" si="55"/>
        <v>118499200</v>
      </c>
      <c r="P341" s="28">
        <f t="shared" si="53"/>
        <v>-397000</v>
      </c>
      <c r="Q341" s="28" t="str">
        <f t="shared" si="54"/>
        <v/>
      </c>
      <c r="R341" s="29">
        <f t="shared" si="56"/>
        <v>0.18499200000000005</v>
      </c>
    </row>
    <row r="342" spans="1:18" x14ac:dyDescent="0.2">
      <c r="A342" s="26">
        <v>44322</v>
      </c>
      <c r="B342" s="27">
        <v>223500</v>
      </c>
      <c r="C342" s="27">
        <v>223000</v>
      </c>
      <c r="D342" s="27">
        <v>110000</v>
      </c>
      <c r="E342" s="27">
        <v>109500</v>
      </c>
      <c r="F342" s="37">
        <v>0</v>
      </c>
      <c r="G342" s="37">
        <v>0</v>
      </c>
      <c r="H342" s="37">
        <f t="shared" si="46"/>
        <v>0</v>
      </c>
      <c r="I342" s="37">
        <f t="shared" si="47"/>
        <v>0</v>
      </c>
      <c r="J342" s="21">
        <f t="shared" si="50"/>
        <v>-320</v>
      </c>
      <c r="K342" s="21">
        <f t="shared" si="51"/>
        <v>938</v>
      </c>
      <c r="L342" s="30">
        <f t="shared" si="48"/>
        <v>-71520000</v>
      </c>
      <c r="M342" s="30">
        <f t="shared" si="49"/>
        <v>103180000</v>
      </c>
      <c r="N342" s="28">
        <f t="shared" si="52"/>
        <v>86839200</v>
      </c>
      <c r="O342" s="28">
        <f t="shared" si="55"/>
        <v>118499200</v>
      </c>
      <c r="P342" s="28">
        <f t="shared" si="53"/>
        <v>-397000</v>
      </c>
      <c r="Q342" s="28" t="str">
        <f t="shared" si="54"/>
        <v/>
      </c>
      <c r="R342" s="29">
        <f t="shared" si="56"/>
        <v>0.18499200000000005</v>
      </c>
    </row>
    <row r="343" spans="1:18" x14ac:dyDescent="0.2">
      <c r="A343" s="26">
        <v>44323</v>
      </c>
      <c r="B343" s="27">
        <v>224000</v>
      </c>
      <c r="C343" s="27">
        <v>223500</v>
      </c>
      <c r="D343" s="27">
        <v>113000</v>
      </c>
      <c r="E343" s="27">
        <v>110000</v>
      </c>
      <c r="F343" s="37">
        <v>-0.41248353157191592</v>
      </c>
      <c r="G343" s="37">
        <v>0.58751646842808403</v>
      </c>
      <c r="H343" s="37">
        <f t="shared" si="46"/>
        <v>-0.70207994794686623</v>
      </c>
      <c r="I343" s="37">
        <f t="shared" si="47"/>
        <v>1</v>
      </c>
      <c r="J343" s="21">
        <f t="shared" si="50"/>
        <v>0</v>
      </c>
      <c r="K343" s="21">
        <f t="shared" si="51"/>
        <v>0</v>
      </c>
      <c r="L343" s="30">
        <f t="shared" si="48"/>
        <v>0</v>
      </c>
      <c r="M343" s="30">
        <f t="shared" si="49"/>
        <v>0</v>
      </c>
      <c r="N343" s="28">
        <f t="shared" si="52"/>
        <v>118499200</v>
      </c>
      <c r="O343" s="28">
        <f t="shared" si="55"/>
        <v>118499200</v>
      </c>
      <c r="P343" s="28">
        <f t="shared" si="53"/>
        <v>-397000</v>
      </c>
      <c r="Q343" s="28">
        <f t="shared" si="54"/>
        <v>-397000</v>
      </c>
      <c r="R343" s="29">
        <f t="shared" si="56"/>
        <v>0.18499200000000005</v>
      </c>
    </row>
    <row r="344" spans="1:18" x14ac:dyDescent="0.2">
      <c r="A344" s="26">
        <v>44326</v>
      </c>
      <c r="B344" s="27">
        <v>229500</v>
      </c>
      <c r="C344" s="27">
        <v>226500</v>
      </c>
      <c r="D344" s="27">
        <v>115500</v>
      </c>
      <c r="E344" s="27">
        <v>113000</v>
      </c>
      <c r="F344" s="37">
        <v>-0.41248353157191592</v>
      </c>
      <c r="G344" s="37">
        <v>0.58751646842808403</v>
      </c>
      <c r="H344" s="37">
        <f t="shared" si="46"/>
        <v>-0.70207994794686623</v>
      </c>
      <c r="I344" s="37">
        <f t="shared" si="47"/>
        <v>1</v>
      </c>
      <c r="J344" s="21">
        <f t="shared" si="50"/>
        <v>-313</v>
      </c>
      <c r="K344" s="21">
        <f t="shared" si="51"/>
        <v>884</v>
      </c>
      <c r="L344" s="30">
        <f t="shared" si="48"/>
        <v>-71833500</v>
      </c>
      <c r="M344" s="30">
        <f t="shared" si="49"/>
        <v>102102000</v>
      </c>
      <c r="N344" s="28">
        <f t="shared" si="52"/>
        <v>89501700</v>
      </c>
      <c r="O344" s="28">
        <f t="shared" si="55"/>
        <v>119770200</v>
      </c>
      <c r="P344" s="28">
        <f t="shared" si="53"/>
        <v>1271000</v>
      </c>
      <c r="Q344" s="28" t="str">
        <f t="shared" si="54"/>
        <v/>
      </c>
      <c r="R344" s="29">
        <f t="shared" si="56"/>
        <v>0.19770200000000004</v>
      </c>
    </row>
    <row r="345" spans="1:18" x14ac:dyDescent="0.2">
      <c r="A345" s="26">
        <v>44327</v>
      </c>
      <c r="B345" s="27">
        <v>226500</v>
      </c>
      <c r="C345" s="27">
        <v>227000</v>
      </c>
      <c r="D345" s="27">
        <v>113500</v>
      </c>
      <c r="E345" s="27">
        <v>114500</v>
      </c>
      <c r="F345" s="37">
        <v>-0.41248353157191592</v>
      </c>
      <c r="G345" s="37">
        <v>0.58751646842808403</v>
      </c>
      <c r="H345" s="37">
        <f t="shared" si="46"/>
        <v>-0.70207994794686623</v>
      </c>
      <c r="I345" s="37">
        <f t="shared" si="47"/>
        <v>1</v>
      </c>
      <c r="J345" s="21">
        <f t="shared" si="50"/>
        <v>-313</v>
      </c>
      <c r="K345" s="21">
        <f t="shared" si="51"/>
        <v>884</v>
      </c>
      <c r="L345" s="30">
        <f t="shared" si="48"/>
        <v>-70894500</v>
      </c>
      <c r="M345" s="30">
        <f t="shared" si="49"/>
        <v>100334000</v>
      </c>
      <c r="N345" s="28">
        <f t="shared" si="52"/>
        <v>89501700</v>
      </c>
      <c r="O345" s="28">
        <f t="shared" si="55"/>
        <v>118941200</v>
      </c>
      <c r="P345" s="28">
        <f t="shared" si="53"/>
        <v>442000</v>
      </c>
      <c r="Q345" s="28" t="str">
        <f t="shared" si="54"/>
        <v/>
      </c>
      <c r="R345" s="29">
        <f t="shared" si="56"/>
        <v>0.18941199999999991</v>
      </c>
    </row>
    <row r="346" spans="1:18" x14ac:dyDescent="0.2">
      <c r="A346" s="26">
        <v>44328</v>
      </c>
      <c r="B346" s="27">
        <v>227500</v>
      </c>
      <c r="C346" s="27">
        <v>226500</v>
      </c>
      <c r="D346" s="27">
        <v>112000</v>
      </c>
      <c r="E346" s="27">
        <v>113000</v>
      </c>
      <c r="F346" s="37">
        <v>0</v>
      </c>
      <c r="G346" s="37">
        <v>0</v>
      </c>
      <c r="H346" s="37">
        <f t="shared" si="46"/>
        <v>0</v>
      </c>
      <c r="I346" s="37">
        <f t="shared" si="47"/>
        <v>0</v>
      </c>
      <c r="J346" s="21">
        <f t="shared" si="50"/>
        <v>-313</v>
      </c>
      <c r="K346" s="21">
        <f t="shared" si="51"/>
        <v>884</v>
      </c>
      <c r="L346" s="30">
        <f t="shared" si="48"/>
        <v>-71207500</v>
      </c>
      <c r="M346" s="30">
        <f t="shared" si="49"/>
        <v>99008000</v>
      </c>
      <c r="N346" s="28">
        <f t="shared" si="52"/>
        <v>89501700</v>
      </c>
      <c r="O346" s="28">
        <f t="shared" si="55"/>
        <v>117302200</v>
      </c>
      <c r="P346" s="28">
        <f t="shared" si="53"/>
        <v>-1197000</v>
      </c>
      <c r="Q346" s="28" t="str">
        <f t="shared" si="54"/>
        <v/>
      </c>
      <c r="R346" s="29">
        <f t="shared" si="56"/>
        <v>0.17302200000000001</v>
      </c>
    </row>
    <row r="347" spans="1:18" x14ac:dyDescent="0.2">
      <c r="A347" s="26">
        <v>44329</v>
      </c>
      <c r="B347" s="27">
        <v>229500</v>
      </c>
      <c r="C347" s="27">
        <v>224000</v>
      </c>
      <c r="D347" s="27">
        <v>111000</v>
      </c>
      <c r="E347" s="27">
        <v>110000</v>
      </c>
      <c r="F347" s="37">
        <v>0</v>
      </c>
      <c r="G347" s="37">
        <v>0</v>
      </c>
      <c r="H347" s="37">
        <f t="shared" si="46"/>
        <v>0</v>
      </c>
      <c r="I347" s="37">
        <f t="shared" si="47"/>
        <v>0</v>
      </c>
      <c r="J347" s="21">
        <f t="shared" si="50"/>
        <v>0</v>
      </c>
      <c r="K347" s="21">
        <f t="shared" si="51"/>
        <v>0</v>
      </c>
      <c r="L347" s="30">
        <f t="shared" si="48"/>
        <v>0</v>
      </c>
      <c r="M347" s="30">
        <f t="shared" si="49"/>
        <v>0</v>
      </c>
      <c r="N347" s="28">
        <f t="shared" si="52"/>
        <v>116629700</v>
      </c>
      <c r="O347" s="28">
        <f t="shared" si="55"/>
        <v>116629700</v>
      </c>
      <c r="P347" s="28">
        <f t="shared" si="53"/>
        <v>-1869500</v>
      </c>
      <c r="Q347" s="28">
        <f t="shared" si="54"/>
        <v>-1869500</v>
      </c>
      <c r="R347" s="29">
        <f t="shared" si="56"/>
        <v>0.16629699999999992</v>
      </c>
    </row>
    <row r="348" spans="1:18" x14ac:dyDescent="0.2">
      <c r="A348" s="26">
        <v>44330</v>
      </c>
      <c r="B348" s="27">
        <v>229000</v>
      </c>
      <c r="C348" s="27">
        <v>234000</v>
      </c>
      <c r="D348" s="27">
        <v>111500</v>
      </c>
      <c r="E348" s="27">
        <v>112500</v>
      </c>
      <c r="F348" s="37">
        <v>0</v>
      </c>
      <c r="G348" s="37">
        <v>0</v>
      </c>
      <c r="H348" s="37">
        <f t="shared" si="46"/>
        <v>0</v>
      </c>
      <c r="I348" s="37">
        <f t="shared" si="47"/>
        <v>0</v>
      </c>
      <c r="J348" s="21">
        <f t="shared" si="50"/>
        <v>0</v>
      </c>
      <c r="K348" s="21">
        <f t="shared" si="51"/>
        <v>0</v>
      </c>
      <c r="L348" s="30">
        <f t="shared" si="48"/>
        <v>0</v>
      </c>
      <c r="M348" s="30">
        <f t="shared" si="49"/>
        <v>0</v>
      </c>
      <c r="N348" s="28">
        <f t="shared" si="52"/>
        <v>116629700</v>
      </c>
      <c r="O348" s="28">
        <f t="shared" si="55"/>
        <v>116629700</v>
      </c>
      <c r="P348" s="28">
        <f t="shared" si="53"/>
        <v>0</v>
      </c>
      <c r="Q348" s="28" t="str">
        <f t="shared" si="54"/>
        <v/>
      </c>
      <c r="R348" s="29">
        <f t="shared" si="56"/>
        <v>0.16629699999999992</v>
      </c>
    </row>
    <row r="349" spans="1:18" x14ac:dyDescent="0.2">
      <c r="A349" s="26">
        <v>44333</v>
      </c>
      <c r="B349" s="27">
        <v>227000</v>
      </c>
      <c r="C349" s="27">
        <v>232000</v>
      </c>
      <c r="D349" s="27">
        <v>111000</v>
      </c>
      <c r="E349" s="27">
        <v>113000</v>
      </c>
      <c r="F349" s="37">
        <v>0</v>
      </c>
      <c r="G349" s="37">
        <v>0</v>
      </c>
      <c r="H349" s="37">
        <f t="shared" si="46"/>
        <v>0</v>
      </c>
      <c r="I349" s="37">
        <f t="shared" si="47"/>
        <v>0</v>
      </c>
      <c r="J349" s="21">
        <f t="shared" si="50"/>
        <v>0</v>
      </c>
      <c r="K349" s="21">
        <f t="shared" si="51"/>
        <v>0</v>
      </c>
      <c r="L349" s="30">
        <f t="shared" si="48"/>
        <v>0</v>
      </c>
      <c r="M349" s="30">
        <f t="shared" si="49"/>
        <v>0</v>
      </c>
      <c r="N349" s="28">
        <f t="shared" si="52"/>
        <v>116629700</v>
      </c>
      <c r="O349" s="28">
        <f t="shared" si="55"/>
        <v>116629700</v>
      </c>
      <c r="P349" s="28">
        <f t="shared" si="53"/>
        <v>0</v>
      </c>
      <c r="Q349" s="28" t="str">
        <f t="shared" si="54"/>
        <v/>
      </c>
      <c r="R349" s="29">
        <f t="shared" si="56"/>
        <v>0.16629699999999992</v>
      </c>
    </row>
    <row r="350" spans="1:18" x14ac:dyDescent="0.2">
      <c r="A350" s="26">
        <v>44334</v>
      </c>
      <c r="B350" s="27">
        <v>231000</v>
      </c>
      <c r="C350" s="27">
        <v>227500</v>
      </c>
      <c r="D350" s="27">
        <v>112000</v>
      </c>
      <c r="E350" s="27">
        <v>110500</v>
      </c>
      <c r="F350" s="37">
        <v>0</v>
      </c>
      <c r="G350" s="37">
        <v>0</v>
      </c>
      <c r="H350" s="37">
        <f t="shared" si="46"/>
        <v>0</v>
      </c>
      <c r="I350" s="37">
        <f t="shared" si="47"/>
        <v>0</v>
      </c>
      <c r="J350" s="21">
        <f t="shared" si="50"/>
        <v>0</v>
      </c>
      <c r="K350" s="21">
        <f t="shared" si="51"/>
        <v>0</v>
      </c>
      <c r="L350" s="30">
        <f t="shared" si="48"/>
        <v>0</v>
      </c>
      <c r="M350" s="30">
        <f t="shared" si="49"/>
        <v>0</v>
      </c>
      <c r="N350" s="28">
        <f t="shared" si="52"/>
        <v>116629700</v>
      </c>
      <c r="O350" s="28">
        <f t="shared" si="55"/>
        <v>116629700</v>
      </c>
      <c r="P350" s="28">
        <f t="shared" si="53"/>
        <v>0</v>
      </c>
      <c r="Q350" s="28" t="str">
        <f t="shared" si="54"/>
        <v/>
      </c>
      <c r="R350" s="29">
        <f t="shared" si="56"/>
        <v>0.16629699999999992</v>
      </c>
    </row>
    <row r="351" spans="1:18" x14ac:dyDescent="0.2">
      <c r="A351" s="26">
        <v>44336</v>
      </c>
      <c r="B351" s="27">
        <v>224500</v>
      </c>
      <c r="C351" s="27">
        <v>228500</v>
      </c>
      <c r="D351" s="27">
        <v>111000</v>
      </c>
      <c r="E351" s="27">
        <v>111500</v>
      </c>
      <c r="F351" s="37">
        <v>0</v>
      </c>
      <c r="G351" s="37">
        <v>0</v>
      </c>
      <c r="H351" s="37">
        <f t="shared" si="46"/>
        <v>0</v>
      </c>
      <c r="I351" s="37">
        <f t="shared" si="47"/>
        <v>0</v>
      </c>
      <c r="J351" s="21">
        <f t="shared" si="50"/>
        <v>0</v>
      </c>
      <c r="K351" s="21">
        <f t="shared" si="51"/>
        <v>0</v>
      </c>
      <c r="L351" s="30">
        <f t="shared" si="48"/>
        <v>0</v>
      </c>
      <c r="M351" s="30">
        <f t="shared" si="49"/>
        <v>0</v>
      </c>
      <c r="N351" s="28">
        <f t="shared" si="52"/>
        <v>116629700</v>
      </c>
      <c r="O351" s="28">
        <f t="shared" si="55"/>
        <v>116629700</v>
      </c>
      <c r="P351" s="28">
        <f t="shared" si="53"/>
        <v>0</v>
      </c>
      <c r="Q351" s="28" t="str">
        <f t="shared" si="54"/>
        <v/>
      </c>
      <c r="R351" s="29">
        <f t="shared" si="56"/>
        <v>0.16629699999999992</v>
      </c>
    </row>
    <row r="352" spans="1:18" x14ac:dyDescent="0.2">
      <c r="A352" s="26">
        <v>44337</v>
      </c>
      <c r="B352" s="27">
        <v>227500</v>
      </c>
      <c r="C352" s="27">
        <v>227000</v>
      </c>
      <c r="D352" s="27">
        <v>110500</v>
      </c>
      <c r="E352" s="27">
        <v>111500</v>
      </c>
      <c r="F352" s="37">
        <v>0</v>
      </c>
      <c r="G352" s="37">
        <v>0</v>
      </c>
      <c r="H352" s="37">
        <f t="shared" si="46"/>
        <v>0</v>
      </c>
      <c r="I352" s="37">
        <f t="shared" si="47"/>
        <v>0</v>
      </c>
      <c r="J352" s="21">
        <f t="shared" si="50"/>
        <v>0</v>
      </c>
      <c r="K352" s="21">
        <f t="shared" si="51"/>
        <v>0</v>
      </c>
      <c r="L352" s="30">
        <f t="shared" si="48"/>
        <v>0</v>
      </c>
      <c r="M352" s="30">
        <f t="shared" si="49"/>
        <v>0</v>
      </c>
      <c r="N352" s="28">
        <f t="shared" si="52"/>
        <v>116629700</v>
      </c>
      <c r="O352" s="28">
        <f t="shared" si="55"/>
        <v>116629700</v>
      </c>
      <c r="P352" s="28">
        <f t="shared" si="53"/>
        <v>0</v>
      </c>
      <c r="Q352" s="28" t="str">
        <f t="shared" si="54"/>
        <v/>
      </c>
      <c r="R352" s="29">
        <f t="shared" si="56"/>
        <v>0.16629699999999992</v>
      </c>
    </row>
    <row r="353" spans="1:18" x14ac:dyDescent="0.2">
      <c r="A353" s="26">
        <v>44340</v>
      </c>
      <c r="B353" s="27">
        <v>228000</v>
      </c>
      <c r="C353" s="27">
        <v>227500</v>
      </c>
      <c r="D353" s="27">
        <v>110000</v>
      </c>
      <c r="E353" s="27">
        <v>111000</v>
      </c>
      <c r="F353" s="37">
        <v>0</v>
      </c>
      <c r="G353" s="37">
        <v>0</v>
      </c>
      <c r="H353" s="37">
        <f t="shared" si="46"/>
        <v>0</v>
      </c>
      <c r="I353" s="37">
        <f t="shared" si="47"/>
        <v>0</v>
      </c>
      <c r="J353" s="21">
        <f t="shared" si="50"/>
        <v>0</v>
      </c>
      <c r="K353" s="21">
        <f t="shared" si="51"/>
        <v>0</v>
      </c>
      <c r="L353" s="30">
        <f t="shared" si="48"/>
        <v>0</v>
      </c>
      <c r="M353" s="30">
        <f t="shared" si="49"/>
        <v>0</v>
      </c>
      <c r="N353" s="28">
        <f t="shared" si="52"/>
        <v>116629700</v>
      </c>
      <c r="O353" s="28">
        <f t="shared" si="55"/>
        <v>116629700</v>
      </c>
      <c r="P353" s="28">
        <f t="shared" si="53"/>
        <v>0</v>
      </c>
      <c r="Q353" s="28" t="str">
        <f t="shared" si="54"/>
        <v/>
      </c>
      <c r="R353" s="29">
        <f t="shared" si="56"/>
        <v>0.16629699999999992</v>
      </c>
    </row>
    <row r="354" spans="1:18" x14ac:dyDescent="0.2">
      <c r="A354" s="26">
        <v>44341</v>
      </c>
      <c r="B354" s="27">
        <v>227500</v>
      </c>
      <c r="C354" s="27">
        <v>230000</v>
      </c>
      <c r="D354" s="27">
        <v>110000</v>
      </c>
      <c r="E354" s="27">
        <v>111000</v>
      </c>
      <c r="F354" s="37">
        <v>0</v>
      </c>
      <c r="G354" s="37">
        <v>0</v>
      </c>
      <c r="H354" s="37">
        <f t="shared" si="46"/>
        <v>0</v>
      </c>
      <c r="I354" s="37">
        <f t="shared" si="47"/>
        <v>0</v>
      </c>
      <c r="J354" s="21">
        <f t="shared" si="50"/>
        <v>0</v>
      </c>
      <c r="K354" s="21">
        <f t="shared" si="51"/>
        <v>0</v>
      </c>
      <c r="L354" s="30">
        <f t="shared" si="48"/>
        <v>0</v>
      </c>
      <c r="M354" s="30">
        <f t="shared" si="49"/>
        <v>0</v>
      </c>
      <c r="N354" s="28">
        <f t="shared" si="52"/>
        <v>116629700</v>
      </c>
      <c r="O354" s="28">
        <f t="shared" si="55"/>
        <v>116629700</v>
      </c>
      <c r="P354" s="28">
        <f t="shared" si="53"/>
        <v>0</v>
      </c>
      <c r="Q354" s="28" t="str">
        <f t="shared" si="54"/>
        <v/>
      </c>
      <c r="R354" s="29">
        <f t="shared" si="56"/>
        <v>0.16629699999999992</v>
      </c>
    </row>
    <row r="355" spans="1:18" x14ac:dyDescent="0.2">
      <c r="A355" s="26">
        <v>44342</v>
      </c>
      <c r="B355" s="27">
        <v>223500</v>
      </c>
      <c r="C355" s="27">
        <v>227500</v>
      </c>
      <c r="D355" s="27">
        <v>109500</v>
      </c>
      <c r="E355" s="27">
        <v>110000</v>
      </c>
      <c r="F355" s="37">
        <v>0</v>
      </c>
      <c r="G355" s="37">
        <v>0</v>
      </c>
      <c r="H355" s="37">
        <f t="shared" ref="H355:H418" si="57">IFERROR(IF(ABS($F355)&gt;ABS($G355), SIGN($F355), SIGN($F355)*ABS($F355/$G355)), 0)</f>
        <v>0</v>
      </c>
      <c r="I355" s="37">
        <f t="shared" ref="I355:I418" si="58">IFERROR(IF(ABS($F355)&lt;ABS($G355), SIGN($G355), SIGN($G355)*ABS($G355/$F355)), 0)</f>
        <v>0</v>
      </c>
      <c r="J355" s="21">
        <f t="shared" si="50"/>
        <v>0</v>
      </c>
      <c r="K355" s="21">
        <f t="shared" si="51"/>
        <v>0</v>
      </c>
      <c r="L355" s="30">
        <f t="shared" ref="L355:L418" si="59">B355*J355</f>
        <v>0</v>
      </c>
      <c r="M355" s="30">
        <f t="shared" ref="M355:M418" si="60">D355*K355</f>
        <v>0</v>
      </c>
      <c r="N355" s="28">
        <f t="shared" si="52"/>
        <v>116629700</v>
      </c>
      <c r="O355" s="28">
        <f t="shared" si="55"/>
        <v>116629700</v>
      </c>
      <c r="P355" s="28">
        <f t="shared" si="53"/>
        <v>0</v>
      </c>
      <c r="Q355" s="28" t="str">
        <f t="shared" si="54"/>
        <v/>
      </c>
      <c r="R355" s="29">
        <f t="shared" si="56"/>
        <v>0.16629699999999992</v>
      </c>
    </row>
    <row r="356" spans="1:18" x14ac:dyDescent="0.2">
      <c r="A356" s="26">
        <v>44343</v>
      </c>
      <c r="B356" s="27">
        <v>220500</v>
      </c>
      <c r="C356" s="27">
        <v>223000</v>
      </c>
      <c r="D356" s="27">
        <v>105500</v>
      </c>
      <c r="E356" s="27">
        <v>109500</v>
      </c>
      <c r="F356" s="37">
        <v>0</v>
      </c>
      <c r="G356" s="37">
        <v>0</v>
      </c>
      <c r="H356" s="37">
        <f t="shared" si="57"/>
        <v>0</v>
      </c>
      <c r="I356" s="37">
        <f t="shared" si="58"/>
        <v>0</v>
      </c>
      <c r="J356" s="21">
        <f t="shared" ref="J356:J419" si="61">IF(H354=H355, J355, QUOTIENT($O$10*H355, B355))</f>
        <v>0</v>
      </c>
      <c r="K356" s="21">
        <f t="shared" ref="K356:K419" si="62">IF(I354=I355, K355, QUOTIENT($O$10*I355, D355))</f>
        <v>0</v>
      </c>
      <c r="L356" s="30">
        <f t="shared" si="59"/>
        <v>0</v>
      </c>
      <c r="M356" s="30">
        <f t="shared" si="60"/>
        <v>0</v>
      </c>
      <c r="N356" s="28">
        <f t="shared" ref="N356:N419" si="63">IF(H354=H355, N355, N355 - (J356-J355)*C356 - (K356-K355)*E356)</f>
        <v>116629700</v>
      </c>
      <c r="O356" s="28">
        <f t="shared" si="55"/>
        <v>116629700</v>
      </c>
      <c r="P356" s="28">
        <f t="shared" ref="P356:P419" si="64">IF(AND(J355=0,J356), O356-O355, IF(OR(J356, AND(J355, J356=0)), P355+O356-O355, 0))</f>
        <v>0</v>
      </c>
      <c r="Q356" s="28" t="str">
        <f t="shared" si="54"/>
        <v/>
      </c>
      <c r="R356" s="29">
        <f t="shared" si="56"/>
        <v>0.16629699999999992</v>
      </c>
    </row>
    <row r="357" spans="1:18" x14ac:dyDescent="0.2">
      <c r="A357" s="26">
        <v>44344</v>
      </c>
      <c r="B357" s="27">
        <v>232000</v>
      </c>
      <c r="C357" s="27">
        <v>223500</v>
      </c>
      <c r="D357" s="27">
        <v>110000</v>
      </c>
      <c r="E357" s="27">
        <v>106500</v>
      </c>
      <c r="F357" s="37">
        <v>0</v>
      </c>
      <c r="G357" s="37">
        <v>0</v>
      </c>
      <c r="H357" s="37">
        <f t="shared" si="57"/>
        <v>0</v>
      </c>
      <c r="I357" s="37">
        <f t="shared" si="58"/>
        <v>0</v>
      </c>
      <c r="J357" s="21">
        <f t="shared" si="61"/>
        <v>0</v>
      </c>
      <c r="K357" s="21">
        <f t="shared" si="62"/>
        <v>0</v>
      </c>
      <c r="L357" s="30">
        <f t="shared" si="59"/>
        <v>0</v>
      </c>
      <c r="M357" s="30">
        <f t="shared" si="60"/>
        <v>0</v>
      </c>
      <c r="N357" s="28">
        <f t="shared" si="63"/>
        <v>116629700</v>
      </c>
      <c r="O357" s="28">
        <f t="shared" si="55"/>
        <v>116629700</v>
      </c>
      <c r="P357" s="28">
        <f t="shared" si="64"/>
        <v>0</v>
      </c>
      <c r="Q357" s="28" t="str">
        <f t="shared" si="54"/>
        <v/>
      </c>
      <c r="R357" s="29">
        <f t="shared" si="56"/>
        <v>0.16629699999999992</v>
      </c>
    </row>
    <row r="358" spans="1:18" x14ac:dyDescent="0.2">
      <c r="A358" s="26">
        <v>44347</v>
      </c>
      <c r="B358" s="27">
        <v>235000</v>
      </c>
      <c r="C358" s="27">
        <v>233000</v>
      </c>
      <c r="D358" s="27">
        <v>111000</v>
      </c>
      <c r="E358" s="27">
        <v>110000</v>
      </c>
      <c r="F358" s="37">
        <v>0</v>
      </c>
      <c r="G358" s="37">
        <v>0</v>
      </c>
      <c r="H358" s="37">
        <f t="shared" si="57"/>
        <v>0</v>
      </c>
      <c r="I358" s="37">
        <f t="shared" si="58"/>
        <v>0</v>
      </c>
      <c r="J358" s="21">
        <f t="shared" si="61"/>
        <v>0</v>
      </c>
      <c r="K358" s="21">
        <f t="shared" si="62"/>
        <v>0</v>
      </c>
      <c r="L358" s="30">
        <f t="shared" si="59"/>
        <v>0</v>
      </c>
      <c r="M358" s="30">
        <f t="shared" si="60"/>
        <v>0</v>
      </c>
      <c r="N358" s="28">
        <f t="shared" si="63"/>
        <v>116629700</v>
      </c>
      <c r="O358" s="28">
        <f t="shared" si="55"/>
        <v>116629700</v>
      </c>
      <c r="P358" s="28">
        <f t="shared" si="64"/>
        <v>0</v>
      </c>
      <c r="Q358" s="28" t="str">
        <f t="shared" si="54"/>
        <v/>
      </c>
      <c r="R358" s="29">
        <f t="shared" si="56"/>
        <v>0.16629699999999992</v>
      </c>
    </row>
    <row r="359" spans="1:18" x14ac:dyDescent="0.2">
      <c r="A359" s="26">
        <v>44348</v>
      </c>
      <c r="B359" s="27">
        <v>237000</v>
      </c>
      <c r="C359" s="27">
        <v>235000</v>
      </c>
      <c r="D359" s="27">
        <v>112500</v>
      </c>
      <c r="E359" s="27">
        <v>111500</v>
      </c>
      <c r="F359" s="37">
        <v>0</v>
      </c>
      <c r="G359" s="37">
        <v>0</v>
      </c>
      <c r="H359" s="37">
        <f t="shared" si="57"/>
        <v>0</v>
      </c>
      <c r="I359" s="37">
        <f t="shared" si="58"/>
        <v>0</v>
      </c>
      <c r="J359" s="21">
        <f t="shared" si="61"/>
        <v>0</v>
      </c>
      <c r="K359" s="21">
        <f t="shared" si="62"/>
        <v>0</v>
      </c>
      <c r="L359" s="30">
        <f t="shared" si="59"/>
        <v>0</v>
      </c>
      <c r="M359" s="30">
        <f t="shared" si="60"/>
        <v>0</v>
      </c>
      <c r="N359" s="28">
        <f t="shared" si="63"/>
        <v>116629700</v>
      </c>
      <c r="O359" s="28">
        <f t="shared" si="55"/>
        <v>116629700</v>
      </c>
      <c r="P359" s="28">
        <f t="shared" si="64"/>
        <v>0</v>
      </c>
      <c r="Q359" s="28" t="str">
        <f t="shared" si="54"/>
        <v/>
      </c>
      <c r="R359" s="29">
        <f t="shared" si="56"/>
        <v>0.16629699999999992</v>
      </c>
    </row>
    <row r="360" spans="1:18" x14ac:dyDescent="0.2">
      <c r="A360" s="26">
        <v>44349</v>
      </c>
      <c r="B360" s="27">
        <v>238000</v>
      </c>
      <c r="C360" s="27">
        <v>238500</v>
      </c>
      <c r="D360" s="27">
        <v>113000</v>
      </c>
      <c r="E360" s="27">
        <v>112500</v>
      </c>
      <c r="F360" s="37">
        <v>0</v>
      </c>
      <c r="G360" s="37">
        <v>0</v>
      </c>
      <c r="H360" s="37">
        <f t="shared" si="57"/>
        <v>0</v>
      </c>
      <c r="I360" s="37">
        <f t="shared" si="58"/>
        <v>0</v>
      </c>
      <c r="J360" s="21">
        <f t="shared" si="61"/>
        <v>0</v>
      </c>
      <c r="K360" s="21">
        <f t="shared" si="62"/>
        <v>0</v>
      </c>
      <c r="L360" s="30">
        <f t="shared" si="59"/>
        <v>0</v>
      </c>
      <c r="M360" s="30">
        <f t="shared" si="60"/>
        <v>0</v>
      </c>
      <c r="N360" s="28">
        <f t="shared" si="63"/>
        <v>116629700</v>
      </c>
      <c r="O360" s="28">
        <f t="shared" si="55"/>
        <v>116629700</v>
      </c>
      <c r="P360" s="28">
        <f t="shared" si="64"/>
        <v>0</v>
      </c>
      <c r="Q360" s="28" t="str">
        <f t="shared" si="54"/>
        <v/>
      </c>
      <c r="R360" s="29">
        <f t="shared" si="56"/>
        <v>0.16629699999999992</v>
      </c>
    </row>
    <row r="361" spans="1:18" x14ac:dyDescent="0.2">
      <c r="A361" s="26">
        <v>44350</v>
      </c>
      <c r="B361" s="27">
        <v>238500</v>
      </c>
      <c r="C361" s="27">
        <v>238500</v>
      </c>
      <c r="D361" s="27">
        <v>113500</v>
      </c>
      <c r="E361" s="27">
        <v>113000</v>
      </c>
      <c r="F361" s="37">
        <v>-0.39720491658395929</v>
      </c>
      <c r="G361" s="37">
        <v>0.6027950834160406</v>
      </c>
      <c r="H361" s="37">
        <f t="shared" si="57"/>
        <v>-0.6589385472970325</v>
      </c>
      <c r="I361" s="37">
        <f t="shared" si="58"/>
        <v>1</v>
      </c>
      <c r="J361" s="21">
        <f t="shared" si="61"/>
        <v>0</v>
      </c>
      <c r="K361" s="21">
        <f t="shared" si="62"/>
        <v>0</v>
      </c>
      <c r="L361" s="30">
        <f t="shared" si="59"/>
        <v>0</v>
      </c>
      <c r="M361" s="30">
        <f t="shared" si="60"/>
        <v>0</v>
      </c>
      <c r="N361" s="28">
        <f t="shared" si="63"/>
        <v>116629700</v>
      </c>
      <c r="O361" s="28">
        <f t="shared" si="55"/>
        <v>116629700</v>
      </c>
      <c r="P361" s="28">
        <f t="shared" si="64"/>
        <v>0</v>
      </c>
      <c r="Q361" s="28" t="str">
        <f t="shared" ref="Q361:Q424" si="65">IF(AND(M360, M361=0), P361, "")</f>
        <v/>
      </c>
      <c r="R361" s="29">
        <f t="shared" si="56"/>
        <v>0.16629699999999992</v>
      </c>
    </row>
    <row r="362" spans="1:18" x14ac:dyDescent="0.2">
      <c r="A362" s="26">
        <v>44351</v>
      </c>
      <c r="B362" s="27">
        <v>241500</v>
      </c>
      <c r="C362" s="27">
        <v>241500</v>
      </c>
      <c r="D362" s="27">
        <v>114500</v>
      </c>
      <c r="E362" s="27">
        <v>114000</v>
      </c>
      <c r="F362" s="37">
        <v>-0.39720491658395929</v>
      </c>
      <c r="G362" s="37">
        <v>0.6027950834160406</v>
      </c>
      <c r="H362" s="37">
        <f t="shared" si="57"/>
        <v>-0.6589385472970325</v>
      </c>
      <c r="I362" s="37">
        <f t="shared" si="58"/>
        <v>1</v>
      </c>
      <c r="J362" s="21">
        <f t="shared" si="61"/>
        <v>-276</v>
      </c>
      <c r="K362" s="21">
        <f t="shared" si="62"/>
        <v>881</v>
      </c>
      <c r="L362" s="30">
        <f t="shared" si="59"/>
        <v>-66654000</v>
      </c>
      <c r="M362" s="30">
        <f t="shared" si="60"/>
        <v>100874500</v>
      </c>
      <c r="N362" s="28">
        <f t="shared" si="63"/>
        <v>82849700</v>
      </c>
      <c r="O362" s="28">
        <f t="shared" si="55"/>
        <v>117070200</v>
      </c>
      <c r="P362" s="28">
        <f t="shared" si="64"/>
        <v>440500</v>
      </c>
      <c r="Q362" s="28" t="str">
        <f t="shared" si="65"/>
        <v/>
      </c>
      <c r="R362" s="29">
        <f t="shared" si="56"/>
        <v>0.17070199999999991</v>
      </c>
    </row>
    <row r="363" spans="1:18" x14ac:dyDescent="0.2">
      <c r="A363" s="26">
        <v>44354</v>
      </c>
      <c r="B363" s="27">
        <v>241500</v>
      </c>
      <c r="C363" s="27">
        <v>244500</v>
      </c>
      <c r="D363" s="27">
        <v>115000</v>
      </c>
      <c r="E363" s="27">
        <v>116000</v>
      </c>
      <c r="F363" s="37">
        <v>-0.39720491658395929</v>
      </c>
      <c r="G363" s="37">
        <v>0.6027950834160406</v>
      </c>
      <c r="H363" s="37">
        <f t="shared" si="57"/>
        <v>-0.6589385472970325</v>
      </c>
      <c r="I363" s="37">
        <f t="shared" si="58"/>
        <v>1</v>
      </c>
      <c r="J363" s="21">
        <f t="shared" si="61"/>
        <v>-276</v>
      </c>
      <c r="K363" s="21">
        <f t="shared" si="62"/>
        <v>881</v>
      </c>
      <c r="L363" s="30">
        <f t="shared" si="59"/>
        <v>-66654000</v>
      </c>
      <c r="M363" s="30">
        <f t="shared" si="60"/>
        <v>101315000</v>
      </c>
      <c r="N363" s="28">
        <f t="shared" si="63"/>
        <v>82849700</v>
      </c>
      <c r="O363" s="28">
        <f t="shared" si="55"/>
        <v>117510700</v>
      </c>
      <c r="P363" s="28">
        <f t="shared" si="64"/>
        <v>881000</v>
      </c>
      <c r="Q363" s="28" t="str">
        <f t="shared" si="65"/>
        <v/>
      </c>
      <c r="R363" s="29">
        <f t="shared" si="56"/>
        <v>0.1751069999999999</v>
      </c>
    </row>
    <row r="364" spans="1:18" x14ac:dyDescent="0.2">
      <c r="A364" s="26">
        <v>44355</v>
      </c>
      <c r="B364" s="27">
        <v>243500</v>
      </c>
      <c r="C364" s="27">
        <v>241500</v>
      </c>
      <c r="D364" s="27">
        <v>117000</v>
      </c>
      <c r="E364" s="27">
        <v>115000</v>
      </c>
      <c r="F364" s="37">
        <v>0</v>
      </c>
      <c r="G364" s="37">
        <v>0</v>
      </c>
      <c r="H364" s="37">
        <f t="shared" si="57"/>
        <v>0</v>
      </c>
      <c r="I364" s="37">
        <f t="shared" si="58"/>
        <v>0</v>
      </c>
      <c r="J364" s="21">
        <f t="shared" si="61"/>
        <v>-276</v>
      </c>
      <c r="K364" s="21">
        <f t="shared" si="62"/>
        <v>881</v>
      </c>
      <c r="L364" s="30">
        <f t="shared" si="59"/>
        <v>-67206000</v>
      </c>
      <c r="M364" s="30">
        <f t="shared" si="60"/>
        <v>103077000</v>
      </c>
      <c r="N364" s="28">
        <f t="shared" si="63"/>
        <v>82849700</v>
      </c>
      <c r="O364" s="28">
        <f t="shared" si="55"/>
        <v>118720700</v>
      </c>
      <c r="P364" s="28">
        <f t="shared" si="64"/>
        <v>2091000</v>
      </c>
      <c r="Q364" s="28" t="str">
        <f t="shared" si="65"/>
        <v/>
      </c>
      <c r="R364" s="29">
        <f t="shared" si="56"/>
        <v>0.1872069999999999</v>
      </c>
    </row>
    <row r="365" spans="1:18" x14ac:dyDescent="0.2">
      <c r="A365" s="26">
        <v>44356</v>
      </c>
      <c r="B365" s="27">
        <v>239500</v>
      </c>
      <c r="C365" s="27">
        <v>243000</v>
      </c>
      <c r="D365" s="27">
        <v>115500</v>
      </c>
      <c r="E365" s="27">
        <v>117000</v>
      </c>
      <c r="F365" s="37">
        <v>-0.40523157419618061</v>
      </c>
      <c r="G365" s="37">
        <v>0.59476842580381928</v>
      </c>
      <c r="H365" s="37">
        <f t="shared" si="57"/>
        <v>-0.68132664179090729</v>
      </c>
      <c r="I365" s="37">
        <f t="shared" si="58"/>
        <v>1</v>
      </c>
      <c r="J365" s="21">
        <f t="shared" si="61"/>
        <v>0</v>
      </c>
      <c r="K365" s="21">
        <f t="shared" si="62"/>
        <v>0</v>
      </c>
      <c r="L365" s="30">
        <f t="shared" si="59"/>
        <v>0</v>
      </c>
      <c r="M365" s="30">
        <f t="shared" si="60"/>
        <v>0</v>
      </c>
      <c r="N365" s="28">
        <f t="shared" si="63"/>
        <v>118858700</v>
      </c>
      <c r="O365" s="28">
        <f t="shared" si="55"/>
        <v>118858700</v>
      </c>
      <c r="P365" s="28">
        <f t="shared" si="64"/>
        <v>2229000</v>
      </c>
      <c r="Q365" s="28">
        <f t="shared" si="65"/>
        <v>2229000</v>
      </c>
      <c r="R365" s="29">
        <f t="shared" si="56"/>
        <v>0.18858700000000006</v>
      </c>
    </row>
    <row r="366" spans="1:18" x14ac:dyDescent="0.2">
      <c r="A366" s="26">
        <v>44357</v>
      </c>
      <c r="B366" s="27">
        <v>236000</v>
      </c>
      <c r="C366" s="27">
        <v>239000</v>
      </c>
      <c r="D366" s="27">
        <v>115500</v>
      </c>
      <c r="E366" s="27">
        <v>115000</v>
      </c>
      <c r="F366" s="37">
        <v>-0.40523157419618061</v>
      </c>
      <c r="G366" s="37">
        <v>0.59476842580381928</v>
      </c>
      <c r="H366" s="37">
        <f t="shared" si="57"/>
        <v>-0.68132664179090729</v>
      </c>
      <c r="I366" s="37">
        <f t="shared" si="58"/>
        <v>1</v>
      </c>
      <c r="J366" s="21">
        <f t="shared" si="61"/>
        <v>-284</v>
      </c>
      <c r="K366" s="21">
        <f t="shared" si="62"/>
        <v>865</v>
      </c>
      <c r="L366" s="30">
        <f t="shared" si="59"/>
        <v>-67024000</v>
      </c>
      <c r="M366" s="30">
        <f t="shared" si="60"/>
        <v>99907500</v>
      </c>
      <c r="N366" s="28">
        <f t="shared" si="63"/>
        <v>87259700</v>
      </c>
      <c r="O366" s="28">
        <f t="shared" si="55"/>
        <v>120143200</v>
      </c>
      <c r="P366" s="28">
        <f t="shared" si="64"/>
        <v>1284500</v>
      </c>
      <c r="Q366" s="28" t="str">
        <f t="shared" si="65"/>
        <v/>
      </c>
      <c r="R366" s="29">
        <f t="shared" si="56"/>
        <v>0.20143200000000006</v>
      </c>
    </row>
    <row r="367" spans="1:18" x14ac:dyDescent="0.2">
      <c r="A367" s="26">
        <v>44358</v>
      </c>
      <c r="B367" s="27">
        <v>238500</v>
      </c>
      <c r="C367" s="27">
        <v>237500</v>
      </c>
      <c r="D367" s="27">
        <v>116000</v>
      </c>
      <c r="E367" s="27">
        <v>115500</v>
      </c>
      <c r="F367" s="37">
        <v>0</v>
      </c>
      <c r="G367" s="37">
        <v>0</v>
      </c>
      <c r="H367" s="37">
        <f t="shared" si="57"/>
        <v>0</v>
      </c>
      <c r="I367" s="37">
        <f t="shared" si="58"/>
        <v>0</v>
      </c>
      <c r="J367" s="21">
        <f t="shared" si="61"/>
        <v>-284</v>
      </c>
      <c r="K367" s="21">
        <f t="shared" si="62"/>
        <v>865</v>
      </c>
      <c r="L367" s="30">
        <f t="shared" si="59"/>
        <v>-67734000</v>
      </c>
      <c r="M367" s="30">
        <f t="shared" si="60"/>
        <v>100340000</v>
      </c>
      <c r="N367" s="28">
        <f t="shared" si="63"/>
        <v>87259700</v>
      </c>
      <c r="O367" s="28">
        <f t="shared" si="55"/>
        <v>119865700</v>
      </c>
      <c r="P367" s="28">
        <f t="shared" si="64"/>
        <v>1007000</v>
      </c>
      <c r="Q367" s="28" t="str">
        <f t="shared" si="65"/>
        <v/>
      </c>
      <c r="R367" s="29">
        <f t="shared" si="56"/>
        <v>0.19865700000000008</v>
      </c>
    </row>
    <row r="368" spans="1:18" x14ac:dyDescent="0.2">
      <c r="A368" s="26">
        <v>44361</v>
      </c>
      <c r="B368" s="27">
        <v>238000</v>
      </c>
      <c r="C368" s="27">
        <v>238500</v>
      </c>
      <c r="D368" s="27">
        <v>116000</v>
      </c>
      <c r="E368" s="27">
        <v>116500</v>
      </c>
      <c r="F368" s="37">
        <v>-0.40829189802612281</v>
      </c>
      <c r="G368" s="37">
        <v>0.59170810197387724</v>
      </c>
      <c r="H368" s="37">
        <f t="shared" si="57"/>
        <v>-0.69002249025170204</v>
      </c>
      <c r="I368" s="37">
        <f t="shared" si="58"/>
        <v>1</v>
      </c>
      <c r="J368" s="21">
        <f t="shared" si="61"/>
        <v>0</v>
      </c>
      <c r="K368" s="21">
        <f t="shared" si="62"/>
        <v>0</v>
      </c>
      <c r="L368" s="30">
        <f t="shared" si="59"/>
        <v>0</v>
      </c>
      <c r="M368" s="30">
        <f t="shared" si="60"/>
        <v>0</v>
      </c>
      <c r="N368" s="28">
        <f t="shared" si="63"/>
        <v>120298200</v>
      </c>
      <c r="O368" s="28">
        <f t="shared" si="55"/>
        <v>120298200</v>
      </c>
      <c r="P368" s="28">
        <f t="shared" si="64"/>
        <v>1439500</v>
      </c>
      <c r="Q368" s="28">
        <f t="shared" si="65"/>
        <v>1439500</v>
      </c>
      <c r="R368" s="29">
        <f t="shared" si="56"/>
        <v>0.202982</v>
      </c>
    </row>
    <row r="369" spans="1:18" x14ac:dyDescent="0.2">
      <c r="A369" s="26">
        <v>44362</v>
      </c>
      <c r="B369" s="27">
        <v>237000</v>
      </c>
      <c r="C369" s="27">
        <v>238000</v>
      </c>
      <c r="D369" s="27">
        <v>115500</v>
      </c>
      <c r="E369" s="27">
        <v>116000</v>
      </c>
      <c r="F369" s="37">
        <v>-0.40829189802612281</v>
      </c>
      <c r="G369" s="37">
        <v>0.59170810197387724</v>
      </c>
      <c r="H369" s="37">
        <f t="shared" si="57"/>
        <v>-0.69002249025170204</v>
      </c>
      <c r="I369" s="37">
        <f t="shared" si="58"/>
        <v>1</v>
      </c>
      <c r="J369" s="21">
        <f t="shared" si="61"/>
        <v>-289</v>
      </c>
      <c r="K369" s="21">
        <f t="shared" si="62"/>
        <v>862</v>
      </c>
      <c r="L369" s="30">
        <f t="shared" si="59"/>
        <v>-68493000</v>
      </c>
      <c r="M369" s="30">
        <f t="shared" si="60"/>
        <v>99561000</v>
      </c>
      <c r="N369" s="28">
        <f t="shared" si="63"/>
        <v>89088200</v>
      </c>
      <c r="O369" s="28">
        <f t="shared" si="55"/>
        <v>120156200</v>
      </c>
      <c r="P369" s="28">
        <f t="shared" si="64"/>
        <v>-142000</v>
      </c>
      <c r="Q369" s="28" t="str">
        <f t="shared" si="65"/>
        <v/>
      </c>
      <c r="R369" s="29">
        <f t="shared" si="56"/>
        <v>0.20156200000000002</v>
      </c>
    </row>
    <row r="370" spans="1:18" x14ac:dyDescent="0.2">
      <c r="A370" s="26">
        <v>44363</v>
      </c>
      <c r="B370" s="27">
        <v>239500</v>
      </c>
      <c r="C370" s="27">
        <v>237000</v>
      </c>
      <c r="D370" s="27">
        <v>116500</v>
      </c>
      <c r="E370" s="27">
        <v>115500</v>
      </c>
      <c r="F370" s="37">
        <v>0</v>
      </c>
      <c r="G370" s="37">
        <v>0</v>
      </c>
      <c r="H370" s="37">
        <f t="shared" si="57"/>
        <v>0</v>
      </c>
      <c r="I370" s="37">
        <f t="shared" si="58"/>
        <v>0</v>
      </c>
      <c r="J370" s="21">
        <f t="shared" si="61"/>
        <v>-289</v>
      </c>
      <c r="K370" s="21">
        <f t="shared" si="62"/>
        <v>862</v>
      </c>
      <c r="L370" s="30">
        <f t="shared" si="59"/>
        <v>-69215500</v>
      </c>
      <c r="M370" s="30">
        <f t="shared" si="60"/>
        <v>100423000</v>
      </c>
      <c r="N370" s="28">
        <f t="shared" si="63"/>
        <v>89088200</v>
      </c>
      <c r="O370" s="28">
        <f t="shared" si="55"/>
        <v>120295700</v>
      </c>
      <c r="P370" s="28">
        <f t="shared" si="64"/>
        <v>-2500</v>
      </c>
      <c r="Q370" s="28" t="str">
        <f t="shared" si="65"/>
        <v/>
      </c>
      <c r="R370" s="29">
        <f t="shared" si="56"/>
        <v>0.20295700000000005</v>
      </c>
    </row>
    <row r="371" spans="1:18" x14ac:dyDescent="0.2">
      <c r="A371" s="26">
        <v>44364</v>
      </c>
      <c r="B371" s="27">
        <v>236500</v>
      </c>
      <c r="C371" s="27">
        <v>239000</v>
      </c>
      <c r="D371" s="27">
        <v>117000</v>
      </c>
      <c r="E371" s="27">
        <v>116000</v>
      </c>
      <c r="F371" s="37">
        <v>-0.41014883824407988</v>
      </c>
      <c r="G371" s="37">
        <v>0.58985116175592012</v>
      </c>
      <c r="H371" s="37">
        <f t="shared" si="57"/>
        <v>-0.69534293536544578</v>
      </c>
      <c r="I371" s="37">
        <f t="shared" si="58"/>
        <v>1</v>
      </c>
      <c r="J371" s="21">
        <f t="shared" si="61"/>
        <v>0</v>
      </c>
      <c r="K371" s="21">
        <f t="shared" si="62"/>
        <v>0</v>
      </c>
      <c r="L371" s="30">
        <f t="shared" si="59"/>
        <v>0</v>
      </c>
      <c r="M371" s="30">
        <f t="shared" si="60"/>
        <v>0</v>
      </c>
      <c r="N371" s="28">
        <f t="shared" si="63"/>
        <v>120009200</v>
      </c>
      <c r="O371" s="28">
        <f t="shared" si="55"/>
        <v>120009200</v>
      </c>
      <c r="P371" s="28">
        <f t="shared" si="64"/>
        <v>-289000</v>
      </c>
      <c r="Q371" s="28">
        <f t="shared" si="65"/>
        <v>-289000</v>
      </c>
      <c r="R371" s="29">
        <f t="shared" si="56"/>
        <v>0.20009199999999994</v>
      </c>
    </row>
    <row r="372" spans="1:18" x14ac:dyDescent="0.2">
      <c r="A372" s="26">
        <v>44365</v>
      </c>
      <c r="B372" s="27">
        <v>235000</v>
      </c>
      <c r="C372" s="27">
        <v>237000</v>
      </c>
      <c r="D372" s="27">
        <v>114000</v>
      </c>
      <c r="E372" s="27">
        <v>116500</v>
      </c>
      <c r="F372" s="37">
        <v>0</v>
      </c>
      <c r="G372" s="37">
        <v>0</v>
      </c>
      <c r="H372" s="37">
        <f t="shared" si="57"/>
        <v>0</v>
      </c>
      <c r="I372" s="37">
        <f t="shared" si="58"/>
        <v>0</v>
      </c>
      <c r="J372" s="21">
        <f t="shared" si="61"/>
        <v>-294</v>
      </c>
      <c r="K372" s="21">
        <f t="shared" si="62"/>
        <v>854</v>
      </c>
      <c r="L372" s="30">
        <f t="shared" si="59"/>
        <v>-69090000</v>
      </c>
      <c r="M372" s="30">
        <f t="shared" si="60"/>
        <v>97356000</v>
      </c>
      <c r="N372" s="28">
        <f t="shared" si="63"/>
        <v>90196200</v>
      </c>
      <c r="O372" s="28">
        <f t="shared" si="55"/>
        <v>118462200</v>
      </c>
      <c r="P372" s="28">
        <f t="shared" si="64"/>
        <v>-1547000</v>
      </c>
      <c r="Q372" s="28" t="str">
        <f t="shared" si="65"/>
        <v/>
      </c>
      <c r="R372" s="29">
        <f t="shared" si="56"/>
        <v>0.18462200000000006</v>
      </c>
    </row>
    <row r="373" spans="1:18" x14ac:dyDescent="0.2">
      <c r="A373" s="26">
        <v>44368</v>
      </c>
      <c r="B373" s="27">
        <v>233000</v>
      </c>
      <c r="C373" s="27">
        <v>234000</v>
      </c>
      <c r="D373" s="27">
        <v>113500</v>
      </c>
      <c r="E373" s="27">
        <v>113500</v>
      </c>
      <c r="F373" s="37">
        <v>0</v>
      </c>
      <c r="G373" s="37">
        <v>0</v>
      </c>
      <c r="H373" s="37">
        <f t="shared" si="57"/>
        <v>0</v>
      </c>
      <c r="I373" s="37">
        <f t="shared" si="58"/>
        <v>0</v>
      </c>
      <c r="J373" s="21">
        <f t="shared" si="61"/>
        <v>0</v>
      </c>
      <c r="K373" s="21">
        <f t="shared" si="62"/>
        <v>0</v>
      </c>
      <c r="L373" s="30">
        <f t="shared" si="59"/>
        <v>0</v>
      </c>
      <c r="M373" s="30">
        <f t="shared" si="60"/>
        <v>0</v>
      </c>
      <c r="N373" s="28">
        <f t="shared" si="63"/>
        <v>118329200</v>
      </c>
      <c r="O373" s="28">
        <f t="shared" si="55"/>
        <v>118329200</v>
      </c>
      <c r="P373" s="28">
        <f t="shared" si="64"/>
        <v>-1680000</v>
      </c>
      <c r="Q373" s="28">
        <f t="shared" si="65"/>
        <v>-1680000</v>
      </c>
      <c r="R373" s="29">
        <f t="shared" si="56"/>
        <v>0.18329200000000001</v>
      </c>
    </row>
    <row r="374" spans="1:18" x14ac:dyDescent="0.2">
      <c r="A374" s="26">
        <v>44369</v>
      </c>
      <c r="B374" s="27">
        <v>241000</v>
      </c>
      <c r="C374" s="27">
        <v>235500</v>
      </c>
      <c r="D374" s="27">
        <v>116000</v>
      </c>
      <c r="E374" s="27">
        <v>114000</v>
      </c>
      <c r="F374" s="37">
        <v>0</v>
      </c>
      <c r="G374" s="37">
        <v>0</v>
      </c>
      <c r="H374" s="37">
        <f t="shared" si="57"/>
        <v>0</v>
      </c>
      <c r="I374" s="37">
        <f t="shared" si="58"/>
        <v>0</v>
      </c>
      <c r="J374" s="21">
        <f t="shared" si="61"/>
        <v>0</v>
      </c>
      <c r="K374" s="21">
        <f t="shared" si="62"/>
        <v>0</v>
      </c>
      <c r="L374" s="30">
        <f t="shared" si="59"/>
        <v>0</v>
      </c>
      <c r="M374" s="30">
        <f t="shared" si="60"/>
        <v>0</v>
      </c>
      <c r="N374" s="28">
        <f t="shared" si="63"/>
        <v>118329200</v>
      </c>
      <c r="O374" s="28">
        <f t="shared" si="55"/>
        <v>118329200</v>
      </c>
      <c r="P374" s="28">
        <f t="shared" si="64"/>
        <v>0</v>
      </c>
      <c r="Q374" s="28" t="str">
        <f t="shared" si="65"/>
        <v/>
      </c>
      <c r="R374" s="29">
        <f t="shared" si="56"/>
        <v>0.18329200000000001</v>
      </c>
    </row>
    <row r="375" spans="1:18" x14ac:dyDescent="0.2">
      <c r="A375" s="26">
        <v>44370</v>
      </c>
      <c r="B375" s="27">
        <v>242500</v>
      </c>
      <c r="C375" s="27">
        <v>242000</v>
      </c>
      <c r="D375" s="27">
        <v>116500</v>
      </c>
      <c r="E375" s="27">
        <v>117000</v>
      </c>
      <c r="F375" s="37">
        <v>0</v>
      </c>
      <c r="G375" s="37">
        <v>0</v>
      </c>
      <c r="H375" s="37">
        <f t="shared" si="57"/>
        <v>0</v>
      </c>
      <c r="I375" s="37">
        <f t="shared" si="58"/>
        <v>0</v>
      </c>
      <c r="J375" s="21">
        <f t="shared" si="61"/>
        <v>0</v>
      </c>
      <c r="K375" s="21">
        <f t="shared" si="62"/>
        <v>0</v>
      </c>
      <c r="L375" s="30">
        <f t="shared" si="59"/>
        <v>0</v>
      </c>
      <c r="M375" s="30">
        <f t="shared" si="60"/>
        <v>0</v>
      </c>
      <c r="N375" s="28">
        <f t="shared" si="63"/>
        <v>118329200</v>
      </c>
      <c r="O375" s="28">
        <f t="shared" si="55"/>
        <v>118329200</v>
      </c>
      <c r="P375" s="28">
        <f t="shared" si="64"/>
        <v>0</v>
      </c>
      <c r="Q375" s="28" t="str">
        <f t="shared" si="65"/>
        <v/>
      </c>
      <c r="R375" s="29">
        <f t="shared" si="56"/>
        <v>0.18329200000000001</v>
      </c>
    </row>
    <row r="376" spans="1:18" x14ac:dyDescent="0.2">
      <c r="A376" s="26">
        <v>44371</v>
      </c>
      <c r="B376" s="27">
        <v>242500</v>
      </c>
      <c r="C376" s="27">
        <v>243500</v>
      </c>
      <c r="D376" s="27">
        <v>117000</v>
      </c>
      <c r="E376" s="27">
        <v>117000</v>
      </c>
      <c r="F376" s="37">
        <v>0</v>
      </c>
      <c r="G376" s="37">
        <v>0</v>
      </c>
      <c r="H376" s="37">
        <f t="shared" si="57"/>
        <v>0</v>
      </c>
      <c r="I376" s="37">
        <f t="shared" si="58"/>
        <v>0</v>
      </c>
      <c r="J376" s="21">
        <f t="shared" si="61"/>
        <v>0</v>
      </c>
      <c r="K376" s="21">
        <f t="shared" si="62"/>
        <v>0</v>
      </c>
      <c r="L376" s="30">
        <f t="shared" si="59"/>
        <v>0</v>
      </c>
      <c r="M376" s="30">
        <f t="shared" si="60"/>
        <v>0</v>
      </c>
      <c r="N376" s="28">
        <f t="shared" si="63"/>
        <v>118329200</v>
      </c>
      <c r="O376" s="28">
        <f t="shared" si="55"/>
        <v>118329200</v>
      </c>
      <c r="P376" s="28">
        <f t="shared" si="64"/>
        <v>0</v>
      </c>
      <c r="Q376" s="28" t="str">
        <f t="shared" si="65"/>
        <v/>
      </c>
      <c r="R376" s="29">
        <f t="shared" si="56"/>
        <v>0.18329200000000001</v>
      </c>
    </row>
    <row r="377" spans="1:18" x14ac:dyDescent="0.2">
      <c r="A377" s="26">
        <v>44372</v>
      </c>
      <c r="B377" s="27">
        <v>243000</v>
      </c>
      <c r="C377" s="27">
        <v>243500</v>
      </c>
      <c r="D377" s="27">
        <v>117500</v>
      </c>
      <c r="E377" s="27">
        <v>117500</v>
      </c>
      <c r="F377" s="37">
        <v>-0.40754964093042512</v>
      </c>
      <c r="G377" s="37">
        <v>0.59245035906957499</v>
      </c>
      <c r="H377" s="37">
        <f t="shared" si="57"/>
        <v>-0.68790512941956727</v>
      </c>
      <c r="I377" s="37">
        <f t="shared" si="58"/>
        <v>1</v>
      </c>
      <c r="J377" s="21">
        <f t="shared" si="61"/>
        <v>0</v>
      </c>
      <c r="K377" s="21">
        <f t="shared" si="62"/>
        <v>0</v>
      </c>
      <c r="L377" s="30">
        <f t="shared" si="59"/>
        <v>0</v>
      </c>
      <c r="M377" s="30">
        <f t="shared" si="60"/>
        <v>0</v>
      </c>
      <c r="N377" s="28">
        <f t="shared" si="63"/>
        <v>118329200</v>
      </c>
      <c r="O377" s="28">
        <f t="shared" si="55"/>
        <v>118329200</v>
      </c>
      <c r="P377" s="28">
        <f t="shared" si="64"/>
        <v>0</v>
      </c>
      <c r="Q377" s="28" t="str">
        <f t="shared" si="65"/>
        <v/>
      </c>
      <c r="R377" s="29">
        <f t="shared" si="56"/>
        <v>0.18329200000000001</v>
      </c>
    </row>
    <row r="378" spans="1:18" x14ac:dyDescent="0.2">
      <c r="A378" s="26">
        <v>44375</v>
      </c>
      <c r="B378" s="27">
        <v>241000</v>
      </c>
      <c r="C378" s="27">
        <v>244000</v>
      </c>
      <c r="D378" s="27">
        <v>117500</v>
      </c>
      <c r="E378" s="27">
        <v>117500</v>
      </c>
      <c r="F378" s="37">
        <v>-0.40754964093042512</v>
      </c>
      <c r="G378" s="37">
        <v>0.59245035906957499</v>
      </c>
      <c r="H378" s="37">
        <f t="shared" si="57"/>
        <v>-0.68790512941956727</v>
      </c>
      <c r="I378" s="37">
        <f t="shared" si="58"/>
        <v>1</v>
      </c>
      <c r="J378" s="21">
        <f t="shared" si="61"/>
        <v>-283</v>
      </c>
      <c r="K378" s="21">
        <f t="shared" si="62"/>
        <v>851</v>
      </c>
      <c r="L378" s="30">
        <f t="shared" si="59"/>
        <v>-68203000</v>
      </c>
      <c r="M378" s="30">
        <f t="shared" si="60"/>
        <v>99992500</v>
      </c>
      <c r="N378" s="28">
        <f t="shared" si="63"/>
        <v>87388700</v>
      </c>
      <c r="O378" s="28">
        <f t="shared" si="55"/>
        <v>119178200</v>
      </c>
      <c r="P378" s="28">
        <f t="shared" si="64"/>
        <v>849000</v>
      </c>
      <c r="Q378" s="28" t="str">
        <f t="shared" si="65"/>
        <v/>
      </c>
      <c r="R378" s="29">
        <f t="shared" si="56"/>
        <v>0.1917819999999999</v>
      </c>
    </row>
    <row r="379" spans="1:18" x14ac:dyDescent="0.2">
      <c r="A379" s="26">
        <v>44376</v>
      </c>
      <c r="B379" s="27">
        <v>239500</v>
      </c>
      <c r="C379" s="27">
        <v>240500</v>
      </c>
      <c r="D379" s="27">
        <v>115500</v>
      </c>
      <c r="E379" s="27">
        <v>117000</v>
      </c>
      <c r="F379" s="37">
        <v>-0.40754964093042512</v>
      </c>
      <c r="G379" s="37">
        <v>0.59245035906957499</v>
      </c>
      <c r="H379" s="37">
        <f t="shared" si="57"/>
        <v>-0.68790512941956727</v>
      </c>
      <c r="I379" s="37">
        <f t="shared" si="58"/>
        <v>1</v>
      </c>
      <c r="J379" s="21">
        <f t="shared" si="61"/>
        <v>-283</v>
      </c>
      <c r="K379" s="21">
        <f t="shared" si="62"/>
        <v>851</v>
      </c>
      <c r="L379" s="30">
        <f t="shared" si="59"/>
        <v>-67778500</v>
      </c>
      <c r="M379" s="30">
        <f t="shared" si="60"/>
        <v>98290500</v>
      </c>
      <c r="N379" s="28">
        <f t="shared" si="63"/>
        <v>87388700</v>
      </c>
      <c r="O379" s="28">
        <f t="shared" si="55"/>
        <v>117900700</v>
      </c>
      <c r="P379" s="28">
        <f t="shared" si="64"/>
        <v>-428500</v>
      </c>
      <c r="Q379" s="28" t="str">
        <f t="shared" si="65"/>
        <v/>
      </c>
      <c r="R379" s="29">
        <f t="shared" si="56"/>
        <v>0.17900699999999992</v>
      </c>
    </row>
    <row r="380" spans="1:18" x14ac:dyDescent="0.2">
      <c r="A380" s="26">
        <v>44377</v>
      </c>
      <c r="B380" s="27">
        <v>239500</v>
      </c>
      <c r="C380" s="27">
        <v>240000</v>
      </c>
      <c r="D380" s="27">
        <v>115500</v>
      </c>
      <c r="E380" s="27">
        <v>116500</v>
      </c>
      <c r="F380" s="37">
        <v>-0.40754964093042512</v>
      </c>
      <c r="G380" s="37">
        <v>0.59245035906957499</v>
      </c>
      <c r="H380" s="37">
        <f t="shared" si="57"/>
        <v>-0.68790512941956727</v>
      </c>
      <c r="I380" s="37">
        <f t="shared" si="58"/>
        <v>1</v>
      </c>
      <c r="J380" s="21">
        <f t="shared" si="61"/>
        <v>-283</v>
      </c>
      <c r="K380" s="21">
        <f t="shared" si="62"/>
        <v>851</v>
      </c>
      <c r="L380" s="30">
        <f t="shared" si="59"/>
        <v>-67778500</v>
      </c>
      <c r="M380" s="30">
        <f t="shared" si="60"/>
        <v>98290500</v>
      </c>
      <c r="N380" s="28">
        <f t="shared" si="63"/>
        <v>87388700</v>
      </c>
      <c r="O380" s="28">
        <f t="shared" si="55"/>
        <v>117900700</v>
      </c>
      <c r="P380" s="28">
        <f t="shared" si="64"/>
        <v>-428500</v>
      </c>
      <c r="Q380" s="28" t="str">
        <f t="shared" si="65"/>
        <v/>
      </c>
      <c r="R380" s="29">
        <f t="shared" si="56"/>
        <v>0.17900699999999992</v>
      </c>
    </row>
    <row r="381" spans="1:18" x14ac:dyDescent="0.2">
      <c r="A381" s="26">
        <v>44378</v>
      </c>
      <c r="B381" s="27">
        <v>242000</v>
      </c>
      <c r="C381" s="27">
        <v>238500</v>
      </c>
      <c r="D381" s="27">
        <v>115000</v>
      </c>
      <c r="E381" s="27">
        <v>115500</v>
      </c>
      <c r="F381" s="37">
        <v>0</v>
      </c>
      <c r="G381" s="37">
        <v>0</v>
      </c>
      <c r="H381" s="37">
        <f t="shared" si="57"/>
        <v>0</v>
      </c>
      <c r="I381" s="37">
        <f t="shared" si="58"/>
        <v>0</v>
      </c>
      <c r="J381" s="21">
        <f t="shared" si="61"/>
        <v>-283</v>
      </c>
      <c r="K381" s="21">
        <f t="shared" si="62"/>
        <v>851</v>
      </c>
      <c r="L381" s="30">
        <f t="shared" si="59"/>
        <v>-68486000</v>
      </c>
      <c r="M381" s="30">
        <f t="shared" si="60"/>
        <v>97865000</v>
      </c>
      <c r="N381" s="28">
        <f t="shared" si="63"/>
        <v>87388700</v>
      </c>
      <c r="O381" s="28">
        <f t="shared" si="55"/>
        <v>116767700</v>
      </c>
      <c r="P381" s="28">
        <f t="shared" si="64"/>
        <v>-1561500</v>
      </c>
      <c r="Q381" s="28" t="str">
        <f t="shared" si="65"/>
        <v/>
      </c>
      <c r="R381" s="29">
        <f t="shared" si="56"/>
        <v>0.16767700000000008</v>
      </c>
    </row>
    <row r="382" spans="1:18" x14ac:dyDescent="0.2">
      <c r="A382" s="26">
        <v>44379</v>
      </c>
      <c r="B382" s="27">
        <v>239000</v>
      </c>
      <c r="C382" s="27">
        <v>243500</v>
      </c>
      <c r="D382" s="27">
        <v>114000</v>
      </c>
      <c r="E382" s="27">
        <v>115000</v>
      </c>
      <c r="F382" s="37">
        <v>0</v>
      </c>
      <c r="G382" s="37">
        <v>0</v>
      </c>
      <c r="H382" s="37">
        <f t="shared" si="57"/>
        <v>0</v>
      </c>
      <c r="I382" s="37">
        <f t="shared" si="58"/>
        <v>0</v>
      </c>
      <c r="J382" s="21">
        <f t="shared" si="61"/>
        <v>0</v>
      </c>
      <c r="K382" s="21">
        <f t="shared" si="62"/>
        <v>0</v>
      </c>
      <c r="L382" s="30">
        <f t="shared" si="59"/>
        <v>0</v>
      </c>
      <c r="M382" s="30">
        <f t="shared" si="60"/>
        <v>0</v>
      </c>
      <c r="N382" s="28">
        <f t="shared" si="63"/>
        <v>116343200</v>
      </c>
      <c r="O382" s="28">
        <f t="shared" si="55"/>
        <v>116343200</v>
      </c>
      <c r="P382" s="28">
        <f t="shared" si="64"/>
        <v>-1986000</v>
      </c>
      <c r="Q382" s="28">
        <f t="shared" si="65"/>
        <v>-1986000</v>
      </c>
      <c r="R382" s="29">
        <f t="shared" si="56"/>
        <v>0.16343200000000002</v>
      </c>
    </row>
    <row r="383" spans="1:18" x14ac:dyDescent="0.2">
      <c r="A383" s="26">
        <v>44382</v>
      </c>
      <c r="B383" s="27">
        <v>236000</v>
      </c>
      <c r="C383" s="27">
        <v>239000</v>
      </c>
      <c r="D383" s="27">
        <v>114000</v>
      </c>
      <c r="E383" s="27">
        <v>114000</v>
      </c>
      <c r="F383" s="37">
        <v>0</v>
      </c>
      <c r="G383" s="37">
        <v>0</v>
      </c>
      <c r="H383" s="37">
        <f t="shared" si="57"/>
        <v>0</v>
      </c>
      <c r="I383" s="37">
        <f t="shared" si="58"/>
        <v>0</v>
      </c>
      <c r="J383" s="21">
        <f t="shared" si="61"/>
        <v>0</v>
      </c>
      <c r="K383" s="21">
        <f t="shared" si="62"/>
        <v>0</v>
      </c>
      <c r="L383" s="30">
        <f t="shared" si="59"/>
        <v>0</v>
      </c>
      <c r="M383" s="30">
        <f t="shared" si="60"/>
        <v>0</v>
      </c>
      <c r="N383" s="28">
        <f t="shared" si="63"/>
        <v>116343200</v>
      </c>
      <c r="O383" s="28">
        <f t="shared" si="55"/>
        <v>116343200</v>
      </c>
      <c r="P383" s="28">
        <f t="shared" si="64"/>
        <v>0</v>
      </c>
      <c r="Q383" s="28" t="str">
        <f t="shared" si="65"/>
        <v/>
      </c>
      <c r="R383" s="29">
        <f t="shared" si="56"/>
        <v>0.16343200000000002</v>
      </c>
    </row>
    <row r="384" spans="1:18" x14ac:dyDescent="0.2">
      <c r="A384" s="26">
        <v>44383</v>
      </c>
      <c r="B384" s="27">
        <v>236000</v>
      </c>
      <c r="C384" s="27">
        <v>236500</v>
      </c>
      <c r="D384" s="27">
        <v>114500</v>
      </c>
      <c r="E384" s="27">
        <v>114500</v>
      </c>
      <c r="F384" s="37">
        <v>-0.40458410180274018</v>
      </c>
      <c r="G384" s="37">
        <v>0.59541589819725993</v>
      </c>
      <c r="H384" s="37">
        <f t="shared" si="57"/>
        <v>-0.67949831878473355</v>
      </c>
      <c r="I384" s="37">
        <f t="shared" si="58"/>
        <v>1</v>
      </c>
      <c r="J384" s="21">
        <f t="shared" si="61"/>
        <v>0</v>
      </c>
      <c r="K384" s="21">
        <f t="shared" si="62"/>
        <v>0</v>
      </c>
      <c r="L384" s="30">
        <f t="shared" si="59"/>
        <v>0</v>
      </c>
      <c r="M384" s="30">
        <f t="shared" si="60"/>
        <v>0</v>
      </c>
      <c r="N384" s="28">
        <f t="shared" si="63"/>
        <v>116343200</v>
      </c>
      <c r="O384" s="28">
        <f t="shared" si="55"/>
        <v>116343200</v>
      </c>
      <c r="P384" s="28">
        <f t="shared" si="64"/>
        <v>0</v>
      </c>
      <c r="Q384" s="28" t="str">
        <f t="shared" si="65"/>
        <v/>
      </c>
      <c r="R384" s="29">
        <f t="shared" si="56"/>
        <v>0.16343200000000002</v>
      </c>
    </row>
    <row r="385" spans="1:18" x14ac:dyDescent="0.2">
      <c r="A385" s="26">
        <v>44384</v>
      </c>
      <c r="B385" s="27">
        <v>232000</v>
      </c>
      <c r="C385" s="27">
        <v>235000</v>
      </c>
      <c r="D385" s="27">
        <v>114000</v>
      </c>
      <c r="E385" s="27">
        <v>113500</v>
      </c>
      <c r="F385" s="37">
        <v>-0.40458410180274018</v>
      </c>
      <c r="G385" s="37">
        <v>0.59541589819725993</v>
      </c>
      <c r="H385" s="37">
        <f t="shared" si="57"/>
        <v>-0.67949831878473355</v>
      </c>
      <c r="I385" s="37">
        <f t="shared" si="58"/>
        <v>1</v>
      </c>
      <c r="J385" s="21">
        <f t="shared" si="61"/>
        <v>-287</v>
      </c>
      <c r="K385" s="21">
        <f t="shared" si="62"/>
        <v>873</v>
      </c>
      <c r="L385" s="30">
        <f t="shared" si="59"/>
        <v>-66584000</v>
      </c>
      <c r="M385" s="30">
        <f t="shared" si="60"/>
        <v>99522000</v>
      </c>
      <c r="N385" s="28">
        <f t="shared" si="63"/>
        <v>84702700</v>
      </c>
      <c r="O385" s="28">
        <f t="shared" si="55"/>
        <v>117640700</v>
      </c>
      <c r="P385" s="28">
        <f t="shared" si="64"/>
        <v>1297500</v>
      </c>
      <c r="Q385" s="28" t="str">
        <f t="shared" si="65"/>
        <v/>
      </c>
      <c r="R385" s="29">
        <f t="shared" si="56"/>
        <v>0.17640699999999998</v>
      </c>
    </row>
    <row r="386" spans="1:18" x14ac:dyDescent="0.2">
      <c r="A386" s="26">
        <v>44385</v>
      </c>
      <c r="B386" s="27">
        <v>229500</v>
      </c>
      <c r="C386" s="27">
        <v>232000</v>
      </c>
      <c r="D386" s="27">
        <v>112500</v>
      </c>
      <c r="E386" s="27">
        <v>113500</v>
      </c>
      <c r="F386" s="37">
        <v>-0.40458410180274018</v>
      </c>
      <c r="G386" s="37">
        <v>0.59541589819725993</v>
      </c>
      <c r="H386" s="37">
        <f t="shared" si="57"/>
        <v>-0.67949831878473355</v>
      </c>
      <c r="I386" s="37">
        <f t="shared" si="58"/>
        <v>1</v>
      </c>
      <c r="J386" s="21">
        <f t="shared" si="61"/>
        <v>-287</v>
      </c>
      <c r="K386" s="21">
        <f t="shared" si="62"/>
        <v>873</v>
      </c>
      <c r="L386" s="30">
        <f t="shared" si="59"/>
        <v>-65866500</v>
      </c>
      <c r="M386" s="30">
        <f t="shared" si="60"/>
        <v>98212500</v>
      </c>
      <c r="N386" s="28">
        <f t="shared" si="63"/>
        <v>84702700</v>
      </c>
      <c r="O386" s="28">
        <f t="shared" si="55"/>
        <v>117048700</v>
      </c>
      <c r="P386" s="28">
        <f t="shared" si="64"/>
        <v>705500</v>
      </c>
      <c r="Q386" s="28" t="str">
        <f t="shared" si="65"/>
        <v/>
      </c>
      <c r="R386" s="29">
        <f t="shared" si="56"/>
        <v>0.17048700000000006</v>
      </c>
    </row>
    <row r="387" spans="1:18" x14ac:dyDescent="0.2">
      <c r="A387" s="26">
        <v>44386</v>
      </c>
      <c r="B387" s="27">
        <v>226000</v>
      </c>
      <c r="C387" s="27">
        <v>227500</v>
      </c>
      <c r="D387" s="27">
        <v>110500</v>
      </c>
      <c r="E387" s="27">
        <v>111000</v>
      </c>
      <c r="F387" s="37">
        <v>0</v>
      </c>
      <c r="G387" s="37">
        <v>0</v>
      </c>
      <c r="H387" s="37">
        <f t="shared" si="57"/>
        <v>0</v>
      </c>
      <c r="I387" s="37">
        <f t="shared" si="58"/>
        <v>0</v>
      </c>
      <c r="J387" s="21">
        <f t="shared" si="61"/>
        <v>-287</v>
      </c>
      <c r="K387" s="21">
        <f t="shared" si="62"/>
        <v>873</v>
      </c>
      <c r="L387" s="30">
        <f t="shared" si="59"/>
        <v>-64862000</v>
      </c>
      <c r="M387" s="30">
        <f t="shared" si="60"/>
        <v>96466500</v>
      </c>
      <c r="N387" s="28">
        <f t="shared" si="63"/>
        <v>84702700</v>
      </c>
      <c r="O387" s="28">
        <f t="shared" si="55"/>
        <v>116307200</v>
      </c>
      <c r="P387" s="28">
        <f t="shared" si="64"/>
        <v>-36000</v>
      </c>
      <c r="Q387" s="28" t="str">
        <f t="shared" si="65"/>
        <v/>
      </c>
      <c r="R387" s="29">
        <f t="shared" si="56"/>
        <v>0.16307200000000011</v>
      </c>
    </row>
    <row r="388" spans="1:18" x14ac:dyDescent="0.2">
      <c r="A388" s="26">
        <v>44389</v>
      </c>
      <c r="B388" s="27">
        <v>230000</v>
      </c>
      <c r="C388" s="27">
        <v>229000</v>
      </c>
      <c r="D388" s="27">
        <v>112000</v>
      </c>
      <c r="E388" s="27">
        <v>112000</v>
      </c>
      <c r="F388" s="37">
        <v>0</v>
      </c>
      <c r="G388" s="37">
        <v>0</v>
      </c>
      <c r="H388" s="37">
        <f t="shared" si="57"/>
        <v>0</v>
      </c>
      <c r="I388" s="37">
        <f t="shared" si="58"/>
        <v>0</v>
      </c>
      <c r="J388" s="21">
        <f t="shared" si="61"/>
        <v>0</v>
      </c>
      <c r="K388" s="21">
        <f t="shared" si="62"/>
        <v>0</v>
      </c>
      <c r="L388" s="30">
        <f t="shared" si="59"/>
        <v>0</v>
      </c>
      <c r="M388" s="30">
        <f t="shared" si="60"/>
        <v>0</v>
      </c>
      <c r="N388" s="28">
        <f t="shared" si="63"/>
        <v>116755700</v>
      </c>
      <c r="O388" s="28">
        <f t="shared" si="55"/>
        <v>116755700</v>
      </c>
      <c r="P388" s="28">
        <f t="shared" si="64"/>
        <v>412500</v>
      </c>
      <c r="Q388" s="28">
        <f t="shared" si="65"/>
        <v>412500</v>
      </c>
      <c r="R388" s="29">
        <f t="shared" si="56"/>
        <v>0.16755699999999996</v>
      </c>
    </row>
    <row r="389" spans="1:18" x14ac:dyDescent="0.2">
      <c r="A389" s="26">
        <v>44390</v>
      </c>
      <c r="B389" s="27">
        <v>230000</v>
      </c>
      <c r="C389" s="27">
        <v>230000</v>
      </c>
      <c r="D389" s="27">
        <v>112500</v>
      </c>
      <c r="E389" s="27">
        <v>113000</v>
      </c>
      <c r="F389" s="37">
        <v>0</v>
      </c>
      <c r="G389" s="37">
        <v>0</v>
      </c>
      <c r="H389" s="37">
        <f t="shared" si="57"/>
        <v>0</v>
      </c>
      <c r="I389" s="37">
        <f t="shared" si="58"/>
        <v>0</v>
      </c>
      <c r="J389" s="21">
        <f t="shared" si="61"/>
        <v>0</v>
      </c>
      <c r="K389" s="21">
        <f t="shared" si="62"/>
        <v>0</v>
      </c>
      <c r="L389" s="30">
        <f t="shared" si="59"/>
        <v>0</v>
      </c>
      <c r="M389" s="30">
        <f t="shared" si="60"/>
        <v>0</v>
      </c>
      <c r="N389" s="28">
        <f t="shared" si="63"/>
        <v>116755700</v>
      </c>
      <c r="O389" s="28">
        <f t="shared" si="55"/>
        <v>116755700</v>
      </c>
      <c r="P389" s="28">
        <f t="shared" si="64"/>
        <v>0</v>
      </c>
      <c r="Q389" s="28" t="str">
        <f t="shared" si="65"/>
        <v/>
      </c>
      <c r="R389" s="29">
        <f t="shared" si="56"/>
        <v>0.16755699999999996</v>
      </c>
    </row>
    <row r="390" spans="1:18" x14ac:dyDescent="0.2">
      <c r="A390" s="26">
        <v>44391</v>
      </c>
      <c r="B390" s="27">
        <v>230000</v>
      </c>
      <c r="C390" s="27">
        <v>230500</v>
      </c>
      <c r="D390" s="27">
        <v>112500</v>
      </c>
      <c r="E390" s="27">
        <v>112500</v>
      </c>
      <c r="F390" s="37">
        <v>0</v>
      </c>
      <c r="G390" s="37">
        <v>0</v>
      </c>
      <c r="H390" s="37">
        <f t="shared" si="57"/>
        <v>0</v>
      </c>
      <c r="I390" s="37">
        <f t="shared" si="58"/>
        <v>0</v>
      </c>
      <c r="J390" s="21">
        <f t="shared" si="61"/>
        <v>0</v>
      </c>
      <c r="K390" s="21">
        <f t="shared" si="62"/>
        <v>0</v>
      </c>
      <c r="L390" s="30">
        <f t="shared" si="59"/>
        <v>0</v>
      </c>
      <c r="M390" s="30">
        <f t="shared" si="60"/>
        <v>0</v>
      </c>
      <c r="N390" s="28">
        <f t="shared" si="63"/>
        <v>116755700</v>
      </c>
      <c r="O390" s="28">
        <f t="shared" si="55"/>
        <v>116755700</v>
      </c>
      <c r="P390" s="28">
        <f t="shared" si="64"/>
        <v>0</v>
      </c>
      <c r="Q390" s="28" t="str">
        <f t="shared" si="65"/>
        <v/>
      </c>
      <c r="R390" s="29">
        <f t="shared" si="56"/>
        <v>0.16755699999999996</v>
      </c>
    </row>
    <row r="391" spans="1:18" x14ac:dyDescent="0.2">
      <c r="A391" s="26">
        <v>44392</v>
      </c>
      <c r="B391" s="27">
        <v>231500</v>
      </c>
      <c r="C391" s="27">
        <v>230000</v>
      </c>
      <c r="D391" s="27">
        <v>114000</v>
      </c>
      <c r="E391" s="27">
        <v>113000</v>
      </c>
      <c r="F391" s="37">
        <v>-0.40866730770930648</v>
      </c>
      <c r="G391" s="37">
        <v>0.59133269229069352</v>
      </c>
      <c r="H391" s="37">
        <f t="shared" si="57"/>
        <v>-0.69109540709852979</v>
      </c>
      <c r="I391" s="37">
        <f t="shared" si="58"/>
        <v>1</v>
      </c>
      <c r="J391" s="21">
        <f t="shared" si="61"/>
        <v>0</v>
      </c>
      <c r="K391" s="21">
        <f t="shared" si="62"/>
        <v>0</v>
      </c>
      <c r="L391" s="30">
        <f t="shared" si="59"/>
        <v>0</v>
      </c>
      <c r="M391" s="30">
        <f t="shared" si="60"/>
        <v>0</v>
      </c>
      <c r="N391" s="28">
        <f t="shared" si="63"/>
        <v>116755700</v>
      </c>
      <c r="O391" s="28">
        <f t="shared" si="55"/>
        <v>116755700</v>
      </c>
      <c r="P391" s="28">
        <f t="shared" si="64"/>
        <v>0</v>
      </c>
      <c r="Q391" s="28" t="str">
        <f t="shared" si="65"/>
        <v/>
      </c>
      <c r="R391" s="29">
        <f t="shared" si="56"/>
        <v>0.16755699999999996</v>
      </c>
    </row>
    <row r="392" spans="1:18" x14ac:dyDescent="0.2">
      <c r="A392" s="26">
        <v>44393</v>
      </c>
      <c r="B392" s="27">
        <v>230000</v>
      </c>
      <c r="C392" s="27">
        <v>230000</v>
      </c>
      <c r="D392" s="27">
        <v>114000</v>
      </c>
      <c r="E392" s="27">
        <v>114000</v>
      </c>
      <c r="F392" s="37">
        <v>-0.40866730770930648</v>
      </c>
      <c r="G392" s="37">
        <v>0.59133269229069352</v>
      </c>
      <c r="H392" s="37">
        <f t="shared" si="57"/>
        <v>-0.69109540709852979</v>
      </c>
      <c r="I392" s="37">
        <f t="shared" si="58"/>
        <v>1</v>
      </c>
      <c r="J392" s="21">
        <f t="shared" si="61"/>
        <v>-298</v>
      </c>
      <c r="K392" s="21">
        <f t="shared" si="62"/>
        <v>877</v>
      </c>
      <c r="L392" s="30">
        <f t="shared" si="59"/>
        <v>-68540000</v>
      </c>
      <c r="M392" s="30">
        <f t="shared" si="60"/>
        <v>99978000</v>
      </c>
      <c r="N392" s="28">
        <f t="shared" si="63"/>
        <v>85317700</v>
      </c>
      <c r="O392" s="28">
        <f t="shared" si="55"/>
        <v>116755700</v>
      </c>
      <c r="P392" s="28">
        <f t="shared" si="64"/>
        <v>0</v>
      </c>
      <c r="Q392" s="28" t="str">
        <f t="shared" si="65"/>
        <v/>
      </c>
      <c r="R392" s="29">
        <f t="shared" si="56"/>
        <v>0.16755699999999996</v>
      </c>
    </row>
    <row r="393" spans="1:18" x14ac:dyDescent="0.2">
      <c r="A393" s="26">
        <v>44396</v>
      </c>
      <c r="B393" s="27">
        <v>227500</v>
      </c>
      <c r="C393" s="27">
        <v>228000</v>
      </c>
      <c r="D393" s="27">
        <v>113000</v>
      </c>
      <c r="E393" s="27">
        <v>113500</v>
      </c>
      <c r="F393" s="37">
        <v>0</v>
      </c>
      <c r="G393" s="37">
        <v>0</v>
      </c>
      <c r="H393" s="37">
        <f t="shared" si="57"/>
        <v>0</v>
      </c>
      <c r="I393" s="37">
        <f t="shared" si="58"/>
        <v>0</v>
      </c>
      <c r="J393" s="21">
        <f t="shared" si="61"/>
        <v>-298</v>
      </c>
      <c r="K393" s="21">
        <f t="shared" si="62"/>
        <v>877</v>
      </c>
      <c r="L393" s="30">
        <f t="shared" si="59"/>
        <v>-67795000</v>
      </c>
      <c r="M393" s="30">
        <f t="shared" si="60"/>
        <v>99101000</v>
      </c>
      <c r="N393" s="28">
        <f t="shared" si="63"/>
        <v>85317700</v>
      </c>
      <c r="O393" s="28">
        <f t="shared" si="55"/>
        <v>116623700</v>
      </c>
      <c r="P393" s="28">
        <f t="shared" si="64"/>
        <v>-132000</v>
      </c>
      <c r="Q393" s="28" t="str">
        <f t="shared" si="65"/>
        <v/>
      </c>
      <c r="R393" s="29">
        <f t="shared" si="56"/>
        <v>0.16623699999999997</v>
      </c>
    </row>
    <row r="394" spans="1:18" x14ac:dyDescent="0.2">
      <c r="A394" s="26">
        <v>44397</v>
      </c>
      <c r="B394" s="27">
        <v>227000</v>
      </c>
      <c r="C394" s="27">
        <v>225500</v>
      </c>
      <c r="D394" s="27">
        <v>113000</v>
      </c>
      <c r="E394" s="27">
        <v>110500</v>
      </c>
      <c r="F394" s="37">
        <v>0</v>
      </c>
      <c r="G394" s="37">
        <v>0</v>
      </c>
      <c r="H394" s="37">
        <f t="shared" si="57"/>
        <v>0</v>
      </c>
      <c r="I394" s="37">
        <f t="shared" si="58"/>
        <v>0</v>
      </c>
      <c r="J394" s="21">
        <f t="shared" si="61"/>
        <v>0</v>
      </c>
      <c r="K394" s="21">
        <f t="shared" si="62"/>
        <v>0</v>
      </c>
      <c r="L394" s="30">
        <f t="shared" si="59"/>
        <v>0</v>
      </c>
      <c r="M394" s="30">
        <f t="shared" si="60"/>
        <v>0</v>
      </c>
      <c r="N394" s="28">
        <f t="shared" si="63"/>
        <v>115027200</v>
      </c>
      <c r="O394" s="28">
        <f t="shared" si="55"/>
        <v>115027200</v>
      </c>
      <c r="P394" s="28">
        <f t="shared" si="64"/>
        <v>-1728500</v>
      </c>
      <c r="Q394" s="28">
        <f t="shared" si="65"/>
        <v>-1728500</v>
      </c>
      <c r="R394" s="29">
        <f t="shared" si="56"/>
        <v>0.15027199999999996</v>
      </c>
    </row>
    <row r="395" spans="1:18" x14ac:dyDescent="0.2">
      <c r="A395" s="26">
        <v>44398</v>
      </c>
      <c r="B395" s="27">
        <v>228000</v>
      </c>
      <c r="C395" s="27">
        <v>231500</v>
      </c>
      <c r="D395" s="27">
        <v>112000</v>
      </c>
      <c r="E395" s="27">
        <v>114000</v>
      </c>
      <c r="F395" s="37">
        <v>0</v>
      </c>
      <c r="G395" s="37">
        <v>0</v>
      </c>
      <c r="H395" s="37">
        <f t="shared" si="57"/>
        <v>0</v>
      </c>
      <c r="I395" s="37">
        <f t="shared" si="58"/>
        <v>0</v>
      </c>
      <c r="J395" s="21">
        <f t="shared" si="61"/>
        <v>0</v>
      </c>
      <c r="K395" s="21">
        <f t="shared" si="62"/>
        <v>0</v>
      </c>
      <c r="L395" s="30">
        <f t="shared" si="59"/>
        <v>0</v>
      </c>
      <c r="M395" s="30">
        <f t="shared" si="60"/>
        <v>0</v>
      </c>
      <c r="N395" s="28">
        <f t="shared" si="63"/>
        <v>115027200</v>
      </c>
      <c r="O395" s="28">
        <f t="shared" ref="O395:O458" si="66">SUM(L395:N395)</f>
        <v>115027200</v>
      </c>
      <c r="P395" s="28">
        <f t="shared" si="64"/>
        <v>0</v>
      </c>
      <c r="Q395" s="28" t="str">
        <f t="shared" si="65"/>
        <v/>
      </c>
      <c r="R395" s="29">
        <f t="shared" ref="R395:R458" si="67">O395/$O$10-1</f>
        <v>0.15027199999999996</v>
      </c>
    </row>
    <row r="396" spans="1:18" x14ac:dyDescent="0.2">
      <c r="A396" s="26">
        <v>44399</v>
      </c>
      <c r="B396" s="27">
        <v>228500</v>
      </c>
      <c r="C396" s="27">
        <v>228500</v>
      </c>
      <c r="D396" s="27">
        <v>112000</v>
      </c>
      <c r="E396" s="27">
        <v>113000</v>
      </c>
      <c r="F396" s="37">
        <v>0</v>
      </c>
      <c r="G396" s="37">
        <v>0</v>
      </c>
      <c r="H396" s="37">
        <f t="shared" si="57"/>
        <v>0</v>
      </c>
      <c r="I396" s="37">
        <f t="shared" si="58"/>
        <v>0</v>
      </c>
      <c r="J396" s="21">
        <f t="shared" si="61"/>
        <v>0</v>
      </c>
      <c r="K396" s="21">
        <f t="shared" si="62"/>
        <v>0</v>
      </c>
      <c r="L396" s="30">
        <f t="shared" si="59"/>
        <v>0</v>
      </c>
      <c r="M396" s="30">
        <f t="shared" si="60"/>
        <v>0</v>
      </c>
      <c r="N396" s="28">
        <f t="shared" si="63"/>
        <v>115027200</v>
      </c>
      <c r="O396" s="28">
        <f t="shared" si="66"/>
        <v>115027200</v>
      </c>
      <c r="P396" s="28">
        <f t="shared" si="64"/>
        <v>0</v>
      </c>
      <c r="Q396" s="28" t="str">
        <f t="shared" si="65"/>
        <v/>
      </c>
      <c r="R396" s="29">
        <f t="shared" si="67"/>
        <v>0.15027199999999996</v>
      </c>
    </row>
    <row r="397" spans="1:18" x14ac:dyDescent="0.2">
      <c r="A397" s="26">
        <v>44400</v>
      </c>
      <c r="B397" s="27">
        <v>225500</v>
      </c>
      <c r="C397" s="27">
        <v>229000</v>
      </c>
      <c r="D397" s="27">
        <v>110000</v>
      </c>
      <c r="E397" s="27">
        <v>112000</v>
      </c>
      <c r="F397" s="37">
        <v>0</v>
      </c>
      <c r="G397" s="37">
        <v>0</v>
      </c>
      <c r="H397" s="37">
        <f t="shared" si="57"/>
        <v>0</v>
      </c>
      <c r="I397" s="37">
        <f t="shared" si="58"/>
        <v>0</v>
      </c>
      <c r="J397" s="21">
        <f t="shared" si="61"/>
        <v>0</v>
      </c>
      <c r="K397" s="21">
        <f t="shared" si="62"/>
        <v>0</v>
      </c>
      <c r="L397" s="30">
        <f t="shared" si="59"/>
        <v>0</v>
      </c>
      <c r="M397" s="30">
        <f t="shared" si="60"/>
        <v>0</v>
      </c>
      <c r="N397" s="28">
        <f t="shared" si="63"/>
        <v>115027200</v>
      </c>
      <c r="O397" s="28">
        <f t="shared" si="66"/>
        <v>115027200</v>
      </c>
      <c r="P397" s="28">
        <f t="shared" si="64"/>
        <v>0</v>
      </c>
      <c r="Q397" s="28" t="str">
        <f t="shared" si="65"/>
        <v/>
      </c>
      <c r="R397" s="29">
        <f t="shared" si="67"/>
        <v>0.15027199999999996</v>
      </c>
    </row>
    <row r="398" spans="1:18" x14ac:dyDescent="0.2">
      <c r="A398" s="26">
        <v>44403</v>
      </c>
      <c r="B398" s="27">
        <v>224500</v>
      </c>
      <c r="C398" s="27">
        <v>225500</v>
      </c>
      <c r="D398" s="27">
        <v>109500</v>
      </c>
      <c r="E398" s="27">
        <v>110000</v>
      </c>
      <c r="F398" s="37">
        <v>0</v>
      </c>
      <c r="G398" s="37">
        <v>0</v>
      </c>
      <c r="H398" s="37">
        <f t="shared" si="57"/>
        <v>0</v>
      </c>
      <c r="I398" s="37">
        <f t="shared" si="58"/>
        <v>0</v>
      </c>
      <c r="J398" s="21">
        <f t="shared" si="61"/>
        <v>0</v>
      </c>
      <c r="K398" s="21">
        <f t="shared" si="62"/>
        <v>0</v>
      </c>
      <c r="L398" s="30">
        <f t="shared" si="59"/>
        <v>0</v>
      </c>
      <c r="M398" s="30">
        <f t="shared" si="60"/>
        <v>0</v>
      </c>
      <c r="N398" s="28">
        <f t="shared" si="63"/>
        <v>115027200</v>
      </c>
      <c r="O398" s="28">
        <f t="shared" si="66"/>
        <v>115027200</v>
      </c>
      <c r="P398" s="28">
        <f t="shared" si="64"/>
        <v>0</v>
      </c>
      <c r="Q398" s="28" t="str">
        <f t="shared" si="65"/>
        <v/>
      </c>
      <c r="R398" s="29">
        <f t="shared" si="67"/>
        <v>0.15027199999999996</v>
      </c>
    </row>
    <row r="399" spans="1:18" x14ac:dyDescent="0.2">
      <c r="A399" s="26">
        <v>44404</v>
      </c>
      <c r="B399" s="27">
        <v>225000</v>
      </c>
      <c r="C399" s="27">
        <v>225500</v>
      </c>
      <c r="D399" s="27">
        <v>109500</v>
      </c>
      <c r="E399" s="27">
        <v>109500</v>
      </c>
      <c r="F399" s="37">
        <v>0</v>
      </c>
      <c r="G399" s="37">
        <v>0</v>
      </c>
      <c r="H399" s="37">
        <f t="shared" si="57"/>
        <v>0</v>
      </c>
      <c r="I399" s="37">
        <f t="shared" si="58"/>
        <v>0</v>
      </c>
      <c r="J399" s="21">
        <f t="shared" si="61"/>
        <v>0</v>
      </c>
      <c r="K399" s="21">
        <f t="shared" si="62"/>
        <v>0</v>
      </c>
      <c r="L399" s="30">
        <f t="shared" si="59"/>
        <v>0</v>
      </c>
      <c r="M399" s="30">
        <f t="shared" si="60"/>
        <v>0</v>
      </c>
      <c r="N399" s="28">
        <f t="shared" si="63"/>
        <v>115027200</v>
      </c>
      <c r="O399" s="28">
        <f t="shared" si="66"/>
        <v>115027200</v>
      </c>
      <c r="P399" s="28">
        <f t="shared" si="64"/>
        <v>0</v>
      </c>
      <c r="Q399" s="28" t="str">
        <f t="shared" si="65"/>
        <v/>
      </c>
      <c r="R399" s="29">
        <f t="shared" si="67"/>
        <v>0.15027199999999996</v>
      </c>
    </row>
    <row r="400" spans="1:18" x14ac:dyDescent="0.2">
      <c r="A400" s="26">
        <v>44405</v>
      </c>
      <c r="B400" s="27">
        <v>222500</v>
      </c>
      <c r="C400" s="27">
        <v>225000</v>
      </c>
      <c r="D400" s="27">
        <v>108000</v>
      </c>
      <c r="E400" s="27">
        <v>109000</v>
      </c>
      <c r="F400" s="37">
        <v>0</v>
      </c>
      <c r="G400" s="37">
        <v>0</v>
      </c>
      <c r="H400" s="37">
        <f t="shared" si="57"/>
        <v>0</v>
      </c>
      <c r="I400" s="37">
        <f t="shared" si="58"/>
        <v>0</v>
      </c>
      <c r="J400" s="21">
        <f t="shared" si="61"/>
        <v>0</v>
      </c>
      <c r="K400" s="21">
        <f t="shared" si="62"/>
        <v>0</v>
      </c>
      <c r="L400" s="30">
        <f t="shared" si="59"/>
        <v>0</v>
      </c>
      <c r="M400" s="30">
        <f t="shared" si="60"/>
        <v>0</v>
      </c>
      <c r="N400" s="28">
        <f t="shared" si="63"/>
        <v>115027200</v>
      </c>
      <c r="O400" s="28">
        <f t="shared" si="66"/>
        <v>115027200</v>
      </c>
      <c r="P400" s="28">
        <f t="shared" si="64"/>
        <v>0</v>
      </c>
      <c r="Q400" s="28" t="str">
        <f t="shared" si="65"/>
        <v/>
      </c>
      <c r="R400" s="29">
        <f t="shared" si="67"/>
        <v>0.15027199999999996</v>
      </c>
    </row>
    <row r="401" spans="1:18" x14ac:dyDescent="0.2">
      <c r="A401" s="26">
        <v>44406</v>
      </c>
      <c r="B401" s="27">
        <v>222000</v>
      </c>
      <c r="C401" s="27">
        <v>223000</v>
      </c>
      <c r="D401" s="27">
        <v>108000</v>
      </c>
      <c r="E401" s="27">
        <v>108000</v>
      </c>
      <c r="F401" s="37">
        <v>0</v>
      </c>
      <c r="G401" s="37">
        <v>0</v>
      </c>
      <c r="H401" s="37">
        <f t="shared" si="57"/>
        <v>0</v>
      </c>
      <c r="I401" s="37">
        <f t="shared" si="58"/>
        <v>0</v>
      </c>
      <c r="J401" s="21">
        <f t="shared" si="61"/>
        <v>0</v>
      </c>
      <c r="K401" s="21">
        <f t="shared" si="62"/>
        <v>0</v>
      </c>
      <c r="L401" s="30">
        <f t="shared" si="59"/>
        <v>0</v>
      </c>
      <c r="M401" s="30">
        <f t="shared" si="60"/>
        <v>0</v>
      </c>
      <c r="N401" s="28">
        <f t="shared" si="63"/>
        <v>115027200</v>
      </c>
      <c r="O401" s="28">
        <f t="shared" si="66"/>
        <v>115027200</v>
      </c>
      <c r="P401" s="28">
        <f t="shared" si="64"/>
        <v>0</v>
      </c>
      <c r="Q401" s="28" t="str">
        <f t="shared" si="65"/>
        <v/>
      </c>
      <c r="R401" s="29">
        <f t="shared" si="67"/>
        <v>0.15027199999999996</v>
      </c>
    </row>
    <row r="402" spans="1:18" x14ac:dyDescent="0.2">
      <c r="A402" s="26">
        <v>44407</v>
      </c>
      <c r="B402" s="27">
        <v>218000</v>
      </c>
      <c r="C402" s="27">
        <v>222000</v>
      </c>
      <c r="D402" s="27">
        <v>106000</v>
      </c>
      <c r="E402" s="27">
        <v>108000</v>
      </c>
      <c r="F402" s="37">
        <v>0</v>
      </c>
      <c r="G402" s="37">
        <v>0</v>
      </c>
      <c r="H402" s="37">
        <f t="shared" si="57"/>
        <v>0</v>
      </c>
      <c r="I402" s="37">
        <f t="shared" si="58"/>
        <v>0</v>
      </c>
      <c r="J402" s="21">
        <f t="shared" si="61"/>
        <v>0</v>
      </c>
      <c r="K402" s="21">
        <f t="shared" si="62"/>
        <v>0</v>
      </c>
      <c r="L402" s="30">
        <f t="shared" si="59"/>
        <v>0</v>
      </c>
      <c r="M402" s="30">
        <f t="shared" si="60"/>
        <v>0</v>
      </c>
      <c r="N402" s="28">
        <f t="shared" si="63"/>
        <v>115027200</v>
      </c>
      <c r="O402" s="28">
        <f t="shared" si="66"/>
        <v>115027200</v>
      </c>
      <c r="P402" s="28">
        <f t="shared" si="64"/>
        <v>0</v>
      </c>
      <c r="Q402" s="28" t="str">
        <f t="shared" si="65"/>
        <v/>
      </c>
      <c r="R402" s="29">
        <f t="shared" si="67"/>
        <v>0.15027199999999996</v>
      </c>
    </row>
    <row r="403" spans="1:18" x14ac:dyDescent="0.2">
      <c r="A403" s="26">
        <v>44410</v>
      </c>
      <c r="B403" s="27">
        <v>220000</v>
      </c>
      <c r="C403" s="27">
        <v>218000</v>
      </c>
      <c r="D403" s="27">
        <v>106000</v>
      </c>
      <c r="E403" s="27">
        <v>105500</v>
      </c>
      <c r="F403" s="37">
        <v>0</v>
      </c>
      <c r="G403" s="37">
        <v>0</v>
      </c>
      <c r="H403" s="37">
        <f t="shared" si="57"/>
        <v>0</v>
      </c>
      <c r="I403" s="37">
        <f t="shared" si="58"/>
        <v>0</v>
      </c>
      <c r="J403" s="21">
        <f t="shared" si="61"/>
        <v>0</v>
      </c>
      <c r="K403" s="21">
        <f t="shared" si="62"/>
        <v>0</v>
      </c>
      <c r="L403" s="30">
        <f t="shared" si="59"/>
        <v>0</v>
      </c>
      <c r="M403" s="30">
        <f t="shared" si="60"/>
        <v>0</v>
      </c>
      <c r="N403" s="28">
        <f t="shared" si="63"/>
        <v>115027200</v>
      </c>
      <c r="O403" s="28">
        <f t="shared" si="66"/>
        <v>115027200</v>
      </c>
      <c r="P403" s="28">
        <f t="shared" si="64"/>
        <v>0</v>
      </c>
      <c r="Q403" s="28" t="str">
        <f t="shared" si="65"/>
        <v/>
      </c>
      <c r="R403" s="29">
        <f t="shared" si="67"/>
        <v>0.15027199999999996</v>
      </c>
    </row>
    <row r="404" spans="1:18" x14ac:dyDescent="0.2">
      <c r="A404" s="26">
        <v>44411</v>
      </c>
      <c r="B404" s="27">
        <v>223500</v>
      </c>
      <c r="C404" s="27">
        <v>219000</v>
      </c>
      <c r="D404" s="27">
        <v>108500</v>
      </c>
      <c r="E404" s="27">
        <v>105500</v>
      </c>
      <c r="F404" s="37">
        <v>0</v>
      </c>
      <c r="G404" s="37">
        <v>0</v>
      </c>
      <c r="H404" s="37">
        <f t="shared" si="57"/>
        <v>0</v>
      </c>
      <c r="I404" s="37">
        <f t="shared" si="58"/>
        <v>0</v>
      </c>
      <c r="J404" s="21">
        <f t="shared" si="61"/>
        <v>0</v>
      </c>
      <c r="K404" s="21">
        <f t="shared" si="62"/>
        <v>0</v>
      </c>
      <c r="L404" s="30">
        <f t="shared" si="59"/>
        <v>0</v>
      </c>
      <c r="M404" s="30">
        <f t="shared" si="60"/>
        <v>0</v>
      </c>
      <c r="N404" s="28">
        <f t="shared" si="63"/>
        <v>115027200</v>
      </c>
      <c r="O404" s="28">
        <f t="shared" si="66"/>
        <v>115027200</v>
      </c>
      <c r="P404" s="28">
        <f t="shared" si="64"/>
        <v>0</v>
      </c>
      <c r="Q404" s="28" t="str">
        <f t="shared" si="65"/>
        <v/>
      </c>
      <c r="R404" s="29">
        <f t="shared" si="67"/>
        <v>0.15027199999999996</v>
      </c>
    </row>
    <row r="405" spans="1:18" x14ac:dyDescent="0.2">
      <c r="A405" s="26">
        <v>44412</v>
      </c>
      <c r="B405" s="27">
        <v>225000</v>
      </c>
      <c r="C405" s="27">
        <v>224000</v>
      </c>
      <c r="D405" s="27">
        <v>109000</v>
      </c>
      <c r="E405" s="27">
        <v>109000</v>
      </c>
      <c r="F405" s="37">
        <v>0</v>
      </c>
      <c r="G405" s="37">
        <v>0</v>
      </c>
      <c r="H405" s="37">
        <f t="shared" si="57"/>
        <v>0</v>
      </c>
      <c r="I405" s="37">
        <f t="shared" si="58"/>
        <v>0</v>
      </c>
      <c r="J405" s="21">
        <f t="shared" si="61"/>
        <v>0</v>
      </c>
      <c r="K405" s="21">
        <f t="shared" si="62"/>
        <v>0</v>
      </c>
      <c r="L405" s="30">
        <f t="shared" si="59"/>
        <v>0</v>
      </c>
      <c r="M405" s="30">
        <f t="shared" si="60"/>
        <v>0</v>
      </c>
      <c r="N405" s="28">
        <f t="shared" si="63"/>
        <v>115027200</v>
      </c>
      <c r="O405" s="28">
        <f t="shared" si="66"/>
        <v>115027200</v>
      </c>
      <c r="P405" s="28">
        <f t="shared" si="64"/>
        <v>0</v>
      </c>
      <c r="Q405" s="28" t="str">
        <f t="shared" si="65"/>
        <v/>
      </c>
      <c r="R405" s="29">
        <f t="shared" si="67"/>
        <v>0.15027199999999996</v>
      </c>
    </row>
    <row r="406" spans="1:18" x14ac:dyDescent="0.2">
      <c r="A406" s="26">
        <v>44413</v>
      </c>
      <c r="B406" s="27">
        <v>223000</v>
      </c>
      <c r="C406" s="27">
        <v>223000</v>
      </c>
      <c r="D406" s="27">
        <v>107500</v>
      </c>
      <c r="E406" s="27">
        <v>108500</v>
      </c>
      <c r="F406" s="37">
        <v>0</v>
      </c>
      <c r="G406" s="37">
        <v>0</v>
      </c>
      <c r="H406" s="37">
        <f t="shared" si="57"/>
        <v>0</v>
      </c>
      <c r="I406" s="37">
        <f t="shared" si="58"/>
        <v>0</v>
      </c>
      <c r="J406" s="21">
        <f t="shared" si="61"/>
        <v>0</v>
      </c>
      <c r="K406" s="21">
        <f t="shared" si="62"/>
        <v>0</v>
      </c>
      <c r="L406" s="30">
        <f t="shared" si="59"/>
        <v>0</v>
      </c>
      <c r="M406" s="30">
        <f t="shared" si="60"/>
        <v>0</v>
      </c>
      <c r="N406" s="28">
        <f t="shared" si="63"/>
        <v>115027200</v>
      </c>
      <c r="O406" s="28">
        <f t="shared" si="66"/>
        <v>115027200</v>
      </c>
      <c r="P406" s="28">
        <f t="shared" si="64"/>
        <v>0</v>
      </c>
      <c r="Q406" s="28" t="str">
        <f t="shared" si="65"/>
        <v/>
      </c>
      <c r="R406" s="29">
        <f t="shared" si="67"/>
        <v>0.15027199999999996</v>
      </c>
    </row>
    <row r="407" spans="1:18" x14ac:dyDescent="0.2">
      <c r="A407" s="26">
        <v>44414</v>
      </c>
      <c r="B407" s="27">
        <v>222500</v>
      </c>
      <c r="C407" s="27">
        <v>224500</v>
      </c>
      <c r="D407" s="27">
        <v>106000</v>
      </c>
      <c r="E407" s="27">
        <v>107000</v>
      </c>
      <c r="F407" s="37">
        <v>0</v>
      </c>
      <c r="G407" s="37">
        <v>0</v>
      </c>
      <c r="H407" s="37">
        <f t="shared" si="57"/>
        <v>0</v>
      </c>
      <c r="I407" s="37">
        <f t="shared" si="58"/>
        <v>0</v>
      </c>
      <c r="J407" s="21">
        <f t="shared" si="61"/>
        <v>0</v>
      </c>
      <c r="K407" s="21">
        <f t="shared" si="62"/>
        <v>0</v>
      </c>
      <c r="L407" s="30">
        <f t="shared" si="59"/>
        <v>0</v>
      </c>
      <c r="M407" s="30">
        <f t="shared" si="60"/>
        <v>0</v>
      </c>
      <c r="N407" s="28">
        <f t="shared" si="63"/>
        <v>115027200</v>
      </c>
      <c r="O407" s="28">
        <f t="shared" si="66"/>
        <v>115027200</v>
      </c>
      <c r="P407" s="28">
        <f t="shared" si="64"/>
        <v>0</v>
      </c>
      <c r="Q407" s="28" t="str">
        <f t="shared" si="65"/>
        <v/>
      </c>
      <c r="R407" s="29">
        <f t="shared" si="67"/>
        <v>0.15027199999999996</v>
      </c>
    </row>
    <row r="408" spans="1:18" x14ac:dyDescent="0.2">
      <c r="A408" s="26">
        <v>44417</v>
      </c>
      <c r="B408" s="27">
        <v>221000</v>
      </c>
      <c r="C408" s="27">
        <v>220500</v>
      </c>
      <c r="D408" s="27">
        <v>105000</v>
      </c>
      <c r="E408" s="27">
        <v>106000</v>
      </c>
      <c r="F408" s="37">
        <v>0</v>
      </c>
      <c r="G408" s="37">
        <v>0</v>
      </c>
      <c r="H408" s="37">
        <f t="shared" si="57"/>
        <v>0</v>
      </c>
      <c r="I408" s="37">
        <f t="shared" si="58"/>
        <v>0</v>
      </c>
      <c r="J408" s="21">
        <f t="shared" si="61"/>
        <v>0</v>
      </c>
      <c r="K408" s="21">
        <f t="shared" si="62"/>
        <v>0</v>
      </c>
      <c r="L408" s="30">
        <f t="shared" si="59"/>
        <v>0</v>
      </c>
      <c r="M408" s="30">
        <f t="shared" si="60"/>
        <v>0</v>
      </c>
      <c r="N408" s="28">
        <f t="shared" si="63"/>
        <v>115027200</v>
      </c>
      <c r="O408" s="28">
        <f t="shared" si="66"/>
        <v>115027200</v>
      </c>
      <c r="P408" s="28">
        <f t="shared" si="64"/>
        <v>0</v>
      </c>
      <c r="Q408" s="28" t="str">
        <f t="shared" si="65"/>
        <v/>
      </c>
      <c r="R408" s="29">
        <f t="shared" si="67"/>
        <v>0.15027199999999996</v>
      </c>
    </row>
    <row r="409" spans="1:18" x14ac:dyDescent="0.2">
      <c r="A409" s="26">
        <v>44418</v>
      </c>
      <c r="B409" s="27">
        <v>219000</v>
      </c>
      <c r="C409" s="27">
        <v>220500</v>
      </c>
      <c r="D409" s="27">
        <v>104500</v>
      </c>
      <c r="E409" s="27">
        <v>106000</v>
      </c>
      <c r="F409" s="37">
        <v>0</v>
      </c>
      <c r="G409" s="37">
        <v>0</v>
      </c>
      <c r="H409" s="37">
        <f t="shared" si="57"/>
        <v>0</v>
      </c>
      <c r="I409" s="37">
        <f t="shared" si="58"/>
        <v>0</v>
      </c>
      <c r="J409" s="21">
        <f t="shared" si="61"/>
        <v>0</v>
      </c>
      <c r="K409" s="21">
        <f t="shared" si="62"/>
        <v>0</v>
      </c>
      <c r="L409" s="30">
        <f t="shared" si="59"/>
        <v>0</v>
      </c>
      <c r="M409" s="30">
        <f t="shared" si="60"/>
        <v>0</v>
      </c>
      <c r="N409" s="28">
        <f t="shared" si="63"/>
        <v>115027200</v>
      </c>
      <c r="O409" s="28">
        <f t="shared" si="66"/>
        <v>115027200</v>
      </c>
      <c r="P409" s="28">
        <f t="shared" si="64"/>
        <v>0</v>
      </c>
      <c r="Q409" s="28" t="str">
        <f t="shared" si="65"/>
        <v/>
      </c>
      <c r="R409" s="29">
        <f t="shared" si="67"/>
        <v>0.15027199999999996</v>
      </c>
    </row>
    <row r="410" spans="1:18" x14ac:dyDescent="0.2">
      <c r="A410" s="26">
        <v>44419</v>
      </c>
      <c r="B410" s="27">
        <v>218500</v>
      </c>
      <c r="C410" s="27">
        <v>219000</v>
      </c>
      <c r="D410" s="27">
        <v>104000</v>
      </c>
      <c r="E410" s="27">
        <v>104500</v>
      </c>
      <c r="F410" s="37">
        <v>0</v>
      </c>
      <c r="G410" s="37">
        <v>0</v>
      </c>
      <c r="H410" s="37">
        <f t="shared" si="57"/>
        <v>0</v>
      </c>
      <c r="I410" s="37">
        <f t="shared" si="58"/>
        <v>0</v>
      </c>
      <c r="J410" s="21">
        <f t="shared" si="61"/>
        <v>0</v>
      </c>
      <c r="K410" s="21">
        <f t="shared" si="62"/>
        <v>0</v>
      </c>
      <c r="L410" s="30">
        <f t="shared" si="59"/>
        <v>0</v>
      </c>
      <c r="M410" s="30">
        <f t="shared" si="60"/>
        <v>0</v>
      </c>
      <c r="N410" s="28">
        <f t="shared" si="63"/>
        <v>115027200</v>
      </c>
      <c r="O410" s="28">
        <f t="shared" si="66"/>
        <v>115027200</v>
      </c>
      <c r="P410" s="28">
        <f t="shared" si="64"/>
        <v>0</v>
      </c>
      <c r="Q410" s="28" t="str">
        <f t="shared" si="65"/>
        <v/>
      </c>
      <c r="R410" s="29">
        <f t="shared" si="67"/>
        <v>0.15027199999999996</v>
      </c>
    </row>
    <row r="411" spans="1:18" x14ac:dyDescent="0.2">
      <c r="A411" s="26">
        <v>44420</v>
      </c>
      <c r="B411" s="27">
        <v>219000</v>
      </c>
      <c r="C411" s="27">
        <v>220000</v>
      </c>
      <c r="D411" s="27">
        <v>104500</v>
      </c>
      <c r="E411" s="27">
        <v>104000</v>
      </c>
      <c r="F411" s="37">
        <v>0</v>
      </c>
      <c r="G411" s="37">
        <v>0</v>
      </c>
      <c r="H411" s="37">
        <f t="shared" si="57"/>
        <v>0</v>
      </c>
      <c r="I411" s="37">
        <f t="shared" si="58"/>
        <v>0</v>
      </c>
      <c r="J411" s="21">
        <f t="shared" si="61"/>
        <v>0</v>
      </c>
      <c r="K411" s="21">
        <f t="shared" si="62"/>
        <v>0</v>
      </c>
      <c r="L411" s="30">
        <f t="shared" si="59"/>
        <v>0</v>
      </c>
      <c r="M411" s="30">
        <f t="shared" si="60"/>
        <v>0</v>
      </c>
      <c r="N411" s="28">
        <f t="shared" si="63"/>
        <v>115027200</v>
      </c>
      <c r="O411" s="28">
        <f t="shared" si="66"/>
        <v>115027200</v>
      </c>
      <c r="P411" s="28">
        <f t="shared" si="64"/>
        <v>0</v>
      </c>
      <c r="Q411" s="28" t="str">
        <f t="shared" si="65"/>
        <v/>
      </c>
      <c r="R411" s="29">
        <f t="shared" si="67"/>
        <v>0.15027199999999996</v>
      </c>
    </row>
    <row r="412" spans="1:18" x14ac:dyDescent="0.2">
      <c r="A412" s="26">
        <v>44421</v>
      </c>
      <c r="B412" s="27">
        <v>217000</v>
      </c>
      <c r="C412" s="27">
        <v>221500</v>
      </c>
      <c r="D412" s="27">
        <v>103000</v>
      </c>
      <c r="E412" s="27">
        <v>105000</v>
      </c>
      <c r="F412" s="37">
        <v>0</v>
      </c>
      <c r="G412" s="37">
        <v>0</v>
      </c>
      <c r="H412" s="37">
        <f t="shared" si="57"/>
        <v>0</v>
      </c>
      <c r="I412" s="37">
        <f t="shared" si="58"/>
        <v>0</v>
      </c>
      <c r="J412" s="21">
        <f t="shared" si="61"/>
        <v>0</v>
      </c>
      <c r="K412" s="21">
        <f t="shared" si="62"/>
        <v>0</v>
      </c>
      <c r="L412" s="30">
        <f t="shared" si="59"/>
        <v>0</v>
      </c>
      <c r="M412" s="30">
        <f t="shared" si="60"/>
        <v>0</v>
      </c>
      <c r="N412" s="28">
        <f t="shared" si="63"/>
        <v>115027200</v>
      </c>
      <c r="O412" s="28">
        <f t="shared" si="66"/>
        <v>115027200</v>
      </c>
      <c r="P412" s="28">
        <f t="shared" si="64"/>
        <v>0</v>
      </c>
      <c r="Q412" s="28" t="str">
        <f t="shared" si="65"/>
        <v/>
      </c>
      <c r="R412" s="29">
        <f t="shared" si="67"/>
        <v>0.15027199999999996</v>
      </c>
    </row>
    <row r="413" spans="1:18" x14ac:dyDescent="0.2">
      <c r="A413" s="26">
        <v>44425</v>
      </c>
      <c r="B413" s="27">
        <v>213000</v>
      </c>
      <c r="C413" s="27">
        <v>216000</v>
      </c>
      <c r="D413" s="27">
        <v>100500</v>
      </c>
      <c r="E413" s="27">
        <v>102000</v>
      </c>
      <c r="F413" s="37">
        <v>0</v>
      </c>
      <c r="G413" s="37">
        <v>0</v>
      </c>
      <c r="H413" s="37">
        <f t="shared" si="57"/>
        <v>0</v>
      </c>
      <c r="I413" s="37">
        <f t="shared" si="58"/>
        <v>0</v>
      </c>
      <c r="J413" s="21">
        <f t="shared" si="61"/>
        <v>0</v>
      </c>
      <c r="K413" s="21">
        <f t="shared" si="62"/>
        <v>0</v>
      </c>
      <c r="L413" s="30">
        <f t="shared" si="59"/>
        <v>0</v>
      </c>
      <c r="M413" s="30">
        <f t="shared" si="60"/>
        <v>0</v>
      </c>
      <c r="N413" s="28">
        <f t="shared" si="63"/>
        <v>115027200</v>
      </c>
      <c r="O413" s="28">
        <f t="shared" si="66"/>
        <v>115027200</v>
      </c>
      <c r="P413" s="28">
        <f t="shared" si="64"/>
        <v>0</v>
      </c>
      <c r="Q413" s="28" t="str">
        <f t="shared" si="65"/>
        <v/>
      </c>
      <c r="R413" s="29">
        <f t="shared" si="67"/>
        <v>0.15027199999999996</v>
      </c>
    </row>
    <row r="414" spans="1:18" x14ac:dyDescent="0.2">
      <c r="A414" s="26">
        <v>44426</v>
      </c>
      <c r="B414" s="27">
        <v>212500</v>
      </c>
      <c r="C414" s="27">
        <v>211000</v>
      </c>
      <c r="D414" s="27">
        <v>100500</v>
      </c>
      <c r="E414" s="27">
        <v>100500</v>
      </c>
      <c r="F414" s="37">
        <v>0</v>
      </c>
      <c r="G414" s="37">
        <v>0</v>
      </c>
      <c r="H414" s="37">
        <f t="shared" si="57"/>
        <v>0</v>
      </c>
      <c r="I414" s="37">
        <f t="shared" si="58"/>
        <v>0</v>
      </c>
      <c r="J414" s="21">
        <f t="shared" si="61"/>
        <v>0</v>
      </c>
      <c r="K414" s="21">
        <f t="shared" si="62"/>
        <v>0</v>
      </c>
      <c r="L414" s="30">
        <f t="shared" si="59"/>
        <v>0</v>
      </c>
      <c r="M414" s="30">
        <f t="shared" si="60"/>
        <v>0</v>
      </c>
      <c r="N414" s="28">
        <f t="shared" si="63"/>
        <v>115027200</v>
      </c>
      <c r="O414" s="28">
        <f t="shared" si="66"/>
        <v>115027200</v>
      </c>
      <c r="P414" s="28">
        <f t="shared" si="64"/>
        <v>0</v>
      </c>
      <c r="Q414" s="28" t="str">
        <f t="shared" si="65"/>
        <v/>
      </c>
      <c r="R414" s="29">
        <f t="shared" si="67"/>
        <v>0.15027199999999996</v>
      </c>
    </row>
    <row r="415" spans="1:18" x14ac:dyDescent="0.2">
      <c r="A415" s="26">
        <v>44427</v>
      </c>
      <c r="B415" s="27">
        <v>206500</v>
      </c>
      <c r="C415" s="27">
        <v>212500</v>
      </c>
      <c r="D415" s="27">
        <v>99500</v>
      </c>
      <c r="E415" s="27">
        <v>100000</v>
      </c>
      <c r="F415" s="37">
        <v>0</v>
      </c>
      <c r="G415" s="37">
        <v>0</v>
      </c>
      <c r="H415" s="37">
        <f t="shared" si="57"/>
        <v>0</v>
      </c>
      <c r="I415" s="37">
        <f t="shared" si="58"/>
        <v>0</v>
      </c>
      <c r="J415" s="21">
        <f t="shared" si="61"/>
        <v>0</v>
      </c>
      <c r="K415" s="21">
        <f t="shared" si="62"/>
        <v>0</v>
      </c>
      <c r="L415" s="30">
        <f t="shared" si="59"/>
        <v>0</v>
      </c>
      <c r="M415" s="30">
        <f t="shared" si="60"/>
        <v>0</v>
      </c>
      <c r="N415" s="28">
        <f t="shared" si="63"/>
        <v>115027200</v>
      </c>
      <c r="O415" s="28">
        <f t="shared" si="66"/>
        <v>115027200</v>
      </c>
      <c r="P415" s="28">
        <f t="shared" si="64"/>
        <v>0</v>
      </c>
      <c r="Q415" s="28" t="str">
        <f t="shared" si="65"/>
        <v/>
      </c>
      <c r="R415" s="29">
        <f t="shared" si="67"/>
        <v>0.15027199999999996</v>
      </c>
    </row>
    <row r="416" spans="1:18" x14ac:dyDescent="0.2">
      <c r="A416" s="26">
        <v>44428</v>
      </c>
      <c r="B416" s="27">
        <v>201500</v>
      </c>
      <c r="C416" s="27">
        <v>207000</v>
      </c>
      <c r="D416" s="27">
        <v>96500</v>
      </c>
      <c r="E416" s="27">
        <v>99600</v>
      </c>
      <c r="F416" s="37">
        <v>0</v>
      </c>
      <c r="G416" s="37">
        <v>0</v>
      </c>
      <c r="H416" s="37">
        <f t="shared" si="57"/>
        <v>0</v>
      </c>
      <c r="I416" s="37">
        <f t="shared" si="58"/>
        <v>0</v>
      </c>
      <c r="J416" s="21">
        <f t="shared" si="61"/>
        <v>0</v>
      </c>
      <c r="K416" s="21">
        <f t="shared" si="62"/>
        <v>0</v>
      </c>
      <c r="L416" s="30">
        <f t="shared" si="59"/>
        <v>0</v>
      </c>
      <c r="M416" s="30">
        <f t="shared" si="60"/>
        <v>0</v>
      </c>
      <c r="N416" s="28">
        <f t="shared" si="63"/>
        <v>115027200</v>
      </c>
      <c r="O416" s="28">
        <f t="shared" si="66"/>
        <v>115027200</v>
      </c>
      <c r="P416" s="28">
        <f t="shared" si="64"/>
        <v>0</v>
      </c>
      <c r="Q416" s="28" t="str">
        <f t="shared" si="65"/>
        <v/>
      </c>
      <c r="R416" s="29">
        <f t="shared" si="67"/>
        <v>0.15027199999999996</v>
      </c>
    </row>
    <row r="417" spans="1:18" x14ac:dyDescent="0.2">
      <c r="A417" s="26">
        <v>44431</v>
      </c>
      <c r="B417" s="27">
        <v>204000</v>
      </c>
      <c r="C417" s="27">
        <v>203000</v>
      </c>
      <c r="D417" s="27">
        <v>97400</v>
      </c>
      <c r="E417" s="27">
        <v>96700</v>
      </c>
      <c r="F417" s="37">
        <v>0</v>
      </c>
      <c r="G417" s="37">
        <v>0</v>
      </c>
      <c r="H417" s="37">
        <f t="shared" si="57"/>
        <v>0</v>
      </c>
      <c r="I417" s="37">
        <f t="shared" si="58"/>
        <v>0</v>
      </c>
      <c r="J417" s="21">
        <f t="shared" si="61"/>
        <v>0</v>
      </c>
      <c r="K417" s="21">
        <f t="shared" si="62"/>
        <v>0</v>
      </c>
      <c r="L417" s="30">
        <f t="shared" si="59"/>
        <v>0</v>
      </c>
      <c r="M417" s="30">
        <f t="shared" si="60"/>
        <v>0</v>
      </c>
      <c r="N417" s="28">
        <f t="shared" si="63"/>
        <v>115027200</v>
      </c>
      <c r="O417" s="28">
        <f t="shared" si="66"/>
        <v>115027200</v>
      </c>
      <c r="P417" s="28">
        <f t="shared" si="64"/>
        <v>0</v>
      </c>
      <c r="Q417" s="28" t="str">
        <f t="shared" si="65"/>
        <v/>
      </c>
      <c r="R417" s="29">
        <f t="shared" si="67"/>
        <v>0.15027199999999996</v>
      </c>
    </row>
    <row r="418" spans="1:18" x14ac:dyDescent="0.2">
      <c r="A418" s="26">
        <v>44432</v>
      </c>
      <c r="B418" s="27">
        <v>209500</v>
      </c>
      <c r="C418" s="27">
        <v>206000</v>
      </c>
      <c r="D418" s="27">
        <v>98400</v>
      </c>
      <c r="E418" s="27">
        <v>98300</v>
      </c>
      <c r="F418" s="37">
        <v>0</v>
      </c>
      <c r="G418" s="37">
        <v>0</v>
      </c>
      <c r="H418" s="37">
        <f t="shared" si="57"/>
        <v>0</v>
      </c>
      <c r="I418" s="37">
        <f t="shared" si="58"/>
        <v>0</v>
      </c>
      <c r="J418" s="21">
        <f t="shared" si="61"/>
        <v>0</v>
      </c>
      <c r="K418" s="21">
        <f t="shared" si="62"/>
        <v>0</v>
      </c>
      <c r="L418" s="30">
        <f t="shared" si="59"/>
        <v>0</v>
      </c>
      <c r="M418" s="30">
        <f t="shared" si="60"/>
        <v>0</v>
      </c>
      <c r="N418" s="28">
        <f t="shared" si="63"/>
        <v>115027200</v>
      </c>
      <c r="O418" s="28">
        <f t="shared" si="66"/>
        <v>115027200</v>
      </c>
      <c r="P418" s="28">
        <f t="shared" si="64"/>
        <v>0</v>
      </c>
      <c r="Q418" s="28" t="str">
        <f t="shared" si="65"/>
        <v/>
      </c>
      <c r="R418" s="29">
        <f t="shared" si="67"/>
        <v>0.15027199999999996</v>
      </c>
    </row>
    <row r="419" spans="1:18" x14ac:dyDescent="0.2">
      <c r="A419" s="26">
        <v>44433</v>
      </c>
      <c r="B419" s="27">
        <v>209500</v>
      </c>
      <c r="C419" s="27">
        <v>210000</v>
      </c>
      <c r="D419" s="27">
        <v>98600</v>
      </c>
      <c r="E419" s="27">
        <v>98900</v>
      </c>
      <c r="F419" s="37">
        <v>0</v>
      </c>
      <c r="G419" s="37">
        <v>0</v>
      </c>
      <c r="H419" s="37">
        <f t="shared" ref="H419:H482" si="68">IFERROR(IF(ABS($F419)&gt;ABS($G419), SIGN($F419), SIGN($F419)*ABS($F419/$G419)), 0)</f>
        <v>0</v>
      </c>
      <c r="I419" s="37">
        <f t="shared" ref="I419:I482" si="69">IFERROR(IF(ABS($F419)&lt;ABS($G419), SIGN($G419), SIGN($G419)*ABS($G419/$F419)), 0)</f>
        <v>0</v>
      </c>
      <c r="J419" s="21">
        <f t="shared" si="61"/>
        <v>0</v>
      </c>
      <c r="K419" s="21">
        <f t="shared" si="62"/>
        <v>0</v>
      </c>
      <c r="L419" s="30">
        <f t="shared" ref="L419:L482" si="70">B419*J419</f>
        <v>0</v>
      </c>
      <c r="M419" s="30">
        <f t="shared" ref="M419:M482" si="71">D419*K419</f>
        <v>0</v>
      </c>
      <c r="N419" s="28">
        <f t="shared" si="63"/>
        <v>115027200</v>
      </c>
      <c r="O419" s="28">
        <f t="shared" si="66"/>
        <v>115027200</v>
      </c>
      <c r="P419" s="28">
        <f t="shared" si="64"/>
        <v>0</v>
      </c>
      <c r="Q419" s="28" t="str">
        <f t="shared" si="65"/>
        <v/>
      </c>
      <c r="R419" s="29">
        <f t="shared" si="67"/>
        <v>0.15027199999999996</v>
      </c>
    </row>
    <row r="420" spans="1:18" x14ac:dyDescent="0.2">
      <c r="A420" s="26">
        <v>44434</v>
      </c>
      <c r="B420" s="27">
        <v>210000</v>
      </c>
      <c r="C420" s="27">
        <v>209500</v>
      </c>
      <c r="D420" s="27">
        <v>99000</v>
      </c>
      <c r="E420" s="27">
        <v>99100</v>
      </c>
      <c r="F420" s="37">
        <v>0</v>
      </c>
      <c r="G420" s="37">
        <v>0</v>
      </c>
      <c r="H420" s="37">
        <f t="shared" si="68"/>
        <v>0</v>
      </c>
      <c r="I420" s="37">
        <f t="shared" si="69"/>
        <v>0</v>
      </c>
      <c r="J420" s="21">
        <f t="shared" ref="J420:J483" si="72">IF(H418=H419, J419, QUOTIENT($O$10*H419, B419))</f>
        <v>0</v>
      </c>
      <c r="K420" s="21">
        <f t="shared" ref="K420:K483" si="73">IF(I418=I419, K419, QUOTIENT($O$10*I419, D419))</f>
        <v>0</v>
      </c>
      <c r="L420" s="30">
        <f t="shared" si="70"/>
        <v>0</v>
      </c>
      <c r="M420" s="30">
        <f t="shared" si="71"/>
        <v>0</v>
      </c>
      <c r="N420" s="28">
        <f t="shared" ref="N420:N483" si="74">IF(H418=H419, N419, N419 - (J420-J419)*C420 - (K420-K419)*E420)</f>
        <v>115027200</v>
      </c>
      <c r="O420" s="28">
        <f t="shared" si="66"/>
        <v>115027200</v>
      </c>
      <c r="P420" s="28">
        <f t="shared" ref="P420:P483" si="75">IF(AND(J419=0,J420), O420-O419, IF(OR(J420, AND(J419, J420=0)), P419+O420-O419, 0))</f>
        <v>0</v>
      </c>
      <c r="Q420" s="28" t="str">
        <f t="shared" si="65"/>
        <v/>
      </c>
      <c r="R420" s="29">
        <f t="shared" si="67"/>
        <v>0.15027199999999996</v>
      </c>
    </row>
    <row r="421" spans="1:18" x14ac:dyDescent="0.2">
      <c r="A421" s="26">
        <v>44435</v>
      </c>
      <c r="B421" s="27">
        <v>208500</v>
      </c>
      <c r="C421" s="27">
        <v>209000</v>
      </c>
      <c r="D421" s="27">
        <v>98900</v>
      </c>
      <c r="E421" s="27">
        <v>98800</v>
      </c>
      <c r="F421" s="37">
        <v>-0.36574826429820539</v>
      </c>
      <c r="G421" s="37">
        <v>0.63425173570179461</v>
      </c>
      <c r="H421" s="37">
        <f t="shared" si="68"/>
        <v>-0.57666103805535163</v>
      </c>
      <c r="I421" s="37">
        <f t="shared" si="69"/>
        <v>1</v>
      </c>
      <c r="J421" s="21">
        <f t="shared" si="72"/>
        <v>0</v>
      </c>
      <c r="K421" s="21">
        <f t="shared" si="73"/>
        <v>0</v>
      </c>
      <c r="L421" s="30">
        <f t="shared" si="70"/>
        <v>0</v>
      </c>
      <c r="M421" s="30">
        <f t="shared" si="71"/>
        <v>0</v>
      </c>
      <c r="N421" s="28">
        <f t="shared" si="74"/>
        <v>115027200</v>
      </c>
      <c r="O421" s="28">
        <f t="shared" si="66"/>
        <v>115027200</v>
      </c>
      <c r="P421" s="28">
        <f t="shared" si="75"/>
        <v>0</v>
      </c>
      <c r="Q421" s="28" t="str">
        <f t="shared" si="65"/>
        <v/>
      </c>
      <c r="R421" s="29">
        <f t="shared" si="67"/>
        <v>0.15027199999999996</v>
      </c>
    </row>
    <row r="422" spans="1:18" x14ac:dyDescent="0.2">
      <c r="A422" s="26">
        <v>44438</v>
      </c>
      <c r="B422" s="27">
        <v>210000</v>
      </c>
      <c r="C422" s="27">
        <v>211000</v>
      </c>
      <c r="D422" s="27">
        <v>99800</v>
      </c>
      <c r="E422" s="27">
        <v>99600</v>
      </c>
      <c r="F422" s="37">
        <v>-0.36574826429820539</v>
      </c>
      <c r="G422" s="37">
        <v>0.63425173570179461</v>
      </c>
      <c r="H422" s="37">
        <f t="shared" si="68"/>
        <v>-0.57666103805535163</v>
      </c>
      <c r="I422" s="37">
        <f t="shared" si="69"/>
        <v>1</v>
      </c>
      <c r="J422" s="21">
        <f t="shared" si="72"/>
        <v>-276</v>
      </c>
      <c r="K422" s="21">
        <f t="shared" si="73"/>
        <v>1011</v>
      </c>
      <c r="L422" s="30">
        <f t="shared" si="70"/>
        <v>-57960000</v>
      </c>
      <c r="M422" s="30">
        <f t="shared" si="71"/>
        <v>100897800</v>
      </c>
      <c r="N422" s="28">
        <f t="shared" si="74"/>
        <v>72567600</v>
      </c>
      <c r="O422" s="28">
        <f t="shared" si="66"/>
        <v>115505400</v>
      </c>
      <c r="P422" s="28">
        <f t="shared" si="75"/>
        <v>478200</v>
      </c>
      <c r="Q422" s="28" t="str">
        <f t="shared" si="65"/>
        <v/>
      </c>
      <c r="R422" s="29">
        <f t="shared" si="67"/>
        <v>0.15505400000000003</v>
      </c>
    </row>
    <row r="423" spans="1:18" x14ac:dyDescent="0.2">
      <c r="A423" s="26">
        <v>44439</v>
      </c>
      <c r="B423" s="27">
        <v>212500</v>
      </c>
      <c r="C423" s="27">
        <v>210000</v>
      </c>
      <c r="D423" s="27">
        <v>102500</v>
      </c>
      <c r="E423" s="27">
        <v>100500</v>
      </c>
      <c r="F423" s="37">
        <v>0</v>
      </c>
      <c r="G423" s="37">
        <v>0</v>
      </c>
      <c r="H423" s="37">
        <f t="shared" si="68"/>
        <v>0</v>
      </c>
      <c r="I423" s="37">
        <f t="shared" si="69"/>
        <v>0</v>
      </c>
      <c r="J423" s="21">
        <f t="shared" si="72"/>
        <v>-276</v>
      </c>
      <c r="K423" s="21">
        <f t="shared" si="73"/>
        <v>1011</v>
      </c>
      <c r="L423" s="30">
        <f t="shared" si="70"/>
        <v>-58650000</v>
      </c>
      <c r="M423" s="30">
        <f t="shared" si="71"/>
        <v>103627500</v>
      </c>
      <c r="N423" s="28">
        <f t="shared" si="74"/>
        <v>72567600</v>
      </c>
      <c r="O423" s="28">
        <f t="shared" si="66"/>
        <v>117545100</v>
      </c>
      <c r="P423" s="28">
        <f t="shared" si="75"/>
        <v>2517900</v>
      </c>
      <c r="Q423" s="28" t="str">
        <f t="shared" si="65"/>
        <v/>
      </c>
      <c r="R423" s="29">
        <f t="shared" si="67"/>
        <v>0.17545100000000002</v>
      </c>
    </row>
    <row r="424" spans="1:18" x14ac:dyDescent="0.2">
      <c r="A424" s="26">
        <v>44440</v>
      </c>
      <c r="B424" s="27">
        <v>215000</v>
      </c>
      <c r="C424" s="27">
        <v>214000</v>
      </c>
      <c r="D424" s="27">
        <v>101500</v>
      </c>
      <c r="E424" s="27">
        <v>102500</v>
      </c>
      <c r="F424" s="37">
        <v>-0.37053997232105979</v>
      </c>
      <c r="G424" s="37">
        <v>0.62946002767894027</v>
      </c>
      <c r="H424" s="37">
        <f t="shared" si="68"/>
        <v>-0.58866322884295341</v>
      </c>
      <c r="I424" s="37">
        <f t="shared" si="69"/>
        <v>1</v>
      </c>
      <c r="J424" s="21">
        <f t="shared" si="72"/>
        <v>0</v>
      </c>
      <c r="K424" s="21">
        <f t="shared" si="73"/>
        <v>0</v>
      </c>
      <c r="L424" s="30">
        <f t="shared" si="70"/>
        <v>0</v>
      </c>
      <c r="M424" s="30">
        <f t="shared" si="71"/>
        <v>0</v>
      </c>
      <c r="N424" s="28">
        <f t="shared" si="74"/>
        <v>117131100</v>
      </c>
      <c r="O424" s="28">
        <f t="shared" si="66"/>
        <v>117131100</v>
      </c>
      <c r="P424" s="28">
        <f t="shared" si="75"/>
        <v>2103900</v>
      </c>
      <c r="Q424" s="28">
        <f t="shared" si="65"/>
        <v>2103900</v>
      </c>
      <c r="R424" s="29">
        <f t="shared" si="67"/>
        <v>0.17131099999999999</v>
      </c>
    </row>
    <row r="425" spans="1:18" x14ac:dyDescent="0.2">
      <c r="A425" s="26">
        <v>44441</v>
      </c>
      <c r="B425" s="27">
        <v>211500</v>
      </c>
      <c r="C425" s="27">
        <v>214000</v>
      </c>
      <c r="D425" s="27">
        <v>99800</v>
      </c>
      <c r="E425" s="27">
        <v>101500</v>
      </c>
      <c r="F425" s="37">
        <v>-0.37053997232105979</v>
      </c>
      <c r="G425" s="37">
        <v>0.62946002767894027</v>
      </c>
      <c r="H425" s="37">
        <f t="shared" si="68"/>
        <v>-0.58866322884295341</v>
      </c>
      <c r="I425" s="37">
        <f t="shared" si="69"/>
        <v>1</v>
      </c>
      <c r="J425" s="21">
        <f t="shared" si="72"/>
        <v>-273</v>
      </c>
      <c r="K425" s="21">
        <f t="shared" si="73"/>
        <v>985</v>
      </c>
      <c r="L425" s="30">
        <f t="shared" si="70"/>
        <v>-57739500</v>
      </c>
      <c r="M425" s="30">
        <f t="shared" si="71"/>
        <v>98303000</v>
      </c>
      <c r="N425" s="28">
        <f t="shared" si="74"/>
        <v>75575600</v>
      </c>
      <c r="O425" s="28">
        <f t="shared" si="66"/>
        <v>116139100</v>
      </c>
      <c r="P425" s="28">
        <f t="shared" si="75"/>
        <v>-992000</v>
      </c>
      <c r="Q425" s="28" t="str">
        <f t="shared" ref="Q425:Q488" si="76">IF(AND(M424, M425=0), P425, "")</f>
        <v/>
      </c>
      <c r="R425" s="29">
        <f t="shared" si="67"/>
        <v>0.16139100000000006</v>
      </c>
    </row>
    <row r="426" spans="1:18" x14ac:dyDescent="0.2">
      <c r="A426" s="26">
        <v>44442</v>
      </c>
      <c r="B426" s="27">
        <v>214500</v>
      </c>
      <c r="C426" s="27">
        <v>213000</v>
      </c>
      <c r="D426" s="27">
        <v>101500</v>
      </c>
      <c r="E426" s="27">
        <v>100500</v>
      </c>
      <c r="F426" s="37">
        <v>0</v>
      </c>
      <c r="G426" s="37">
        <v>0</v>
      </c>
      <c r="H426" s="37">
        <f t="shared" si="68"/>
        <v>0</v>
      </c>
      <c r="I426" s="37">
        <f t="shared" si="69"/>
        <v>0</v>
      </c>
      <c r="J426" s="21">
        <f t="shared" si="72"/>
        <v>-273</v>
      </c>
      <c r="K426" s="21">
        <f t="shared" si="73"/>
        <v>985</v>
      </c>
      <c r="L426" s="30">
        <f t="shared" si="70"/>
        <v>-58558500</v>
      </c>
      <c r="M426" s="30">
        <f t="shared" si="71"/>
        <v>99977500</v>
      </c>
      <c r="N426" s="28">
        <f t="shared" si="74"/>
        <v>75575600</v>
      </c>
      <c r="O426" s="28">
        <f t="shared" si="66"/>
        <v>116994600</v>
      </c>
      <c r="P426" s="28">
        <f t="shared" si="75"/>
        <v>-136500</v>
      </c>
      <c r="Q426" s="28" t="str">
        <f t="shared" si="76"/>
        <v/>
      </c>
      <c r="R426" s="29">
        <f t="shared" si="67"/>
        <v>0.16994599999999993</v>
      </c>
    </row>
    <row r="427" spans="1:18" x14ac:dyDescent="0.2">
      <c r="A427" s="26">
        <v>44445</v>
      </c>
      <c r="B427" s="27">
        <v>215000</v>
      </c>
      <c r="C427" s="27">
        <v>214500</v>
      </c>
      <c r="D427" s="27">
        <v>101500</v>
      </c>
      <c r="E427" s="27">
        <v>102000</v>
      </c>
      <c r="F427" s="37">
        <v>0</v>
      </c>
      <c r="G427" s="37">
        <v>0</v>
      </c>
      <c r="H427" s="37">
        <f t="shared" si="68"/>
        <v>0</v>
      </c>
      <c r="I427" s="37">
        <f t="shared" si="69"/>
        <v>0</v>
      </c>
      <c r="J427" s="21">
        <f t="shared" si="72"/>
        <v>0</v>
      </c>
      <c r="K427" s="21">
        <f t="shared" si="73"/>
        <v>0</v>
      </c>
      <c r="L427" s="30">
        <f t="shared" si="70"/>
        <v>0</v>
      </c>
      <c r="M427" s="30">
        <f t="shared" si="71"/>
        <v>0</v>
      </c>
      <c r="N427" s="28">
        <f t="shared" si="74"/>
        <v>117487100</v>
      </c>
      <c r="O427" s="28">
        <f t="shared" si="66"/>
        <v>117487100</v>
      </c>
      <c r="P427" s="28">
        <f t="shared" si="75"/>
        <v>356000</v>
      </c>
      <c r="Q427" s="28">
        <f t="shared" si="76"/>
        <v>356000</v>
      </c>
      <c r="R427" s="29">
        <f t="shared" si="67"/>
        <v>0.174871</v>
      </c>
    </row>
    <row r="428" spans="1:18" x14ac:dyDescent="0.2">
      <c r="A428" s="26">
        <v>44446</v>
      </c>
      <c r="B428" s="27">
        <v>212500</v>
      </c>
      <c r="C428" s="27">
        <v>214500</v>
      </c>
      <c r="D428" s="27">
        <v>101000</v>
      </c>
      <c r="E428" s="27">
        <v>101500</v>
      </c>
      <c r="F428" s="37">
        <v>0</v>
      </c>
      <c r="G428" s="37">
        <v>0</v>
      </c>
      <c r="H428" s="37">
        <f t="shared" si="68"/>
        <v>0</v>
      </c>
      <c r="I428" s="37">
        <f t="shared" si="69"/>
        <v>0</v>
      </c>
      <c r="J428" s="21">
        <f t="shared" si="72"/>
        <v>0</v>
      </c>
      <c r="K428" s="21">
        <f t="shared" si="73"/>
        <v>0</v>
      </c>
      <c r="L428" s="30">
        <f t="shared" si="70"/>
        <v>0</v>
      </c>
      <c r="M428" s="30">
        <f t="shared" si="71"/>
        <v>0</v>
      </c>
      <c r="N428" s="28">
        <f t="shared" si="74"/>
        <v>117487100</v>
      </c>
      <c r="O428" s="28">
        <f t="shared" si="66"/>
        <v>117487100</v>
      </c>
      <c r="P428" s="28">
        <f t="shared" si="75"/>
        <v>0</v>
      </c>
      <c r="Q428" s="28" t="str">
        <f t="shared" si="76"/>
        <v/>
      </c>
      <c r="R428" s="29">
        <f t="shared" si="67"/>
        <v>0.174871</v>
      </c>
    </row>
    <row r="429" spans="1:18" x14ac:dyDescent="0.2">
      <c r="A429" s="26">
        <v>44447</v>
      </c>
      <c r="B429" s="27">
        <v>213000</v>
      </c>
      <c r="C429" s="27">
        <v>210500</v>
      </c>
      <c r="D429" s="27">
        <v>101000</v>
      </c>
      <c r="E429" s="27">
        <v>100000</v>
      </c>
      <c r="F429" s="37">
        <v>-0.37134863481074709</v>
      </c>
      <c r="G429" s="37">
        <v>0.6286513651892528</v>
      </c>
      <c r="H429" s="37">
        <f t="shared" si="68"/>
        <v>-0.59070679771601897</v>
      </c>
      <c r="I429" s="37">
        <f t="shared" si="69"/>
        <v>1</v>
      </c>
      <c r="J429" s="21">
        <f t="shared" si="72"/>
        <v>0</v>
      </c>
      <c r="K429" s="21">
        <f t="shared" si="73"/>
        <v>0</v>
      </c>
      <c r="L429" s="30">
        <f t="shared" si="70"/>
        <v>0</v>
      </c>
      <c r="M429" s="30">
        <f t="shared" si="71"/>
        <v>0</v>
      </c>
      <c r="N429" s="28">
        <f t="shared" si="74"/>
        <v>117487100</v>
      </c>
      <c r="O429" s="28">
        <f t="shared" si="66"/>
        <v>117487100</v>
      </c>
      <c r="P429" s="28">
        <f t="shared" si="75"/>
        <v>0</v>
      </c>
      <c r="Q429" s="28" t="str">
        <f t="shared" si="76"/>
        <v/>
      </c>
      <c r="R429" s="29">
        <f t="shared" si="67"/>
        <v>0.174871</v>
      </c>
    </row>
    <row r="430" spans="1:18" x14ac:dyDescent="0.2">
      <c r="A430" s="26">
        <v>44448</v>
      </c>
      <c r="B430" s="27">
        <v>208500</v>
      </c>
      <c r="C430" s="27">
        <v>212500</v>
      </c>
      <c r="D430" s="27">
        <v>99800</v>
      </c>
      <c r="E430" s="27">
        <v>101000</v>
      </c>
      <c r="F430" s="37">
        <v>-0.37134863481074709</v>
      </c>
      <c r="G430" s="37">
        <v>0.6286513651892528</v>
      </c>
      <c r="H430" s="37">
        <f t="shared" si="68"/>
        <v>-0.59070679771601897</v>
      </c>
      <c r="I430" s="37">
        <f t="shared" si="69"/>
        <v>1</v>
      </c>
      <c r="J430" s="21">
        <f t="shared" si="72"/>
        <v>-277</v>
      </c>
      <c r="K430" s="21">
        <f t="shared" si="73"/>
        <v>990</v>
      </c>
      <c r="L430" s="30">
        <f t="shared" si="70"/>
        <v>-57754500</v>
      </c>
      <c r="M430" s="30">
        <f t="shared" si="71"/>
        <v>98802000</v>
      </c>
      <c r="N430" s="28">
        <f t="shared" si="74"/>
        <v>76359600</v>
      </c>
      <c r="O430" s="28">
        <f t="shared" si="66"/>
        <v>117407100</v>
      </c>
      <c r="P430" s="28">
        <f t="shared" si="75"/>
        <v>-80000</v>
      </c>
      <c r="Q430" s="28" t="str">
        <f t="shared" si="76"/>
        <v/>
      </c>
      <c r="R430" s="29">
        <f t="shared" si="67"/>
        <v>0.17407100000000009</v>
      </c>
    </row>
    <row r="431" spans="1:18" x14ac:dyDescent="0.2">
      <c r="A431" s="26">
        <v>44449</v>
      </c>
      <c r="B431" s="27">
        <v>206500</v>
      </c>
      <c r="C431" s="27">
        <v>208500</v>
      </c>
      <c r="D431" s="27">
        <v>100000</v>
      </c>
      <c r="E431" s="27">
        <v>99800</v>
      </c>
      <c r="F431" s="37">
        <v>-0.37134863481074709</v>
      </c>
      <c r="G431" s="37">
        <v>0.6286513651892528</v>
      </c>
      <c r="H431" s="37">
        <f t="shared" si="68"/>
        <v>-0.59070679771601897</v>
      </c>
      <c r="I431" s="37">
        <f t="shared" si="69"/>
        <v>1</v>
      </c>
      <c r="J431" s="21">
        <f t="shared" si="72"/>
        <v>-277</v>
      </c>
      <c r="K431" s="21">
        <f t="shared" si="73"/>
        <v>990</v>
      </c>
      <c r="L431" s="30">
        <f t="shared" si="70"/>
        <v>-57200500</v>
      </c>
      <c r="M431" s="30">
        <f t="shared" si="71"/>
        <v>99000000</v>
      </c>
      <c r="N431" s="28">
        <f t="shared" si="74"/>
        <v>76359600</v>
      </c>
      <c r="O431" s="28">
        <f t="shared" si="66"/>
        <v>118159100</v>
      </c>
      <c r="P431" s="28">
        <f t="shared" si="75"/>
        <v>672000</v>
      </c>
      <c r="Q431" s="28" t="str">
        <f t="shared" si="76"/>
        <v/>
      </c>
      <c r="R431" s="29">
        <f t="shared" si="67"/>
        <v>0.18159100000000006</v>
      </c>
    </row>
    <row r="432" spans="1:18" x14ac:dyDescent="0.2">
      <c r="A432" s="26">
        <v>44452</v>
      </c>
      <c r="B432" s="27">
        <v>205000</v>
      </c>
      <c r="C432" s="27">
        <v>206500</v>
      </c>
      <c r="D432" s="27">
        <v>100500</v>
      </c>
      <c r="E432" s="27">
        <v>100000</v>
      </c>
      <c r="F432" s="37">
        <v>0</v>
      </c>
      <c r="G432" s="37">
        <v>0</v>
      </c>
      <c r="H432" s="37">
        <f t="shared" si="68"/>
        <v>0</v>
      </c>
      <c r="I432" s="37">
        <f t="shared" si="69"/>
        <v>0</v>
      </c>
      <c r="J432" s="21">
        <f t="shared" si="72"/>
        <v>-277</v>
      </c>
      <c r="K432" s="21">
        <f t="shared" si="73"/>
        <v>990</v>
      </c>
      <c r="L432" s="30">
        <f t="shared" si="70"/>
        <v>-56785000</v>
      </c>
      <c r="M432" s="30">
        <f t="shared" si="71"/>
        <v>99495000</v>
      </c>
      <c r="N432" s="28">
        <f t="shared" si="74"/>
        <v>76359600</v>
      </c>
      <c r="O432" s="28">
        <f t="shared" si="66"/>
        <v>119069600</v>
      </c>
      <c r="P432" s="28">
        <f t="shared" si="75"/>
        <v>1582500</v>
      </c>
      <c r="Q432" s="28" t="str">
        <f t="shared" si="76"/>
        <v/>
      </c>
      <c r="R432" s="29">
        <f t="shared" si="67"/>
        <v>0.19069599999999998</v>
      </c>
    </row>
    <row r="433" spans="1:18" x14ac:dyDescent="0.2">
      <c r="A433" s="26">
        <v>44453</v>
      </c>
      <c r="B433" s="27">
        <v>209000</v>
      </c>
      <c r="C433" s="27">
        <v>206500</v>
      </c>
      <c r="D433" s="27">
        <v>101000</v>
      </c>
      <c r="E433" s="27">
        <v>100000</v>
      </c>
      <c r="F433" s="37">
        <v>-0.37952576405651961</v>
      </c>
      <c r="G433" s="37">
        <v>0.62047423594348039</v>
      </c>
      <c r="H433" s="37">
        <f t="shared" si="68"/>
        <v>-0.61167046441407924</v>
      </c>
      <c r="I433" s="37">
        <f t="shared" si="69"/>
        <v>1</v>
      </c>
      <c r="J433" s="21">
        <f t="shared" si="72"/>
        <v>0</v>
      </c>
      <c r="K433" s="21">
        <f t="shared" si="73"/>
        <v>0</v>
      </c>
      <c r="L433" s="30">
        <f t="shared" si="70"/>
        <v>0</v>
      </c>
      <c r="M433" s="30">
        <f t="shared" si="71"/>
        <v>0</v>
      </c>
      <c r="N433" s="28">
        <f t="shared" si="74"/>
        <v>118159100</v>
      </c>
      <c r="O433" s="28">
        <f t="shared" si="66"/>
        <v>118159100</v>
      </c>
      <c r="P433" s="28">
        <f t="shared" si="75"/>
        <v>672000</v>
      </c>
      <c r="Q433" s="28">
        <f t="shared" si="76"/>
        <v>672000</v>
      </c>
      <c r="R433" s="29">
        <f t="shared" si="67"/>
        <v>0.18159100000000006</v>
      </c>
    </row>
    <row r="434" spans="1:18" x14ac:dyDescent="0.2">
      <c r="A434" s="26">
        <v>44454</v>
      </c>
      <c r="B434" s="27">
        <v>209500</v>
      </c>
      <c r="C434" s="27">
        <v>208000</v>
      </c>
      <c r="D434" s="27">
        <v>102500</v>
      </c>
      <c r="E434" s="27">
        <v>100500</v>
      </c>
      <c r="F434" s="37">
        <v>-0.37952576405651961</v>
      </c>
      <c r="G434" s="37">
        <v>0.62047423594348039</v>
      </c>
      <c r="H434" s="37">
        <f t="shared" si="68"/>
        <v>-0.61167046441407924</v>
      </c>
      <c r="I434" s="37">
        <f t="shared" si="69"/>
        <v>1</v>
      </c>
      <c r="J434" s="21">
        <f t="shared" si="72"/>
        <v>-292</v>
      </c>
      <c r="K434" s="21">
        <f t="shared" si="73"/>
        <v>990</v>
      </c>
      <c r="L434" s="30">
        <f t="shared" si="70"/>
        <v>-61174000</v>
      </c>
      <c r="M434" s="30">
        <f t="shared" si="71"/>
        <v>101475000</v>
      </c>
      <c r="N434" s="28">
        <f t="shared" si="74"/>
        <v>79400100</v>
      </c>
      <c r="O434" s="28">
        <f t="shared" si="66"/>
        <v>119701100</v>
      </c>
      <c r="P434" s="28">
        <f t="shared" si="75"/>
        <v>1542000</v>
      </c>
      <c r="Q434" s="28" t="str">
        <f t="shared" si="76"/>
        <v/>
      </c>
      <c r="R434" s="29">
        <f t="shared" si="67"/>
        <v>0.19701100000000005</v>
      </c>
    </row>
    <row r="435" spans="1:18" x14ac:dyDescent="0.2">
      <c r="A435" s="26">
        <v>44455</v>
      </c>
      <c r="B435" s="27">
        <v>208000</v>
      </c>
      <c r="C435" s="27">
        <v>210000</v>
      </c>
      <c r="D435" s="27">
        <v>102500</v>
      </c>
      <c r="E435" s="27">
        <v>103000</v>
      </c>
      <c r="F435" s="37">
        <v>0</v>
      </c>
      <c r="G435" s="37">
        <v>0</v>
      </c>
      <c r="H435" s="37">
        <f t="shared" si="68"/>
        <v>0</v>
      </c>
      <c r="I435" s="37">
        <f t="shared" si="69"/>
        <v>0</v>
      </c>
      <c r="J435" s="21">
        <f t="shared" si="72"/>
        <v>-292</v>
      </c>
      <c r="K435" s="21">
        <f t="shared" si="73"/>
        <v>990</v>
      </c>
      <c r="L435" s="30">
        <f t="shared" si="70"/>
        <v>-60736000</v>
      </c>
      <c r="M435" s="30">
        <f t="shared" si="71"/>
        <v>101475000</v>
      </c>
      <c r="N435" s="28">
        <f t="shared" si="74"/>
        <v>79400100</v>
      </c>
      <c r="O435" s="28">
        <f t="shared" si="66"/>
        <v>120139100</v>
      </c>
      <c r="P435" s="28">
        <f t="shared" si="75"/>
        <v>1980000</v>
      </c>
      <c r="Q435" s="28" t="str">
        <f t="shared" si="76"/>
        <v/>
      </c>
      <c r="R435" s="29">
        <f t="shared" si="67"/>
        <v>0.2013910000000001</v>
      </c>
    </row>
    <row r="436" spans="1:18" x14ac:dyDescent="0.2">
      <c r="A436" s="26">
        <v>44456</v>
      </c>
      <c r="B436" s="27">
        <v>209000</v>
      </c>
      <c r="C436" s="27">
        <v>208000</v>
      </c>
      <c r="D436" s="27">
        <v>99600</v>
      </c>
      <c r="E436" s="27">
        <v>102500</v>
      </c>
      <c r="F436" s="37">
        <v>0</v>
      </c>
      <c r="G436" s="37">
        <v>0</v>
      </c>
      <c r="H436" s="37">
        <f t="shared" si="68"/>
        <v>0</v>
      </c>
      <c r="I436" s="37">
        <f t="shared" si="69"/>
        <v>0</v>
      </c>
      <c r="J436" s="21">
        <f t="shared" si="72"/>
        <v>0</v>
      </c>
      <c r="K436" s="21">
        <f t="shared" si="73"/>
        <v>0</v>
      </c>
      <c r="L436" s="30">
        <f t="shared" si="70"/>
        <v>0</v>
      </c>
      <c r="M436" s="30">
        <f t="shared" si="71"/>
        <v>0</v>
      </c>
      <c r="N436" s="28">
        <f t="shared" si="74"/>
        <v>120139100</v>
      </c>
      <c r="O436" s="28">
        <f t="shared" si="66"/>
        <v>120139100</v>
      </c>
      <c r="P436" s="28">
        <f t="shared" si="75"/>
        <v>1980000</v>
      </c>
      <c r="Q436" s="28">
        <f t="shared" si="76"/>
        <v>1980000</v>
      </c>
      <c r="R436" s="29">
        <f t="shared" si="67"/>
        <v>0.2013910000000001</v>
      </c>
    </row>
    <row r="437" spans="1:18" x14ac:dyDescent="0.2">
      <c r="A437" s="26">
        <v>44462</v>
      </c>
      <c r="B437" s="27">
        <v>208500</v>
      </c>
      <c r="C437" s="27">
        <v>205000</v>
      </c>
      <c r="D437" s="27">
        <v>100000</v>
      </c>
      <c r="E437" s="27">
        <v>98700</v>
      </c>
      <c r="F437" s="37">
        <v>0</v>
      </c>
      <c r="G437" s="37">
        <v>0</v>
      </c>
      <c r="H437" s="37">
        <f t="shared" si="68"/>
        <v>0</v>
      </c>
      <c r="I437" s="37">
        <f t="shared" si="69"/>
        <v>0</v>
      </c>
      <c r="J437" s="21">
        <f t="shared" si="72"/>
        <v>0</v>
      </c>
      <c r="K437" s="21">
        <f t="shared" si="73"/>
        <v>0</v>
      </c>
      <c r="L437" s="30">
        <f t="shared" si="70"/>
        <v>0</v>
      </c>
      <c r="M437" s="30">
        <f t="shared" si="71"/>
        <v>0</v>
      </c>
      <c r="N437" s="28">
        <f t="shared" si="74"/>
        <v>120139100</v>
      </c>
      <c r="O437" s="28">
        <f t="shared" si="66"/>
        <v>120139100</v>
      </c>
      <c r="P437" s="28">
        <f t="shared" si="75"/>
        <v>0</v>
      </c>
      <c r="Q437" s="28" t="str">
        <f t="shared" si="76"/>
        <v/>
      </c>
      <c r="R437" s="29">
        <f t="shared" si="67"/>
        <v>0.2013910000000001</v>
      </c>
    </row>
    <row r="438" spans="1:18" x14ac:dyDescent="0.2">
      <c r="A438" s="26">
        <v>44463</v>
      </c>
      <c r="B438" s="27">
        <v>207000</v>
      </c>
      <c r="C438" s="27">
        <v>209500</v>
      </c>
      <c r="D438" s="27">
        <v>99500</v>
      </c>
      <c r="E438" s="27">
        <v>100000</v>
      </c>
      <c r="F438" s="37">
        <v>0</v>
      </c>
      <c r="G438" s="37">
        <v>0</v>
      </c>
      <c r="H438" s="37">
        <f t="shared" si="68"/>
        <v>0</v>
      </c>
      <c r="I438" s="37">
        <f t="shared" si="69"/>
        <v>0</v>
      </c>
      <c r="J438" s="21">
        <f t="shared" si="72"/>
        <v>0</v>
      </c>
      <c r="K438" s="21">
        <f t="shared" si="73"/>
        <v>0</v>
      </c>
      <c r="L438" s="30">
        <f t="shared" si="70"/>
        <v>0</v>
      </c>
      <c r="M438" s="30">
        <f t="shared" si="71"/>
        <v>0</v>
      </c>
      <c r="N438" s="28">
        <f t="shared" si="74"/>
        <v>120139100</v>
      </c>
      <c r="O438" s="28">
        <f t="shared" si="66"/>
        <v>120139100</v>
      </c>
      <c r="P438" s="28">
        <f t="shared" si="75"/>
        <v>0</v>
      </c>
      <c r="Q438" s="28" t="str">
        <f t="shared" si="76"/>
        <v/>
      </c>
      <c r="R438" s="29">
        <f t="shared" si="67"/>
        <v>0.2013910000000001</v>
      </c>
    </row>
    <row r="439" spans="1:18" x14ac:dyDescent="0.2">
      <c r="A439" s="26">
        <v>44466</v>
      </c>
      <c r="B439" s="27">
        <v>204000</v>
      </c>
      <c r="C439" s="27">
        <v>205000</v>
      </c>
      <c r="D439" s="27">
        <v>99500</v>
      </c>
      <c r="E439" s="27">
        <v>99500</v>
      </c>
      <c r="F439" s="37">
        <v>0</v>
      </c>
      <c r="G439" s="37">
        <v>0</v>
      </c>
      <c r="H439" s="37">
        <f t="shared" si="68"/>
        <v>0</v>
      </c>
      <c r="I439" s="37">
        <f t="shared" si="69"/>
        <v>0</v>
      </c>
      <c r="J439" s="21">
        <f t="shared" si="72"/>
        <v>0</v>
      </c>
      <c r="K439" s="21">
        <f t="shared" si="73"/>
        <v>0</v>
      </c>
      <c r="L439" s="30">
        <f t="shared" si="70"/>
        <v>0</v>
      </c>
      <c r="M439" s="30">
        <f t="shared" si="71"/>
        <v>0</v>
      </c>
      <c r="N439" s="28">
        <f t="shared" si="74"/>
        <v>120139100</v>
      </c>
      <c r="O439" s="28">
        <f t="shared" si="66"/>
        <v>120139100</v>
      </c>
      <c r="P439" s="28">
        <f t="shared" si="75"/>
        <v>0</v>
      </c>
      <c r="Q439" s="28" t="str">
        <f t="shared" si="76"/>
        <v/>
      </c>
      <c r="R439" s="29">
        <f t="shared" si="67"/>
        <v>0.2013910000000001</v>
      </c>
    </row>
    <row r="440" spans="1:18" x14ac:dyDescent="0.2">
      <c r="A440" s="26">
        <v>44467</v>
      </c>
      <c r="B440" s="27">
        <v>201500</v>
      </c>
      <c r="C440" s="27">
        <v>204000</v>
      </c>
      <c r="D440" s="27">
        <v>98700</v>
      </c>
      <c r="E440" s="27">
        <v>99500</v>
      </c>
      <c r="F440" s="37">
        <v>0</v>
      </c>
      <c r="G440" s="37">
        <v>0</v>
      </c>
      <c r="H440" s="37">
        <f t="shared" si="68"/>
        <v>0</v>
      </c>
      <c r="I440" s="37">
        <f t="shared" si="69"/>
        <v>0</v>
      </c>
      <c r="J440" s="21">
        <f t="shared" si="72"/>
        <v>0</v>
      </c>
      <c r="K440" s="21">
        <f t="shared" si="73"/>
        <v>0</v>
      </c>
      <c r="L440" s="30">
        <f t="shared" si="70"/>
        <v>0</v>
      </c>
      <c r="M440" s="30">
        <f t="shared" si="71"/>
        <v>0</v>
      </c>
      <c r="N440" s="28">
        <f t="shared" si="74"/>
        <v>120139100</v>
      </c>
      <c r="O440" s="28">
        <f t="shared" si="66"/>
        <v>120139100</v>
      </c>
      <c r="P440" s="28">
        <f t="shared" si="75"/>
        <v>0</v>
      </c>
      <c r="Q440" s="28" t="str">
        <f t="shared" si="76"/>
        <v/>
      </c>
      <c r="R440" s="29">
        <f t="shared" si="67"/>
        <v>0.2013910000000001</v>
      </c>
    </row>
    <row r="441" spans="1:18" x14ac:dyDescent="0.2">
      <c r="A441" s="26">
        <v>44468</v>
      </c>
      <c r="B441" s="27">
        <v>201500</v>
      </c>
      <c r="C441" s="27">
        <v>197500</v>
      </c>
      <c r="D441" s="27">
        <v>97200</v>
      </c>
      <c r="E441" s="27">
        <v>97100</v>
      </c>
      <c r="F441" s="37">
        <v>0</v>
      </c>
      <c r="G441" s="37">
        <v>0</v>
      </c>
      <c r="H441" s="37">
        <f t="shared" si="68"/>
        <v>0</v>
      </c>
      <c r="I441" s="37">
        <f t="shared" si="69"/>
        <v>0</v>
      </c>
      <c r="J441" s="21">
        <f t="shared" si="72"/>
        <v>0</v>
      </c>
      <c r="K441" s="21">
        <f t="shared" si="73"/>
        <v>0</v>
      </c>
      <c r="L441" s="30">
        <f t="shared" si="70"/>
        <v>0</v>
      </c>
      <c r="M441" s="30">
        <f t="shared" si="71"/>
        <v>0</v>
      </c>
      <c r="N441" s="28">
        <f t="shared" si="74"/>
        <v>120139100</v>
      </c>
      <c r="O441" s="28">
        <f t="shared" si="66"/>
        <v>120139100</v>
      </c>
      <c r="P441" s="28">
        <f t="shared" si="75"/>
        <v>0</v>
      </c>
      <c r="Q441" s="28" t="str">
        <f t="shared" si="76"/>
        <v/>
      </c>
      <c r="R441" s="29">
        <f t="shared" si="67"/>
        <v>0.2013910000000001</v>
      </c>
    </row>
    <row r="442" spans="1:18" x14ac:dyDescent="0.2">
      <c r="A442" s="26">
        <v>44469</v>
      </c>
      <c r="B442" s="27">
        <v>200000</v>
      </c>
      <c r="C442" s="27">
        <v>200000</v>
      </c>
      <c r="D442" s="27">
        <v>96500</v>
      </c>
      <c r="E442" s="27">
        <v>97200</v>
      </c>
      <c r="F442" s="37">
        <v>0</v>
      </c>
      <c r="G442" s="37">
        <v>0</v>
      </c>
      <c r="H442" s="37">
        <f t="shared" si="68"/>
        <v>0</v>
      </c>
      <c r="I442" s="37">
        <f t="shared" si="69"/>
        <v>0</v>
      </c>
      <c r="J442" s="21">
        <f t="shared" si="72"/>
        <v>0</v>
      </c>
      <c r="K442" s="21">
        <f t="shared" si="73"/>
        <v>0</v>
      </c>
      <c r="L442" s="30">
        <f t="shared" si="70"/>
        <v>0</v>
      </c>
      <c r="M442" s="30">
        <f t="shared" si="71"/>
        <v>0</v>
      </c>
      <c r="N442" s="28">
        <f t="shared" si="74"/>
        <v>120139100</v>
      </c>
      <c r="O442" s="28">
        <f t="shared" si="66"/>
        <v>120139100</v>
      </c>
      <c r="P442" s="28">
        <f t="shared" si="75"/>
        <v>0</v>
      </c>
      <c r="Q442" s="28" t="str">
        <f t="shared" si="76"/>
        <v/>
      </c>
      <c r="R442" s="29">
        <f t="shared" si="67"/>
        <v>0.2013910000000001</v>
      </c>
    </row>
    <row r="443" spans="1:18" x14ac:dyDescent="0.2">
      <c r="A443" s="26">
        <v>44470</v>
      </c>
      <c r="B443" s="27">
        <v>193500</v>
      </c>
      <c r="C443" s="27">
        <v>198000</v>
      </c>
      <c r="D443" s="27">
        <v>93700</v>
      </c>
      <c r="E443" s="27">
        <v>96000</v>
      </c>
      <c r="F443" s="37">
        <v>0</v>
      </c>
      <c r="G443" s="37">
        <v>0</v>
      </c>
      <c r="H443" s="37">
        <f t="shared" si="68"/>
        <v>0</v>
      </c>
      <c r="I443" s="37">
        <f t="shared" si="69"/>
        <v>0</v>
      </c>
      <c r="J443" s="21">
        <f t="shared" si="72"/>
        <v>0</v>
      </c>
      <c r="K443" s="21">
        <f t="shared" si="73"/>
        <v>0</v>
      </c>
      <c r="L443" s="30">
        <f t="shared" si="70"/>
        <v>0</v>
      </c>
      <c r="M443" s="30">
        <f t="shared" si="71"/>
        <v>0</v>
      </c>
      <c r="N443" s="28">
        <f t="shared" si="74"/>
        <v>120139100</v>
      </c>
      <c r="O443" s="28">
        <f t="shared" si="66"/>
        <v>120139100</v>
      </c>
      <c r="P443" s="28">
        <f t="shared" si="75"/>
        <v>0</v>
      </c>
      <c r="Q443" s="28" t="str">
        <f t="shared" si="76"/>
        <v/>
      </c>
      <c r="R443" s="29">
        <f t="shared" si="67"/>
        <v>0.2013910000000001</v>
      </c>
    </row>
    <row r="444" spans="1:18" x14ac:dyDescent="0.2">
      <c r="A444" s="26">
        <v>44474</v>
      </c>
      <c r="B444" s="27">
        <v>193500</v>
      </c>
      <c r="C444" s="27">
        <v>191000</v>
      </c>
      <c r="D444" s="27">
        <v>92100</v>
      </c>
      <c r="E444" s="27">
        <v>93000</v>
      </c>
      <c r="F444" s="37">
        <v>0</v>
      </c>
      <c r="G444" s="37">
        <v>0</v>
      </c>
      <c r="H444" s="37">
        <f t="shared" si="68"/>
        <v>0</v>
      </c>
      <c r="I444" s="37">
        <f t="shared" si="69"/>
        <v>0</v>
      </c>
      <c r="J444" s="21">
        <f t="shared" si="72"/>
        <v>0</v>
      </c>
      <c r="K444" s="21">
        <f t="shared" si="73"/>
        <v>0</v>
      </c>
      <c r="L444" s="30">
        <f t="shared" si="70"/>
        <v>0</v>
      </c>
      <c r="M444" s="30">
        <f t="shared" si="71"/>
        <v>0</v>
      </c>
      <c r="N444" s="28">
        <f t="shared" si="74"/>
        <v>120139100</v>
      </c>
      <c r="O444" s="28">
        <f t="shared" si="66"/>
        <v>120139100</v>
      </c>
      <c r="P444" s="28">
        <f t="shared" si="75"/>
        <v>0</v>
      </c>
      <c r="Q444" s="28" t="str">
        <f t="shared" si="76"/>
        <v/>
      </c>
      <c r="R444" s="29">
        <f t="shared" si="67"/>
        <v>0.2013910000000001</v>
      </c>
    </row>
    <row r="445" spans="1:18" x14ac:dyDescent="0.2">
      <c r="A445" s="26">
        <v>44475</v>
      </c>
      <c r="B445" s="27">
        <v>194000</v>
      </c>
      <c r="C445" s="27">
        <v>195000</v>
      </c>
      <c r="D445" s="27">
        <v>93500</v>
      </c>
      <c r="E445" s="27">
        <v>92300</v>
      </c>
      <c r="F445" s="37">
        <v>0</v>
      </c>
      <c r="G445" s="37">
        <v>0</v>
      </c>
      <c r="H445" s="37">
        <f t="shared" si="68"/>
        <v>0</v>
      </c>
      <c r="I445" s="37">
        <f t="shared" si="69"/>
        <v>0</v>
      </c>
      <c r="J445" s="21">
        <f t="shared" si="72"/>
        <v>0</v>
      </c>
      <c r="K445" s="21">
        <f t="shared" si="73"/>
        <v>0</v>
      </c>
      <c r="L445" s="30">
        <f t="shared" si="70"/>
        <v>0</v>
      </c>
      <c r="M445" s="30">
        <f t="shared" si="71"/>
        <v>0</v>
      </c>
      <c r="N445" s="28">
        <f t="shared" si="74"/>
        <v>120139100</v>
      </c>
      <c r="O445" s="28">
        <f t="shared" si="66"/>
        <v>120139100</v>
      </c>
      <c r="P445" s="28">
        <f t="shared" si="75"/>
        <v>0</v>
      </c>
      <c r="Q445" s="28" t="str">
        <f t="shared" si="76"/>
        <v/>
      </c>
      <c r="R445" s="29">
        <f t="shared" si="67"/>
        <v>0.2013910000000001</v>
      </c>
    </row>
    <row r="446" spans="1:18" x14ac:dyDescent="0.2">
      <c r="A446" s="26">
        <v>44476</v>
      </c>
      <c r="B446" s="27">
        <v>201000</v>
      </c>
      <c r="C446" s="27">
        <v>194500</v>
      </c>
      <c r="D446" s="27">
        <v>96100</v>
      </c>
      <c r="E446" s="27">
        <v>93500</v>
      </c>
      <c r="F446" s="37">
        <v>0</v>
      </c>
      <c r="G446" s="37">
        <v>0</v>
      </c>
      <c r="H446" s="37">
        <f t="shared" si="68"/>
        <v>0</v>
      </c>
      <c r="I446" s="37">
        <f t="shared" si="69"/>
        <v>0</v>
      </c>
      <c r="J446" s="21">
        <f t="shared" si="72"/>
        <v>0</v>
      </c>
      <c r="K446" s="21">
        <f t="shared" si="73"/>
        <v>0</v>
      </c>
      <c r="L446" s="30">
        <f t="shared" si="70"/>
        <v>0</v>
      </c>
      <c r="M446" s="30">
        <f t="shared" si="71"/>
        <v>0</v>
      </c>
      <c r="N446" s="28">
        <f t="shared" si="74"/>
        <v>120139100</v>
      </c>
      <c r="O446" s="28">
        <f t="shared" si="66"/>
        <v>120139100</v>
      </c>
      <c r="P446" s="28">
        <f t="shared" si="75"/>
        <v>0</v>
      </c>
      <c r="Q446" s="28" t="str">
        <f t="shared" si="76"/>
        <v/>
      </c>
      <c r="R446" s="29">
        <f t="shared" si="67"/>
        <v>0.2013910000000001</v>
      </c>
    </row>
    <row r="447" spans="1:18" x14ac:dyDescent="0.2">
      <c r="A447" s="26">
        <v>44477</v>
      </c>
      <c r="B447" s="27">
        <v>205000</v>
      </c>
      <c r="C447" s="27">
        <v>203500</v>
      </c>
      <c r="D447" s="27">
        <v>97400</v>
      </c>
      <c r="E447" s="27">
        <v>96600</v>
      </c>
      <c r="F447" s="37">
        <v>0</v>
      </c>
      <c r="G447" s="37">
        <v>0</v>
      </c>
      <c r="H447" s="37">
        <f t="shared" si="68"/>
        <v>0</v>
      </c>
      <c r="I447" s="37">
        <f t="shared" si="69"/>
        <v>0</v>
      </c>
      <c r="J447" s="21">
        <f t="shared" si="72"/>
        <v>0</v>
      </c>
      <c r="K447" s="21">
        <f t="shared" si="73"/>
        <v>0</v>
      </c>
      <c r="L447" s="30">
        <f t="shared" si="70"/>
        <v>0</v>
      </c>
      <c r="M447" s="30">
        <f t="shared" si="71"/>
        <v>0</v>
      </c>
      <c r="N447" s="28">
        <f t="shared" si="74"/>
        <v>120139100</v>
      </c>
      <c r="O447" s="28">
        <f t="shared" si="66"/>
        <v>120139100</v>
      </c>
      <c r="P447" s="28">
        <f t="shared" si="75"/>
        <v>0</v>
      </c>
      <c r="Q447" s="28" t="str">
        <f t="shared" si="76"/>
        <v/>
      </c>
      <c r="R447" s="29">
        <f t="shared" si="67"/>
        <v>0.2013910000000001</v>
      </c>
    </row>
    <row r="448" spans="1:18" x14ac:dyDescent="0.2">
      <c r="A448" s="26">
        <v>44481</v>
      </c>
      <c r="B448" s="27">
        <v>204500</v>
      </c>
      <c r="C448" s="27">
        <v>205000</v>
      </c>
      <c r="D448" s="27">
        <v>96800</v>
      </c>
      <c r="E448" s="27">
        <v>97100</v>
      </c>
      <c r="F448" s="37">
        <v>-0.35902189440374449</v>
      </c>
      <c r="G448" s="37">
        <v>0.64097810559625545</v>
      </c>
      <c r="H448" s="37">
        <f t="shared" si="68"/>
        <v>-0.56011569080003509</v>
      </c>
      <c r="I448" s="37">
        <f t="shared" si="69"/>
        <v>1</v>
      </c>
      <c r="J448" s="21">
        <f t="shared" si="72"/>
        <v>0</v>
      </c>
      <c r="K448" s="21">
        <f t="shared" si="73"/>
        <v>0</v>
      </c>
      <c r="L448" s="30">
        <f t="shared" si="70"/>
        <v>0</v>
      </c>
      <c r="M448" s="30">
        <f t="shared" si="71"/>
        <v>0</v>
      </c>
      <c r="N448" s="28">
        <f t="shared" si="74"/>
        <v>120139100</v>
      </c>
      <c r="O448" s="28">
        <f t="shared" si="66"/>
        <v>120139100</v>
      </c>
      <c r="P448" s="28">
        <f t="shared" si="75"/>
        <v>0</v>
      </c>
      <c r="Q448" s="28" t="str">
        <f t="shared" si="76"/>
        <v/>
      </c>
      <c r="R448" s="29">
        <f t="shared" si="67"/>
        <v>0.2013910000000001</v>
      </c>
    </row>
    <row r="449" spans="1:18" x14ac:dyDescent="0.2">
      <c r="A449" s="26">
        <v>44482</v>
      </c>
      <c r="B449" s="27">
        <v>211000</v>
      </c>
      <c r="C449" s="27">
        <v>206500</v>
      </c>
      <c r="D449" s="27">
        <v>98900</v>
      </c>
      <c r="E449" s="27">
        <v>96900</v>
      </c>
      <c r="F449" s="37">
        <v>-0.35902189440374449</v>
      </c>
      <c r="G449" s="37">
        <v>0.64097810559625545</v>
      </c>
      <c r="H449" s="37">
        <f t="shared" si="68"/>
        <v>-0.56011569080003509</v>
      </c>
      <c r="I449" s="37">
        <f t="shared" si="69"/>
        <v>1</v>
      </c>
      <c r="J449" s="21">
        <f t="shared" si="72"/>
        <v>-273</v>
      </c>
      <c r="K449" s="21">
        <f t="shared" si="73"/>
        <v>1033</v>
      </c>
      <c r="L449" s="30">
        <f t="shared" si="70"/>
        <v>-57603000</v>
      </c>
      <c r="M449" s="30">
        <f t="shared" si="71"/>
        <v>102163700</v>
      </c>
      <c r="N449" s="28">
        <f t="shared" si="74"/>
        <v>76415900</v>
      </c>
      <c r="O449" s="28">
        <f t="shared" si="66"/>
        <v>120976600</v>
      </c>
      <c r="P449" s="28">
        <f t="shared" si="75"/>
        <v>837500</v>
      </c>
      <c r="Q449" s="28" t="str">
        <f t="shared" si="76"/>
        <v/>
      </c>
      <c r="R449" s="29">
        <f t="shared" si="67"/>
        <v>0.2097659999999999</v>
      </c>
    </row>
    <row r="450" spans="1:18" x14ac:dyDescent="0.2">
      <c r="A450" s="26">
        <v>44483</v>
      </c>
      <c r="B450" s="27">
        <v>209000</v>
      </c>
      <c r="C450" s="27">
        <v>211500</v>
      </c>
      <c r="D450" s="27">
        <v>99100</v>
      </c>
      <c r="E450" s="27">
        <v>99500</v>
      </c>
      <c r="F450" s="37">
        <v>0</v>
      </c>
      <c r="G450" s="37">
        <v>0</v>
      </c>
      <c r="H450" s="37">
        <f t="shared" si="68"/>
        <v>0</v>
      </c>
      <c r="I450" s="37">
        <f t="shared" si="69"/>
        <v>0</v>
      </c>
      <c r="J450" s="21">
        <f t="shared" si="72"/>
        <v>-273</v>
      </c>
      <c r="K450" s="21">
        <f t="shared" si="73"/>
        <v>1033</v>
      </c>
      <c r="L450" s="30">
        <f t="shared" si="70"/>
        <v>-57057000</v>
      </c>
      <c r="M450" s="30">
        <f t="shared" si="71"/>
        <v>102370300</v>
      </c>
      <c r="N450" s="28">
        <f t="shared" si="74"/>
        <v>76415900</v>
      </c>
      <c r="O450" s="28">
        <f t="shared" si="66"/>
        <v>121729200</v>
      </c>
      <c r="P450" s="28">
        <f t="shared" si="75"/>
        <v>1590100</v>
      </c>
      <c r="Q450" s="28" t="str">
        <f t="shared" si="76"/>
        <v/>
      </c>
      <c r="R450" s="29">
        <f t="shared" si="67"/>
        <v>0.21729200000000004</v>
      </c>
    </row>
    <row r="451" spans="1:18" x14ac:dyDescent="0.2">
      <c r="A451" s="26">
        <v>44484</v>
      </c>
      <c r="B451" s="27">
        <v>208500</v>
      </c>
      <c r="C451" s="27">
        <v>210500</v>
      </c>
      <c r="D451" s="27">
        <v>99900</v>
      </c>
      <c r="E451" s="27">
        <v>99800</v>
      </c>
      <c r="F451" s="37">
        <v>-0.36635226311816621</v>
      </c>
      <c r="G451" s="37">
        <v>0.63364773688183385</v>
      </c>
      <c r="H451" s="37">
        <f t="shared" si="68"/>
        <v>-0.57816392578150344</v>
      </c>
      <c r="I451" s="37">
        <f t="shared" si="69"/>
        <v>1</v>
      </c>
      <c r="J451" s="21">
        <f t="shared" si="72"/>
        <v>0</v>
      </c>
      <c r="K451" s="21">
        <f t="shared" si="73"/>
        <v>0</v>
      </c>
      <c r="L451" s="30">
        <f t="shared" si="70"/>
        <v>0</v>
      </c>
      <c r="M451" s="30">
        <f t="shared" si="71"/>
        <v>0</v>
      </c>
      <c r="N451" s="28">
        <f t="shared" si="74"/>
        <v>122042800</v>
      </c>
      <c r="O451" s="28">
        <f t="shared" si="66"/>
        <v>122042800</v>
      </c>
      <c r="P451" s="28">
        <f t="shared" si="75"/>
        <v>1903700</v>
      </c>
      <c r="Q451" s="28">
        <f t="shared" si="76"/>
        <v>1903700</v>
      </c>
      <c r="R451" s="29">
        <f t="shared" si="67"/>
        <v>0.22042800000000007</v>
      </c>
    </row>
    <row r="452" spans="1:18" x14ac:dyDescent="0.2">
      <c r="A452" s="26">
        <v>44487</v>
      </c>
      <c r="B452" s="27">
        <v>209500</v>
      </c>
      <c r="C452" s="27">
        <v>208000</v>
      </c>
      <c r="D452" s="27">
        <v>99800</v>
      </c>
      <c r="E452" s="27">
        <v>100000</v>
      </c>
      <c r="F452" s="37">
        <v>-0.36635226311816621</v>
      </c>
      <c r="G452" s="37">
        <v>0.63364773688183385</v>
      </c>
      <c r="H452" s="37">
        <f t="shared" si="68"/>
        <v>-0.57816392578150344</v>
      </c>
      <c r="I452" s="37">
        <f t="shared" si="69"/>
        <v>1</v>
      </c>
      <c r="J452" s="21">
        <f t="shared" si="72"/>
        <v>-277</v>
      </c>
      <c r="K452" s="21">
        <f t="shared" si="73"/>
        <v>1001</v>
      </c>
      <c r="L452" s="30">
        <f t="shared" si="70"/>
        <v>-58031500</v>
      </c>
      <c r="M452" s="30">
        <f t="shared" si="71"/>
        <v>99899800</v>
      </c>
      <c r="N452" s="28">
        <f t="shared" si="74"/>
        <v>79558800</v>
      </c>
      <c r="O452" s="28">
        <f t="shared" si="66"/>
        <v>121427100</v>
      </c>
      <c r="P452" s="28">
        <f t="shared" si="75"/>
        <v>-615700</v>
      </c>
      <c r="Q452" s="28" t="str">
        <f t="shared" si="76"/>
        <v/>
      </c>
      <c r="R452" s="29">
        <f t="shared" si="67"/>
        <v>0.2142710000000001</v>
      </c>
    </row>
    <row r="453" spans="1:18" x14ac:dyDescent="0.2">
      <c r="A453" s="26">
        <v>44488</v>
      </c>
      <c r="B453" s="27">
        <v>209000</v>
      </c>
      <c r="C453" s="27">
        <v>210500</v>
      </c>
      <c r="D453" s="27">
        <v>99900</v>
      </c>
      <c r="E453" s="27">
        <v>99800</v>
      </c>
      <c r="F453" s="37">
        <v>0</v>
      </c>
      <c r="G453" s="37">
        <v>0</v>
      </c>
      <c r="H453" s="37">
        <f t="shared" si="68"/>
        <v>0</v>
      </c>
      <c r="I453" s="37">
        <f t="shared" si="69"/>
        <v>0</v>
      </c>
      <c r="J453" s="21">
        <f t="shared" si="72"/>
        <v>-277</v>
      </c>
      <c r="K453" s="21">
        <f t="shared" si="73"/>
        <v>1001</v>
      </c>
      <c r="L453" s="30">
        <f t="shared" si="70"/>
        <v>-57893000</v>
      </c>
      <c r="M453" s="30">
        <f t="shared" si="71"/>
        <v>99999900</v>
      </c>
      <c r="N453" s="28">
        <f t="shared" si="74"/>
        <v>79558800</v>
      </c>
      <c r="O453" s="28">
        <f t="shared" si="66"/>
        <v>121665700</v>
      </c>
      <c r="P453" s="28">
        <f t="shared" si="75"/>
        <v>-377100</v>
      </c>
      <c r="Q453" s="28" t="str">
        <f t="shared" si="76"/>
        <v/>
      </c>
      <c r="R453" s="29">
        <f t="shared" si="67"/>
        <v>0.2166570000000001</v>
      </c>
    </row>
    <row r="454" spans="1:18" x14ac:dyDescent="0.2">
      <c r="A454" s="26">
        <v>44489</v>
      </c>
      <c r="B454" s="27">
        <v>209000</v>
      </c>
      <c r="C454" s="27">
        <v>210000</v>
      </c>
      <c r="D454" s="27">
        <v>99500</v>
      </c>
      <c r="E454" s="27">
        <v>100500</v>
      </c>
      <c r="F454" s="37">
        <v>0</v>
      </c>
      <c r="G454" s="37">
        <v>0</v>
      </c>
      <c r="H454" s="37">
        <f t="shared" si="68"/>
        <v>0</v>
      </c>
      <c r="I454" s="37">
        <f t="shared" si="69"/>
        <v>0</v>
      </c>
      <c r="J454" s="21">
        <f t="shared" si="72"/>
        <v>0</v>
      </c>
      <c r="K454" s="21">
        <f t="shared" si="73"/>
        <v>0</v>
      </c>
      <c r="L454" s="30">
        <f t="shared" si="70"/>
        <v>0</v>
      </c>
      <c r="M454" s="30">
        <f t="shared" si="71"/>
        <v>0</v>
      </c>
      <c r="N454" s="28">
        <f t="shared" si="74"/>
        <v>121989300</v>
      </c>
      <c r="O454" s="28">
        <f t="shared" si="66"/>
        <v>121989300</v>
      </c>
      <c r="P454" s="28">
        <f t="shared" si="75"/>
        <v>-53500</v>
      </c>
      <c r="Q454" s="28">
        <f t="shared" si="76"/>
        <v>-53500</v>
      </c>
      <c r="R454" s="29">
        <f t="shared" si="67"/>
        <v>0.21989299999999989</v>
      </c>
    </row>
    <row r="455" spans="1:18" x14ac:dyDescent="0.2">
      <c r="A455" s="26">
        <v>44490</v>
      </c>
      <c r="B455" s="27">
        <v>207500</v>
      </c>
      <c r="C455" s="27">
        <v>209500</v>
      </c>
      <c r="D455" s="27">
        <v>98400</v>
      </c>
      <c r="E455" s="27">
        <v>100000</v>
      </c>
      <c r="F455" s="37">
        <v>0</v>
      </c>
      <c r="G455" s="37">
        <v>0</v>
      </c>
      <c r="H455" s="37">
        <f t="shared" si="68"/>
        <v>0</v>
      </c>
      <c r="I455" s="37">
        <f t="shared" si="69"/>
        <v>0</v>
      </c>
      <c r="J455" s="21">
        <f t="shared" si="72"/>
        <v>0</v>
      </c>
      <c r="K455" s="21">
        <f t="shared" si="73"/>
        <v>0</v>
      </c>
      <c r="L455" s="30">
        <f t="shared" si="70"/>
        <v>0</v>
      </c>
      <c r="M455" s="30">
        <f t="shared" si="71"/>
        <v>0</v>
      </c>
      <c r="N455" s="28">
        <f t="shared" si="74"/>
        <v>121989300</v>
      </c>
      <c r="O455" s="28">
        <f t="shared" si="66"/>
        <v>121989300</v>
      </c>
      <c r="P455" s="28">
        <f t="shared" si="75"/>
        <v>0</v>
      </c>
      <c r="Q455" s="28" t="str">
        <f t="shared" si="76"/>
        <v/>
      </c>
      <c r="R455" s="29">
        <f t="shared" si="67"/>
        <v>0.21989299999999989</v>
      </c>
    </row>
    <row r="456" spans="1:18" x14ac:dyDescent="0.2">
      <c r="A456" s="26">
        <v>44491</v>
      </c>
      <c r="B456" s="27">
        <v>207500</v>
      </c>
      <c r="C456" s="27">
        <v>207000</v>
      </c>
      <c r="D456" s="27">
        <v>98100</v>
      </c>
      <c r="E456" s="27">
        <v>98500</v>
      </c>
      <c r="F456" s="37">
        <v>0</v>
      </c>
      <c r="G456" s="37">
        <v>0</v>
      </c>
      <c r="H456" s="37">
        <f t="shared" si="68"/>
        <v>0</v>
      </c>
      <c r="I456" s="37">
        <f t="shared" si="69"/>
        <v>0</v>
      </c>
      <c r="J456" s="21">
        <f t="shared" si="72"/>
        <v>0</v>
      </c>
      <c r="K456" s="21">
        <f t="shared" si="73"/>
        <v>0</v>
      </c>
      <c r="L456" s="30">
        <f t="shared" si="70"/>
        <v>0</v>
      </c>
      <c r="M456" s="30">
        <f t="shared" si="71"/>
        <v>0</v>
      </c>
      <c r="N456" s="28">
        <f t="shared" si="74"/>
        <v>121989300</v>
      </c>
      <c r="O456" s="28">
        <f t="shared" si="66"/>
        <v>121989300</v>
      </c>
      <c r="P456" s="28">
        <f t="shared" si="75"/>
        <v>0</v>
      </c>
      <c r="Q456" s="28" t="str">
        <f t="shared" si="76"/>
        <v/>
      </c>
      <c r="R456" s="29">
        <f t="shared" si="67"/>
        <v>0.21989299999999989</v>
      </c>
    </row>
    <row r="457" spans="1:18" x14ac:dyDescent="0.2">
      <c r="A457" s="26">
        <v>44494</v>
      </c>
      <c r="B457" s="27">
        <v>211000</v>
      </c>
      <c r="C457" s="27">
        <v>207500</v>
      </c>
      <c r="D457" s="27">
        <v>98200</v>
      </c>
      <c r="E457" s="27">
        <v>98100</v>
      </c>
      <c r="F457" s="37">
        <v>0</v>
      </c>
      <c r="G457" s="37">
        <v>0</v>
      </c>
      <c r="H457" s="37">
        <f t="shared" si="68"/>
        <v>0</v>
      </c>
      <c r="I457" s="37">
        <f t="shared" si="69"/>
        <v>0</v>
      </c>
      <c r="J457" s="21">
        <f t="shared" si="72"/>
        <v>0</v>
      </c>
      <c r="K457" s="21">
        <f t="shared" si="73"/>
        <v>0</v>
      </c>
      <c r="L457" s="30">
        <f t="shared" si="70"/>
        <v>0</v>
      </c>
      <c r="M457" s="30">
        <f t="shared" si="71"/>
        <v>0</v>
      </c>
      <c r="N457" s="28">
        <f t="shared" si="74"/>
        <v>121989300</v>
      </c>
      <c r="O457" s="28">
        <f t="shared" si="66"/>
        <v>121989300</v>
      </c>
      <c r="P457" s="28">
        <f t="shared" si="75"/>
        <v>0</v>
      </c>
      <c r="Q457" s="28" t="str">
        <f t="shared" si="76"/>
        <v/>
      </c>
      <c r="R457" s="29">
        <f t="shared" si="67"/>
        <v>0.21989299999999989</v>
      </c>
    </row>
    <row r="458" spans="1:18" x14ac:dyDescent="0.2">
      <c r="A458" s="26">
        <v>44495</v>
      </c>
      <c r="B458" s="27">
        <v>213500</v>
      </c>
      <c r="C458" s="27">
        <v>213000</v>
      </c>
      <c r="D458" s="27">
        <v>99300</v>
      </c>
      <c r="E458" s="27">
        <v>98800</v>
      </c>
      <c r="F458" s="37">
        <v>0</v>
      </c>
      <c r="G458" s="37">
        <v>0</v>
      </c>
      <c r="H458" s="37">
        <f t="shared" si="68"/>
        <v>0</v>
      </c>
      <c r="I458" s="37">
        <f t="shared" si="69"/>
        <v>0</v>
      </c>
      <c r="J458" s="21">
        <f t="shared" si="72"/>
        <v>0</v>
      </c>
      <c r="K458" s="21">
        <f t="shared" si="73"/>
        <v>0</v>
      </c>
      <c r="L458" s="30">
        <f t="shared" si="70"/>
        <v>0</v>
      </c>
      <c r="M458" s="30">
        <f t="shared" si="71"/>
        <v>0</v>
      </c>
      <c r="N458" s="28">
        <f t="shared" si="74"/>
        <v>121989300</v>
      </c>
      <c r="O458" s="28">
        <f t="shared" si="66"/>
        <v>121989300</v>
      </c>
      <c r="P458" s="28">
        <f t="shared" si="75"/>
        <v>0</v>
      </c>
      <c r="Q458" s="28" t="str">
        <f t="shared" si="76"/>
        <v/>
      </c>
      <c r="R458" s="29">
        <f t="shared" si="67"/>
        <v>0.21989299999999989</v>
      </c>
    </row>
    <row r="459" spans="1:18" x14ac:dyDescent="0.2">
      <c r="A459" s="26">
        <v>44496</v>
      </c>
      <c r="B459" s="27">
        <v>213500</v>
      </c>
      <c r="C459" s="27">
        <v>214500</v>
      </c>
      <c r="D459" s="27">
        <v>99800</v>
      </c>
      <c r="E459" s="27">
        <v>99400</v>
      </c>
      <c r="F459" s="37">
        <v>0</v>
      </c>
      <c r="G459" s="37">
        <v>0</v>
      </c>
      <c r="H459" s="37">
        <f t="shared" si="68"/>
        <v>0</v>
      </c>
      <c r="I459" s="37">
        <f t="shared" si="69"/>
        <v>0</v>
      </c>
      <c r="J459" s="21">
        <f t="shared" si="72"/>
        <v>0</v>
      </c>
      <c r="K459" s="21">
        <f t="shared" si="73"/>
        <v>0</v>
      </c>
      <c r="L459" s="30">
        <f t="shared" si="70"/>
        <v>0</v>
      </c>
      <c r="M459" s="30">
        <f t="shared" si="71"/>
        <v>0</v>
      </c>
      <c r="N459" s="28">
        <f t="shared" si="74"/>
        <v>121989300</v>
      </c>
      <c r="O459" s="28">
        <f t="shared" ref="O459:O522" si="77">SUM(L459:N459)</f>
        <v>121989300</v>
      </c>
      <c r="P459" s="28">
        <f t="shared" si="75"/>
        <v>0</v>
      </c>
      <c r="Q459" s="28" t="str">
        <f t="shared" si="76"/>
        <v/>
      </c>
      <c r="R459" s="29">
        <f t="shared" ref="R459:R522" si="78">O459/$O$10-1</f>
        <v>0.21989299999999989</v>
      </c>
    </row>
    <row r="460" spans="1:18" x14ac:dyDescent="0.2">
      <c r="A460" s="26">
        <v>44497</v>
      </c>
      <c r="B460" s="27">
        <v>210000</v>
      </c>
      <c r="C460" s="27">
        <v>213000</v>
      </c>
      <c r="D460" s="27">
        <v>98400</v>
      </c>
      <c r="E460" s="27">
        <v>99600</v>
      </c>
      <c r="F460" s="37">
        <v>0</v>
      </c>
      <c r="G460" s="37">
        <v>0</v>
      </c>
      <c r="H460" s="37">
        <f t="shared" si="68"/>
        <v>0</v>
      </c>
      <c r="I460" s="37">
        <f t="shared" si="69"/>
        <v>0</v>
      </c>
      <c r="J460" s="21">
        <f t="shared" si="72"/>
        <v>0</v>
      </c>
      <c r="K460" s="21">
        <f t="shared" si="73"/>
        <v>0</v>
      </c>
      <c r="L460" s="30">
        <f t="shared" si="70"/>
        <v>0</v>
      </c>
      <c r="M460" s="30">
        <f t="shared" si="71"/>
        <v>0</v>
      </c>
      <c r="N460" s="28">
        <f t="shared" si="74"/>
        <v>121989300</v>
      </c>
      <c r="O460" s="28">
        <f t="shared" si="77"/>
        <v>121989300</v>
      </c>
      <c r="P460" s="28">
        <f t="shared" si="75"/>
        <v>0</v>
      </c>
      <c r="Q460" s="28" t="str">
        <f t="shared" si="76"/>
        <v/>
      </c>
      <c r="R460" s="29">
        <f t="shared" si="78"/>
        <v>0.21989299999999989</v>
      </c>
    </row>
    <row r="461" spans="1:18" x14ac:dyDescent="0.2">
      <c r="A461" s="26">
        <v>44498</v>
      </c>
      <c r="B461" s="27">
        <v>208000</v>
      </c>
      <c r="C461" s="27">
        <v>211500</v>
      </c>
      <c r="D461" s="27">
        <v>97500</v>
      </c>
      <c r="E461" s="27">
        <v>99100</v>
      </c>
      <c r="F461" s="37">
        <v>0</v>
      </c>
      <c r="G461" s="37">
        <v>0</v>
      </c>
      <c r="H461" s="37">
        <f t="shared" si="68"/>
        <v>0</v>
      </c>
      <c r="I461" s="37">
        <f t="shared" si="69"/>
        <v>0</v>
      </c>
      <c r="J461" s="21">
        <f t="shared" si="72"/>
        <v>0</v>
      </c>
      <c r="K461" s="21">
        <f t="shared" si="73"/>
        <v>0</v>
      </c>
      <c r="L461" s="30">
        <f t="shared" si="70"/>
        <v>0</v>
      </c>
      <c r="M461" s="30">
        <f t="shared" si="71"/>
        <v>0</v>
      </c>
      <c r="N461" s="28">
        <f t="shared" si="74"/>
        <v>121989300</v>
      </c>
      <c r="O461" s="28">
        <f t="shared" si="77"/>
        <v>121989300</v>
      </c>
      <c r="P461" s="28">
        <f t="shared" si="75"/>
        <v>0</v>
      </c>
      <c r="Q461" s="28" t="str">
        <f t="shared" si="76"/>
        <v/>
      </c>
      <c r="R461" s="29">
        <f t="shared" si="78"/>
        <v>0.21989299999999989</v>
      </c>
    </row>
    <row r="462" spans="1:18" x14ac:dyDescent="0.2">
      <c r="A462" s="26">
        <v>44501</v>
      </c>
      <c r="B462" s="27">
        <v>208000</v>
      </c>
      <c r="C462" s="27">
        <v>208000</v>
      </c>
      <c r="D462" s="27">
        <v>96400</v>
      </c>
      <c r="E462" s="27">
        <v>97000</v>
      </c>
      <c r="F462" s="37">
        <v>0</v>
      </c>
      <c r="G462" s="37">
        <v>0</v>
      </c>
      <c r="H462" s="37">
        <f t="shared" si="68"/>
        <v>0</v>
      </c>
      <c r="I462" s="37">
        <f t="shared" si="69"/>
        <v>0</v>
      </c>
      <c r="J462" s="21">
        <f t="shared" si="72"/>
        <v>0</v>
      </c>
      <c r="K462" s="21">
        <f t="shared" si="73"/>
        <v>0</v>
      </c>
      <c r="L462" s="30">
        <f t="shared" si="70"/>
        <v>0</v>
      </c>
      <c r="M462" s="30">
        <f t="shared" si="71"/>
        <v>0</v>
      </c>
      <c r="N462" s="28">
        <f t="shared" si="74"/>
        <v>121989300</v>
      </c>
      <c r="O462" s="28">
        <f t="shared" si="77"/>
        <v>121989300</v>
      </c>
      <c r="P462" s="28">
        <f t="shared" si="75"/>
        <v>0</v>
      </c>
      <c r="Q462" s="28" t="str">
        <f t="shared" si="76"/>
        <v/>
      </c>
      <c r="R462" s="29">
        <f t="shared" si="78"/>
        <v>0.21989299999999989</v>
      </c>
    </row>
    <row r="463" spans="1:18" x14ac:dyDescent="0.2">
      <c r="A463" s="26">
        <v>44502</v>
      </c>
      <c r="B463" s="27">
        <v>210000</v>
      </c>
      <c r="C463" s="27">
        <v>208000</v>
      </c>
      <c r="D463" s="27">
        <v>97800</v>
      </c>
      <c r="E463" s="27">
        <v>96900</v>
      </c>
      <c r="F463" s="37">
        <v>0</v>
      </c>
      <c r="G463" s="37">
        <v>0</v>
      </c>
      <c r="H463" s="37">
        <f t="shared" si="68"/>
        <v>0</v>
      </c>
      <c r="I463" s="37">
        <f t="shared" si="69"/>
        <v>0</v>
      </c>
      <c r="J463" s="21">
        <f t="shared" si="72"/>
        <v>0</v>
      </c>
      <c r="K463" s="21">
        <f t="shared" si="73"/>
        <v>0</v>
      </c>
      <c r="L463" s="30">
        <f t="shared" si="70"/>
        <v>0</v>
      </c>
      <c r="M463" s="30">
        <f t="shared" si="71"/>
        <v>0</v>
      </c>
      <c r="N463" s="28">
        <f t="shared" si="74"/>
        <v>121989300</v>
      </c>
      <c r="O463" s="28">
        <f t="shared" si="77"/>
        <v>121989300</v>
      </c>
      <c r="P463" s="28">
        <f t="shared" si="75"/>
        <v>0</v>
      </c>
      <c r="Q463" s="28" t="str">
        <f t="shared" si="76"/>
        <v/>
      </c>
      <c r="R463" s="29">
        <f t="shared" si="78"/>
        <v>0.21989299999999989</v>
      </c>
    </row>
    <row r="464" spans="1:18" x14ac:dyDescent="0.2">
      <c r="A464" s="26">
        <v>44503</v>
      </c>
      <c r="B464" s="27">
        <v>208500</v>
      </c>
      <c r="C464" s="27">
        <v>211000</v>
      </c>
      <c r="D464" s="27">
        <v>96900</v>
      </c>
      <c r="E464" s="27">
        <v>98100</v>
      </c>
      <c r="F464" s="37">
        <v>0</v>
      </c>
      <c r="G464" s="37">
        <v>0</v>
      </c>
      <c r="H464" s="37">
        <f t="shared" si="68"/>
        <v>0</v>
      </c>
      <c r="I464" s="37">
        <f t="shared" si="69"/>
        <v>0</v>
      </c>
      <c r="J464" s="21">
        <f t="shared" si="72"/>
        <v>0</v>
      </c>
      <c r="K464" s="21">
        <f t="shared" si="73"/>
        <v>0</v>
      </c>
      <c r="L464" s="30">
        <f t="shared" si="70"/>
        <v>0</v>
      </c>
      <c r="M464" s="30">
        <f t="shared" si="71"/>
        <v>0</v>
      </c>
      <c r="N464" s="28">
        <f t="shared" si="74"/>
        <v>121989300</v>
      </c>
      <c r="O464" s="28">
        <f t="shared" si="77"/>
        <v>121989300</v>
      </c>
      <c r="P464" s="28">
        <f t="shared" si="75"/>
        <v>0</v>
      </c>
      <c r="Q464" s="28" t="str">
        <f t="shared" si="76"/>
        <v/>
      </c>
      <c r="R464" s="29">
        <f t="shared" si="78"/>
        <v>0.21989299999999989</v>
      </c>
    </row>
    <row r="465" spans="1:18" x14ac:dyDescent="0.2">
      <c r="A465" s="26">
        <v>44504</v>
      </c>
      <c r="B465" s="27">
        <v>214000</v>
      </c>
      <c r="C465" s="27">
        <v>211000</v>
      </c>
      <c r="D465" s="27">
        <v>100500</v>
      </c>
      <c r="E465" s="27">
        <v>97400</v>
      </c>
      <c r="F465" s="37">
        <v>-0.36024180041175458</v>
      </c>
      <c r="G465" s="37">
        <v>0.63975819958824542</v>
      </c>
      <c r="H465" s="37">
        <f t="shared" si="68"/>
        <v>-0.56309055615638792</v>
      </c>
      <c r="I465" s="37">
        <f t="shared" si="69"/>
        <v>1</v>
      </c>
      <c r="J465" s="21">
        <f t="shared" si="72"/>
        <v>0</v>
      </c>
      <c r="K465" s="21">
        <f t="shared" si="73"/>
        <v>0</v>
      </c>
      <c r="L465" s="30">
        <f t="shared" si="70"/>
        <v>0</v>
      </c>
      <c r="M465" s="30">
        <f t="shared" si="71"/>
        <v>0</v>
      </c>
      <c r="N465" s="28">
        <f t="shared" si="74"/>
        <v>121989300</v>
      </c>
      <c r="O465" s="28">
        <f t="shared" si="77"/>
        <v>121989300</v>
      </c>
      <c r="P465" s="28">
        <f t="shared" si="75"/>
        <v>0</v>
      </c>
      <c r="Q465" s="28" t="str">
        <f t="shared" si="76"/>
        <v/>
      </c>
      <c r="R465" s="29">
        <f t="shared" si="78"/>
        <v>0.21989299999999989</v>
      </c>
    </row>
    <row r="466" spans="1:18" x14ac:dyDescent="0.2">
      <c r="A466" s="26">
        <v>44505</v>
      </c>
      <c r="B466" s="27">
        <v>215000</v>
      </c>
      <c r="C466" s="27">
        <v>216500</v>
      </c>
      <c r="D466" s="27">
        <v>101000</v>
      </c>
      <c r="E466" s="27">
        <v>101000</v>
      </c>
      <c r="F466" s="37">
        <v>-0.36024180041175458</v>
      </c>
      <c r="G466" s="37">
        <v>0.63975819958824542</v>
      </c>
      <c r="H466" s="37">
        <f t="shared" si="68"/>
        <v>-0.56309055615638792</v>
      </c>
      <c r="I466" s="37">
        <f t="shared" si="69"/>
        <v>1</v>
      </c>
      <c r="J466" s="21">
        <f t="shared" si="72"/>
        <v>-263</v>
      </c>
      <c r="K466" s="21">
        <f t="shared" si="73"/>
        <v>995</v>
      </c>
      <c r="L466" s="30">
        <f t="shared" si="70"/>
        <v>-56545000</v>
      </c>
      <c r="M466" s="30">
        <f t="shared" si="71"/>
        <v>100495000</v>
      </c>
      <c r="N466" s="28">
        <f t="shared" si="74"/>
        <v>78433800</v>
      </c>
      <c r="O466" s="28">
        <f t="shared" si="77"/>
        <v>122383800</v>
      </c>
      <c r="P466" s="28">
        <f t="shared" si="75"/>
        <v>394500</v>
      </c>
      <c r="Q466" s="28" t="str">
        <f t="shared" si="76"/>
        <v/>
      </c>
      <c r="R466" s="29">
        <f t="shared" si="78"/>
        <v>0.22383799999999998</v>
      </c>
    </row>
    <row r="467" spans="1:18" x14ac:dyDescent="0.2">
      <c r="A467" s="26">
        <v>44508</v>
      </c>
      <c r="B467" s="27">
        <v>215000</v>
      </c>
      <c r="C467" s="27">
        <v>214500</v>
      </c>
      <c r="D467" s="27">
        <v>100500</v>
      </c>
      <c r="E467" s="27">
        <v>101000</v>
      </c>
      <c r="F467" s="37">
        <v>-0.36024180041175458</v>
      </c>
      <c r="G467" s="37">
        <v>0.63975819958824542</v>
      </c>
      <c r="H467" s="37">
        <f t="shared" si="68"/>
        <v>-0.56309055615638792</v>
      </c>
      <c r="I467" s="37">
        <f t="shared" si="69"/>
        <v>1</v>
      </c>
      <c r="J467" s="21">
        <f t="shared" si="72"/>
        <v>-263</v>
      </c>
      <c r="K467" s="21">
        <f t="shared" si="73"/>
        <v>995</v>
      </c>
      <c r="L467" s="30">
        <f t="shared" si="70"/>
        <v>-56545000</v>
      </c>
      <c r="M467" s="30">
        <f t="shared" si="71"/>
        <v>99997500</v>
      </c>
      <c r="N467" s="28">
        <f t="shared" si="74"/>
        <v>78433800</v>
      </c>
      <c r="O467" s="28">
        <f t="shared" si="77"/>
        <v>121886300</v>
      </c>
      <c r="P467" s="28">
        <f t="shared" si="75"/>
        <v>-103000</v>
      </c>
      <c r="Q467" s="28" t="str">
        <f t="shared" si="76"/>
        <v/>
      </c>
      <c r="R467" s="29">
        <f t="shared" si="78"/>
        <v>0.21886300000000003</v>
      </c>
    </row>
    <row r="468" spans="1:18" x14ac:dyDescent="0.2">
      <c r="A468" s="26">
        <v>44509</v>
      </c>
      <c r="B468" s="27">
        <v>213000</v>
      </c>
      <c r="C468" s="27">
        <v>216000</v>
      </c>
      <c r="D468" s="27">
        <v>99100</v>
      </c>
      <c r="E468" s="27">
        <v>101000</v>
      </c>
      <c r="F468" s="37">
        <v>-0.36024180041175458</v>
      </c>
      <c r="G468" s="37">
        <v>0.63975819958824542</v>
      </c>
      <c r="H468" s="37">
        <f t="shared" si="68"/>
        <v>-0.56309055615638792</v>
      </c>
      <c r="I468" s="37">
        <f t="shared" si="69"/>
        <v>1</v>
      </c>
      <c r="J468" s="21">
        <f t="shared" si="72"/>
        <v>-263</v>
      </c>
      <c r="K468" s="21">
        <f t="shared" si="73"/>
        <v>995</v>
      </c>
      <c r="L468" s="30">
        <f t="shared" si="70"/>
        <v>-56019000</v>
      </c>
      <c r="M468" s="30">
        <f t="shared" si="71"/>
        <v>98604500</v>
      </c>
      <c r="N468" s="28">
        <f t="shared" si="74"/>
        <v>78433800</v>
      </c>
      <c r="O468" s="28">
        <f t="shared" si="77"/>
        <v>121019300</v>
      </c>
      <c r="P468" s="28">
        <f t="shared" si="75"/>
        <v>-970000</v>
      </c>
      <c r="Q468" s="28" t="str">
        <f t="shared" si="76"/>
        <v/>
      </c>
      <c r="R468" s="29">
        <f t="shared" si="78"/>
        <v>0.21019300000000007</v>
      </c>
    </row>
    <row r="469" spans="1:18" x14ac:dyDescent="0.2">
      <c r="A469" s="26">
        <v>44510</v>
      </c>
      <c r="B469" s="27">
        <v>208500</v>
      </c>
      <c r="C469" s="27">
        <v>211000</v>
      </c>
      <c r="D469" s="27">
        <v>97700</v>
      </c>
      <c r="E469" s="27">
        <v>99000</v>
      </c>
      <c r="F469" s="37">
        <v>0</v>
      </c>
      <c r="G469" s="37">
        <v>0</v>
      </c>
      <c r="H469" s="37">
        <f t="shared" si="68"/>
        <v>0</v>
      </c>
      <c r="I469" s="37">
        <f t="shared" si="69"/>
        <v>0</v>
      </c>
      <c r="J469" s="21">
        <f t="shared" si="72"/>
        <v>-263</v>
      </c>
      <c r="K469" s="21">
        <f t="shared" si="73"/>
        <v>995</v>
      </c>
      <c r="L469" s="30">
        <f t="shared" si="70"/>
        <v>-54835500</v>
      </c>
      <c r="M469" s="30">
        <f t="shared" si="71"/>
        <v>97211500</v>
      </c>
      <c r="N469" s="28">
        <f t="shared" si="74"/>
        <v>78433800</v>
      </c>
      <c r="O469" s="28">
        <f t="shared" si="77"/>
        <v>120809800</v>
      </c>
      <c r="P469" s="28">
        <f t="shared" si="75"/>
        <v>-1179500</v>
      </c>
      <c r="Q469" s="28" t="str">
        <f t="shared" si="76"/>
        <v/>
      </c>
      <c r="R469" s="29">
        <f t="shared" si="78"/>
        <v>0.20809799999999989</v>
      </c>
    </row>
    <row r="470" spans="1:18" x14ac:dyDescent="0.2">
      <c r="A470" s="26">
        <v>44511</v>
      </c>
      <c r="B470" s="27">
        <v>205000</v>
      </c>
      <c r="C470" s="27">
        <v>205500</v>
      </c>
      <c r="D470" s="27">
        <v>97700</v>
      </c>
      <c r="E470" s="27">
        <v>97300</v>
      </c>
      <c r="F470" s="37">
        <v>0</v>
      </c>
      <c r="G470" s="37">
        <v>0</v>
      </c>
      <c r="H470" s="37">
        <f t="shared" si="68"/>
        <v>0</v>
      </c>
      <c r="I470" s="37">
        <f t="shared" si="69"/>
        <v>0</v>
      </c>
      <c r="J470" s="21">
        <f t="shared" si="72"/>
        <v>0</v>
      </c>
      <c r="K470" s="21">
        <f t="shared" si="73"/>
        <v>0</v>
      </c>
      <c r="L470" s="30">
        <f t="shared" si="70"/>
        <v>0</v>
      </c>
      <c r="M470" s="30">
        <f t="shared" si="71"/>
        <v>0</v>
      </c>
      <c r="N470" s="28">
        <f t="shared" si="74"/>
        <v>121200800</v>
      </c>
      <c r="O470" s="28">
        <f t="shared" si="77"/>
        <v>121200800</v>
      </c>
      <c r="P470" s="28">
        <f t="shared" si="75"/>
        <v>-788500</v>
      </c>
      <c r="Q470" s="28">
        <f t="shared" si="76"/>
        <v>-788500</v>
      </c>
      <c r="R470" s="29">
        <f t="shared" si="78"/>
        <v>0.21200799999999997</v>
      </c>
    </row>
    <row r="471" spans="1:18" x14ac:dyDescent="0.2">
      <c r="A471" s="26">
        <v>44512</v>
      </c>
      <c r="B471" s="27">
        <v>208000</v>
      </c>
      <c r="C471" s="27">
        <v>205000</v>
      </c>
      <c r="D471" s="27">
        <v>98300</v>
      </c>
      <c r="E471" s="27">
        <v>97600</v>
      </c>
      <c r="F471" s="37">
        <v>0</v>
      </c>
      <c r="G471" s="37">
        <v>0</v>
      </c>
      <c r="H471" s="37">
        <f t="shared" si="68"/>
        <v>0</v>
      </c>
      <c r="I471" s="37">
        <f t="shared" si="69"/>
        <v>0</v>
      </c>
      <c r="J471" s="21">
        <f t="shared" si="72"/>
        <v>0</v>
      </c>
      <c r="K471" s="21">
        <f t="shared" si="73"/>
        <v>0</v>
      </c>
      <c r="L471" s="30">
        <f t="shared" si="70"/>
        <v>0</v>
      </c>
      <c r="M471" s="30">
        <f t="shared" si="71"/>
        <v>0</v>
      </c>
      <c r="N471" s="28">
        <f t="shared" si="74"/>
        <v>121200800</v>
      </c>
      <c r="O471" s="28">
        <f t="shared" si="77"/>
        <v>121200800</v>
      </c>
      <c r="P471" s="28">
        <f t="shared" si="75"/>
        <v>0</v>
      </c>
      <c r="Q471" s="28" t="str">
        <f t="shared" si="76"/>
        <v/>
      </c>
      <c r="R471" s="29">
        <f t="shared" si="78"/>
        <v>0.21200799999999997</v>
      </c>
    </row>
    <row r="472" spans="1:18" x14ac:dyDescent="0.2">
      <c r="A472" s="26">
        <v>44515</v>
      </c>
      <c r="B472" s="27">
        <v>209000</v>
      </c>
      <c r="C472" s="27">
        <v>208000</v>
      </c>
      <c r="D472" s="27">
        <v>98600</v>
      </c>
      <c r="E472" s="27">
        <v>98700</v>
      </c>
      <c r="F472" s="37">
        <v>0</v>
      </c>
      <c r="G472" s="37">
        <v>0</v>
      </c>
      <c r="H472" s="37">
        <f t="shared" si="68"/>
        <v>0</v>
      </c>
      <c r="I472" s="37">
        <f t="shared" si="69"/>
        <v>0</v>
      </c>
      <c r="J472" s="21">
        <f t="shared" si="72"/>
        <v>0</v>
      </c>
      <c r="K472" s="21">
        <f t="shared" si="73"/>
        <v>0</v>
      </c>
      <c r="L472" s="30">
        <f t="shared" si="70"/>
        <v>0</v>
      </c>
      <c r="M472" s="30">
        <f t="shared" si="71"/>
        <v>0</v>
      </c>
      <c r="N472" s="28">
        <f t="shared" si="74"/>
        <v>121200800</v>
      </c>
      <c r="O472" s="28">
        <f t="shared" si="77"/>
        <v>121200800</v>
      </c>
      <c r="P472" s="28">
        <f t="shared" si="75"/>
        <v>0</v>
      </c>
      <c r="Q472" s="28" t="str">
        <f t="shared" si="76"/>
        <v/>
      </c>
      <c r="R472" s="29">
        <f t="shared" si="78"/>
        <v>0.21200799999999997</v>
      </c>
    </row>
    <row r="473" spans="1:18" x14ac:dyDescent="0.2">
      <c r="A473" s="26">
        <v>44516</v>
      </c>
      <c r="B473" s="27">
        <v>206500</v>
      </c>
      <c r="C473" s="27">
        <v>208000</v>
      </c>
      <c r="D473" s="27">
        <v>97300</v>
      </c>
      <c r="E473" s="27">
        <v>98500</v>
      </c>
      <c r="F473" s="37">
        <v>0</v>
      </c>
      <c r="G473" s="37">
        <v>0</v>
      </c>
      <c r="H473" s="37">
        <f t="shared" si="68"/>
        <v>0</v>
      </c>
      <c r="I473" s="37">
        <f t="shared" si="69"/>
        <v>0</v>
      </c>
      <c r="J473" s="21">
        <f t="shared" si="72"/>
        <v>0</v>
      </c>
      <c r="K473" s="21">
        <f t="shared" si="73"/>
        <v>0</v>
      </c>
      <c r="L473" s="30">
        <f t="shared" si="70"/>
        <v>0</v>
      </c>
      <c r="M473" s="30">
        <f t="shared" si="71"/>
        <v>0</v>
      </c>
      <c r="N473" s="28">
        <f t="shared" si="74"/>
        <v>121200800</v>
      </c>
      <c r="O473" s="28">
        <f t="shared" si="77"/>
        <v>121200800</v>
      </c>
      <c r="P473" s="28">
        <f t="shared" si="75"/>
        <v>0</v>
      </c>
      <c r="Q473" s="28" t="str">
        <f t="shared" si="76"/>
        <v/>
      </c>
      <c r="R473" s="29">
        <f t="shared" si="78"/>
        <v>0.21200799999999997</v>
      </c>
    </row>
    <row r="474" spans="1:18" x14ac:dyDescent="0.2">
      <c r="A474" s="26">
        <v>44517</v>
      </c>
      <c r="B474" s="27">
        <v>207000</v>
      </c>
      <c r="C474" s="27">
        <v>206500</v>
      </c>
      <c r="D474" s="27">
        <v>97000</v>
      </c>
      <c r="E474" s="27">
        <v>97900</v>
      </c>
      <c r="F474" s="37">
        <v>0</v>
      </c>
      <c r="G474" s="37">
        <v>0</v>
      </c>
      <c r="H474" s="37">
        <f t="shared" si="68"/>
        <v>0</v>
      </c>
      <c r="I474" s="37">
        <f t="shared" si="69"/>
        <v>0</v>
      </c>
      <c r="J474" s="21">
        <f t="shared" si="72"/>
        <v>0</v>
      </c>
      <c r="K474" s="21">
        <f t="shared" si="73"/>
        <v>0</v>
      </c>
      <c r="L474" s="30">
        <f t="shared" si="70"/>
        <v>0</v>
      </c>
      <c r="M474" s="30">
        <f t="shared" si="71"/>
        <v>0</v>
      </c>
      <c r="N474" s="28">
        <f t="shared" si="74"/>
        <v>121200800</v>
      </c>
      <c r="O474" s="28">
        <f t="shared" si="77"/>
        <v>121200800</v>
      </c>
      <c r="P474" s="28">
        <f t="shared" si="75"/>
        <v>0</v>
      </c>
      <c r="Q474" s="28" t="str">
        <f t="shared" si="76"/>
        <v/>
      </c>
      <c r="R474" s="29">
        <f t="shared" si="78"/>
        <v>0.21200799999999997</v>
      </c>
    </row>
    <row r="475" spans="1:18" x14ac:dyDescent="0.2">
      <c r="A475" s="26">
        <v>44518</v>
      </c>
      <c r="B475" s="27">
        <v>205000</v>
      </c>
      <c r="C475" s="27">
        <v>205500</v>
      </c>
      <c r="D475" s="27">
        <v>96000</v>
      </c>
      <c r="E475" s="27">
        <v>97000</v>
      </c>
      <c r="F475" s="37">
        <v>0</v>
      </c>
      <c r="G475" s="37">
        <v>0</v>
      </c>
      <c r="H475" s="37">
        <f t="shared" si="68"/>
        <v>0</v>
      </c>
      <c r="I475" s="37">
        <f t="shared" si="69"/>
        <v>0</v>
      </c>
      <c r="J475" s="21">
        <f t="shared" si="72"/>
        <v>0</v>
      </c>
      <c r="K475" s="21">
        <f t="shared" si="73"/>
        <v>0</v>
      </c>
      <c r="L475" s="30">
        <f t="shared" si="70"/>
        <v>0</v>
      </c>
      <c r="M475" s="30">
        <f t="shared" si="71"/>
        <v>0</v>
      </c>
      <c r="N475" s="28">
        <f t="shared" si="74"/>
        <v>121200800</v>
      </c>
      <c r="O475" s="28">
        <f t="shared" si="77"/>
        <v>121200800</v>
      </c>
      <c r="P475" s="28">
        <f t="shared" si="75"/>
        <v>0</v>
      </c>
      <c r="Q475" s="28" t="str">
        <f t="shared" si="76"/>
        <v/>
      </c>
      <c r="R475" s="29">
        <f t="shared" si="78"/>
        <v>0.21200799999999997</v>
      </c>
    </row>
    <row r="476" spans="1:18" x14ac:dyDescent="0.2">
      <c r="A476" s="26">
        <v>44519</v>
      </c>
      <c r="B476" s="27">
        <v>209500</v>
      </c>
      <c r="C476" s="27">
        <v>211500</v>
      </c>
      <c r="D476" s="27">
        <v>98400</v>
      </c>
      <c r="E476" s="27">
        <v>98200</v>
      </c>
      <c r="F476" s="37">
        <v>0</v>
      </c>
      <c r="G476" s="37">
        <v>0</v>
      </c>
      <c r="H476" s="37">
        <f t="shared" si="68"/>
        <v>0</v>
      </c>
      <c r="I476" s="37">
        <f t="shared" si="69"/>
        <v>0</v>
      </c>
      <c r="J476" s="21">
        <f t="shared" si="72"/>
        <v>0</v>
      </c>
      <c r="K476" s="21">
        <f t="shared" si="73"/>
        <v>0</v>
      </c>
      <c r="L476" s="30">
        <f t="shared" si="70"/>
        <v>0</v>
      </c>
      <c r="M476" s="30">
        <f t="shared" si="71"/>
        <v>0</v>
      </c>
      <c r="N476" s="28">
        <f t="shared" si="74"/>
        <v>121200800</v>
      </c>
      <c r="O476" s="28">
        <f t="shared" si="77"/>
        <v>121200800</v>
      </c>
      <c r="P476" s="28">
        <f t="shared" si="75"/>
        <v>0</v>
      </c>
      <c r="Q476" s="28" t="str">
        <f t="shared" si="76"/>
        <v/>
      </c>
      <c r="R476" s="29">
        <f t="shared" si="78"/>
        <v>0.21200799999999997</v>
      </c>
    </row>
    <row r="477" spans="1:18" x14ac:dyDescent="0.2">
      <c r="A477" s="26">
        <v>44522</v>
      </c>
      <c r="B477" s="27">
        <v>218500</v>
      </c>
      <c r="C477" s="27">
        <v>209500</v>
      </c>
      <c r="D477" s="27">
        <v>100000</v>
      </c>
      <c r="E477" s="27">
        <v>98500</v>
      </c>
      <c r="F477" s="37">
        <v>0</v>
      </c>
      <c r="G477" s="37">
        <v>0</v>
      </c>
      <c r="H477" s="37">
        <f t="shared" si="68"/>
        <v>0</v>
      </c>
      <c r="I477" s="37">
        <f t="shared" si="69"/>
        <v>0</v>
      </c>
      <c r="J477" s="21">
        <f t="shared" si="72"/>
        <v>0</v>
      </c>
      <c r="K477" s="21">
        <f t="shared" si="73"/>
        <v>0</v>
      </c>
      <c r="L477" s="30">
        <f t="shared" si="70"/>
        <v>0</v>
      </c>
      <c r="M477" s="30">
        <f t="shared" si="71"/>
        <v>0</v>
      </c>
      <c r="N477" s="28">
        <f t="shared" si="74"/>
        <v>121200800</v>
      </c>
      <c r="O477" s="28">
        <f t="shared" si="77"/>
        <v>121200800</v>
      </c>
      <c r="P477" s="28">
        <f t="shared" si="75"/>
        <v>0</v>
      </c>
      <c r="Q477" s="28" t="str">
        <f t="shared" si="76"/>
        <v/>
      </c>
      <c r="R477" s="29">
        <f t="shared" si="78"/>
        <v>0.21200799999999997</v>
      </c>
    </row>
    <row r="478" spans="1:18" x14ac:dyDescent="0.2">
      <c r="A478" s="26">
        <v>44523</v>
      </c>
      <c r="B478" s="27">
        <v>215000</v>
      </c>
      <c r="C478" s="27">
        <v>219000</v>
      </c>
      <c r="D478" s="27">
        <v>98800</v>
      </c>
      <c r="E478" s="27">
        <v>100500</v>
      </c>
      <c r="F478" s="37">
        <v>0</v>
      </c>
      <c r="G478" s="37">
        <v>0</v>
      </c>
      <c r="H478" s="37">
        <f t="shared" si="68"/>
        <v>0</v>
      </c>
      <c r="I478" s="37">
        <f t="shared" si="69"/>
        <v>0</v>
      </c>
      <c r="J478" s="21">
        <f t="shared" si="72"/>
        <v>0</v>
      </c>
      <c r="K478" s="21">
        <f t="shared" si="73"/>
        <v>0</v>
      </c>
      <c r="L478" s="30">
        <f t="shared" si="70"/>
        <v>0</v>
      </c>
      <c r="M478" s="30">
        <f t="shared" si="71"/>
        <v>0</v>
      </c>
      <c r="N478" s="28">
        <f t="shared" si="74"/>
        <v>121200800</v>
      </c>
      <c r="O478" s="28">
        <f t="shared" si="77"/>
        <v>121200800</v>
      </c>
      <c r="P478" s="28">
        <f t="shared" si="75"/>
        <v>0</v>
      </c>
      <c r="Q478" s="28" t="str">
        <f t="shared" si="76"/>
        <v/>
      </c>
      <c r="R478" s="29">
        <f t="shared" si="78"/>
        <v>0.21200799999999997</v>
      </c>
    </row>
    <row r="479" spans="1:18" x14ac:dyDescent="0.2">
      <c r="A479" s="26">
        <v>44524</v>
      </c>
      <c r="B479" s="27">
        <v>212000</v>
      </c>
      <c r="C479" s="27">
        <v>215500</v>
      </c>
      <c r="D479" s="27">
        <v>98100</v>
      </c>
      <c r="E479" s="27">
        <v>98900</v>
      </c>
      <c r="F479" s="37">
        <v>0</v>
      </c>
      <c r="G479" s="37">
        <v>0</v>
      </c>
      <c r="H479" s="37">
        <f t="shared" si="68"/>
        <v>0</v>
      </c>
      <c r="I479" s="37">
        <f t="shared" si="69"/>
        <v>0</v>
      </c>
      <c r="J479" s="21">
        <f t="shared" si="72"/>
        <v>0</v>
      </c>
      <c r="K479" s="21">
        <f t="shared" si="73"/>
        <v>0</v>
      </c>
      <c r="L479" s="30">
        <f t="shared" si="70"/>
        <v>0</v>
      </c>
      <c r="M479" s="30">
        <f t="shared" si="71"/>
        <v>0</v>
      </c>
      <c r="N479" s="28">
        <f t="shared" si="74"/>
        <v>121200800</v>
      </c>
      <c r="O479" s="28">
        <f t="shared" si="77"/>
        <v>121200800</v>
      </c>
      <c r="P479" s="28">
        <f t="shared" si="75"/>
        <v>0</v>
      </c>
      <c r="Q479" s="28" t="str">
        <f t="shared" si="76"/>
        <v/>
      </c>
      <c r="R479" s="29">
        <f t="shared" si="78"/>
        <v>0.21200799999999997</v>
      </c>
    </row>
    <row r="480" spans="1:18" x14ac:dyDescent="0.2">
      <c r="A480" s="26">
        <v>44525</v>
      </c>
      <c r="B480" s="27">
        <v>210000</v>
      </c>
      <c r="C480" s="27">
        <v>212500</v>
      </c>
      <c r="D480" s="27">
        <v>97400</v>
      </c>
      <c r="E480" s="27">
        <v>98400</v>
      </c>
      <c r="F480" s="37">
        <v>0</v>
      </c>
      <c r="G480" s="37">
        <v>0</v>
      </c>
      <c r="H480" s="37">
        <f t="shared" si="68"/>
        <v>0</v>
      </c>
      <c r="I480" s="37">
        <f t="shared" si="69"/>
        <v>0</v>
      </c>
      <c r="J480" s="21">
        <f t="shared" si="72"/>
        <v>0</v>
      </c>
      <c r="K480" s="21">
        <f t="shared" si="73"/>
        <v>0</v>
      </c>
      <c r="L480" s="30">
        <f t="shared" si="70"/>
        <v>0</v>
      </c>
      <c r="M480" s="30">
        <f t="shared" si="71"/>
        <v>0</v>
      </c>
      <c r="N480" s="28">
        <f t="shared" si="74"/>
        <v>121200800</v>
      </c>
      <c r="O480" s="28">
        <f t="shared" si="77"/>
        <v>121200800</v>
      </c>
      <c r="P480" s="28">
        <f t="shared" si="75"/>
        <v>0</v>
      </c>
      <c r="Q480" s="28" t="str">
        <f t="shared" si="76"/>
        <v/>
      </c>
      <c r="R480" s="29">
        <f t="shared" si="78"/>
        <v>0.21200799999999997</v>
      </c>
    </row>
    <row r="481" spans="1:18" x14ac:dyDescent="0.2">
      <c r="A481" s="26">
        <v>44526</v>
      </c>
      <c r="B481" s="27">
        <v>205500</v>
      </c>
      <c r="C481" s="27">
        <v>209500</v>
      </c>
      <c r="D481" s="27">
        <v>95200</v>
      </c>
      <c r="E481" s="27">
        <v>97100</v>
      </c>
      <c r="F481" s="37">
        <v>0</v>
      </c>
      <c r="G481" s="37">
        <v>0</v>
      </c>
      <c r="H481" s="37">
        <f t="shared" si="68"/>
        <v>0</v>
      </c>
      <c r="I481" s="37">
        <f t="shared" si="69"/>
        <v>0</v>
      </c>
      <c r="J481" s="21">
        <f t="shared" si="72"/>
        <v>0</v>
      </c>
      <c r="K481" s="21">
        <f t="shared" si="73"/>
        <v>0</v>
      </c>
      <c r="L481" s="30">
        <f t="shared" si="70"/>
        <v>0</v>
      </c>
      <c r="M481" s="30">
        <f t="shared" si="71"/>
        <v>0</v>
      </c>
      <c r="N481" s="28">
        <f t="shared" si="74"/>
        <v>121200800</v>
      </c>
      <c r="O481" s="28">
        <f t="shared" si="77"/>
        <v>121200800</v>
      </c>
      <c r="P481" s="28">
        <f t="shared" si="75"/>
        <v>0</v>
      </c>
      <c r="Q481" s="28" t="str">
        <f t="shared" si="76"/>
        <v/>
      </c>
      <c r="R481" s="29">
        <f t="shared" si="78"/>
        <v>0.21200799999999997</v>
      </c>
    </row>
    <row r="482" spans="1:18" x14ac:dyDescent="0.2">
      <c r="A482" s="26">
        <v>44529</v>
      </c>
      <c r="B482" s="27">
        <v>200500</v>
      </c>
      <c r="C482" s="27">
        <v>199500</v>
      </c>
      <c r="D482" s="27">
        <v>93000</v>
      </c>
      <c r="E482" s="27">
        <v>92500</v>
      </c>
      <c r="F482" s="37">
        <v>0</v>
      </c>
      <c r="G482" s="37">
        <v>0</v>
      </c>
      <c r="H482" s="37">
        <f t="shared" si="68"/>
        <v>0</v>
      </c>
      <c r="I482" s="37">
        <f t="shared" si="69"/>
        <v>0</v>
      </c>
      <c r="J482" s="21">
        <f t="shared" si="72"/>
        <v>0</v>
      </c>
      <c r="K482" s="21">
        <f t="shared" si="73"/>
        <v>0</v>
      </c>
      <c r="L482" s="30">
        <f t="shared" si="70"/>
        <v>0</v>
      </c>
      <c r="M482" s="30">
        <f t="shared" si="71"/>
        <v>0</v>
      </c>
      <c r="N482" s="28">
        <f t="shared" si="74"/>
        <v>121200800</v>
      </c>
      <c r="O482" s="28">
        <f t="shared" si="77"/>
        <v>121200800</v>
      </c>
      <c r="P482" s="28">
        <f t="shared" si="75"/>
        <v>0</v>
      </c>
      <c r="Q482" s="28" t="str">
        <f t="shared" si="76"/>
        <v/>
      </c>
      <c r="R482" s="29">
        <f t="shared" si="78"/>
        <v>0.21200799999999997</v>
      </c>
    </row>
    <row r="483" spans="1:18" x14ac:dyDescent="0.2">
      <c r="A483" s="26">
        <v>44530</v>
      </c>
      <c r="B483" s="27">
        <v>195500</v>
      </c>
      <c r="C483" s="27">
        <v>202000</v>
      </c>
      <c r="D483" s="27">
        <v>90800</v>
      </c>
      <c r="E483" s="27">
        <v>93600</v>
      </c>
      <c r="F483" s="37">
        <v>0</v>
      </c>
      <c r="G483" s="37">
        <v>0</v>
      </c>
      <c r="H483" s="37">
        <f t="shared" ref="H483:H546" si="79">IFERROR(IF(ABS($F483)&gt;ABS($G483), SIGN($F483), SIGN($F483)*ABS($F483/$G483)), 0)</f>
        <v>0</v>
      </c>
      <c r="I483" s="37">
        <f t="shared" ref="I483:I546" si="80">IFERROR(IF(ABS($F483)&lt;ABS($G483), SIGN($G483), SIGN($G483)*ABS($G483/$F483)), 0)</f>
        <v>0</v>
      </c>
      <c r="J483" s="21">
        <f t="shared" si="72"/>
        <v>0</v>
      </c>
      <c r="K483" s="21">
        <f t="shared" si="73"/>
        <v>0</v>
      </c>
      <c r="L483" s="30">
        <f t="shared" ref="L483:L546" si="81">B483*J483</f>
        <v>0</v>
      </c>
      <c r="M483" s="30">
        <f t="shared" ref="M483:M546" si="82">D483*K483</f>
        <v>0</v>
      </c>
      <c r="N483" s="28">
        <f t="shared" si="74"/>
        <v>121200800</v>
      </c>
      <c r="O483" s="28">
        <f t="shared" si="77"/>
        <v>121200800</v>
      </c>
      <c r="P483" s="28">
        <f t="shared" si="75"/>
        <v>0</v>
      </c>
      <c r="Q483" s="28" t="str">
        <f t="shared" si="76"/>
        <v/>
      </c>
      <c r="R483" s="29">
        <f t="shared" si="78"/>
        <v>0.21200799999999997</v>
      </c>
    </row>
    <row r="484" spans="1:18" x14ac:dyDescent="0.2">
      <c r="A484" s="26">
        <v>44531</v>
      </c>
      <c r="B484" s="27">
        <v>201000</v>
      </c>
      <c r="C484" s="27">
        <v>198500</v>
      </c>
      <c r="D484" s="27">
        <v>93200</v>
      </c>
      <c r="E484" s="27">
        <v>90800</v>
      </c>
      <c r="F484" s="37">
        <v>0</v>
      </c>
      <c r="G484" s="37">
        <v>0</v>
      </c>
      <c r="H484" s="37">
        <f t="shared" si="79"/>
        <v>0</v>
      </c>
      <c r="I484" s="37">
        <f t="shared" si="80"/>
        <v>0</v>
      </c>
      <c r="J484" s="21">
        <f t="shared" ref="J484:J547" si="83">IF(H482=H483, J483, QUOTIENT($O$10*H483, B483))</f>
        <v>0</v>
      </c>
      <c r="K484" s="21">
        <f t="shared" ref="K484:K547" si="84">IF(I482=I483, K483, QUOTIENT($O$10*I483, D483))</f>
        <v>0</v>
      </c>
      <c r="L484" s="30">
        <f t="shared" si="81"/>
        <v>0</v>
      </c>
      <c r="M484" s="30">
        <f t="shared" si="82"/>
        <v>0</v>
      </c>
      <c r="N484" s="28">
        <f t="shared" ref="N484:N547" si="85">IF(H482=H483, N483, N483 - (J484-J483)*C484 - (K484-K483)*E484)</f>
        <v>121200800</v>
      </c>
      <c r="O484" s="28">
        <f t="shared" si="77"/>
        <v>121200800</v>
      </c>
      <c r="P484" s="28">
        <f t="shared" ref="P484:P547" si="86">IF(AND(J483=0,J484), O484-O483, IF(OR(J484, AND(J483, J484=0)), P483+O484-O483, 0))</f>
        <v>0</v>
      </c>
      <c r="Q484" s="28" t="str">
        <f t="shared" si="76"/>
        <v/>
      </c>
      <c r="R484" s="29">
        <f t="shared" si="78"/>
        <v>0.21200799999999997</v>
      </c>
    </row>
    <row r="485" spans="1:18" x14ac:dyDescent="0.2">
      <c r="A485" s="26">
        <v>44532</v>
      </c>
      <c r="B485" s="27">
        <v>205500</v>
      </c>
      <c r="C485" s="27">
        <v>198500</v>
      </c>
      <c r="D485" s="27">
        <v>95800</v>
      </c>
      <c r="E485" s="27">
        <v>92600</v>
      </c>
      <c r="F485" s="37">
        <v>0</v>
      </c>
      <c r="G485" s="37">
        <v>0</v>
      </c>
      <c r="H485" s="37">
        <f t="shared" si="79"/>
        <v>0</v>
      </c>
      <c r="I485" s="37">
        <f t="shared" si="80"/>
        <v>0</v>
      </c>
      <c r="J485" s="21">
        <f t="shared" si="83"/>
        <v>0</v>
      </c>
      <c r="K485" s="21">
        <f t="shared" si="84"/>
        <v>0</v>
      </c>
      <c r="L485" s="30">
        <f t="shared" si="81"/>
        <v>0</v>
      </c>
      <c r="M485" s="30">
        <f t="shared" si="82"/>
        <v>0</v>
      </c>
      <c r="N485" s="28">
        <f t="shared" si="85"/>
        <v>121200800</v>
      </c>
      <c r="O485" s="28">
        <f t="shared" si="77"/>
        <v>121200800</v>
      </c>
      <c r="P485" s="28">
        <f t="shared" si="86"/>
        <v>0</v>
      </c>
      <c r="Q485" s="28" t="str">
        <f t="shared" si="76"/>
        <v/>
      </c>
      <c r="R485" s="29">
        <f t="shared" si="78"/>
        <v>0.21200799999999997</v>
      </c>
    </row>
    <row r="486" spans="1:18" x14ac:dyDescent="0.2">
      <c r="A486" s="26">
        <v>44533</v>
      </c>
      <c r="B486" s="27">
        <v>206000</v>
      </c>
      <c r="C486" s="27">
        <v>205500</v>
      </c>
      <c r="D486" s="27">
        <v>95500</v>
      </c>
      <c r="E486" s="27">
        <v>95900</v>
      </c>
      <c r="F486" s="37">
        <v>-0.34364894106721888</v>
      </c>
      <c r="G486" s="37">
        <v>0.65635105893278101</v>
      </c>
      <c r="H486" s="37">
        <f t="shared" si="79"/>
        <v>-0.5235749015564749</v>
      </c>
      <c r="I486" s="37">
        <f t="shared" si="80"/>
        <v>1</v>
      </c>
      <c r="J486" s="21">
        <f t="shared" si="83"/>
        <v>0</v>
      </c>
      <c r="K486" s="21">
        <f t="shared" si="84"/>
        <v>0</v>
      </c>
      <c r="L486" s="30">
        <f t="shared" si="81"/>
        <v>0</v>
      </c>
      <c r="M486" s="30">
        <f t="shared" si="82"/>
        <v>0</v>
      </c>
      <c r="N486" s="28">
        <f t="shared" si="85"/>
        <v>121200800</v>
      </c>
      <c r="O486" s="28">
        <f t="shared" si="77"/>
        <v>121200800</v>
      </c>
      <c r="P486" s="28">
        <f t="shared" si="86"/>
        <v>0</v>
      </c>
      <c r="Q486" s="28" t="str">
        <f t="shared" si="76"/>
        <v/>
      </c>
      <c r="R486" s="29">
        <f t="shared" si="78"/>
        <v>0.21200799999999997</v>
      </c>
    </row>
    <row r="487" spans="1:18" x14ac:dyDescent="0.2">
      <c r="A487" s="26">
        <v>44536</v>
      </c>
      <c r="B487" s="27">
        <v>206500</v>
      </c>
      <c r="C487" s="27">
        <v>204500</v>
      </c>
      <c r="D487" s="27">
        <v>96300</v>
      </c>
      <c r="E487" s="27">
        <v>95200</v>
      </c>
      <c r="F487" s="37">
        <v>-0.34364894106721888</v>
      </c>
      <c r="G487" s="37">
        <v>0.65635105893278101</v>
      </c>
      <c r="H487" s="37">
        <f t="shared" si="79"/>
        <v>-0.5235749015564749</v>
      </c>
      <c r="I487" s="37">
        <f t="shared" si="80"/>
        <v>1</v>
      </c>
      <c r="J487" s="21">
        <f t="shared" si="83"/>
        <v>-254</v>
      </c>
      <c r="K487" s="21">
        <f t="shared" si="84"/>
        <v>1047</v>
      </c>
      <c r="L487" s="30">
        <f t="shared" si="81"/>
        <v>-52451000</v>
      </c>
      <c r="M487" s="30">
        <f t="shared" si="82"/>
        <v>100826100</v>
      </c>
      <c r="N487" s="28">
        <f t="shared" si="85"/>
        <v>73469400</v>
      </c>
      <c r="O487" s="28">
        <f t="shared" si="77"/>
        <v>121844500</v>
      </c>
      <c r="P487" s="28">
        <f t="shared" si="86"/>
        <v>643700</v>
      </c>
      <c r="Q487" s="28" t="str">
        <f t="shared" si="76"/>
        <v/>
      </c>
      <c r="R487" s="29">
        <f t="shared" si="78"/>
        <v>0.218445</v>
      </c>
    </row>
    <row r="488" spans="1:18" x14ac:dyDescent="0.2">
      <c r="A488" s="26">
        <v>44537</v>
      </c>
      <c r="B488" s="27">
        <v>207500</v>
      </c>
      <c r="C488" s="27">
        <v>206000</v>
      </c>
      <c r="D488" s="27">
        <v>96800</v>
      </c>
      <c r="E488" s="27">
        <v>96500</v>
      </c>
      <c r="F488" s="37">
        <v>0</v>
      </c>
      <c r="G488" s="37">
        <v>0</v>
      </c>
      <c r="H488" s="37">
        <f t="shared" si="79"/>
        <v>0</v>
      </c>
      <c r="I488" s="37">
        <f t="shared" si="80"/>
        <v>0</v>
      </c>
      <c r="J488" s="21">
        <f t="shared" si="83"/>
        <v>-254</v>
      </c>
      <c r="K488" s="21">
        <f t="shared" si="84"/>
        <v>1047</v>
      </c>
      <c r="L488" s="30">
        <f t="shared" si="81"/>
        <v>-52705000</v>
      </c>
      <c r="M488" s="30">
        <f t="shared" si="82"/>
        <v>101349600</v>
      </c>
      <c r="N488" s="28">
        <f t="shared" si="85"/>
        <v>73469400</v>
      </c>
      <c r="O488" s="28">
        <f t="shared" si="77"/>
        <v>122114000</v>
      </c>
      <c r="P488" s="28">
        <f t="shared" si="86"/>
        <v>913200</v>
      </c>
      <c r="Q488" s="28" t="str">
        <f t="shared" si="76"/>
        <v/>
      </c>
      <c r="R488" s="29">
        <f t="shared" si="78"/>
        <v>0.22113999999999989</v>
      </c>
    </row>
    <row r="489" spans="1:18" x14ac:dyDescent="0.2">
      <c r="A489" s="26">
        <v>44538</v>
      </c>
      <c r="B489" s="27">
        <v>207500</v>
      </c>
      <c r="C489" s="27">
        <v>210000</v>
      </c>
      <c r="D489" s="27">
        <v>96500</v>
      </c>
      <c r="E489" s="27">
        <v>97500</v>
      </c>
      <c r="F489" s="37">
        <v>-0.34922981895838451</v>
      </c>
      <c r="G489" s="37">
        <v>0.65077018104161555</v>
      </c>
      <c r="H489" s="37">
        <f t="shared" si="79"/>
        <v>-0.53664078215663036</v>
      </c>
      <c r="I489" s="37">
        <f t="shared" si="80"/>
        <v>1</v>
      </c>
      <c r="J489" s="21">
        <f t="shared" si="83"/>
        <v>0</v>
      </c>
      <c r="K489" s="21">
        <f t="shared" si="84"/>
        <v>0</v>
      </c>
      <c r="L489" s="30">
        <f t="shared" si="81"/>
        <v>0</v>
      </c>
      <c r="M489" s="30">
        <f t="shared" si="82"/>
        <v>0</v>
      </c>
      <c r="N489" s="28">
        <f t="shared" si="85"/>
        <v>122211900</v>
      </c>
      <c r="O489" s="28">
        <f t="shared" si="77"/>
        <v>122211900</v>
      </c>
      <c r="P489" s="28">
        <f t="shared" si="86"/>
        <v>1011100</v>
      </c>
      <c r="Q489" s="28">
        <f t="shared" ref="Q489:Q552" si="87">IF(AND(M488, M489=0), P489, "")</f>
        <v>1011100</v>
      </c>
      <c r="R489" s="29">
        <f t="shared" si="78"/>
        <v>0.22211899999999996</v>
      </c>
    </row>
    <row r="490" spans="1:18" x14ac:dyDescent="0.2">
      <c r="A490" s="26">
        <v>44539</v>
      </c>
      <c r="B490" s="27">
        <v>207000</v>
      </c>
      <c r="C490" s="27">
        <v>207000</v>
      </c>
      <c r="D490" s="27">
        <v>96400</v>
      </c>
      <c r="E490" s="27">
        <v>96500</v>
      </c>
      <c r="F490" s="37">
        <v>-0.34922981895838451</v>
      </c>
      <c r="G490" s="37">
        <v>0.65077018104161555</v>
      </c>
      <c r="H490" s="37">
        <f t="shared" si="79"/>
        <v>-0.53664078215663036</v>
      </c>
      <c r="I490" s="37">
        <f t="shared" si="80"/>
        <v>1</v>
      </c>
      <c r="J490" s="21">
        <f t="shared" si="83"/>
        <v>-258</v>
      </c>
      <c r="K490" s="21">
        <f t="shared" si="84"/>
        <v>1036</v>
      </c>
      <c r="L490" s="30">
        <f t="shared" si="81"/>
        <v>-53406000</v>
      </c>
      <c r="M490" s="30">
        <f t="shared" si="82"/>
        <v>99870400</v>
      </c>
      <c r="N490" s="28">
        <f t="shared" si="85"/>
        <v>75643900</v>
      </c>
      <c r="O490" s="28">
        <f t="shared" si="77"/>
        <v>122108300</v>
      </c>
      <c r="P490" s="28">
        <f t="shared" si="86"/>
        <v>-103600</v>
      </c>
      <c r="Q490" s="28" t="str">
        <f t="shared" si="87"/>
        <v/>
      </c>
      <c r="R490" s="29">
        <f t="shared" si="78"/>
        <v>0.22108299999999992</v>
      </c>
    </row>
    <row r="491" spans="1:18" x14ac:dyDescent="0.2">
      <c r="A491" s="26">
        <v>44540</v>
      </c>
      <c r="B491" s="27">
        <v>207500</v>
      </c>
      <c r="C491" s="27">
        <v>207000</v>
      </c>
      <c r="D491" s="27">
        <v>96600</v>
      </c>
      <c r="E491" s="27">
        <v>96400</v>
      </c>
      <c r="F491" s="37">
        <v>-0.34922981895838451</v>
      </c>
      <c r="G491" s="37">
        <v>0.65077018104161555</v>
      </c>
      <c r="H491" s="37">
        <f t="shared" si="79"/>
        <v>-0.53664078215663036</v>
      </c>
      <c r="I491" s="37">
        <f t="shared" si="80"/>
        <v>1</v>
      </c>
      <c r="J491" s="21">
        <f t="shared" si="83"/>
        <v>-258</v>
      </c>
      <c r="K491" s="21">
        <f t="shared" si="84"/>
        <v>1036</v>
      </c>
      <c r="L491" s="30">
        <f t="shared" si="81"/>
        <v>-53535000</v>
      </c>
      <c r="M491" s="30">
        <f t="shared" si="82"/>
        <v>100077600</v>
      </c>
      <c r="N491" s="28">
        <f t="shared" si="85"/>
        <v>75643900</v>
      </c>
      <c r="O491" s="28">
        <f t="shared" si="77"/>
        <v>122186500</v>
      </c>
      <c r="P491" s="28">
        <f t="shared" si="86"/>
        <v>-25400</v>
      </c>
      <c r="Q491" s="28" t="str">
        <f t="shared" si="87"/>
        <v/>
      </c>
      <c r="R491" s="29">
        <f t="shared" si="78"/>
        <v>0.22186499999999998</v>
      </c>
    </row>
    <row r="492" spans="1:18" x14ac:dyDescent="0.2">
      <c r="A492" s="26">
        <v>44543</v>
      </c>
      <c r="B492" s="27">
        <v>209000</v>
      </c>
      <c r="C492" s="27">
        <v>210000</v>
      </c>
      <c r="D492" s="27">
        <v>98000</v>
      </c>
      <c r="E492" s="27">
        <v>97300</v>
      </c>
      <c r="F492" s="37">
        <v>0</v>
      </c>
      <c r="G492" s="37">
        <v>0</v>
      </c>
      <c r="H492" s="37">
        <f t="shared" si="79"/>
        <v>0</v>
      </c>
      <c r="I492" s="37">
        <f t="shared" si="80"/>
        <v>0</v>
      </c>
      <c r="J492" s="21">
        <f t="shared" si="83"/>
        <v>-258</v>
      </c>
      <c r="K492" s="21">
        <f t="shared" si="84"/>
        <v>1036</v>
      </c>
      <c r="L492" s="30">
        <f t="shared" si="81"/>
        <v>-53922000</v>
      </c>
      <c r="M492" s="30">
        <f t="shared" si="82"/>
        <v>101528000</v>
      </c>
      <c r="N492" s="28">
        <f t="shared" si="85"/>
        <v>75643900</v>
      </c>
      <c r="O492" s="28">
        <f t="shared" si="77"/>
        <v>123249900</v>
      </c>
      <c r="P492" s="28">
        <f t="shared" si="86"/>
        <v>1038000</v>
      </c>
      <c r="Q492" s="28" t="str">
        <f t="shared" si="87"/>
        <v/>
      </c>
      <c r="R492" s="29">
        <f t="shared" si="78"/>
        <v>0.23249900000000001</v>
      </c>
    </row>
    <row r="493" spans="1:18" x14ac:dyDescent="0.2">
      <c r="A493" s="26">
        <v>44544</v>
      </c>
      <c r="B493" s="27">
        <v>211000</v>
      </c>
      <c r="C493" s="27">
        <v>208000</v>
      </c>
      <c r="D493" s="27">
        <v>99400</v>
      </c>
      <c r="E493" s="27">
        <v>97700</v>
      </c>
      <c r="F493" s="37">
        <v>-0.35984198566372522</v>
      </c>
      <c r="G493" s="37">
        <v>0.64015801433627484</v>
      </c>
      <c r="H493" s="37">
        <f t="shared" si="79"/>
        <v>-0.56211431803570344</v>
      </c>
      <c r="I493" s="37">
        <f t="shared" si="80"/>
        <v>1</v>
      </c>
      <c r="J493" s="21">
        <f t="shared" si="83"/>
        <v>0</v>
      </c>
      <c r="K493" s="21">
        <f t="shared" si="84"/>
        <v>0</v>
      </c>
      <c r="L493" s="30">
        <f t="shared" si="81"/>
        <v>0</v>
      </c>
      <c r="M493" s="30">
        <f t="shared" si="82"/>
        <v>0</v>
      </c>
      <c r="N493" s="28">
        <f t="shared" si="85"/>
        <v>123197100</v>
      </c>
      <c r="O493" s="28">
        <f t="shared" si="77"/>
        <v>123197100</v>
      </c>
      <c r="P493" s="28">
        <f t="shared" si="86"/>
        <v>985200</v>
      </c>
      <c r="Q493" s="28">
        <f t="shared" si="87"/>
        <v>985200</v>
      </c>
      <c r="R493" s="29">
        <f t="shared" si="78"/>
        <v>0.23197099999999993</v>
      </c>
    </row>
    <row r="494" spans="1:18" x14ac:dyDescent="0.2">
      <c r="A494" s="26">
        <v>44545</v>
      </c>
      <c r="B494" s="27">
        <v>209000</v>
      </c>
      <c r="C494" s="27">
        <v>210500</v>
      </c>
      <c r="D494" s="27">
        <v>98500</v>
      </c>
      <c r="E494" s="27">
        <v>99400</v>
      </c>
      <c r="F494" s="37">
        <v>-0.35984198566372522</v>
      </c>
      <c r="G494" s="37">
        <v>0.64015801433627484</v>
      </c>
      <c r="H494" s="37">
        <f t="shared" si="79"/>
        <v>-0.56211431803570344</v>
      </c>
      <c r="I494" s="37">
        <f t="shared" si="80"/>
        <v>1</v>
      </c>
      <c r="J494" s="21">
        <f t="shared" si="83"/>
        <v>-266</v>
      </c>
      <c r="K494" s="21">
        <f t="shared" si="84"/>
        <v>1006</v>
      </c>
      <c r="L494" s="30">
        <f t="shared" si="81"/>
        <v>-55594000</v>
      </c>
      <c r="M494" s="30">
        <f t="shared" si="82"/>
        <v>99091000</v>
      </c>
      <c r="N494" s="28">
        <f t="shared" si="85"/>
        <v>79193700</v>
      </c>
      <c r="O494" s="28">
        <f t="shared" si="77"/>
        <v>122690700</v>
      </c>
      <c r="P494" s="28">
        <f t="shared" si="86"/>
        <v>-506400</v>
      </c>
      <c r="Q494" s="28" t="str">
        <f t="shared" si="87"/>
        <v/>
      </c>
      <c r="R494" s="29">
        <f t="shared" si="78"/>
        <v>0.22690699999999997</v>
      </c>
    </row>
    <row r="495" spans="1:18" x14ac:dyDescent="0.2">
      <c r="A495" s="26">
        <v>44546</v>
      </c>
      <c r="B495" s="27">
        <v>209500</v>
      </c>
      <c r="C495" s="27">
        <v>211500</v>
      </c>
      <c r="D495" s="27">
        <v>99000</v>
      </c>
      <c r="E495" s="27">
        <v>99100</v>
      </c>
      <c r="F495" s="37">
        <v>-0.35984198566372522</v>
      </c>
      <c r="G495" s="37">
        <v>0.64015801433627484</v>
      </c>
      <c r="H495" s="37">
        <f t="shared" si="79"/>
        <v>-0.56211431803570344</v>
      </c>
      <c r="I495" s="37">
        <f t="shared" si="80"/>
        <v>1</v>
      </c>
      <c r="J495" s="21">
        <f t="shared" si="83"/>
        <v>-266</v>
      </c>
      <c r="K495" s="21">
        <f t="shared" si="84"/>
        <v>1006</v>
      </c>
      <c r="L495" s="30">
        <f t="shared" si="81"/>
        <v>-55727000</v>
      </c>
      <c r="M495" s="30">
        <f t="shared" si="82"/>
        <v>99594000</v>
      </c>
      <c r="N495" s="28">
        <f t="shared" si="85"/>
        <v>79193700</v>
      </c>
      <c r="O495" s="28">
        <f t="shared" si="77"/>
        <v>123060700</v>
      </c>
      <c r="P495" s="28">
        <f t="shared" si="86"/>
        <v>-136400</v>
      </c>
      <c r="Q495" s="28" t="str">
        <f t="shared" si="87"/>
        <v/>
      </c>
      <c r="R495" s="29">
        <f t="shared" si="78"/>
        <v>0.23060700000000001</v>
      </c>
    </row>
    <row r="496" spans="1:18" x14ac:dyDescent="0.2">
      <c r="A496" s="26">
        <v>44547</v>
      </c>
      <c r="B496" s="27">
        <v>209500</v>
      </c>
      <c r="C496" s="27">
        <v>208500</v>
      </c>
      <c r="D496" s="27">
        <v>100000</v>
      </c>
      <c r="E496" s="27">
        <v>98300</v>
      </c>
      <c r="F496" s="37">
        <v>0</v>
      </c>
      <c r="G496" s="37">
        <v>0</v>
      </c>
      <c r="H496" s="37">
        <f t="shared" si="79"/>
        <v>0</v>
      </c>
      <c r="I496" s="37">
        <f t="shared" si="80"/>
        <v>0</v>
      </c>
      <c r="J496" s="21">
        <f t="shared" si="83"/>
        <v>-266</v>
      </c>
      <c r="K496" s="21">
        <f t="shared" si="84"/>
        <v>1006</v>
      </c>
      <c r="L496" s="30">
        <f t="shared" si="81"/>
        <v>-55727000</v>
      </c>
      <c r="M496" s="30">
        <f t="shared" si="82"/>
        <v>100600000</v>
      </c>
      <c r="N496" s="28">
        <f t="shared" si="85"/>
        <v>79193700</v>
      </c>
      <c r="O496" s="28">
        <f t="shared" si="77"/>
        <v>124066700</v>
      </c>
      <c r="P496" s="28">
        <f t="shared" si="86"/>
        <v>869600</v>
      </c>
      <c r="Q496" s="28" t="str">
        <f t="shared" si="87"/>
        <v/>
      </c>
      <c r="R496" s="29">
        <f t="shared" si="78"/>
        <v>0.24066699999999996</v>
      </c>
    </row>
    <row r="497" spans="1:18" x14ac:dyDescent="0.2">
      <c r="A497" s="26">
        <v>44550</v>
      </c>
      <c r="B497" s="27">
        <v>205000</v>
      </c>
      <c r="C497" s="27">
        <v>209000</v>
      </c>
      <c r="D497" s="27">
        <v>98700</v>
      </c>
      <c r="E497" s="27">
        <v>100000</v>
      </c>
      <c r="F497" s="37">
        <v>-0.36912343142715309</v>
      </c>
      <c r="G497" s="37">
        <v>0.6308765685728468</v>
      </c>
      <c r="H497" s="37">
        <f t="shared" si="79"/>
        <v>-0.58509611834558206</v>
      </c>
      <c r="I497" s="37">
        <f t="shared" si="80"/>
        <v>1</v>
      </c>
      <c r="J497" s="21">
        <f t="shared" si="83"/>
        <v>0</v>
      </c>
      <c r="K497" s="21">
        <f t="shared" si="84"/>
        <v>0</v>
      </c>
      <c r="L497" s="30">
        <f t="shared" si="81"/>
        <v>0</v>
      </c>
      <c r="M497" s="30">
        <f t="shared" si="82"/>
        <v>0</v>
      </c>
      <c r="N497" s="28">
        <f t="shared" si="85"/>
        <v>124199700</v>
      </c>
      <c r="O497" s="28">
        <f t="shared" si="77"/>
        <v>124199700</v>
      </c>
      <c r="P497" s="28">
        <f t="shared" si="86"/>
        <v>1002600</v>
      </c>
      <c r="Q497" s="28">
        <f t="shared" si="87"/>
        <v>1002600</v>
      </c>
      <c r="R497" s="29">
        <f t="shared" si="78"/>
        <v>0.24199700000000002</v>
      </c>
    </row>
    <row r="498" spans="1:18" x14ac:dyDescent="0.2">
      <c r="A498" s="26">
        <v>44551</v>
      </c>
      <c r="B498" s="27">
        <v>205000</v>
      </c>
      <c r="C498" s="27">
        <v>206000</v>
      </c>
      <c r="D498" s="27">
        <v>99000</v>
      </c>
      <c r="E498" s="27">
        <v>98600</v>
      </c>
      <c r="F498" s="37">
        <v>-0.36912343142715309</v>
      </c>
      <c r="G498" s="37">
        <v>0.6308765685728468</v>
      </c>
      <c r="H498" s="37">
        <f t="shared" si="79"/>
        <v>-0.58509611834558206</v>
      </c>
      <c r="I498" s="37">
        <f t="shared" si="80"/>
        <v>1</v>
      </c>
      <c r="J498" s="21">
        <f t="shared" si="83"/>
        <v>-285</v>
      </c>
      <c r="K498" s="21">
        <f t="shared" si="84"/>
        <v>1013</v>
      </c>
      <c r="L498" s="30">
        <f t="shared" si="81"/>
        <v>-58425000</v>
      </c>
      <c r="M498" s="30">
        <f t="shared" si="82"/>
        <v>100287000</v>
      </c>
      <c r="N498" s="28">
        <f t="shared" si="85"/>
        <v>83027900</v>
      </c>
      <c r="O498" s="28">
        <f t="shared" si="77"/>
        <v>124889900</v>
      </c>
      <c r="P498" s="28">
        <f t="shared" si="86"/>
        <v>690200</v>
      </c>
      <c r="Q498" s="28" t="str">
        <f t="shared" si="87"/>
        <v/>
      </c>
      <c r="R498" s="29">
        <f t="shared" si="78"/>
        <v>0.24889899999999998</v>
      </c>
    </row>
    <row r="499" spans="1:18" x14ac:dyDescent="0.2">
      <c r="A499" s="26">
        <v>44552</v>
      </c>
      <c r="B499" s="27">
        <v>206500</v>
      </c>
      <c r="C499" s="27">
        <v>207000</v>
      </c>
      <c r="D499" s="27">
        <v>99400</v>
      </c>
      <c r="E499" s="27">
        <v>99400</v>
      </c>
      <c r="F499" s="37">
        <v>-0.36912343142715309</v>
      </c>
      <c r="G499" s="37">
        <v>0.6308765685728468</v>
      </c>
      <c r="H499" s="37">
        <f t="shared" si="79"/>
        <v>-0.58509611834558206</v>
      </c>
      <c r="I499" s="37">
        <f t="shared" si="80"/>
        <v>1</v>
      </c>
      <c r="J499" s="21">
        <f t="shared" si="83"/>
        <v>-285</v>
      </c>
      <c r="K499" s="21">
        <f t="shared" si="84"/>
        <v>1013</v>
      </c>
      <c r="L499" s="30">
        <f t="shared" si="81"/>
        <v>-58852500</v>
      </c>
      <c r="M499" s="30">
        <f t="shared" si="82"/>
        <v>100692200</v>
      </c>
      <c r="N499" s="28">
        <f t="shared" si="85"/>
        <v>83027900</v>
      </c>
      <c r="O499" s="28">
        <f t="shared" si="77"/>
        <v>124867600</v>
      </c>
      <c r="P499" s="28">
        <f t="shared" si="86"/>
        <v>667900</v>
      </c>
      <c r="Q499" s="28" t="str">
        <f t="shared" si="87"/>
        <v/>
      </c>
      <c r="R499" s="29">
        <f t="shared" si="78"/>
        <v>0.2486759999999999</v>
      </c>
    </row>
    <row r="500" spans="1:18" x14ac:dyDescent="0.2">
      <c r="A500" s="26">
        <v>44553</v>
      </c>
      <c r="B500" s="27">
        <v>209000</v>
      </c>
      <c r="C500" s="27">
        <v>208000</v>
      </c>
      <c r="D500" s="27">
        <v>99900</v>
      </c>
      <c r="E500" s="27">
        <v>100000</v>
      </c>
      <c r="F500" s="37">
        <v>0</v>
      </c>
      <c r="G500" s="37">
        <v>0</v>
      </c>
      <c r="H500" s="37">
        <f t="shared" si="79"/>
        <v>0</v>
      </c>
      <c r="I500" s="37">
        <f t="shared" si="80"/>
        <v>0</v>
      </c>
      <c r="J500" s="21">
        <f t="shared" si="83"/>
        <v>-285</v>
      </c>
      <c r="K500" s="21">
        <f t="shared" si="84"/>
        <v>1013</v>
      </c>
      <c r="L500" s="30">
        <f t="shared" si="81"/>
        <v>-59565000</v>
      </c>
      <c r="M500" s="30">
        <f t="shared" si="82"/>
        <v>101198700</v>
      </c>
      <c r="N500" s="28">
        <f t="shared" si="85"/>
        <v>83027900</v>
      </c>
      <c r="O500" s="28">
        <f t="shared" si="77"/>
        <v>124661600</v>
      </c>
      <c r="P500" s="28">
        <f t="shared" si="86"/>
        <v>461900</v>
      </c>
      <c r="Q500" s="28" t="str">
        <f t="shared" si="87"/>
        <v/>
      </c>
      <c r="R500" s="29">
        <f t="shared" si="78"/>
        <v>0.24661599999999995</v>
      </c>
    </row>
    <row r="501" spans="1:18" x14ac:dyDescent="0.2">
      <c r="A501" s="26">
        <v>44554</v>
      </c>
      <c r="B501" s="27">
        <v>215500</v>
      </c>
      <c r="C501" s="27">
        <v>210500</v>
      </c>
      <c r="D501" s="27">
        <v>102000</v>
      </c>
      <c r="E501" s="27">
        <v>100000</v>
      </c>
      <c r="F501" s="37">
        <v>-0.37252378713028222</v>
      </c>
      <c r="G501" s="37">
        <v>0.62747621286971778</v>
      </c>
      <c r="H501" s="37">
        <f t="shared" si="79"/>
        <v>-0.59368591109863944</v>
      </c>
      <c r="I501" s="37">
        <f t="shared" si="80"/>
        <v>1</v>
      </c>
      <c r="J501" s="21">
        <f t="shared" si="83"/>
        <v>0</v>
      </c>
      <c r="K501" s="21">
        <f t="shared" si="84"/>
        <v>0</v>
      </c>
      <c r="L501" s="30">
        <f t="shared" si="81"/>
        <v>0</v>
      </c>
      <c r="M501" s="30">
        <f t="shared" si="82"/>
        <v>0</v>
      </c>
      <c r="N501" s="28">
        <f t="shared" si="85"/>
        <v>124335400</v>
      </c>
      <c r="O501" s="28">
        <f t="shared" si="77"/>
        <v>124335400</v>
      </c>
      <c r="P501" s="28">
        <f t="shared" si="86"/>
        <v>135700</v>
      </c>
      <c r="Q501" s="28">
        <f t="shared" si="87"/>
        <v>135700</v>
      </c>
      <c r="R501" s="29">
        <f t="shared" si="78"/>
        <v>0.24335400000000007</v>
      </c>
    </row>
    <row r="502" spans="1:18" x14ac:dyDescent="0.2">
      <c r="A502" s="26">
        <v>44557</v>
      </c>
      <c r="B502" s="27">
        <v>213500</v>
      </c>
      <c r="C502" s="27">
        <v>216500</v>
      </c>
      <c r="D502" s="27">
        <v>102500</v>
      </c>
      <c r="E502" s="27">
        <v>102000</v>
      </c>
      <c r="F502" s="37">
        <v>0</v>
      </c>
      <c r="G502" s="37">
        <v>0</v>
      </c>
      <c r="H502" s="37">
        <f t="shared" si="79"/>
        <v>0</v>
      </c>
      <c r="I502" s="37">
        <f t="shared" si="80"/>
        <v>0</v>
      </c>
      <c r="J502" s="21">
        <f t="shared" si="83"/>
        <v>-275</v>
      </c>
      <c r="K502" s="21">
        <f t="shared" si="84"/>
        <v>980</v>
      </c>
      <c r="L502" s="30">
        <f t="shared" si="81"/>
        <v>-58712500</v>
      </c>
      <c r="M502" s="30">
        <f t="shared" si="82"/>
        <v>100450000</v>
      </c>
      <c r="N502" s="28">
        <f t="shared" si="85"/>
        <v>83912900</v>
      </c>
      <c r="O502" s="28">
        <f t="shared" si="77"/>
        <v>125650400</v>
      </c>
      <c r="P502" s="28">
        <f t="shared" si="86"/>
        <v>1315000</v>
      </c>
      <c r="Q502" s="28" t="str">
        <f t="shared" si="87"/>
        <v/>
      </c>
      <c r="R502" s="29">
        <f t="shared" si="78"/>
        <v>0.25650400000000007</v>
      </c>
    </row>
    <row r="503" spans="1:18" x14ac:dyDescent="0.2">
      <c r="A503" s="26">
        <v>44558</v>
      </c>
      <c r="B503" s="27">
        <v>214000</v>
      </c>
      <c r="C503" s="27">
        <v>215000</v>
      </c>
      <c r="D503" s="27">
        <v>103000</v>
      </c>
      <c r="E503" s="27">
        <v>102500</v>
      </c>
      <c r="F503" s="37">
        <v>0</v>
      </c>
      <c r="G503" s="37">
        <v>0</v>
      </c>
      <c r="H503" s="37">
        <f t="shared" si="79"/>
        <v>0</v>
      </c>
      <c r="I503" s="37">
        <f t="shared" si="80"/>
        <v>0</v>
      </c>
      <c r="J503" s="21">
        <f t="shared" si="83"/>
        <v>0</v>
      </c>
      <c r="K503" s="21">
        <f t="shared" si="84"/>
        <v>0</v>
      </c>
      <c r="L503" s="30">
        <f t="shared" si="81"/>
        <v>0</v>
      </c>
      <c r="M503" s="30">
        <f t="shared" si="82"/>
        <v>0</v>
      </c>
      <c r="N503" s="28">
        <f t="shared" si="85"/>
        <v>125237900</v>
      </c>
      <c r="O503" s="28">
        <f t="shared" si="77"/>
        <v>125237900</v>
      </c>
      <c r="P503" s="28">
        <f t="shared" si="86"/>
        <v>902500</v>
      </c>
      <c r="Q503" s="28">
        <f t="shared" si="87"/>
        <v>902500</v>
      </c>
      <c r="R503" s="29">
        <f t="shared" si="78"/>
        <v>0.25237899999999991</v>
      </c>
    </row>
    <row r="504" spans="1:18" x14ac:dyDescent="0.2">
      <c r="A504" s="26">
        <v>44559</v>
      </c>
      <c r="B504" s="27">
        <v>212000</v>
      </c>
      <c r="C504" s="27">
        <v>213000</v>
      </c>
      <c r="D504" s="27">
        <v>100000</v>
      </c>
      <c r="E504" s="27">
        <v>101500</v>
      </c>
      <c r="F504" s="37">
        <v>0</v>
      </c>
      <c r="G504" s="37">
        <v>0</v>
      </c>
      <c r="H504" s="37">
        <f t="shared" si="79"/>
        <v>0</v>
      </c>
      <c r="I504" s="37">
        <f t="shared" si="80"/>
        <v>0</v>
      </c>
      <c r="J504" s="21">
        <f t="shared" si="83"/>
        <v>0</v>
      </c>
      <c r="K504" s="21">
        <f t="shared" si="84"/>
        <v>0</v>
      </c>
      <c r="L504" s="30">
        <f t="shared" si="81"/>
        <v>0</v>
      </c>
      <c r="M504" s="30">
        <f t="shared" si="82"/>
        <v>0</v>
      </c>
      <c r="N504" s="28">
        <f t="shared" si="85"/>
        <v>125237900</v>
      </c>
      <c r="O504" s="28">
        <f t="shared" si="77"/>
        <v>125237900</v>
      </c>
      <c r="P504" s="28">
        <f t="shared" si="86"/>
        <v>0</v>
      </c>
      <c r="Q504" s="28" t="str">
        <f t="shared" si="87"/>
        <v/>
      </c>
      <c r="R504" s="29">
        <f t="shared" si="78"/>
        <v>0.25237899999999991</v>
      </c>
    </row>
    <row r="505" spans="1:18" x14ac:dyDescent="0.2">
      <c r="A505" s="26">
        <v>44560</v>
      </c>
      <c r="B505" s="27">
        <v>209000</v>
      </c>
      <c r="C505" s="27">
        <v>211500</v>
      </c>
      <c r="D505" s="27">
        <v>98500</v>
      </c>
      <c r="E505" s="27">
        <v>100000</v>
      </c>
      <c r="F505" s="37">
        <v>0</v>
      </c>
      <c r="G505" s="37">
        <v>0</v>
      </c>
      <c r="H505" s="37">
        <f t="shared" si="79"/>
        <v>0</v>
      </c>
      <c r="I505" s="37">
        <f t="shared" si="80"/>
        <v>0</v>
      </c>
      <c r="J505" s="21">
        <f t="shared" si="83"/>
        <v>0</v>
      </c>
      <c r="K505" s="21">
        <f t="shared" si="84"/>
        <v>0</v>
      </c>
      <c r="L505" s="30">
        <f t="shared" si="81"/>
        <v>0</v>
      </c>
      <c r="M505" s="30">
        <f t="shared" si="82"/>
        <v>0</v>
      </c>
      <c r="N505" s="28">
        <f t="shared" si="85"/>
        <v>125237900</v>
      </c>
      <c r="O505" s="28">
        <f t="shared" si="77"/>
        <v>125237900</v>
      </c>
      <c r="P505" s="28">
        <f t="shared" si="86"/>
        <v>0</v>
      </c>
      <c r="Q505" s="28" t="str">
        <f t="shared" si="87"/>
        <v/>
      </c>
      <c r="R505" s="29">
        <f t="shared" si="78"/>
        <v>0.25237899999999991</v>
      </c>
    </row>
    <row r="506" spans="1:18" x14ac:dyDescent="0.2">
      <c r="A506" s="26">
        <v>44564</v>
      </c>
      <c r="B506" s="27">
        <v>210500</v>
      </c>
      <c r="C506" s="27">
        <v>211500</v>
      </c>
      <c r="D506" s="27">
        <v>97800</v>
      </c>
      <c r="E506" s="27">
        <v>98500</v>
      </c>
      <c r="F506" s="37">
        <v>0</v>
      </c>
      <c r="G506" s="37">
        <v>0</v>
      </c>
      <c r="H506" s="37">
        <f t="shared" si="79"/>
        <v>0</v>
      </c>
      <c r="I506" s="37">
        <f t="shared" si="80"/>
        <v>0</v>
      </c>
      <c r="J506" s="21">
        <f t="shared" si="83"/>
        <v>0</v>
      </c>
      <c r="K506" s="21">
        <f t="shared" si="84"/>
        <v>0</v>
      </c>
      <c r="L506" s="30">
        <f t="shared" si="81"/>
        <v>0</v>
      </c>
      <c r="M506" s="30">
        <f t="shared" si="82"/>
        <v>0</v>
      </c>
      <c r="N506" s="28">
        <f t="shared" si="85"/>
        <v>125237900</v>
      </c>
      <c r="O506" s="28">
        <f t="shared" si="77"/>
        <v>125237900</v>
      </c>
      <c r="P506" s="28">
        <f t="shared" si="86"/>
        <v>0</v>
      </c>
      <c r="Q506" s="28" t="str">
        <f t="shared" si="87"/>
        <v/>
      </c>
      <c r="R506" s="29">
        <f t="shared" si="78"/>
        <v>0.25237899999999991</v>
      </c>
    </row>
    <row r="507" spans="1:18" x14ac:dyDescent="0.2">
      <c r="A507" s="26">
        <v>44565</v>
      </c>
      <c r="B507" s="27">
        <v>210000</v>
      </c>
      <c r="C507" s="27">
        <v>212500</v>
      </c>
      <c r="D507" s="27">
        <v>97700</v>
      </c>
      <c r="E507" s="27">
        <v>98300</v>
      </c>
      <c r="F507" s="37">
        <v>0</v>
      </c>
      <c r="G507" s="37">
        <v>0</v>
      </c>
      <c r="H507" s="37">
        <f t="shared" si="79"/>
        <v>0</v>
      </c>
      <c r="I507" s="37">
        <f t="shared" si="80"/>
        <v>0</v>
      </c>
      <c r="J507" s="21">
        <f t="shared" si="83"/>
        <v>0</v>
      </c>
      <c r="K507" s="21">
        <f t="shared" si="84"/>
        <v>0</v>
      </c>
      <c r="L507" s="30">
        <f t="shared" si="81"/>
        <v>0</v>
      </c>
      <c r="M507" s="30">
        <f t="shared" si="82"/>
        <v>0</v>
      </c>
      <c r="N507" s="28">
        <f t="shared" si="85"/>
        <v>125237900</v>
      </c>
      <c r="O507" s="28">
        <f t="shared" si="77"/>
        <v>125237900</v>
      </c>
      <c r="P507" s="28">
        <f t="shared" si="86"/>
        <v>0</v>
      </c>
      <c r="Q507" s="28" t="str">
        <f t="shared" si="87"/>
        <v/>
      </c>
      <c r="R507" s="29">
        <f t="shared" si="78"/>
        <v>0.25237899999999991</v>
      </c>
    </row>
    <row r="508" spans="1:18" x14ac:dyDescent="0.2">
      <c r="A508" s="26">
        <v>44566</v>
      </c>
      <c r="B508" s="27">
        <v>213500</v>
      </c>
      <c r="C508" s="27">
        <v>214000</v>
      </c>
      <c r="D508" s="27">
        <v>99400</v>
      </c>
      <c r="E508" s="27">
        <v>99200</v>
      </c>
      <c r="F508" s="37">
        <v>0</v>
      </c>
      <c r="G508" s="37">
        <v>0</v>
      </c>
      <c r="H508" s="37">
        <f t="shared" si="79"/>
        <v>0</v>
      </c>
      <c r="I508" s="37">
        <f t="shared" si="80"/>
        <v>0</v>
      </c>
      <c r="J508" s="21">
        <f t="shared" si="83"/>
        <v>0</v>
      </c>
      <c r="K508" s="21">
        <f t="shared" si="84"/>
        <v>0</v>
      </c>
      <c r="L508" s="30">
        <f t="shared" si="81"/>
        <v>0</v>
      </c>
      <c r="M508" s="30">
        <f t="shared" si="82"/>
        <v>0</v>
      </c>
      <c r="N508" s="28">
        <f t="shared" si="85"/>
        <v>125237900</v>
      </c>
      <c r="O508" s="28">
        <f t="shared" si="77"/>
        <v>125237900</v>
      </c>
      <c r="P508" s="28">
        <f t="shared" si="86"/>
        <v>0</v>
      </c>
      <c r="Q508" s="28" t="str">
        <f t="shared" si="87"/>
        <v/>
      </c>
      <c r="R508" s="29">
        <f t="shared" si="78"/>
        <v>0.25237899999999991</v>
      </c>
    </row>
    <row r="509" spans="1:18" x14ac:dyDescent="0.2">
      <c r="A509" s="26">
        <v>44567</v>
      </c>
      <c r="B509" s="27">
        <v>214000</v>
      </c>
      <c r="C509" s="27">
        <v>210000</v>
      </c>
      <c r="D509" s="27">
        <v>99200</v>
      </c>
      <c r="E509" s="27">
        <v>98500</v>
      </c>
      <c r="F509" s="37">
        <v>0</v>
      </c>
      <c r="G509" s="37">
        <v>0</v>
      </c>
      <c r="H509" s="37">
        <f t="shared" si="79"/>
        <v>0</v>
      </c>
      <c r="I509" s="37">
        <f t="shared" si="80"/>
        <v>0</v>
      </c>
      <c r="J509" s="21">
        <f t="shared" si="83"/>
        <v>0</v>
      </c>
      <c r="K509" s="21">
        <f t="shared" si="84"/>
        <v>0</v>
      </c>
      <c r="L509" s="30">
        <f t="shared" si="81"/>
        <v>0</v>
      </c>
      <c r="M509" s="30">
        <f t="shared" si="82"/>
        <v>0</v>
      </c>
      <c r="N509" s="28">
        <f t="shared" si="85"/>
        <v>125237900</v>
      </c>
      <c r="O509" s="28">
        <f t="shared" si="77"/>
        <v>125237900</v>
      </c>
      <c r="P509" s="28">
        <f t="shared" si="86"/>
        <v>0</v>
      </c>
      <c r="Q509" s="28" t="str">
        <f t="shared" si="87"/>
        <v/>
      </c>
      <c r="R509" s="29">
        <f t="shared" si="78"/>
        <v>0.25237899999999991</v>
      </c>
    </row>
    <row r="510" spans="1:18" x14ac:dyDescent="0.2">
      <c r="A510" s="26">
        <v>44568</v>
      </c>
      <c r="B510" s="27">
        <v>215000</v>
      </c>
      <c r="C510" s="27">
        <v>214500</v>
      </c>
      <c r="D510" s="27">
        <v>100000</v>
      </c>
      <c r="E510" s="27">
        <v>99200</v>
      </c>
      <c r="F510" s="37">
        <v>0</v>
      </c>
      <c r="G510" s="37">
        <v>0</v>
      </c>
      <c r="H510" s="37">
        <f t="shared" si="79"/>
        <v>0</v>
      </c>
      <c r="I510" s="37">
        <f t="shared" si="80"/>
        <v>0</v>
      </c>
      <c r="J510" s="21">
        <f t="shared" si="83"/>
        <v>0</v>
      </c>
      <c r="K510" s="21">
        <f t="shared" si="84"/>
        <v>0</v>
      </c>
      <c r="L510" s="30">
        <f t="shared" si="81"/>
        <v>0</v>
      </c>
      <c r="M510" s="30">
        <f t="shared" si="82"/>
        <v>0</v>
      </c>
      <c r="N510" s="28">
        <f t="shared" si="85"/>
        <v>125237900</v>
      </c>
      <c r="O510" s="28">
        <f t="shared" si="77"/>
        <v>125237900</v>
      </c>
      <c r="P510" s="28">
        <f t="shared" si="86"/>
        <v>0</v>
      </c>
      <c r="Q510" s="28" t="str">
        <f t="shared" si="87"/>
        <v/>
      </c>
      <c r="R510" s="29">
        <f t="shared" si="78"/>
        <v>0.25237899999999991</v>
      </c>
    </row>
    <row r="511" spans="1:18" x14ac:dyDescent="0.2">
      <c r="A511" s="26">
        <v>44571</v>
      </c>
      <c r="B511" s="27">
        <v>209500</v>
      </c>
      <c r="C511" s="27">
        <v>214000</v>
      </c>
      <c r="D511" s="27">
        <v>98300</v>
      </c>
      <c r="E511" s="27">
        <v>99400</v>
      </c>
      <c r="F511" s="37">
        <v>-0.36060089734571599</v>
      </c>
      <c r="G511" s="37">
        <v>0.6393991026542839</v>
      </c>
      <c r="H511" s="37">
        <f t="shared" si="79"/>
        <v>-0.56396841323171043</v>
      </c>
      <c r="I511" s="37">
        <f t="shared" si="80"/>
        <v>1</v>
      </c>
      <c r="J511" s="21">
        <f t="shared" si="83"/>
        <v>0</v>
      </c>
      <c r="K511" s="21">
        <f t="shared" si="84"/>
        <v>0</v>
      </c>
      <c r="L511" s="30">
        <f t="shared" si="81"/>
        <v>0</v>
      </c>
      <c r="M511" s="30">
        <f t="shared" si="82"/>
        <v>0</v>
      </c>
      <c r="N511" s="28">
        <f t="shared" si="85"/>
        <v>125237900</v>
      </c>
      <c r="O511" s="28">
        <f t="shared" si="77"/>
        <v>125237900</v>
      </c>
      <c r="P511" s="28">
        <f t="shared" si="86"/>
        <v>0</v>
      </c>
      <c r="Q511" s="28" t="str">
        <f t="shared" si="87"/>
        <v/>
      </c>
      <c r="R511" s="29">
        <f t="shared" si="78"/>
        <v>0.25237899999999991</v>
      </c>
    </row>
    <row r="512" spans="1:18" x14ac:dyDescent="0.2">
      <c r="A512" s="26">
        <v>44572</v>
      </c>
      <c r="B512" s="27">
        <v>210500</v>
      </c>
      <c r="C512" s="27">
        <v>209500</v>
      </c>
      <c r="D512" s="27">
        <v>98900</v>
      </c>
      <c r="E512" s="27">
        <v>98400</v>
      </c>
      <c r="F512" s="37">
        <v>-0.36060089734571599</v>
      </c>
      <c r="G512" s="37">
        <v>0.6393991026542839</v>
      </c>
      <c r="H512" s="37">
        <f t="shared" si="79"/>
        <v>-0.56396841323171043</v>
      </c>
      <c r="I512" s="37">
        <f t="shared" si="80"/>
        <v>1</v>
      </c>
      <c r="J512" s="21">
        <f t="shared" si="83"/>
        <v>-269</v>
      </c>
      <c r="K512" s="21">
        <f t="shared" si="84"/>
        <v>1017</v>
      </c>
      <c r="L512" s="30">
        <f t="shared" si="81"/>
        <v>-56624500</v>
      </c>
      <c r="M512" s="30">
        <f t="shared" si="82"/>
        <v>100581300</v>
      </c>
      <c r="N512" s="28">
        <f t="shared" si="85"/>
        <v>81520600</v>
      </c>
      <c r="O512" s="28">
        <f t="shared" si="77"/>
        <v>125477400</v>
      </c>
      <c r="P512" s="28">
        <f t="shared" si="86"/>
        <v>239500</v>
      </c>
      <c r="Q512" s="28" t="str">
        <f t="shared" si="87"/>
        <v/>
      </c>
      <c r="R512" s="29">
        <f t="shared" si="78"/>
        <v>0.25477400000000006</v>
      </c>
    </row>
    <row r="513" spans="1:18" x14ac:dyDescent="0.2">
      <c r="A513" s="26">
        <v>44573</v>
      </c>
      <c r="B513" s="27">
        <v>211500</v>
      </c>
      <c r="C513" s="27">
        <v>211500</v>
      </c>
      <c r="D513" s="27">
        <v>100000</v>
      </c>
      <c r="E513" s="27">
        <v>99400</v>
      </c>
      <c r="F513" s="37">
        <v>-0.36060089734571599</v>
      </c>
      <c r="G513" s="37">
        <v>0.6393991026542839</v>
      </c>
      <c r="H513" s="37">
        <f t="shared" si="79"/>
        <v>-0.56396841323171043</v>
      </c>
      <c r="I513" s="37">
        <f t="shared" si="80"/>
        <v>1</v>
      </c>
      <c r="J513" s="21">
        <f t="shared" si="83"/>
        <v>-269</v>
      </c>
      <c r="K513" s="21">
        <f t="shared" si="84"/>
        <v>1017</v>
      </c>
      <c r="L513" s="30">
        <f t="shared" si="81"/>
        <v>-56893500</v>
      </c>
      <c r="M513" s="30">
        <f t="shared" si="82"/>
        <v>101700000</v>
      </c>
      <c r="N513" s="28">
        <f t="shared" si="85"/>
        <v>81520600</v>
      </c>
      <c r="O513" s="28">
        <f t="shared" si="77"/>
        <v>126327100</v>
      </c>
      <c r="P513" s="28">
        <f t="shared" si="86"/>
        <v>1089200</v>
      </c>
      <c r="Q513" s="28" t="str">
        <f t="shared" si="87"/>
        <v/>
      </c>
      <c r="R513" s="29">
        <f t="shared" si="78"/>
        <v>0.26327100000000003</v>
      </c>
    </row>
    <row r="514" spans="1:18" x14ac:dyDescent="0.2">
      <c r="A514" s="26">
        <v>44574</v>
      </c>
      <c r="B514" s="27">
        <v>210000</v>
      </c>
      <c r="C514" s="27">
        <v>211500</v>
      </c>
      <c r="D514" s="27">
        <v>100500</v>
      </c>
      <c r="E514" s="27">
        <v>100000</v>
      </c>
      <c r="F514" s="37">
        <v>0</v>
      </c>
      <c r="G514" s="37">
        <v>0</v>
      </c>
      <c r="H514" s="37">
        <f t="shared" si="79"/>
        <v>0</v>
      </c>
      <c r="I514" s="37">
        <f t="shared" si="80"/>
        <v>0</v>
      </c>
      <c r="J514" s="21">
        <f t="shared" si="83"/>
        <v>-269</v>
      </c>
      <c r="K514" s="21">
        <f t="shared" si="84"/>
        <v>1017</v>
      </c>
      <c r="L514" s="30">
        <f t="shared" si="81"/>
        <v>-56490000</v>
      </c>
      <c r="M514" s="30">
        <f t="shared" si="82"/>
        <v>102208500</v>
      </c>
      <c r="N514" s="28">
        <f t="shared" si="85"/>
        <v>81520600</v>
      </c>
      <c r="O514" s="28">
        <f t="shared" si="77"/>
        <v>127239100</v>
      </c>
      <c r="P514" s="28">
        <f t="shared" si="86"/>
        <v>2001200</v>
      </c>
      <c r="Q514" s="28" t="str">
        <f t="shared" si="87"/>
        <v/>
      </c>
      <c r="R514" s="29">
        <f t="shared" si="78"/>
        <v>0.27239100000000005</v>
      </c>
    </row>
    <row r="515" spans="1:18" x14ac:dyDescent="0.2">
      <c r="A515" s="26">
        <v>44575</v>
      </c>
      <c r="B515" s="27">
        <v>209000</v>
      </c>
      <c r="C515" s="27">
        <v>209500</v>
      </c>
      <c r="D515" s="27">
        <v>100500</v>
      </c>
      <c r="E515" s="27">
        <v>99100</v>
      </c>
      <c r="F515" s="37">
        <v>-0.37313066885696422</v>
      </c>
      <c r="G515" s="37">
        <v>0.62686933114303589</v>
      </c>
      <c r="H515" s="37">
        <f t="shared" si="79"/>
        <v>-0.59522878265012003</v>
      </c>
      <c r="I515" s="37">
        <f t="shared" si="80"/>
        <v>1</v>
      </c>
      <c r="J515" s="21">
        <f t="shared" si="83"/>
        <v>0</v>
      </c>
      <c r="K515" s="21">
        <f t="shared" si="84"/>
        <v>0</v>
      </c>
      <c r="L515" s="30">
        <f t="shared" si="81"/>
        <v>0</v>
      </c>
      <c r="M515" s="30">
        <f t="shared" si="82"/>
        <v>0</v>
      </c>
      <c r="N515" s="28">
        <f t="shared" si="85"/>
        <v>125949800</v>
      </c>
      <c r="O515" s="28">
        <f t="shared" si="77"/>
        <v>125949800</v>
      </c>
      <c r="P515" s="28">
        <f t="shared" si="86"/>
        <v>711900</v>
      </c>
      <c r="Q515" s="28">
        <f t="shared" si="87"/>
        <v>711900</v>
      </c>
      <c r="R515" s="29">
        <f t="shared" si="78"/>
        <v>0.25949800000000001</v>
      </c>
    </row>
    <row r="516" spans="1:18" x14ac:dyDescent="0.2">
      <c r="A516" s="26">
        <v>44578</v>
      </c>
      <c r="B516" s="27">
        <v>205000</v>
      </c>
      <c r="C516" s="27">
        <v>208500</v>
      </c>
      <c r="D516" s="27">
        <v>99900</v>
      </c>
      <c r="E516" s="27">
        <v>100500</v>
      </c>
      <c r="F516" s="37">
        <v>-0.37313066885696422</v>
      </c>
      <c r="G516" s="37">
        <v>0.62686933114303589</v>
      </c>
      <c r="H516" s="37">
        <f t="shared" si="79"/>
        <v>-0.59522878265012003</v>
      </c>
      <c r="I516" s="37">
        <f t="shared" si="80"/>
        <v>1</v>
      </c>
      <c r="J516" s="21">
        <f t="shared" si="83"/>
        <v>-284</v>
      </c>
      <c r="K516" s="21">
        <f t="shared" si="84"/>
        <v>995</v>
      </c>
      <c r="L516" s="30">
        <f t="shared" si="81"/>
        <v>-58220000</v>
      </c>
      <c r="M516" s="30">
        <f t="shared" si="82"/>
        <v>99400500</v>
      </c>
      <c r="N516" s="28">
        <f t="shared" si="85"/>
        <v>85166300</v>
      </c>
      <c r="O516" s="28">
        <f t="shared" si="77"/>
        <v>126346800</v>
      </c>
      <c r="P516" s="28">
        <f t="shared" si="86"/>
        <v>397000</v>
      </c>
      <c r="Q516" s="28" t="str">
        <f t="shared" si="87"/>
        <v/>
      </c>
      <c r="R516" s="29">
        <f t="shared" si="78"/>
        <v>0.26346800000000004</v>
      </c>
    </row>
    <row r="517" spans="1:18" x14ac:dyDescent="0.2">
      <c r="A517" s="26">
        <v>44579</v>
      </c>
      <c r="B517" s="27">
        <v>202500</v>
      </c>
      <c r="C517" s="27">
        <v>206000</v>
      </c>
      <c r="D517" s="27">
        <v>99100</v>
      </c>
      <c r="E517" s="27">
        <v>99900</v>
      </c>
      <c r="F517" s="37">
        <v>0</v>
      </c>
      <c r="G517" s="37">
        <v>0</v>
      </c>
      <c r="H517" s="37">
        <f t="shared" si="79"/>
        <v>0</v>
      </c>
      <c r="I517" s="37">
        <f t="shared" si="80"/>
        <v>0</v>
      </c>
      <c r="J517" s="21">
        <f t="shared" si="83"/>
        <v>-284</v>
      </c>
      <c r="K517" s="21">
        <f t="shared" si="84"/>
        <v>995</v>
      </c>
      <c r="L517" s="30">
        <f t="shared" si="81"/>
        <v>-57510000</v>
      </c>
      <c r="M517" s="30">
        <f t="shared" si="82"/>
        <v>98604500</v>
      </c>
      <c r="N517" s="28">
        <f t="shared" si="85"/>
        <v>85166300</v>
      </c>
      <c r="O517" s="28">
        <f t="shared" si="77"/>
        <v>126260800</v>
      </c>
      <c r="P517" s="28">
        <f t="shared" si="86"/>
        <v>311000</v>
      </c>
      <c r="Q517" s="28" t="str">
        <f t="shared" si="87"/>
        <v/>
      </c>
      <c r="R517" s="29">
        <f t="shared" si="78"/>
        <v>0.26260799999999995</v>
      </c>
    </row>
    <row r="518" spans="1:18" x14ac:dyDescent="0.2">
      <c r="A518" s="26">
        <v>44580</v>
      </c>
      <c r="B518" s="27">
        <v>200500</v>
      </c>
      <c r="C518" s="27">
        <v>200500</v>
      </c>
      <c r="D518" s="27">
        <v>98500</v>
      </c>
      <c r="E518" s="27">
        <v>98200</v>
      </c>
      <c r="F518" s="37">
        <v>-0.37630578077748911</v>
      </c>
      <c r="G518" s="37">
        <v>0.623694219222511</v>
      </c>
      <c r="H518" s="37">
        <f t="shared" si="79"/>
        <v>-0.60334979735195704</v>
      </c>
      <c r="I518" s="37">
        <f t="shared" si="80"/>
        <v>1</v>
      </c>
      <c r="J518" s="21">
        <f t="shared" si="83"/>
        <v>0</v>
      </c>
      <c r="K518" s="21">
        <f t="shared" si="84"/>
        <v>0</v>
      </c>
      <c r="L518" s="30">
        <f t="shared" si="81"/>
        <v>0</v>
      </c>
      <c r="M518" s="30">
        <f t="shared" si="82"/>
        <v>0</v>
      </c>
      <c r="N518" s="28">
        <f t="shared" si="85"/>
        <v>125933300</v>
      </c>
      <c r="O518" s="28">
        <f t="shared" si="77"/>
        <v>125933300</v>
      </c>
      <c r="P518" s="28">
        <f t="shared" si="86"/>
        <v>-16500</v>
      </c>
      <c r="Q518" s="28">
        <f t="shared" si="87"/>
        <v>-16500</v>
      </c>
      <c r="R518" s="29">
        <f t="shared" si="78"/>
        <v>0.25933300000000004</v>
      </c>
    </row>
    <row r="519" spans="1:18" x14ac:dyDescent="0.2">
      <c r="A519" s="26">
        <v>44581</v>
      </c>
      <c r="B519" s="27">
        <v>202000</v>
      </c>
      <c r="C519" s="27">
        <v>200500</v>
      </c>
      <c r="D519" s="27">
        <v>98800</v>
      </c>
      <c r="E519" s="27">
        <v>98200</v>
      </c>
      <c r="F519" s="37">
        <v>0</v>
      </c>
      <c r="G519" s="37">
        <v>0</v>
      </c>
      <c r="H519" s="37">
        <f t="shared" si="79"/>
        <v>0</v>
      </c>
      <c r="I519" s="37">
        <f t="shared" si="80"/>
        <v>0</v>
      </c>
      <c r="J519" s="21">
        <f t="shared" si="83"/>
        <v>-300</v>
      </c>
      <c r="K519" s="21">
        <f t="shared" si="84"/>
        <v>1015</v>
      </c>
      <c r="L519" s="30">
        <f t="shared" si="81"/>
        <v>-60600000</v>
      </c>
      <c r="M519" s="30">
        <f t="shared" si="82"/>
        <v>100282000</v>
      </c>
      <c r="N519" s="28">
        <f t="shared" si="85"/>
        <v>86410300</v>
      </c>
      <c r="O519" s="28">
        <f t="shared" si="77"/>
        <v>126092300</v>
      </c>
      <c r="P519" s="28">
        <f t="shared" si="86"/>
        <v>159000</v>
      </c>
      <c r="Q519" s="28" t="str">
        <f t="shared" si="87"/>
        <v/>
      </c>
      <c r="R519" s="29">
        <f t="shared" si="78"/>
        <v>0.26092300000000002</v>
      </c>
    </row>
    <row r="520" spans="1:18" x14ac:dyDescent="0.2">
      <c r="A520" s="26">
        <v>44582</v>
      </c>
      <c r="B520" s="27">
        <v>200000</v>
      </c>
      <c r="C520" s="27">
        <v>199500</v>
      </c>
      <c r="D520" s="27">
        <v>98800</v>
      </c>
      <c r="E520" s="27">
        <v>97800</v>
      </c>
      <c r="F520" s="37">
        <v>0</v>
      </c>
      <c r="G520" s="37">
        <v>0</v>
      </c>
      <c r="H520" s="37">
        <f t="shared" si="79"/>
        <v>0</v>
      </c>
      <c r="I520" s="37">
        <f t="shared" si="80"/>
        <v>0</v>
      </c>
      <c r="J520" s="21">
        <f t="shared" si="83"/>
        <v>0</v>
      </c>
      <c r="K520" s="21">
        <f t="shared" si="84"/>
        <v>0</v>
      </c>
      <c r="L520" s="30">
        <f t="shared" si="81"/>
        <v>0</v>
      </c>
      <c r="M520" s="30">
        <f t="shared" si="82"/>
        <v>0</v>
      </c>
      <c r="N520" s="28">
        <f t="shared" si="85"/>
        <v>125827300</v>
      </c>
      <c r="O520" s="28">
        <f t="shared" si="77"/>
        <v>125827300</v>
      </c>
      <c r="P520" s="28">
        <f t="shared" si="86"/>
        <v>-106000</v>
      </c>
      <c r="Q520" s="28">
        <f t="shared" si="87"/>
        <v>-106000</v>
      </c>
      <c r="R520" s="29">
        <f t="shared" si="78"/>
        <v>0.25827299999999997</v>
      </c>
    </row>
    <row r="521" spans="1:18" x14ac:dyDescent="0.2">
      <c r="A521" s="26">
        <v>44585</v>
      </c>
      <c r="B521" s="27">
        <v>197000</v>
      </c>
      <c r="C521" s="27">
        <v>197500</v>
      </c>
      <c r="D521" s="27">
        <v>96000</v>
      </c>
      <c r="E521" s="27">
        <v>98000</v>
      </c>
      <c r="F521" s="37">
        <v>0</v>
      </c>
      <c r="G521" s="37">
        <v>0</v>
      </c>
      <c r="H521" s="37">
        <f t="shared" si="79"/>
        <v>0</v>
      </c>
      <c r="I521" s="37">
        <f t="shared" si="80"/>
        <v>0</v>
      </c>
      <c r="J521" s="21">
        <f t="shared" si="83"/>
        <v>0</v>
      </c>
      <c r="K521" s="21">
        <f t="shared" si="84"/>
        <v>0</v>
      </c>
      <c r="L521" s="30">
        <f t="shared" si="81"/>
        <v>0</v>
      </c>
      <c r="M521" s="30">
        <f t="shared" si="82"/>
        <v>0</v>
      </c>
      <c r="N521" s="28">
        <f t="shared" si="85"/>
        <v>125827300</v>
      </c>
      <c r="O521" s="28">
        <f t="shared" si="77"/>
        <v>125827300</v>
      </c>
      <c r="P521" s="28">
        <f t="shared" si="86"/>
        <v>0</v>
      </c>
      <c r="Q521" s="28" t="str">
        <f t="shared" si="87"/>
        <v/>
      </c>
      <c r="R521" s="29">
        <f t="shared" si="78"/>
        <v>0.25827299999999997</v>
      </c>
    </row>
    <row r="522" spans="1:18" x14ac:dyDescent="0.2">
      <c r="A522" s="26">
        <v>44586</v>
      </c>
      <c r="B522" s="27">
        <v>194500</v>
      </c>
      <c r="C522" s="27">
        <v>196500</v>
      </c>
      <c r="D522" s="27">
        <v>96100</v>
      </c>
      <c r="E522" s="27">
        <v>96000</v>
      </c>
      <c r="F522" s="37">
        <v>0</v>
      </c>
      <c r="G522" s="37">
        <v>0</v>
      </c>
      <c r="H522" s="37">
        <f t="shared" si="79"/>
        <v>0</v>
      </c>
      <c r="I522" s="37">
        <f t="shared" si="80"/>
        <v>0</v>
      </c>
      <c r="J522" s="21">
        <f t="shared" si="83"/>
        <v>0</v>
      </c>
      <c r="K522" s="21">
        <f t="shared" si="84"/>
        <v>0</v>
      </c>
      <c r="L522" s="30">
        <f t="shared" si="81"/>
        <v>0</v>
      </c>
      <c r="M522" s="30">
        <f t="shared" si="82"/>
        <v>0</v>
      </c>
      <c r="N522" s="28">
        <f t="shared" si="85"/>
        <v>125827300</v>
      </c>
      <c r="O522" s="28">
        <f t="shared" si="77"/>
        <v>125827300</v>
      </c>
      <c r="P522" s="28">
        <f t="shared" si="86"/>
        <v>0</v>
      </c>
      <c r="Q522" s="28" t="str">
        <f t="shared" si="87"/>
        <v/>
      </c>
      <c r="R522" s="29">
        <f t="shared" si="78"/>
        <v>0.25827299999999997</v>
      </c>
    </row>
    <row r="523" spans="1:18" x14ac:dyDescent="0.2">
      <c r="A523" s="26">
        <v>44587</v>
      </c>
      <c r="B523" s="27">
        <v>190000</v>
      </c>
      <c r="C523" s="27">
        <v>193000</v>
      </c>
      <c r="D523" s="27">
        <v>93500</v>
      </c>
      <c r="E523" s="27">
        <v>94500</v>
      </c>
      <c r="F523" s="37">
        <v>0</v>
      </c>
      <c r="G523" s="37">
        <v>0</v>
      </c>
      <c r="H523" s="37">
        <f t="shared" si="79"/>
        <v>0</v>
      </c>
      <c r="I523" s="37">
        <f t="shared" si="80"/>
        <v>0</v>
      </c>
      <c r="J523" s="21">
        <f t="shared" si="83"/>
        <v>0</v>
      </c>
      <c r="K523" s="21">
        <f t="shared" si="84"/>
        <v>0</v>
      </c>
      <c r="L523" s="30">
        <f t="shared" si="81"/>
        <v>0</v>
      </c>
      <c r="M523" s="30">
        <f t="shared" si="82"/>
        <v>0</v>
      </c>
      <c r="N523" s="28">
        <f t="shared" si="85"/>
        <v>125827300</v>
      </c>
      <c r="O523" s="28">
        <f t="shared" ref="O523:O586" si="88">SUM(L523:N523)</f>
        <v>125827300</v>
      </c>
      <c r="P523" s="28">
        <f t="shared" si="86"/>
        <v>0</v>
      </c>
      <c r="Q523" s="28" t="str">
        <f t="shared" si="87"/>
        <v/>
      </c>
      <c r="R523" s="29">
        <f t="shared" ref="R523:R586" si="89">O523/$O$10-1</f>
        <v>0.25827299999999997</v>
      </c>
    </row>
    <row r="524" spans="1:18" x14ac:dyDescent="0.2">
      <c r="A524" s="26">
        <v>44588</v>
      </c>
      <c r="B524" s="27">
        <v>186500</v>
      </c>
      <c r="C524" s="27">
        <v>190000</v>
      </c>
      <c r="D524" s="27">
        <v>91900</v>
      </c>
      <c r="E524" s="27">
        <v>93100</v>
      </c>
      <c r="F524" s="37">
        <v>0</v>
      </c>
      <c r="G524" s="37">
        <v>0</v>
      </c>
      <c r="H524" s="37">
        <f t="shared" si="79"/>
        <v>0</v>
      </c>
      <c r="I524" s="37">
        <f t="shared" si="80"/>
        <v>0</v>
      </c>
      <c r="J524" s="21">
        <f t="shared" si="83"/>
        <v>0</v>
      </c>
      <c r="K524" s="21">
        <f t="shared" si="84"/>
        <v>0</v>
      </c>
      <c r="L524" s="30">
        <f t="shared" si="81"/>
        <v>0</v>
      </c>
      <c r="M524" s="30">
        <f t="shared" si="82"/>
        <v>0</v>
      </c>
      <c r="N524" s="28">
        <f t="shared" si="85"/>
        <v>125827300</v>
      </c>
      <c r="O524" s="28">
        <f t="shared" si="88"/>
        <v>125827300</v>
      </c>
      <c r="P524" s="28">
        <f t="shared" si="86"/>
        <v>0</v>
      </c>
      <c r="Q524" s="28" t="str">
        <f t="shared" si="87"/>
        <v/>
      </c>
      <c r="R524" s="29">
        <f t="shared" si="89"/>
        <v>0.25827299999999997</v>
      </c>
    </row>
    <row r="525" spans="1:18" x14ac:dyDescent="0.2">
      <c r="A525" s="26">
        <v>44589</v>
      </c>
      <c r="B525" s="27">
        <v>189500</v>
      </c>
      <c r="C525" s="27">
        <v>186500</v>
      </c>
      <c r="D525" s="27">
        <v>93200</v>
      </c>
      <c r="E525" s="27">
        <v>91500</v>
      </c>
      <c r="F525" s="37">
        <v>0</v>
      </c>
      <c r="G525" s="37">
        <v>0</v>
      </c>
      <c r="H525" s="37">
        <f t="shared" si="79"/>
        <v>0</v>
      </c>
      <c r="I525" s="37">
        <f t="shared" si="80"/>
        <v>0</v>
      </c>
      <c r="J525" s="21">
        <f t="shared" si="83"/>
        <v>0</v>
      </c>
      <c r="K525" s="21">
        <f t="shared" si="84"/>
        <v>0</v>
      </c>
      <c r="L525" s="30">
        <f t="shared" si="81"/>
        <v>0</v>
      </c>
      <c r="M525" s="30">
        <f t="shared" si="82"/>
        <v>0</v>
      </c>
      <c r="N525" s="28">
        <f t="shared" si="85"/>
        <v>125827300</v>
      </c>
      <c r="O525" s="28">
        <f t="shared" si="88"/>
        <v>125827300</v>
      </c>
      <c r="P525" s="28">
        <f t="shared" si="86"/>
        <v>0</v>
      </c>
      <c r="Q525" s="28" t="str">
        <f t="shared" si="87"/>
        <v/>
      </c>
      <c r="R525" s="29">
        <f t="shared" si="89"/>
        <v>0.25827299999999997</v>
      </c>
    </row>
    <row r="526" spans="1:18" x14ac:dyDescent="0.2">
      <c r="A526" s="26">
        <v>44595</v>
      </c>
      <c r="B526" s="27">
        <v>191500</v>
      </c>
      <c r="C526" s="27">
        <v>193000</v>
      </c>
      <c r="D526" s="27">
        <v>95200</v>
      </c>
      <c r="E526" s="27">
        <v>94000</v>
      </c>
      <c r="F526" s="37">
        <v>-0.37128587720573009</v>
      </c>
      <c r="G526" s="37">
        <v>0.62871412279426975</v>
      </c>
      <c r="H526" s="37">
        <f t="shared" si="79"/>
        <v>-0.59054801497949438</v>
      </c>
      <c r="I526" s="37">
        <f t="shared" si="80"/>
        <v>1</v>
      </c>
      <c r="J526" s="21">
        <f t="shared" si="83"/>
        <v>0</v>
      </c>
      <c r="K526" s="21">
        <f t="shared" si="84"/>
        <v>0</v>
      </c>
      <c r="L526" s="30">
        <f t="shared" si="81"/>
        <v>0</v>
      </c>
      <c r="M526" s="30">
        <f t="shared" si="82"/>
        <v>0</v>
      </c>
      <c r="N526" s="28">
        <f t="shared" si="85"/>
        <v>125827300</v>
      </c>
      <c r="O526" s="28">
        <f t="shared" si="88"/>
        <v>125827300</v>
      </c>
      <c r="P526" s="28">
        <f t="shared" si="86"/>
        <v>0</v>
      </c>
      <c r="Q526" s="28" t="str">
        <f t="shared" si="87"/>
        <v/>
      </c>
      <c r="R526" s="29">
        <f t="shared" si="89"/>
        <v>0.25827299999999997</v>
      </c>
    </row>
    <row r="527" spans="1:18" x14ac:dyDescent="0.2">
      <c r="A527" s="26">
        <v>44596</v>
      </c>
      <c r="B527" s="27">
        <v>190000</v>
      </c>
      <c r="C527" s="27">
        <v>190500</v>
      </c>
      <c r="D527" s="27">
        <v>95000</v>
      </c>
      <c r="E527" s="27">
        <v>94500</v>
      </c>
      <c r="F527" s="37">
        <v>-0.37128587720573009</v>
      </c>
      <c r="G527" s="37">
        <v>0.62871412279426975</v>
      </c>
      <c r="H527" s="37">
        <f t="shared" si="79"/>
        <v>-0.59054801497949438</v>
      </c>
      <c r="I527" s="37">
        <f t="shared" si="80"/>
        <v>1</v>
      </c>
      <c r="J527" s="21">
        <f t="shared" si="83"/>
        <v>-308</v>
      </c>
      <c r="K527" s="21">
        <f t="shared" si="84"/>
        <v>1050</v>
      </c>
      <c r="L527" s="30">
        <f t="shared" si="81"/>
        <v>-58520000</v>
      </c>
      <c r="M527" s="30">
        <f t="shared" si="82"/>
        <v>99750000</v>
      </c>
      <c r="N527" s="28">
        <f t="shared" si="85"/>
        <v>85276300</v>
      </c>
      <c r="O527" s="28">
        <f t="shared" si="88"/>
        <v>126506300</v>
      </c>
      <c r="P527" s="28">
        <f t="shared" si="86"/>
        <v>679000</v>
      </c>
      <c r="Q527" s="28" t="str">
        <f t="shared" si="87"/>
        <v/>
      </c>
      <c r="R527" s="29">
        <f t="shared" si="89"/>
        <v>0.26506300000000005</v>
      </c>
    </row>
    <row r="528" spans="1:18" x14ac:dyDescent="0.2">
      <c r="A528" s="26">
        <v>44599</v>
      </c>
      <c r="B528" s="27">
        <v>186500</v>
      </c>
      <c r="C528" s="27">
        <v>189500</v>
      </c>
      <c r="D528" s="27">
        <v>95200</v>
      </c>
      <c r="E528" s="27">
        <v>95300</v>
      </c>
      <c r="F528" s="37">
        <v>-0.37128587720573009</v>
      </c>
      <c r="G528" s="37">
        <v>0.62871412279426975</v>
      </c>
      <c r="H528" s="37">
        <f t="shared" si="79"/>
        <v>-0.59054801497949438</v>
      </c>
      <c r="I528" s="37">
        <f t="shared" si="80"/>
        <v>1</v>
      </c>
      <c r="J528" s="21">
        <f t="shared" si="83"/>
        <v>-308</v>
      </c>
      <c r="K528" s="21">
        <f t="shared" si="84"/>
        <v>1050</v>
      </c>
      <c r="L528" s="30">
        <f t="shared" si="81"/>
        <v>-57442000</v>
      </c>
      <c r="M528" s="30">
        <f t="shared" si="82"/>
        <v>99960000</v>
      </c>
      <c r="N528" s="28">
        <f t="shared" si="85"/>
        <v>85276300</v>
      </c>
      <c r="O528" s="28">
        <f t="shared" si="88"/>
        <v>127794300</v>
      </c>
      <c r="P528" s="28">
        <f t="shared" si="86"/>
        <v>1967000</v>
      </c>
      <c r="Q528" s="28" t="str">
        <f t="shared" si="87"/>
        <v/>
      </c>
      <c r="R528" s="29">
        <f t="shared" si="89"/>
        <v>0.27794300000000005</v>
      </c>
    </row>
    <row r="529" spans="1:18" x14ac:dyDescent="0.2">
      <c r="A529" s="26">
        <v>44600</v>
      </c>
      <c r="B529" s="27">
        <v>184500</v>
      </c>
      <c r="C529" s="27">
        <v>186500</v>
      </c>
      <c r="D529" s="27">
        <v>93900</v>
      </c>
      <c r="E529" s="27">
        <v>94500</v>
      </c>
      <c r="F529" s="37">
        <v>0</v>
      </c>
      <c r="G529" s="37">
        <v>0</v>
      </c>
      <c r="H529" s="37">
        <f t="shared" si="79"/>
        <v>0</v>
      </c>
      <c r="I529" s="37">
        <f t="shared" si="80"/>
        <v>0</v>
      </c>
      <c r="J529" s="21">
        <f t="shared" si="83"/>
        <v>-308</v>
      </c>
      <c r="K529" s="21">
        <f t="shared" si="84"/>
        <v>1050</v>
      </c>
      <c r="L529" s="30">
        <f t="shared" si="81"/>
        <v>-56826000</v>
      </c>
      <c r="M529" s="30">
        <f t="shared" si="82"/>
        <v>98595000</v>
      </c>
      <c r="N529" s="28">
        <f t="shared" si="85"/>
        <v>85276300</v>
      </c>
      <c r="O529" s="28">
        <f t="shared" si="88"/>
        <v>127045300</v>
      </c>
      <c r="P529" s="28">
        <f t="shared" si="86"/>
        <v>1218000</v>
      </c>
      <c r="Q529" s="28" t="str">
        <f t="shared" si="87"/>
        <v/>
      </c>
      <c r="R529" s="29">
        <f t="shared" si="89"/>
        <v>0.27045300000000005</v>
      </c>
    </row>
    <row r="530" spans="1:18" x14ac:dyDescent="0.2">
      <c r="A530" s="26">
        <v>44601</v>
      </c>
      <c r="B530" s="27">
        <v>185000</v>
      </c>
      <c r="C530" s="27">
        <v>186000</v>
      </c>
      <c r="D530" s="27">
        <v>94000</v>
      </c>
      <c r="E530" s="27">
        <v>94200</v>
      </c>
      <c r="F530" s="37">
        <v>-0.38475019498504848</v>
      </c>
      <c r="G530" s="37">
        <v>0.61524980501495152</v>
      </c>
      <c r="H530" s="37">
        <f t="shared" si="79"/>
        <v>-0.62535606163369439</v>
      </c>
      <c r="I530" s="37">
        <f t="shared" si="80"/>
        <v>1</v>
      </c>
      <c r="J530" s="21">
        <f t="shared" si="83"/>
        <v>0</v>
      </c>
      <c r="K530" s="21">
        <f t="shared" si="84"/>
        <v>0</v>
      </c>
      <c r="L530" s="30">
        <f t="shared" si="81"/>
        <v>0</v>
      </c>
      <c r="M530" s="30">
        <f t="shared" si="82"/>
        <v>0</v>
      </c>
      <c r="N530" s="28">
        <f t="shared" si="85"/>
        <v>126898300</v>
      </c>
      <c r="O530" s="28">
        <f t="shared" si="88"/>
        <v>126898300</v>
      </c>
      <c r="P530" s="28">
        <f t="shared" si="86"/>
        <v>1071000</v>
      </c>
      <c r="Q530" s="28">
        <f t="shared" si="87"/>
        <v>1071000</v>
      </c>
      <c r="R530" s="29">
        <f t="shared" si="89"/>
        <v>0.26898299999999997</v>
      </c>
    </row>
    <row r="531" spans="1:18" x14ac:dyDescent="0.2">
      <c r="A531" s="26">
        <v>44602</v>
      </c>
      <c r="B531" s="27">
        <v>185500</v>
      </c>
      <c r="C531" s="27">
        <v>186000</v>
      </c>
      <c r="D531" s="27">
        <v>95600</v>
      </c>
      <c r="E531" s="27">
        <v>94300</v>
      </c>
      <c r="F531" s="37">
        <v>-0.38475019498504848</v>
      </c>
      <c r="G531" s="37">
        <v>0.61524980501495152</v>
      </c>
      <c r="H531" s="37">
        <f t="shared" si="79"/>
        <v>-0.62535606163369439</v>
      </c>
      <c r="I531" s="37">
        <f t="shared" si="80"/>
        <v>1</v>
      </c>
      <c r="J531" s="21">
        <f t="shared" si="83"/>
        <v>-338</v>
      </c>
      <c r="K531" s="21">
        <f t="shared" si="84"/>
        <v>1063</v>
      </c>
      <c r="L531" s="30">
        <f t="shared" si="81"/>
        <v>-62699000</v>
      </c>
      <c r="M531" s="30">
        <f t="shared" si="82"/>
        <v>101622800</v>
      </c>
      <c r="N531" s="28">
        <f t="shared" si="85"/>
        <v>89525400</v>
      </c>
      <c r="O531" s="28">
        <f t="shared" si="88"/>
        <v>128449200</v>
      </c>
      <c r="P531" s="28">
        <f t="shared" si="86"/>
        <v>1550900</v>
      </c>
      <c r="Q531" s="28" t="str">
        <f t="shared" si="87"/>
        <v/>
      </c>
      <c r="R531" s="29">
        <f t="shared" si="89"/>
        <v>0.28449199999999997</v>
      </c>
    </row>
    <row r="532" spans="1:18" x14ac:dyDescent="0.2">
      <c r="A532" s="26">
        <v>44603</v>
      </c>
      <c r="B532" s="27">
        <v>183000</v>
      </c>
      <c r="C532" s="27">
        <v>183000</v>
      </c>
      <c r="D532" s="27">
        <v>95600</v>
      </c>
      <c r="E532" s="27">
        <v>94600</v>
      </c>
      <c r="F532" s="37">
        <v>0</v>
      </c>
      <c r="G532" s="37">
        <v>0</v>
      </c>
      <c r="H532" s="37">
        <f t="shared" si="79"/>
        <v>0</v>
      </c>
      <c r="I532" s="37">
        <f t="shared" si="80"/>
        <v>0</v>
      </c>
      <c r="J532" s="21">
        <f t="shared" si="83"/>
        <v>-338</v>
      </c>
      <c r="K532" s="21">
        <f t="shared" si="84"/>
        <v>1063</v>
      </c>
      <c r="L532" s="30">
        <f t="shared" si="81"/>
        <v>-61854000</v>
      </c>
      <c r="M532" s="30">
        <f t="shared" si="82"/>
        <v>101622800</v>
      </c>
      <c r="N532" s="28">
        <f t="shared" si="85"/>
        <v>89525400</v>
      </c>
      <c r="O532" s="28">
        <f t="shared" si="88"/>
        <v>129294200</v>
      </c>
      <c r="P532" s="28">
        <f t="shared" si="86"/>
        <v>2395900</v>
      </c>
      <c r="Q532" s="28" t="str">
        <f t="shared" si="87"/>
        <v/>
      </c>
      <c r="R532" s="29">
        <f t="shared" si="89"/>
        <v>0.29294200000000004</v>
      </c>
    </row>
    <row r="533" spans="1:18" x14ac:dyDescent="0.2">
      <c r="A533" s="26">
        <v>44606</v>
      </c>
      <c r="B533" s="27">
        <v>176500</v>
      </c>
      <c r="C533" s="27">
        <v>179500</v>
      </c>
      <c r="D533" s="27">
        <v>93700</v>
      </c>
      <c r="E533" s="27">
        <v>94700</v>
      </c>
      <c r="F533" s="37">
        <v>-0.39411285856677247</v>
      </c>
      <c r="G533" s="37">
        <v>0.60588714143322753</v>
      </c>
      <c r="H533" s="37">
        <f t="shared" si="79"/>
        <v>-0.65047239265467416</v>
      </c>
      <c r="I533" s="37">
        <f t="shared" si="80"/>
        <v>1</v>
      </c>
      <c r="J533" s="21">
        <f t="shared" si="83"/>
        <v>0</v>
      </c>
      <c r="K533" s="21">
        <f t="shared" si="84"/>
        <v>0</v>
      </c>
      <c r="L533" s="30">
        <f t="shared" si="81"/>
        <v>0</v>
      </c>
      <c r="M533" s="30">
        <f t="shared" si="82"/>
        <v>0</v>
      </c>
      <c r="N533" s="28">
        <f t="shared" si="85"/>
        <v>129520500</v>
      </c>
      <c r="O533" s="28">
        <f t="shared" si="88"/>
        <v>129520500</v>
      </c>
      <c r="P533" s="28">
        <f t="shared" si="86"/>
        <v>2622200</v>
      </c>
      <c r="Q533" s="28">
        <f t="shared" si="87"/>
        <v>2622200</v>
      </c>
      <c r="R533" s="29">
        <f t="shared" si="89"/>
        <v>0.29520499999999994</v>
      </c>
    </row>
    <row r="534" spans="1:18" x14ac:dyDescent="0.2">
      <c r="A534" s="26">
        <v>44607</v>
      </c>
      <c r="B534" s="27">
        <v>180500</v>
      </c>
      <c r="C534" s="27">
        <v>177000</v>
      </c>
      <c r="D534" s="27">
        <v>94300</v>
      </c>
      <c r="E534" s="27">
        <v>93300</v>
      </c>
      <c r="F534" s="37">
        <v>-0.39411285856677247</v>
      </c>
      <c r="G534" s="37">
        <v>0.60588714143322753</v>
      </c>
      <c r="H534" s="37">
        <f t="shared" si="79"/>
        <v>-0.65047239265467416</v>
      </c>
      <c r="I534" s="37">
        <f t="shared" si="80"/>
        <v>1</v>
      </c>
      <c r="J534" s="21">
        <f t="shared" si="83"/>
        <v>-368</v>
      </c>
      <c r="K534" s="21">
        <f t="shared" si="84"/>
        <v>1067</v>
      </c>
      <c r="L534" s="30">
        <f t="shared" si="81"/>
        <v>-66424000</v>
      </c>
      <c r="M534" s="30">
        <f t="shared" si="82"/>
        <v>100618100</v>
      </c>
      <c r="N534" s="28">
        <f t="shared" si="85"/>
        <v>95105400</v>
      </c>
      <c r="O534" s="28">
        <f t="shared" si="88"/>
        <v>129299500</v>
      </c>
      <c r="P534" s="28">
        <f t="shared" si="86"/>
        <v>-221000</v>
      </c>
      <c r="Q534" s="28" t="str">
        <f t="shared" si="87"/>
        <v/>
      </c>
      <c r="R534" s="29">
        <f t="shared" si="89"/>
        <v>0.29299499999999989</v>
      </c>
    </row>
    <row r="535" spans="1:18" x14ac:dyDescent="0.2">
      <c r="A535" s="26">
        <v>44608</v>
      </c>
      <c r="B535" s="27">
        <v>182000</v>
      </c>
      <c r="C535" s="27">
        <v>184500</v>
      </c>
      <c r="D535" s="27">
        <v>95000</v>
      </c>
      <c r="E535" s="27">
        <v>94700</v>
      </c>
      <c r="F535" s="37">
        <v>0</v>
      </c>
      <c r="G535" s="37">
        <v>0</v>
      </c>
      <c r="H535" s="37">
        <f t="shared" si="79"/>
        <v>0</v>
      </c>
      <c r="I535" s="37">
        <f t="shared" si="80"/>
        <v>0</v>
      </c>
      <c r="J535" s="21">
        <f t="shared" si="83"/>
        <v>-368</v>
      </c>
      <c r="K535" s="21">
        <f t="shared" si="84"/>
        <v>1067</v>
      </c>
      <c r="L535" s="30">
        <f t="shared" si="81"/>
        <v>-66976000</v>
      </c>
      <c r="M535" s="30">
        <f t="shared" si="82"/>
        <v>101365000</v>
      </c>
      <c r="N535" s="28">
        <f t="shared" si="85"/>
        <v>95105400</v>
      </c>
      <c r="O535" s="28">
        <f t="shared" si="88"/>
        <v>129494400</v>
      </c>
      <c r="P535" s="28">
        <f t="shared" si="86"/>
        <v>-26100</v>
      </c>
      <c r="Q535" s="28" t="str">
        <f t="shared" si="87"/>
        <v/>
      </c>
      <c r="R535" s="29">
        <f t="shared" si="89"/>
        <v>0.29494400000000009</v>
      </c>
    </row>
    <row r="536" spans="1:18" x14ac:dyDescent="0.2">
      <c r="A536" s="26">
        <v>44609</v>
      </c>
      <c r="B536" s="27">
        <v>183500</v>
      </c>
      <c r="C536" s="27">
        <v>183000</v>
      </c>
      <c r="D536" s="27">
        <v>95500</v>
      </c>
      <c r="E536" s="27">
        <v>94800</v>
      </c>
      <c r="F536" s="37">
        <v>0</v>
      </c>
      <c r="G536" s="37">
        <v>0</v>
      </c>
      <c r="H536" s="37">
        <f t="shared" si="79"/>
        <v>0</v>
      </c>
      <c r="I536" s="37">
        <f t="shared" si="80"/>
        <v>0</v>
      </c>
      <c r="J536" s="21">
        <f t="shared" si="83"/>
        <v>0</v>
      </c>
      <c r="K536" s="21">
        <f t="shared" si="84"/>
        <v>0</v>
      </c>
      <c r="L536" s="30">
        <f t="shared" si="81"/>
        <v>0</v>
      </c>
      <c r="M536" s="30">
        <f t="shared" si="82"/>
        <v>0</v>
      </c>
      <c r="N536" s="28">
        <f t="shared" si="85"/>
        <v>128913000</v>
      </c>
      <c r="O536" s="28">
        <f t="shared" si="88"/>
        <v>128913000</v>
      </c>
      <c r="P536" s="28">
        <f t="shared" si="86"/>
        <v>-607500</v>
      </c>
      <c r="Q536" s="28">
        <f t="shared" si="87"/>
        <v>-607500</v>
      </c>
      <c r="R536" s="29">
        <f t="shared" si="89"/>
        <v>0.28913000000000011</v>
      </c>
    </row>
    <row r="537" spans="1:18" x14ac:dyDescent="0.2">
      <c r="A537" s="26">
        <v>44610</v>
      </c>
      <c r="B537" s="27">
        <v>183500</v>
      </c>
      <c r="C537" s="27">
        <v>181000</v>
      </c>
      <c r="D537" s="27">
        <v>94300</v>
      </c>
      <c r="E537" s="27">
        <v>94600</v>
      </c>
      <c r="F537" s="37">
        <v>0</v>
      </c>
      <c r="G537" s="37">
        <v>0</v>
      </c>
      <c r="H537" s="37">
        <f t="shared" si="79"/>
        <v>0</v>
      </c>
      <c r="I537" s="37">
        <f t="shared" si="80"/>
        <v>0</v>
      </c>
      <c r="J537" s="21">
        <f t="shared" si="83"/>
        <v>0</v>
      </c>
      <c r="K537" s="21">
        <f t="shared" si="84"/>
        <v>0</v>
      </c>
      <c r="L537" s="30">
        <f t="shared" si="81"/>
        <v>0</v>
      </c>
      <c r="M537" s="30">
        <f t="shared" si="82"/>
        <v>0</v>
      </c>
      <c r="N537" s="28">
        <f t="shared" si="85"/>
        <v>128913000</v>
      </c>
      <c r="O537" s="28">
        <f t="shared" si="88"/>
        <v>128913000</v>
      </c>
      <c r="P537" s="28">
        <f t="shared" si="86"/>
        <v>0</v>
      </c>
      <c r="Q537" s="28" t="str">
        <f t="shared" si="87"/>
        <v/>
      </c>
      <c r="R537" s="29">
        <f t="shared" si="89"/>
        <v>0.28913000000000011</v>
      </c>
    </row>
    <row r="538" spans="1:18" x14ac:dyDescent="0.2">
      <c r="A538" s="26">
        <v>44613</v>
      </c>
      <c r="B538" s="27">
        <v>185000</v>
      </c>
      <c r="C538" s="27">
        <v>180500</v>
      </c>
      <c r="D538" s="27">
        <v>93700</v>
      </c>
      <c r="E538" s="27">
        <v>93500</v>
      </c>
      <c r="F538" s="37">
        <v>0</v>
      </c>
      <c r="G538" s="37">
        <v>0</v>
      </c>
      <c r="H538" s="37">
        <f t="shared" si="79"/>
        <v>0</v>
      </c>
      <c r="I538" s="37">
        <f t="shared" si="80"/>
        <v>0</v>
      </c>
      <c r="J538" s="21">
        <f t="shared" si="83"/>
        <v>0</v>
      </c>
      <c r="K538" s="21">
        <f t="shared" si="84"/>
        <v>0</v>
      </c>
      <c r="L538" s="30">
        <f t="shared" si="81"/>
        <v>0</v>
      </c>
      <c r="M538" s="30">
        <f t="shared" si="82"/>
        <v>0</v>
      </c>
      <c r="N538" s="28">
        <f t="shared" si="85"/>
        <v>128913000</v>
      </c>
      <c r="O538" s="28">
        <f t="shared" si="88"/>
        <v>128913000</v>
      </c>
      <c r="P538" s="28">
        <f t="shared" si="86"/>
        <v>0</v>
      </c>
      <c r="Q538" s="28" t="str">
        <f t="shared" si="87"/>
        <v/>
      </c>
      <c r="R538" s="29">
        <f t="shared" si="89"/>
        <v>0.28913000000000011</v>
      </c>
    </row>
    <row r="539" spans="1:18" x14ac:dyDescent="0.2">
      <c r="A539" s="26">
        <v>44614</v>
      </c>
      <c r="B539" s="27">
        <v>181500</v>
      </c>
      <c r="C539" s="27">
        <v>180500</v>
      </c>
      <c r="D539" s="27">
        <v>91900</v>
      </c>
      <c r="E539" s="27">
        <v>92600</v>
      </c>
      <c r="F539" s="37">
        <v>0</v>
      </c>
      <c r="G539" s="37">
        <v>0</v>
      </c>
      <c r="H539" s="37">
        <f t="shared" si="79"/>
        <v>0</v>
      </c>
      <c r="I539" s="37">
        <f t="shared" si="80"/>
        <v>0</v>
      </c>
      <c r="J539" s="21">
        <f t="shared" si="83"/>
        <v>0</v>
      </c>
      <c r="K539" s="21">
        <f t="shared" si="84"/>
        <v>0</v>
      </c>
      <c r="L539" s="30">
        <f t="shared" si="81"/>
        <v>0</v>
      </c>
      <c r="M539" s="30">
        <f t="shared" si="82"/>
        <v>0</v>
      </c>
      <c r="N539" s="28">
        <f t="shared" si="85"/>
        <v>128913000</v>
      </c>
      <c r="O539" s="28">
        <f t="shared" si="88"/>
        <v>128913000</v>
      </c>
      <c r="P539" s="28">
        <f t="shared" si="86"/>
        <v>0</v>
      </c>
      <c r="Q539" s="28" t="str">
        <f t="shared" si="87"/>
        <v/>
      </c>
      <c r="R539" s="29">
        <f t="shared" si="89"/>
        <v>0.28913000000000011</v>
      </c>
    </row>
    <row r="540" spans="1:18" x14ac:dyDescent="0.2">
      <c r="A540" s="26">
        <v>44615</v>
      </c>
      <c r="B540" s="27">
        <v>180500</v>
      </c>
      <c r="C540" s="27">
        <v>182500</v>
      </c>
      <c r="D540" s="27">
        <v>91200</v>
      </c>
      <c r="E540" s="27">
        <v>91900</v>
      </c>
      <c r="F540" s="37">
        <v>0</v>
      </c>
      <c r="G540" s="37">
        <v>0</v>
      </c>
      <c r="H540" s="37">
        <f t="shared" si="79"/>
        <v>0</v>
      </c>
      <c r="I540" s="37">
        <f t="shared" si="80"/>
        <v>0</v>
      </c>
      <c r="J540" s="21">
        <f t="shared" si="83"/>
        <v>0</v>
      </c>
      <c r="K540" s="21">
        <f t="shared" si="84"/>
        <v>0</v>
      </c>
      <c r="L540" s="30">
        <f t="shared" si="81"/>
        <v>0</v>
      </c>
      <c r="M540" s="30">
        <f t="shared" si="82"/>
        <v>0</v>
      </c>
      <c r="N540" s="28">
        <f t="shared" si="85"/>
        <v>128913000</v>
      </c>
      <c r="O540" s="28">
        <f t="shared" si="88"/>
        <v>128913000</v>
      </c>
      <c r="P540" s="28">
        <f t="shared" si="86"/>
        <v>0</v>
      </c>
      <c r="Q540" s="28" t="str">
        <f t="shared" si="87"/>
        <v/>
      </c>
      <c r="R540" s="29">
        <f t="shared" si="89"/>
        <v>0.28913000000000011</v>
      </c>
    </row>
    <row r="541" spans="1:18" x14ac:dyDescent="0.2">
      <c r="A541" s="26">
        <v>44616</v>
      </c>
      <c r="B541" s="27">
        <v>173000</v>
      </c>
      <c r="C541" s="27">
        <v>178500</v>
      </c>
      <c r="D541" s="27">
        <v>88700</v>
      </c>
      <c r="E541" s="27">
        <v>90800</v>
      </c>
      <c r="F541" s="37">
        <v>0</v>
      </c>
      <c r="G541" s="37">
        <v>0</v>
      </c>
      <c r="H541" s="37">
        <f t="shared" si="79"/>
        <v>0</v>
      </c>
      <c r="I541" s="37">
        <f t="shared" si="80"/>
        <v>0</v>
      </c>
      <c r="J541" s="21">
        <f t="shared" si="83"/>
        <v>0</v>
      </c>
      <c r="K541" s="21">
        <f t="shared" si="84"/>
        <v>0</v>
      </c>
      <c r="L541" s="30">
        <f t="shared" si="81"/>
        <v>0</v>
      </c>
      <c r="M541" s="30">
        <f t="shared" si="82"/>
        <v>0</v>
      </c>
      <c r="N541" s="28">
        <f t="shared" si="85"/>
        <v>128913000</v>
      </c>
      <c r="O541" s="28">
        <f t="shared" si="88"/>
        <v>128913000</v>
      </c>
      <c r="P541" s="28">
        <f t="shared" si="86"/>
        <v>0</v>
      </c>
      <c r="Q541" s="28" t="str">
        <f t="shared" si="87"/>
        <v/>
      </c>
      <c r="R541" s="29">
        <f t="shared" si="89"/>
        <v>0.28913000000000011</v>
      </c>
    </row>
    <row r="542" spans="1:18" x14ac:dyDescent="0.2">
      <c r="A542" s="26">
        <v>44617</v>
      </c>
      <c r="B542" s="27">
        <v>174000</v>
      </c>
      <c r="C542" s="27">
        <v>175000</v>
      </c>
      <c r="D542" s="27">
        <v>88700</v>
      </c>
      <c r="E542" s="27">
        <v>89200</v>
      </c>
      <c r="F542" s="37">
        <v>0</v>
      </c>
      <c r="G542" s="37">
        <v>0</v>
      </c>
      <c r="H542" s="37">
        <f t="shared" si="79"/>
        <v>0</v>
      </c>
      <c r="I542" s="37">
        <f t="shared" si="80"/>
        <v>0</v>
      </c>
      <c r="J542" s="21">
        <f t="shared" si="83"/>
        <v>0</v>
      </c>
      <c r="K542" s="21">
        <f t="shared" si="84"/>
        <v>0</v>
      </c>
      <c r="L542" s="30">
        <f t="shared" si="81"/>
        <v>0</v>
      </c>
      <c r="M542" s="30">
        <f t="shared" si="82"/>
        <v>0</v>
      </c>
      <c r="N542" s="28">
        <f t="shared" si="85"/>
        <v>128913000</v>
      </c>
      <c r="O542" s="28">
        <f t="shared" si="88"/>
        <v>128913000</v>
      </c>
      <c r="P542" s="28">
        <f t="shared" si="86"/>
        <v>0</v>
      </c>
      <c r="Q542" s="28" t="str">
        <f t="shared" si="87"/>
        <v/>
      </c>
      <c r="R542" s="29">
        <f t="shared" si="89"/>
        <v>0.28913000000000011</v>
      </c>
    </row>
    <row r="543" spans="1:18" x14ac:dyDescent="0.2">
      <c r="A543" s="26">
        <v>44620</v>
      </c>
      <c r="B543" s="27">
        <v>175000</v>
      </c>
      <c r="C543" s="27">
        <v>171000</v>
      </c>
      <c r="D543" s="27">
        <v>87500</v>
      </c>
      <c r="E543" s="27">
        <v>87400</v>
      </c>
      <c r="F543" s="37">
        <v>0</v>
      </c>
      <c r="G543" s="37">
        <v>0</v>
      </c>
      <c r="H543" s="37">
        <f t="shared" si="79"/>
        <v>0</v>
      </c>
      <c r="I543" s="37">
        <f t="shared" si="80"/>
        <v>0</v>
      </c>
      <c r="J543" s="21">
        <f t="shared" si="83"/>
        <v>0</v>
      </c>
      <c r="K543" s="21">
        <f t="shared" si="84"/>
        <v>0</v>
      </c>
      <c r="L543" s="30">
        <f t="shared" si="81"/>
        <v>0</v>
      </c>
      <c r="M543" s="30">
        <f t="shared" si="82"/>
        <v>0</v>
      </c>
      <c r="N543" s="28">
        <f t="shared" si="85"/>
        <v>128913000</v>
      </c>
      <c r="O543" s="28">
        <f t="shared" si="88"/>
        <v>128913000</v>
      </c>
      <c r="P543" s="28">
        <f t="shared" si="86"/>
        <v>0</v>
      </c>
      <c r="Q543" s="28" t="str">
        <f t="shared" si="87"/>
        <v/>
      </c>
      <c r="R543" s="29">
        <f t="shared" si="89"/>
        <v>0.28913000000000011</v>
      </c>
    </row>
    <row r="544" spans="1:18" x14ac:dyDescent="0.2">
      <c r="A544" s="26">
        <v>44622</v>
      </c>
      <c r="B544" s="27">
        <v>170500</v>
      </c>
      <c r="C544" s="27">
        <v>171500</v>
      </c>
      <c r="D544" s="27">
        <v>86000</v>
      </c>
      <c r="E544" s="27">
        <v>87000</v>
      </c>
      <c r="F544" s="37">
        <v>0</v>
      </c>
      <c r="G544" s="37">
        <v>0</v>
      </c>
      <c r="H544" s="37">
        <f t="shared" si="79"/>
        <v>0</v>
      </c>
      <c r="I544" s="37">
        <f t="shared" si="80"/>
        <v>0</v>
      </c>
      <c r="J544" s="21">
        <f t="shared" si="83"/>
        <v>0</v>
      </c>
      <c r="K544" s="21">
        <f t="shared" si="84"/>
        <v>0</v>
      </c>
      <c r="L544" s="30">
        <f t="shared" si="81"/>
        <v>0</v>
      </c>
      <c r="M544" s="30">
        <f t="shared" si="82"/>
        <v>0</v>
      </c>
      <c r="N544" s="28">
        <f t="shared" si="85"/>
        <v>128913000</v>
      </c>
      <c r="O544" s="28">
        <f t="shared" si="88"/>
        <v>128913000</v>
      </c>
      <c r="P544" s="28">
        <f t="shared" si="86"/>
        <v>0</v>
      </c>
      <c r="Q544" s="28" t="str">
        <f t="shared" si="87"/>
        <v/>
      </c>
      <c r="R544" s="29">
        <f t="shared" si="89"/>
        <v>0.28913000000000011</v>
      </c>
    </row>
    <row r="545" spans="1:18" x14ac:dyDescent="0.2">
      <c r="A545" s="26">
        <v>44623</v>
      </c>
      <c r="B545" s="27">
        <v>177500</v>
      </c>
      <c r="C545" s="27">
        <v>173500</v>
      </c>
      <c r="D545" s="27">
        <v>88200</v>
      </c>
      <c r="E545" s="27">
        <v>86800</v>
      </c>
      <c r="F545" s="37">
        <v>0</v>
      </c>
      <c r="G545" s="37">
        <v>0</v>
      </c>
      <c r="H545" s="37">
        <f t="shared" si="79"/>
        <v>0</v>
      </c>
      <c r="I545" s="37">
        <f t="shared" si="80"/>
        <v>0</v>
      </c>
      <c r="J545" s="21">
        <f t="shared" si="83"/>
        <v>0</v>
      </c>
      <c r="K545" s="21">
        <f t="shared" si="84"/>
        <v>0</v>
      </c>
      <c r="L545" s="30">
        <f t="shared" si="81"/>
        <v>0</v>
      </c>
      <c r="M545" s="30">
        <f t="shared" si="82"/>
        <v>0</v>
      </c>
      <c r="N545" s="28">
        <f t="shared" si="85"/>
        <v>128913000</v>
      </c>
      <c r="O545" s="28">
        <f t="shared" si="88"/>
        <v>128913000</v>
      </c>
      <c r="P545" s="28">
        <f t="shared" si="86"/>
        <v>0</v>
      </c>
      <c r="Q545" s="28" t="str">
        <f t="shared" si="87"/>
        <v/>
      </c>
      <c r="R545" s="29">
        <f t="shared" si="89"/>
        <v>0.28913000000000011</v>
      </c>
    </row>
    <row r="546" spans="1:18" x14ac:dyDescent="0.2">
      <c r="A546" s="26">
        <v>44624</v>
      </c>
      <c r="B546" s="27">
        <v>172500</v>
      </c>
      <c r="C546" s="27">
        <v>176500</v>
      </c>
      <c r="D546" s="27">
        <v>87100</v>
      </c>
      <c r="E546" s="27">
        <v>87400</v>
      </c>
      <c r="F546" s="37">
        <v>0</v>
      </c>
      <c r="G546" s="37">
        <v>0</v>
      </c>
      <c r="H546" s="37">
        <f t="shared" si="79"/>
        <v>0</v>
      </c>
      <c r="I546" s="37">
        <f t="shared" si="80"/>
        <v>0</v>
      </c>
      <c r="J546" s="21">
        <f t="shared" si="83"/>
        <v>0</v>
      </c>
      <c r="K546" s="21">
        <f t="shared" si="84"/>
        <v>0</v>
      </c>
      <c r="L546" s="30">
        <f t="shared" si="81"/>
        <v>0</v>
      </c>
      <c r="M546" s="30">
        <f t="shared" si="82"/>
        <v>0</v>
      </c>
      <c r="N546" s="28">
        <f t="shared" si="85"/>
        <v>128913000</v>
      </c>
      <c r="O546" s="28">
        <f t="shared" si="88"/>
        <v>128913000</v>
      </c>
      <c r="P546" s="28">
        <f t="shared" si="86"/>
        <v>0</v>
      </c>
      <c r="Q546" s="28" t="str">
        <f t="shared" si="87"/>
        <v/>
      </c>
      <c r="R546" s="29">
        <f t="shared" si="89"/>
        <v>0.28913000000000011</v>
      </c>
    </row>
    <row r="547" spans="1:18" x14ac:dyDescent="0.2">
      <c r="A547" s="26">
        <v>44627</v>
      </c>
      <c r="B547" s="27">
        <v>168000</v>
      </c>
      <c r="C547" s="27">
        <v>170000</v>
      </c>
      <c r="D547" s="27">
        <v>85100</v>
      </c>
      <c r="E547" s="27">
        <v>86400</v>
      </c>
      <c r="F547" s="37">
        <v>0</v>
      </c>
      <c r="G547" s="37">
        <v>0</v>
      </c>
      <c r="H547" s="37">
        <f t="shared" ref="H547:H610" si="90">IFERROR(IF(ABS($F547)&gt;ABS($G547), SIGN($F547), SIGN($F547)*ABS($F547/$G547)), 0)</f>
        <v>0</v>
      </c>
      <c r="I547" s="37">
        <f t="shared" ref="I547:I610" si="91">IFERROR(IF(ABS($F547)&lt;ABS($G547), SIGN($G547), SIGN($G547)*ABS($G547/$F547)), 0)</f>
        <v>0</v>
      </c>
      <c r="J547" s="21">
        <f t="shared" si="83"/>
        <v>0</v>
      </c>
      <c r="K547" s="21">
        <f t="shared" si="84"/>
        <v>0</v>
      </c>
      <c r="L547" s="30">
        <f t="shared" ref="L547:L610" si="92">B547*J547</f>
        <v>0</v>
      </c>
      <c r="M547" s="30">
        <f t="shared" ref="M547:M610" si="93">D547*K547</f>
        <v>0</v>
      </c>
      <c r="N547" s="28">
        <f t="shared" si="85"/>
        <v>128913000</v>
      </c>
      <c r="O547" s="28">
        <f t="shared" si="88"/>
        <v>128913000</v>
      </c>
      <c r="P547" s="28">
        <f t="shared" si="86"/>
        <v>0</v>
      </c>
      <c r="Q547" s="28" t="str">
        <f t="shared" si="87"/>
        <v/>
      </c>
      <c r="R547" s="29">
        <f t="shared" si="89"/>
        <v>0.28913000000000011</v>
      </c>
    </row>
    <row r="548" spans="1:18" x14ac:dyDescent="0.2">
      <c r="A548" s="26">
        <v>44628</v>
      </c>
      <c r="B548" s="27">
        <v>168000</v>
      </c>
      <c r="C548" s="27">
        <v>164000</v>
      </c>
      <c r="D548" s="27">
        <v>85000</v>
      </c>
      <c r="E548" s="27">
        <v>83600</v>
      </c>
      <c r="F548" s="37">
        <v>0</v>
      </c>
      <c r="G548" s="37">
        <v>0</v>
      </c>
      <c r="H548" s="37">
        <f t="shared" si="90"/>
        <v>0</v>
      </c>
      <c r="I548" s="37">
        <f t="shared" si="91"/>
        <v>0</v>
      </c>
      <c r="J548" s="21">
        <f t="shared" ref="J548:J611" si="94">IF(H546=H547, J547, QUOTIENT($O$10*H547, B547))</f>
        <v>0</v>
      </c>
      <c r="K548" s="21">
        <f t="shared" ref="K548:K611" si="95">IF(I546=I547, K547, QUOTIENT($O$10*I547, D547))</f>
        <v>0</v>
      </c>
      <c r="L548" s="30">
        <f t="shared" si="92"/>
        <v>0</v>
      </c>
      <c r="M548" s="30">
        <f t="shared" si="93"/>
        <v>0</v>
      </c>
      <c r="N548" s="28">
        <f t="shared" ref="N548:N611" si="96">IF(H546=H547, N547, N547 - (J548-J547)*C548 - (K548-K547)*E548)</f>
        <v>128913000</v>
      </c>
      <c r="O548" s="28">
        <f t="shared" si="88"/>
        <v>128913000</v>
      </c>
      <c r="P548" s="28">
        <f t="shared" ref="P548:P611" si="97">IF(AND(J547=0,J548), O548-O547, IF(OR(J548, AND(J547, J548=0)), P547+O548-O547, 0))</f>
        <v>0</v>
      </c>
      <c r="Q548" s="28" t="str">
        <f t="shared" si="87"/>
        <v/>
      </c>
      <c r="R548" s="29">
        <f t="shared" si="89"/>
        <v>0.28913000000000011</v>
      </c>
    </row>
    <row r="549" spans="1:18" x14ac:dyDescent="0.2">
      <c r="A549" s="26">
        <v>44630</v>
      </c>
      <c r="B549" s="27">
        <v>169000</v>
      </c>
      <c r="C549" s="27">
        <v>171500</v>
      </c>
      <c r="D549" s="27">
        <v>85700</v>
      </c>
      <c r="E549" s="27">
        <v>85400</v>
      </c>
      <c r="F549" s="37">
        <v>0</v>
      </c>
      <c r="G549" s="37">
        <v>0</v>
      </c>
      <c r="H549" s="37">
        <f t="shared" si="90"/>
        <v>0</v>
      </c>
      <c r="I549" s="37">
        <f t="shared" si="91"/>
        <v>0</v>
      </c>
      <c r="J549" s="21">
        <f t="shared" si="94"/>
        <v>0</v>
      </c>
      <c r="K549" s="21">
        <f t="shared" si="95"/>
        <v>0</v>
      </c>
      <c r="L549" s="30">
        <f t="shared" si="92"/>
        <v>0</v>
      </c>
      <c r="M549" s="30">
        <f t="shared" si="93"/>
        <v>0</v>
      </c>
      <c r="N549" s="28">
        <f t="shared" si="96"/>
        <v>128913000</v>
      </c>
      <c r="O549" s="28">
        <f t="shared" si="88"/>
        <v>128913000</v>
      </c>
      <c r="P549" s="28">
        <f t="shared" si="97"/>
        <v>0</v>
      </c>
      <c r="Q549" s="28" t="str">
        <f t="shared" si="87"/>
        <v/>
      </c>
      <c r="R549" s="29">
        <f t="shared" si="89"/>
        <v>0.28913000000000011</v>
      </c>
    </row>
    <row r="550" spans="1:18" x14ac:dyDescent="0.2">
      <c r="A550" s="26">
        <v>44631</v>
      </c>
      <c r="B550" s="27">
        <v>169000</v>
      </c>
      <c r="C550" s="27">
        <v>169000</v>
      </c>
      <c r="D550" s="27">
        <v>85500</v>
      </c>
      <c r="E550" s="27">
        <v>85700</v>
      </c>
      <c r="F550" s="37">
        <v>0</v>
      </c>
      <c r="G550" s="37">
        <v>0</v>
      </c>
      <c r="H550" s="37">
        <f t="shared" si="90"/>
        <v>0</v>
      </c>
      <c r="I550" s="37">
        <f t="shared" si="91"/>
        <v>0</v>
      </c>
      <c r="J550" s="21">
        <f t="shared" si="94"/>
        <v>0</v>
      </c>
      <c r="K550" s="21">
        <f t="shared" si="95"/>
        <v>0</v>
      </c>
      <c r="L550" s="30">
        <f t="shared" si="92"/>
        <v>0</v>
      </c>
      <c r="M550" s="30">
        <f t="shared" si="93"/>
        <v>0</v>
      </c>
      <c r="N550" s="28">
        <f t="shared" si="96"/>
        <v>128913000</v>
      </c>
      <c r="O550" s="28">
        <f t="shared" si="88"/>
        <v>128913000</v>
      </c>
      <c r="P550" s="28">
        <f t="shared" si="97"/>
        <v>0</v>
      </c>
      <c r="Q550" s="28" t="str">
        <f t="shared" si="87"/>
        <v/>
      </c>
      <c r="R550" s="29">
        <f t="shared" si="89"/>
        <v>0.28913000000000011</v>
      </c>
    </row>
    <row r="551" spans="1:18" x14ac:dyDescent="0.2">
      <c r="A551" s="26">
        <v>44634</v>
      </c>
      <c r="B551" s="27">
        <v>164500</v>
      </c>
      <c r="C551" s="27">
        <v>166500</v>
      </c>
      <c r="D551" s="27">
        <v>83000</v>
      </c>
      <c r="E551" s="27">
        <v>85400</v>
      </c>
      <c r="F551" s="37">
        <v>0</v>
      </c>
      <c r="G551" s="37">
        <v>0</v>
      </c>
      <c r="H551" s="37">
        <f t="shared" si="90"/>
        <v>0</v>
      </c>
      <c r="I551" s="37">
        <f t="shared" si="91"/>
        <v>0</v>
      </c>
      <c r="J551" s="21">
        <f t="shared" si="94"/>
        <v>0</v>
      </c>
      <c r="K551" s="21">
        <f t="shared" si="95"/>
        <v>0</v>
      </c>
      <c r="L551" s="30">
        <f t="shared" si="92"/>
        <v>0</v>
      </c>
      <c r="M551" s="30">
        <f t="shared" si="93"/>
        <v>0</v>
      </c>
      <c r="N551" s="28">
        <f t="shared" si="96"/>
        <v>128913000</v>
      </c>
      <c r="O551" s="28">
        <f t="shared" si="88"/>
        <v>128913000</v>
      </c>
      <c r="P551" s="28">
        <f t="shared" si="97"/>
        <v>0</v>
      </c>
      <c r="Q551" s="28" t="str">
        <f t="shared" si="87"/>
        <v/>
      </c>
      <c r="R551" s="29">
        <f t="shared" si="89"/>
        <v>0.28913000000000011</v>
      </c>
    </row>
    <row r="552" spans="1:18" x14ac:dyDescent="0.2">
      <c r="A552" s="26">
        <v>44635</v>
      </c>
      <c r="B552" s="27">
        <v>163000</v>
      </c>
      <c r="C552" s="27">
        <v>164000</v>
      </c>
      <c r="D552" s="27">
        <v>82000</v>
      </c>
      <c r="E552" s="27">
        <v>83000</v>
      </c>
      <c r="F552" s="37">
        <v>0</v>
      </c>
      <c r="G552" s="37">
        <v>0</v>
      </c>
      <c r="H552" s="37">
        <f t="shared" si="90"/>
        <v>0</v>
      </c>
      <c r="I552" s="37">
        <f t="shared" si="91"/>
        <v>0</v>
      </c>
      <c r="J552" s="21">
        <f t="shared" si="94"/>
        <v>0</v>
      </c>
      <c r="K552" s="21">
        <f t="shared" si="95"/>
        <v>0</v>
      </c>
      <c r="L552" s="30">
        <f t="shared" si="92"/>
        <v>0</v>
      </c>
      <c r="M552" s="30">
        <f t="shared" si="93"/>
        <v>0</v>
      </c>
      <c r="N552" s="28">
        <f t="shared" si="96"/>
        <v>128913000</v>
      </c>
      <c r="O552" s="28">
        <f t="shared" si="88"/>
        <v>128913000</v>
      </c>
      <c r="P552" s="28">
        <f t="shared" si="97"/>
        <v>0</v>
      </c>
      <c r="Q552" s="28" t="str">
        <f t="shared" si="87"/>
        <v/>
      </c>
      <c r="R552" s="29">
        <f t="shared" si="89"/>
        <v>0.28913000000000011</v>
      </c>
    </row>
    <row r="553" spans="1:18" x14ac:dyDescent="0.2">
      <c r="A553" s="26">
        <v>44636</v>
      </c>
      <c r="B553" s="27">
        <v>168000</v>
      </c>
      <c r="C553" s="27">
        <v>165000</v>
      </c>
      <c r="D553" s="27">
        <v>82700</v>
      </c>
      <c r="E553" s="27">
        <v>82400</v>
      </c>
      <c r="F553" s="37">
        <v>0</v>
      </c>
      <c r="G553" s="37">
        <v>0</v>
      </c>
      <c r="H553" s="37">
        <f t="shared" si="90"/>
        <v>0</v>
      </c>
      <c r="I553" s="37">
        <f t="shared" si="91"/>
        <v>0</v>
      </c>
      <c r="J553" s="21">
        <f t="shared" si="94"/>
        <v>0</v>
      </c>
      <c r="K553" s="21">
        <f t="shared" si="95"/>
        <v>0</v>
      </c>
      <c r="L553" s="30">
        <f t="shared" si="92"/>
        <v>0</v>
      </c>
      <c r="M553" s="30">
        <f t="shared" si="93"/>
        <v>0</v>
      </c>
      <c r="N553" s="28">
        <f t="shared" si="96"/>
        <v>128913000</v>
      </c>
      <c r="O553" s="28">
        <f t="shared" si="88"/>
        <v>128913000</v>
      </c>
      <c r="P553" s="28">
        <f t="shared" si="97"/>
        <v>0</v>
      </c>
      <c r="Q553" s="28" t="str">
        <f t="shared" ref="Q553:Q616" si="98">IF(AND(M552, M553=0), P553, "")</f>
        <v/>
      </c>
      <c r="R553" s="29">
        <f t="shared" si="89"/>
        <v>0.28913000000000011</v>
      </c>
    </row>
    <row r="554" spans="1:18" x14ac:dyDescent="0.2">
      <c r="A554" s="26">
        <v>44637</v>
      </c>
      <c r="B554" s="27">
        <v>168500</v>
      </c>
      <c r="C554" s="27">
        <v>172500</v>
      </c>
      <c r="D554" s="27">
        <v>82600</v>
      </c>
      <c r="E554" s="27">
        <v>83700</v>
      </c>
      <c r="F554" s="37">
        <v>0</v>
      </c>
      <c r="G554" s="37">
        <v>0</v>
      </c>
      <c r="H554" s="37">
        <f t="shared" si="90"/>
        <v>0</v>
      </c>
      <c r="I554" s="37">
        <f t="shared" si="91"/>
        <v>0</v>
      </c>
      <c r="J554" s="21">
        <f t="shared" si="94"/>
        <v>0</v>
      </c>
      <c r="K554" s="21">
        <f t="shared" si="95"/>
        <v>0</v>
      </c>
      <c r="L554" s="30">
        <f t="shared" si="92"/>
        <v>0</v>
      </c>
      <c r="M554" s="30">
        <f t="shared" si="93"/>
        <v>0</v>
      </c>
      <c r="N554" s="28">
        <f t="shared" si="96"/>
        <v>128913000</v>
      </c>
      <c r="O554" s="28">
        <f t="shared" si="88"/>
        <v>128913000</v>
      </c>
      <c r="P554" s="28">
        <f t="shared" si="97"/>
        <v>0</v>
      </c>
      <c r="Q554" s="28" t="str">
        <f t="shared" si="98"/>
        <v/>
      </c>
      <c r="R554" s="29">
        <f t="shared" si="89"/>
        <v>0.28913000000000011</v>
      </c>
    </row>
    <row r="555" spans="1:18" x14ac:dyDescent="0.2">
      <c r="A555" s="26">
        <v>44638</v>
      </c>
      <c r="B555" s="27">
        <v>171000</v>
      </c>
      <c r="C555" s="27">
        <v>171500</v>
      </c>
      <c r="D555" s="27">
        <v>82700</v>
      </c>
      <c r="E555" s="27">
        <v>83300</v>
      </c>
      <c r="F555" s="37">
        <v>0</v>
      </c>
      <c r="G555" s="37">
        <v>0</v>
      </c>
      <c r="H555" s="37">
        <f t="shared" si="90"/>
        <v>0</v>
      </c>
      <c r="I555" s="37">
        <f t="shared" si="91"/>
        <v>0</v>
      </c>
      <c r="J555" s="21">
        <f t="shared" si="94"/>
        <v>0</v>
      </c>
      <c r="K555" s="21">
        <f t="shared" si="95"/>
        <v>0</v>
      </c>
      <c r="L555" s="30">
        <f t="shared" si="92"/>
        <v>0</v>
      </c>
      <c r="M555" s="30">
        <f t="shared" si="93"/>
        <v>0</v>
      </c>
      <c r="N555" s="28">
        <f t="shared" si="96"/>
        <v>128913000</v>
      </c>
      <c r="O555" s="28">
        <f t="shared" si="88"/>
        <v>128913000</v>
      </c>
      <c r="P555" s="28">
        <f t="shared" si="97"/>
        <v>0</v>
      </c>
      <c r="Q555" s="28" t="str">
        <f t="shared" si="98"/>
        <v/>
      </c>
      <c r="R555" s="29">
        <f t="shared" si="89"/>
        <v>0.28913000000000011</v>
      </c>
    </row>
    <row r="556" spans="1:18" x14ac:dyDescent="0.2">
      <c r="A556" s="26">
        <v>44641</v>
      </c>
      <c r="B556" s="27">
        <v>168500</v>
      </c>
      <c r="C556" s="27">
        <v>171500</v>
      </c>
      <c r="D556" s="27">
        <v>82300</v>
      </c>
      <c r="E556" s="27">
        <v>83000</v>
      </c>
      <c r="F556" s="37">
        <v>0</v>
      </c>
      <c r="G556" s="37">
        <v>0</v>
      </c>
      <c r="H556" s="37">
        <f t="shared" si="90"/>
        <v>0</v>
      </c>
      <c r="I556" s="37">
        <f t="shared" si="91"/>
        <v>0</v>
      </c>
      <c r="J556" s="21">
        <f t="shared" si="94"/>
        <v>0</v>
      </c>
      <c r="K556" s="21">
        <f t="shared" si="95"/>
        <v>0</v>
      </c>
      <c r="L556" s="30">
        <f t="shared" si="92"/>
        <v>0</v>
      </c>
      <c r="M556" s="30">
        <f t="shared" si="93"/>
        <v>0</v>
      </c>
      <c r="N556" s="28">
        <f t="shared" si="96"/>
        <v>128913000</v>
      </c>
      <c r="O556" s="28">
        <f t="shared" si="88"/>
        <v>128913000</v>
      </c>
      <c r="P556" s="28">
        <f t="shared" si="97"/>
        <v>0</v>
      </c>
      <c r="Q556" s="28" t="str">
        <f t="shared" si="98"/>
        <v/>
      </c>
      <c r="R556" s="29">
        <f t="shared" si="89"/>
        <v>0.28913000000000011</v>
      </c>
    </row>
    <row r="557" spans="1:18" x14ac:dyDescent="0.2">
      <c r="A557" s="26">
        <v>44642</v>
      </c>
      <c r="B557" s="27">
        <v>173500</v>
      </c>
      <c r="C557" s="27">
        <v>169000</v>
      </c>
      <c r="D557" s="27">
        <v>83300</v>
      </c>
      <c r="E557" s="27">
        <v>82300</v>
      </c>
      <c r="F557" s="37">
        <v>0</v>
      </c>
      <c r="G557" s="37">
        <v>0</v>
      </c>
      <c r="H557" s="37">
        <f t="shared" si="90"/>
        <v>0</v>
      </c>
      <c r="I557" s="37">
        <f t="shared" si="91"/>
        <v>0</v>
      </c>
      <c r="J557" s="21">
        <f t="shared" si="94"/>
        <v>0</v>
      </c>
      <c r="K557" s="21">
        <f t="shared" si="95"/>
        <v>0</v>
      </c>
      <c r="L557" s="30">
        <f t="shared" si="92"/>
        <v>0</v>
      </c>
      <c r="M557" s="30">
        <f t="shared" si="93"/>
        <v>0</v>
      </c>
      <c r="N557" s="28">
        <f t="shared" si="96"/>
        <v>128913000</v>
      </c>
      <c r="O557" s="28">
        <f t="shared" si="88"/>
        <v>128913000</v>
      </c>
      <c r="P557" s="28">
        <f t="shared" si="97"/>
        <v>0</v>
      </c>
      <c r="Q557" s="28" t="str">
        <f t="shared" si="98"/>
        <v/>
      </c>
      <c r="R557" s="29">
        <f t="shared" si="89"/>
        <v>0.28913000000000011</v>
      </c>
    </row>
    <row r="558" spans="1:18" x14ac:dyDescent="0.2">
      <c r="A558" s="26">
        <v>44643</v>
      </c>
      <c r="B558" s="27">
        <v>176000</v>
      </c>
      <c r="C558" s="27">
        <v>175000</v>
      </c>
      <c r="D558" s="27">
        <v>83700</v>
      </c>
      <c r="E558" s="27">
        <v>83600</v>
      </c>
      <c r="F558" s="37">
        <v>0</v>
      </c>
      <c r="G558" s="37">
        <v>0</v>
      </c>
      <c r="H558" s="37">
        <f t="shared" si="90"/>
        <v>0</v>
      </c>
      <c r="I558" s="37">
        <f t="shared" si="91"/>
        <v>0</v>
      </c>
      <c r="J558" s="21">
        <f t="shared" si="94"/>
        <v>0</v>
      </c>
      <c r="K558" s="21">
        <f t="shared" si="95"/>
        <v>0</v>
      </c>
      <c r="L558" s="30">
        <f t="shared" si="92"/>
        <v>0</v>
      </c>
      <c r="M558" s="30">
        <f t="shared" si="93"/>
        <v>0</v>
      </c>
      <c r="N558" s="28">
        <f t="shared" si="96"/>
        <v>128913000</v>
      </c>
      <c r="O558" s="28">
        <f t="shared" si="88"/>
        <v>128913000</v>
      </c>
      <c r="P558" s="28">
        <f t="shared" si="97"/>
        <v>0</v>
      </c>
      <c r="Q558" s="28" t="str">
        <f t="shared" si="98"/>
        <v/>
      </c>
      <c r="R558" s="29">
        <f t="shared" si="89"/>
        <v>0.28913000000000011</v>
      </c>
    </row>
    <row r="559" spans="1:18" x14ac:dyDescent="0.2">
      <c r="A559" s="26">
        <v>44644</v>
      </c>
      <c r="B559" s="27">
        <v>176000</v>
      </c>
      <c r="C559" s="27">
        <v>174000</v>
      </c>
      <c r="D559" s="27">
        <v>83700</v>
      </c>
      <c r="E559" s="27">
        <v>83200</v>
      </c>
      <c r="F559" s="37">
        <v>0</v>
      </c>
      <c r="G559" s="37">
        <v>0</v>
      </c>
      <c r="H559" s="37">
        <f t="shared" si="90"/>
        <v>0</v>
      </c>
      <c r="I559" s="37">
        <f t="shared" si="91"/>
        <v>0</v>
      </c>
      <c r="J559" s="21">
        <f t="shared" si="94"/>
        <v>0</v>
      </c>
      <c r="K559" s="21">
        <f t="shared" si="95"/>
        <v>0</v>
      </c>
      <c r="L559" s="30">
        <f t="shared" si="92"/>
        <v>0</v>
      </c>
      <c r="M559" s="30">
        <f t="shared" si="93"/>
        <v>0</v>
      </c>
      <c r="N559" s="28">
        <f t="shared" si="96"/>
        <v>128913000</v>
      </c>
      <c r="O559" s="28">
        <f t="shared" si="88"/>
        <v>128913000</v>
      </c>
      <c r="P559" s="28">
        <f t="shared" si="97"/>
        <v>0</v>
      </c>
      <c r="Q559" s="28" t="str">
        <f t="shared" si="98"/>
        <v/>
      </c>
      <c r="R559" s="29">
        <f t="shared" si="89"/>
        <v>0.28913000000000011</v>
      </c>
    </row>
    <row r="560" spans="1:18" x14ac:dyDescent="0.2">
      <c r="A560" s="26">
        <v>44645</v>
      </c>
      <c r="B560" s="27">
        <v>174000</v>
      </c>
      <c r="C560" s="27">
        <v>176500</v>
      </c>
      <c r="D560" s="27">
        <v>83200</v>
      </c>
      <c r="E560" s="27">
        <v>83800</v>
      </c>
      <c r="F560" s="37">
        <v>0</v>
      </c>
      <c r="G560" s="37">
        <v>0</v>
      </c>
      <c r="H560" s="37">
        <f t="shared" si="90"/>
        <v>0</v>
      </c>
      <c r="I560" s="37">
        <f t="shared" si="91"/>
        <v>0</v>
      </c>
      <c r="J560" s="21">
        <f t="shared" si="94"/>
        <v>0</v>
      </c>
      <c r="K560" s="21">
        <f t="shared" si="95"/>
        <v>0</v>
      </c>
      <c r="L560" s="30">
        <f t="shared" si="92"/>
        <v>0</v>
      </c>
      <c r="M560" s="30">
        <f t="shared" si="93"/>
        <v>0</v>
      </c>
      <c r="N560" s="28">
        <f t="shared" si="96"/>
        <v>128913000</v>
      </c>
      <c r="O560" s="28">
        <f t="shared" si="88"/>
        <v>128913000</v>
      </c>
      <c r="P560" s="28">
        <f t="shared" si="97"/>
        <v>0</v>
      </c>
      <c r="Q560" s="28" t="str">
        <f t="shared" si="98"/>
        <v/>
      </c>
      <c r="R560" s="29">
        <f t="shared" si="89"/>
        <v>0.28913000000000011</v>
      </c>
    </row>
    <row r="561" spans="1:18" x14ac:dyDescent="0.2">
      <c r="A561" s="26">
        <v>44648</v>
      </c>
      <c r="B561" s="27">
        <v>174500</v>
      </c>
      <c r="C561" s="27">
        <v>172000</v>
      </c>
      <c r="D561" s="27">
        <v>83500</v>
      </c>
      <c r="E561" s="27">
        <v>83100</v>
      </c>
      <c r="F561" s="37">
        <v>-0.29191099610592808</v>
      </c>
      <c r="G561" s="37">
        <v>0.70808900389407192</v>
      </c>
      <c r="H561" s="37">
        <f t="shared" si="90"/>
        <v>-0.41225184193030784</v>
      </c>
      <c r="I561" s="37">
        <f t="shared" si="91"/>
        <v>1</v>
      </c>
      <c r="J561" s="21">
        <f t="shared" si="94"/>
        <v>0</v>
      </c>
      <c r="K561" s="21">
        <f t="shared" si="95"/>
        <v>0</v>
      </c>
      <c r="L561" s="30">
        <f t="shared" si="92"/>
        <v>0</v>
      </c>
      <c r="M561" s="30">
        <f t="shared" si="93"/>
        <v>0</v>
      </c>
      <c r="N561" s="28">
        <f t="shared" si="96"/>
        <v>128913000</v>
      </c>
      <c r="O561" s="28">
        <f t="shared" si="88"/>
        <v>128913000</v>
      </c>
      <c r="P561" s="28">
        <f t="shared" si="97"/>
        <v>0</v>
      </c>
      <c r="Q561" s="28" t="str">
        <f t="shared" si="98"/>
        <v/>
      </c>
      <c r="R561" s="29">
        <f t="shared" si="89"/>
        <v>0.28913000000000011</v>
      </c>
    </row>
    <row r="562" spans="1:18" x14ac:dyDescent="0.2">
      <c r="A562" s="26">
        <v>44649</v>
      </c>
      <c r="B562" s="27">
        <v>176500</v>
      </c>
      <c r="C562" s="27">
        <v>176000</v>
      </c>
      <c r="D562" s="27">
        <v>84400</v>
      </c>
      <c r="E562" s="27">
        <v>83800</v>
      </c>
      <c r="F562" s="37">
        <v>-0.29191099610592808</v>
      </c>
      <c r="G562" s="37">
        <v>0.70808900389407192</v>
      </c>
      <c r="H562" s="37">
        <f t="shared" si="90"/>
        <v>-0.41225184193030784</v>
      </c>
      <c r="I562" s="37">
        <f t="shared" si="91"/>
        <v>1</v>
      </c>
      <c r="J562" s="21">
        <f t="shared" si="94"/>
        <v>-236</v>
      </c>
      <c r="K562" s="21">
        <f t="shared" si="95"/>
        <v>1197</v>
      </c>
      <c r="L562" s="30">
        <f t="shared" si="92"/>
        <v>-41654000</v>
      </c>
      <c r="M562" s="30">
        <f t="shared" si="93"/>
        <v>101026800</v>
      </c>
      <c r="N562" s="28">
        <f t="shared" si="96"/>
        <v>70140400</v>
      </c>
      <c r="O562" s="28">
        <f t="shared" si="88"/>
        <v>129513200</v>
      </c>
      <c r="P562" s="28">
        <f t="shared" si="97"/>
        <v>600200</v>
      </c>
      <c r="Q562" s="28" t="str">
        <f t="shared" si="98"/>
        <v/>
      </c>
      <c r="R562" s="29">
        <f t="shared" si="89"/>
        <v>0.29513199999999995</v>
      </c>
    </row>
    <row r="563" spans="1:18" x14ac:dyDescent="0.2">
      <c r="A563" s="26">
        <v>44650</v>
      </c>
      <c r="B563" s="27">
        <v>181000</v>
      </c>
      <c r="C563" s="27">
        <v>180000</v>
      </c>
      <c r="D563" s="27">
        <v>86500</v>
      </c>
      <c r="E563" s="27">
        <v>85200</v>
      </c>
      <c r="F563" s="37">
        <v>-0.29191099610592808</v>
      </c>
      <c r="G563" s="37">
        <v>0.70808900389407192</v>
      </c>
      <c r="H563" s="37">
        <f t="shared" si="90"/>
        <v>-0.41225184193030784</v>
      </c>
      <c r="I563" s="37">
        <f t="shared" si="91"/>
        <v>1</v>
      </c>
      <c r="J563" s="21">
        <f t="shared" si="94"/>
        <v>-236</v>
      </c>
      <c r="K563" s="21">
        <f t="shared" si="95"/>
        <v>1197</v>
      </c>
      <c r="L563" s="30">
        <f t="shared" si="92"/>
        <v>-42716000</v>
      </c>
      <c r="M563" s="30">
        <f t="shared" si="93"/>
        <v>103540500</v>
      </c>
      <c r="N563" s="28">
        <f t="shared" si="96"/>
        <v>70140400</v>
      </c>
      <c r="O563" s="28">
        <f t="shared" si="88"/>
        <v>130964900</v>
      </c>
      <c r="P563" s="28">
        <f t="shared" si="97"/>
        <v>2051900</v>
      </c>
      <c r="Q563" s="28" t="str">
        <f t="shared" si="98"/>
        <v/>
      </c>
      <c r="R563" s="29">
        <f t="shared" si="89"/>
        <v>0.30964900000000006</v>
      </c>
    </row>
    <row r="564" spans="1:18" x14ac:dyDescent="0.2">
      <c r="A564" s="26">
        <v>44651</v>
      </c>
      <c r="B564" s="27">
        <v>180500</v>
      </c>
      <c r="C564" s="27">
        <v>180500</v>
      </c>
      <c r="D564" s="27">
        <v>86200</v>
      </c>
      <c r="E564" s="27">
        <v>86400</v>
      </c>
      <c r="F564" s="37">
        <v>0</v>
      </c>
      <c r="G564" s="37">
        <v>0</v>
      </c>
      <c r="H564" s="37">
        <f t="shared" si="90"/>
        <v>0</v>
      </c>
      <c r="I564" s="37">
        <f t="shared" si="91"/>
        <v>0</v>
      </c>
      <c r="J564" s="21">
        <f t="shared" si="94"/>
        <v>-236</v>
      </c>
      <c r="K564" s="21">
        <f t="shared" si="95"/>
        <v>1197</v>
      </c>
      <c r="L564" s="30">
        <f t="shared" si="92"/>
        <v>-42598000</v>
      </c>
      <c r="M564" s="30">
        <f t="shared" si="93"/>
        <v>103181400</v>
      </c>
      <c r="N564" s="28">
        <f t="shared" si="96"/>
        <v>70140400</v>
      </c>
      <c r="O564" s="28">
        <f t="shared" si="88"/>
        <v>130723800</v>
      </c>
      <c r="P564" s="28">
        <f t="shared" si="97"/>
        <v>1810800</v>
      </c>
      <c r="Q564" s="28" t="str">
        <f t="shared" si="98"/>
        <v/>
      </c>
      <c r="R564" s="29">
        <f t="shared" si="89"/>
        <v>0.3072379999999999</v>
      </c>
    </row>
    <row r="565" spans="1:18" x14ac:dyDescent="0.2">
      <c r="A565" s="26">
        <v>44652</v>
      </c>
      <c r="B565" s="27">
        <v>178000</v>
      </c>
      <c r="C565" s="27">
        <v>178000</v>
      </c>
      <c r="D565" s="27">
        <v>85300</v>
      </c>
      <c r="E565" s="27">
        <v>85600</v>
      </c>
      <c r="F565" s="37">
        <v>-0.30446919367863501</v>
      </c>
      <c r="G565" s="37">
        <v>0.69553080632136499</v>
      </c>
      <c r="H565" s="37">
        <f t="shared" si="90"/>
        <v>-0.43775083851276203</v>
      </c>
      <c r="I565" s="37">
        <f t="shared" si="91"/>
        <v>1</v>
      </c>
      <c r="J565" s="21">
        <f t="shared" si="94"/>
        <v>0</v>
      </c>
      <c r="K565" s="21">
        <f t="shared" si="95"/>
        <v>0</v>
      </c>
      <c r="L565" s="30">
        <f t="shared" si="92"/>
        <v>0</v>
      </c>
      <c r="M565" s="30">
        <f t="shared" si="93"/>
        <v>0</v>
      </c>
      <c r="N565" s="28">
        <f t="shared" si="96"/>
        <v>130595600</v>
      </c>
      <c r="O565" s="28">
        <f t="shared" si="88"/>
        <v>130595600</v>
      </c>
      <c r="P565" s="28">
        <f t="shared" si="97"/>
        <v>1682600</v>
      </c>
      <c r="Q565" s="28">
        <f t="shared" si="98"/>
        <v>1682600</v>
      </c>
      <c r="R565" s="29">
        <f t="shared" si="89"/>
        <v>0.30595599999999989</v>
      </c>
    </row>
    <row r="566" spans="1:18" x14ac:dyDescent="0.2">
      <c r="A566" s="26">
        <v>44655</v>
      </c>
      <c r="B566" s="27">
        <v>178000</v>
      </c>
      <c r="C566" s="27">
        <v>177000</v>
      </c>
      <c r="D566" s="27">
        <v>85600</v>
      </c>
      <c r="E566" s="27">
        <v>85000</v>
      </c>
      <c r="F566" s="37">
        <v>-0.30446919367863501</v>
      </c>
      <c r="G566" s="37">
        <v>0.69553080632136499</v>
      </c>
      <c r="H566" s="37">
        <f t="shared" si="90"/>
        <v>-0.43775083851276203</v>
      </c>
      <c r="I566" s="37">
        <f t="shared" si="91"/>
        <v>1</v>
      </c>
      <c r="J566" s="21">
        <f t="shared" si="94"/>
        <v>-245</v>
      </c>
      <c r="K566" s="21">
        <f t="shared" si="95"/>
        <v>1172</v>
      </c>
      <c r="L566" s="30">
        <f t="shared" si="92"/>
        <v>-43610000</v>
      </c>
      <c r="M566" s="30">
        <f t="shared" si="93"/>
        <v>100323200</v>
      </c>
      <c r="N566" s="28">
        <f t="shared" si="96"/>
        <v>74340600</v>
      </c>
      <c r="O566" s="28">
        <f t="shared" si="88"/>
        <v>131053800</v>
      </c>
      <c r="P566" s="28">
        <f t="shared" si="97"/>
        <v>458200</v>
      </c>
      <c r="Q566" s="28" t="str">
        <f t="shared" si="98"/>
        <v/>
      </c>
      <c r="R566" s="29">
        <f t="shared" si="89"/>
        <v>0.31053799999999998</v>
      </c>
    </row>
    <row r="567" spans="1:18" x14ac:dyDescent="0.2">
      <c r="A567" s="26">
        <v>44656</v>
      </c>
      <c r="B567" s="27">
        <v>179000</v>
      </c>
      <c r="C567" s="27">
        <v>178500</v>
      </c>
      <c r="D567" s="27">
        <v>86000</v>
      </c>
      <c r="E567" s="27">
        <v>85600</v>
      </c>
      <c r="F567" s="37">
        <v>0</v>
      </c>
      <c r="G567" s="37">
        <v>0</v>
      </c>
      <c r="H567" s="37">
        <f t="shared" si="90"/>
        <v>0</v>
      </c>
      <c r="I567" s="37">
        <f t="shared" si="91"/>
        <v>0</v>
      </c>
      <c r="J567" s="21">
        <f t="shared" si="94"/>
        <v>-245</v>
      </c>
      <c r="K567" s="21">
        <f t="shared" si="95"/>
        <v>1172</v>
      </c>
      <c r="L567" s="30">
        <f t="shared" si="92"/>
        <v>-43855000</v>
      </c>
      <c r="M567" s="30">
        <f t="shared" si="93"/>
        <v>100792000</v>
      </c>
      <c r="N567" s="28">
        <f t="shared" si="96"/>
        <v>74340600</v>
      </c>
      <c r="O567" s="28">
        <f t="shared" si="88"/>
        <v>131277600</v>
      </c>
      <c r="P567" s="28">
        <f t="shared" si="97"/>
        <v>682000</v>
      </c>
      <c r="Q567" s="28" t="str">
        <f t="shared" si="98"/>
        <v/>
      </c>
      <c r="R567" s="29">
        <f t="shared" si="89"/>
        <v>0.31277599999999994</v>
      </c>
    </row>
    <row r="568" spans="1:18" x14ac:dyDescent="0.2">
      <c r="A568" s="26">
        <v>44657</v>
      </c>
      <c r="B568" s="27">
        <v>180000</v>
      </c>
      <c r="C568" s="27">
        <v>177000</v>
      </c>
      <c r="D568" s="27">
        <v>86200</v>
      </c>
      <c r="E568" s="27">
        <v>84900</v>
      </c>
      <c r="F568" s="37">
        <v>0</v>
      </c>
      <c r="G568" s="37">
        <v>0</v>
      </c>
      <c r="H568" s="37">
        <f t="shared" si="90"/>
        <v>0</v>
      </c>
      <c r="I568" s="37">
        <f t="shared" si="91"/>
        <v>0</v>
      </c>
      <c r="J568" s="21">
        <f t="shared" si="94"/>
        <v>0</v>
      </c>
      <c r="K568" s="21">
        <f t="shared" si="95"/>
        <v>0</v>
      </c>
      <c r="L568" s="30">
        <f t="shared" si="92"/>
        <v>0</v>
      </c>
      <c r="M568" s="30">
        <f t="shared" si="93"/>
        <v>0</v>
      </c>
      <c r="N568" s="28">
        <f t="shared" si="96"/>
        <v>130478400</v>
      </c>
      <c r="O568" s="28">
        <f t="shared" si="88"/>
        <v>130478400</v>
      </c>
      <c r="P568" s="28">
        <f t="shared" si="97"/>
        <v>-117200</v>
      </c>
      <c r="Q568" s="28">
        <f t="shared" si="98"/>
        <v>-117200</v>
      </c>
      <c r="R568" s="29">
        <f t="shared" si="89"/>
        <v>0.30478399999999994</v>
      </c>
    </row>
    <row r="569" spans="1:18" x14ac:dyDescent="0.2">
      <c r="A569" s="26">
        <v>44658</v>
      </c>
      <c r="B569" s="27">
        <v>178500</v>
      </c>
      <c r="C569" s="27">
        <v>180000</v>
      </c>
      <c r="D569" s="27">
        <v>85700</v>
      </c>
      <c r="E569" s="27">
        <v>85900</v>
      </c>
      <c r="F569" s="37">
        <v>0</v>
      </c>
      <c r="G569" s="37">
        <v>0</v>
      </c>
      <c r="H569" s="37">
        <f t="shared" si="90"/>
        <v>0</v>
      </c>
      <c r="I569" s="37">
        <f t="shared" si="91"/>
        <v>0</v>
      </c>
      <c r="J569" s="21">
        <f t="shared" si="94"/>
        <v>0</v>
      </c>
      <c r="K569" s="21">
        <f t="shared" si="95"/>
        <v>0</v>
      </c>
      <c r="L569" s="30">
        <f t="shared" si="92"/>
        <v>0</v>
      </c>
      <c r="M569" s="30">
        <f t="shared" si="93"/>
        <v>0</v>
      </c>
      <c r="N569" s="28">
        <f t="shared" si="96"/>
        <v>130478400</v>
      </c>
      <c r="O569" s="28">
        <f t="shared" si="88"/>
        <v>130478400</v>
      </c>
      <c r="P569" s="28">
        <f t="shared" si="97"/>
        <v>0</v>
      </c>
      <c r="Q569" s="28" t="str">
        <f t="shared" si="98"/>
        <v/>
      </c>
      <c r="R569" s="29">
        <f t="shared" si="89"/>
        <v>0.30478399999999994</v>
      </c>
    </row>
    <row r="570" spans="1:18" x14ac:dyDescent="0.2">
      <c r="A570" s="26">
        <v>44659</v>
      </c>
      <c r="B570" s="27">
        <v>176500</v>
      </c>
      <c r="C570" s="27">
        <v>178000</v>
      </c>
      <c r="D570" s="27">
        <v>85600</v>
      </c>
      <c r="E570" s="27">
        <v>85600</v>
      </c>
      <c r="F570" s="37">
        <v>-0.31319871170183688</v>
      </c>
      <c r="G570" s="37">
        <v>0.68680128829816312</v>
      </c>
      <c r="H570" s="37">
        <f t="shared" si="90"/>
        <v>-0.45602522452734101</v>
      </c>
      <c r="I570" s="37">
        <f t="shared" si="91"/>
        <v>1</v>
      </c>
      <c r="J570" s="21">
        <f t="shared" si="94"/>
        <v>0</v>
      </c>
      <c r="K570" s="21">
        <f t="shared" si="95"/>
        <v>0</v>
      </c>
      <c r="L570" s="30">
        <f t="shared" si="92"/>
        <v>0</v>
      </c>
      <c r="M570" s="30">
        <f t="shared" si="93"/>
        <v>0</v>
      </c>
      <c r="N570" s="28">
        <f t="shared" si="96"/>
        <v>130478400</v>
      </c>
      <c r="O570" s="28">
        <f t="shared" si="88"/>
        <v>130478400</v>
      </c>
      <c r="P570" s="28">
        <f t="shared" si="97"/>
        <v>0</v>
      </c>
      <c r="Q570" s="28" t="str">
        <f t="shared" si="98"/>
        <v/>
      </c>
      <c r="R570" s="29">
        <f t="shared" si="89"/>
        <v>0.30478399999999994</v>
      </c>
    </row>
    <row r="571" spans="1:18" x14ac:dyDescent="0.2">
      <c r="A571" s="26">
        <v>44662</v>
      </c>
      <c r="B571" s="27">
        <v>179500</v>
      </c>
      <c r="C571" s="27">
        <v>176000</v>
      </c>
      <c r="D571" s="27">
        <v>86800</v>
      </c>
      <c r="E571" s="27">
        <v>85300</v>
      </c>
      <c r="F571" s="37">
        <v>-0.31319871170183688</v>
      </c>
      <c r="G571" s="37">
        <v>0.68680128829816312</v>
      </c>
      <c r="H571" s="37">
        <f t="shared" si="90"/>
        <v>-0.45602522452734101</v>
      </c>
      <c r="I571" s="37">
        <f t="shared" si="91"/>
        <v>1</v>
      </c>
      <c r="J571" s="21">
        <f t="shared" si="94"/>
        <v>-258</v>
      </c>
      <c r="K571" s="21">
        <f t="shared" si="95"/>
        <v>1168</v>
      </c>
      <c r="L571" s="30">
        <f t="shared" si="92"/>
        <v>-46311000</v>
      </c>
      <c r="M571" s="30">
        <f t="shared" si="93"/>
        <v>101382400</v>
      </c>
      <c r="N571" s="28">
        <f t="shared" si="96"/>
        <v>76256000</v>
      </c>
      <c r="O571" s="28">
        <f t="shared" si="88"/>
        <v>131327400</v>
      </c>
      <c r="P571" s="28">
        <f t="shared" si="97"/>
        <v>849000</v>
      </c>
      <c r="Q571" s="28" t="str">
        <f t="shared" si="98"/>
        <v/>
      </c>
      <c r="R571" s="29">
        <f t="shared" si="89"/>
        <v>0.31327400000000005</v>
      </c>
    </row>
    <row r="572" spans="1:18" x14ac:dyDescent="0.2">
      <c r="A572" s="26">
        <v>44663</v>
      </c>
      <c r="B572" s="27">
        <v>178000</v>
      </c>
      <c r="C572" s="27">
        <v>179000</v>
      </c>
      <c r="D572" s="27">
        <v>86200</v>
      </c>
      <c r="E572" s="27">
        <v>86300</v>
      </c>
      <c r="F572" s="37">
        <v>-0.31319871170183688</v>
      </c>
      <c r="G572" s="37">
        <v>0.68680128829816312</v>
      </c>
      <c r="H572" s="37">
        <f t="shared" si="90"/>
        <v>-0.45602522452734101</v>
      </c>
      <c r="I572" s="37">
        <f t="shared" si="91"/>
        <v>1</v>
      </c>
      <c r="J572" s="21">
        <f t="shared" si="94"/>
        <v>-258</v>
      </c>
      <c r="K572" s="21">
        <f t="shared" si="95"/>
        <v>1168</v>
      </c>
      <c r="L572" s="30">
        <f t="shared" si="92"/>
        <v>-45924000</v>
      </c>
      <c r="M572" s="30">
        <f t="shared" si="93"/>
        <v>100681600</v>
      </c>
      <c r="N572" s="28">
        <f t="shared" si="96"/>
        <v>76256000</v>
      </c>
      <c r="O572" s="28">
        <f t="shared" si="88"/>
        <v>131013600</v>
      </c>
      <c r="P572" s="28">
        <f t="shared" si="97"/>
        <v>535200</v>
      </c>
      <c r="Q572" s="28" t="str">
        <f t="shared" si="98"/>
        <v/>
      </c>
      <c r="R572" s="29">
        <f t="shared" si="89"/>
        <v>0.31013599999999997</v>
      </c>
    </row>
    <row r="573" spans="1:18" x14ac:dyDescent="0.2">
      <c r="A573" s="26">
        <v>44664</v>
      </c>
      <c r="B573" s="27">
        <v>181000</v>
      </c>
      <c r="C573" s="27">
        <v>179500</v>
      </c>
      <c r="D573" s="27">
        <v>87000</v>
      </c>
      <c r="E573" s="27">
        <v>86200</v>
      </c>
      <c r="F573" s="37">
        <v>-0.31319871170183688</v>
      </c>
      <c r="G573" s="37">
        <v>0.68680128829816312</v>
      </c>
      <c r="H573" s="37">
        <f t="shared" si="90"/>
        <v>-0.45602522452734101</v>
      </c>
      <c r="I573" s="37">
        <f t="shared" si="91"/>
        <v>1</v>
      </c>
      <c r="J573" s="21">
        <f t="shared" si="94"/>
        <v>-258</v>
      </c>
      <c r="K573" s="21">
        <f t="shared" si="95"/>
        <v>1168</v>
      </c>
      <c r="L573" s="30">
        <f t="shared" si="92"/>
        <v>-46698000</v>
      </c>
      <c r="M573" s="30">
        <f t="shared" si="93"/>
        <v>101616000</v>
      </c>
      <c r="N573" s="28">
        <f t="shared" si="96"/>
        <v>76256000</v>
      </c>
      <c r="O573" s="28">
        <f t="shared" si="88"/>
        <v>131174000</v>
      </c>
      <c r="P573" s="28">
        <f t="shared" si="97"/>
        <v>695600</v>
      </c>
      <c r="Q573" s="28" t="str">
        <f t="shared" si="98"/>
        <v/>
      </c>
      <c r="R573" s="29">
        <f t="shared" si="89"/>
        <v>0.31173999999999991</v>
      </c>
    </row>
    <row r="574" spans="1:18" x14ac:dyDescent="0.2">
      <c r="A574" s="26">
        <v>44665</v>
      </c>
      <c r="B574" s="27">
        <v>177500</v>
      </c>
      <c r="C574" s="27">
        <v>181000</v>
      </c>
      <c r="D574" s="27">
        <v>87800</v>
      </c>
      <c r="E574" s="27">
        <v>87200</v>
      </c>
      <c r="F574" s="37">
        <v>0</v>
      </c>
      <c r="G574" s="37">
        <v>0</v>
      </c>
      <c r="H574" s="37">
        <f t="shared" si="90"/>
        <v>0</v>
      </c>
      <c r="I574" s="37">
        <f t="shared" si="91"/>
        <v>0</v>
      </c>
      <c r="J574" s="21">
        <f t="shared" si="94"/>
        <v>-258</v>
      </c>
      <c r="K574" s="21">
        <f t="shared" si="95"/>
        <v>1168</v>
      </c>
      <c r="L574" s="30">
        <f t="shared" si="92"/>
        <v>-45795000</v>
      </c>
      <c r="M574" s="30">
        <f t="shared" si="93"/>
        <v>102550400</v>
      </c>
      <c r="N574" s="28">
        <f t="shared" si="96"/>
        <v>76256000</v>
      </c>
      <c r="O574" s="28">
        <f t="shared" si="88"/>
        <v>133011400</v>
      </c>
      <c r="P574" s="28">
        <f t="shared" si="97"/>
        <v>2533000</v>
      </c>
      <c r="Q574" s="28" t="str">
        <f t="shared" si="98"/>
        <v/>
      </c>
      <c r="R574" s="29">
        <f t="shared" si="89"/>
        <v>0.33011400000000002</v>
      </c>
    </row>
    <row r="575" spans="1:18" x14ac:dyDescent="0.2">
      <c r="A575" s="26">
        <v>44666</v>
      </c>
      <c r="B575" s="27">
        <v>177000</v>
      </c>
      <c r="C575" s="27">
        <v>176500</v>
      </c>
      <c r="D575" s="27">
        <v>88000</v>
      </c>
      <c r="E575" s="27">
        <v>87800</v>
      </c>
      <c r="F575" s="37">
        <v>-0.33868567785395232</v>
      </c>
      <c r="G575" s="37">
        <v>0.66131432214604757</v>
      </c>
      <c r="H575" s="37">
        <f t="shared" si="90"/>
        <v>-0.51214024331860075</v>
      </c>
      <c r="I575" s="37">
        <f t="shared" si="91"/>
        <v>1</v>
      </c>
      <c r="J575" s="21">
        <f t="shared" si="94"/>
        <v>0</v>
      </c>
      <c r="K575" s="21">
        <f t="shared" si="95"/>
        <v>0</v>
      </c>
      <c r="L575" s="30">
        <f t="shared" si="92"/>
        <v>0</v>
      </c>
      <c r="M575" s="30">
        <f t="shared" si="93"/>
        <v>0</v>
      </c>
      <c r="N575" s="28">
        <f t="shared" si="96"/>
        <v>133269400</v>
      </c>
      <c r="O575" s="28">
        <f t="shared" si="88"/>
        <v>133269400</v>
      </c>
      <c r="P575" s="28">
        <f t="shared" si="97"/>
        <v>2791000</v>
      </c>
      <c r="Q575" s="28">
        <f t="shared" si="98"/>
        <v>2791000</v>
      </c>
      <c r="R575" s="29">
        <f t="shared" si="89"/>
        <v>0.33269400000000005</v>
      </c>
    </row>
    <row r="576" spans="1:18" x14ac:dyDescent="0.2">
      <c r="A576" s="26">
        <v>44669</v>
      </c>
      <c r="B576" s="27">
        <v>178500</v>
      </c>
      <c r="C576" s="27">
        <v>176000</v>
      </c>
      <c r="D576" s="27">
        <v>88900</v>
      </c>
      <c r="E576" s="27">
        <v>88200</v>
      </c>
      <c r="F576" s="37">
        <v>-0.33868567785395232</v>
      </c>
      <c r="G576" s="37">
        <v>0.66131432214604757</v>
      </c>
      <c r="H576" s="37">
        <f t="shared" si="90"/>
        <v>-0.51214024331860075</v>
      </c>
      <c r="I576" s="37">
        <f t="shared" si="91"/>
        <v>1</v>
      </c>
      <c r="J576" s="21">
        <f t="shared" si="94"/>
        <v>-289</v>
      </c>
      <c r="K576" s="21">
        <f t="shared" si="95"/>
        <v>1136</v>
      </c>
      <c r="L576" s="30">
        <f t="shared" si="92"/>
        <v>-51586500</v>
      </c>
      <c r="M576" s="30">
        <f t="shared" si="93"/>
        <v>100990400</v>
      </c>
      <c r="N576" s="28">
        <f t="shared" si="96"/>
        <v>83938200</v>
      </c>
      <c r="O576" s="28">
        <f t="shared" si="88"/>
        <v>133342100</v>
      </c>
      <c r="P576" s="28">
        <f t="shared" si="97"/>
        <v>72700</v>
      </c>
      <c r="Q576" s="28" t="str">
        <f t="shared" si="98"/>
        <v/>
      </c>
      <c r="R576" s="29">
        <f t="shared" si="89"/>
        <v>0.33342099999999997</v>
      </c>
    </row>
    <row r="577" spans="1:18" x14ac:dyDescent="0.2">
      <c r="A577" s="26">
        <v>44670</v>
      </c>
      <c r="B577" s="27">
        <v>181000</v>
      </c>
      <c r="C577" s="27">
        <v>178500</v>
      </c>
      <c r="D577" s="27">
        <v>89700</v>
      </c>
      <c r="E577" s="27">
        <v>88900</v>
      </c>
      <c r="F577" s="37">
        <v>-0.33868567785395232</v>
      </c>
      <c r="G577" s="37">
        <v>0.66131432214604757</v>
      </c>
      <c r="H577" s="37">
        <f t="shared" si="90"/>
        <v>-0.51214024331860075</v>
      </c>
      <c r="I577" s="37">
        <f t="shared" si="91"/>
        <v>1</v>
      </c>
      <c r="J577" s="21">
        <f t="shared" si="94"/>
        <v>-289</v>
      </c>
      <c r="K577" s="21">
        <f t="shared" si="95"/>
        <v>1136</v>
      </c>
      <c r="L577" s="30">
        <f t="shared" si="92"/>
        <v>-52309000</v>
      </c>
      <c r="M577" s="30">
        <f t="shared" si="93"/>
        <v>101899200</v>
      </c>
      <c r="N577" s="28">
        <f t="shared" si="96"/>
        <v>83938200</v>
      </c>
      <c r="O577" s="28">
        <f t="shared" si="88"/>
        <v>133528400</v>
      </c>
      <c r="P577" s="28">
        <f t="shared" si="97"/>
        <v>259000</v>
      </c>
      <c r="Q577" s="28" t="str">
        <f t="shared" si="98"/>
        <v/>
      </c>
      <c r="R577" s="29">
        <f t="shared" si="89"/>
        <v>0.33528399999999992</v>
      </c>
    </row>
    <row r="578" spans="1:18" x14ac:dyDescent="0.2">
      <c r="A578" s="26">
        <v>44671</v>
      </c>
      <c r="B578" s="27">
        <v>183000</v>
      </c>
      <c r="C578" s="27">
        <v>181000</v>
      </c>
      <c r="D578" s="27">
        <v>90900</v>
      </c>
      <c r="E578" s="27">
        <v>89900</v>
      </c>
      <c r="F578" s="37">
        <v>0</v>
      </c>
      <c r="G578" s="37">
        <v>0</v>
      </c>
      <c r="H578" s="37">
        <f t="shared" si="90"/>
        <v>0</v>
      </c>
      <c r="I578" s="37">
        <f t="shared" si="91"/>
        <v>0</v>
      </c>
      <c r="J578" s="21">
        <f t="shared" si="94"/>
        <v>-289</v>
      </c>
      <c r="K578" s="21">
        <f t="shared" si="95"/>
        <v>1136</v>
      </c>
      <c r="L578" s="30">
        <f t="shared" si="92"/>
        <v>-52887000</v>
      </c>
      <c r="M578" s="30">
        <f t="shared" si="93"/>
        <v>103262400</v>
      </c>
      <c r="N578" s="28">
        <f t="shared" si="96"/>
        <v>83938200</v>
      </c>
      <c r="O578" s="28">
        <f t="shared" si="88"/>
        <v>134313600</v>
      </c>
      <c r="P578" s="28">
        <f t="shared" si="97"/>
        <v>1044200</v>
      </c>
      <c r="Q578" s="28" t="str">
        <f t="shared" si="98"/>
        <v/>
      </c>
      <c r="R578" s="29">
        <f t="shared" si="89"/>
        <v>0.34313600000000011</v>
      </c>
    </row>
    <row r="579" spans="1:18" x14ac:dyDescent="0.2">
      <c r="A579" s="26">
        <v>44672</v>
      </c>
      <c r="B579" s="27">
        <v>183000</v>
      </c>
      <c r="C579" s="27">
        <v>184000</v>
      </c>
      <c r="D579" s="27">
        <v>91800</v>
      </c>
      <c r="E579" s="27">
        <v>90800</v>
      </c>
      <c r="F579" s="37">
        <v>-0.35980175981129409</v>
      </c>
      <c r="G579" s="37">
        <v>0.64019824018870586</v>
      </c>
      <c r="H579" s="37">
        <f t="shared" si="90"/>
        <v>-0.56201616503231611</v>
      </c>
      <c r="I579" s="37">
        <f t="shared" si="91"/>
        <v>1</v>
      </c>
      <c r="J579" s="21">
        <f t="shared" si="94"/>
        <v>0</v>
      </c>
      <c r="K579" s="21">
        <f t="shared" si="95"/>
        <v>0</v>
      </c>
      <c r="L579" s="30">
        <f t="shared" si="92"/>
        <v>0</v>
      </c>
      <c r="M579" s="30">
        <f t="shared" si="93"/>
        <v>0</v>
      </c>
      <c r="N579" s="28">
        <f t="shared" si="96"/>
        <v>133911000</v>
      </c>
      <c r="O579" s="28">
        <f t="shared" si="88"/>
        <v>133911000</v>
      </c>
      <c r="P579" s="28">
        <f t="shared" si="97"/>
        <v>641600</v>
      </c>
      <c r="Q579" s="28">
        <f t="shared" si="98"/>
        <v>641600</v>
      </c>
      <c r="R579" s="29">
        <f t="shared" si="89"/>
        <v>0.33911000000000002</v>
      </c>
    </row>
    <row r="580" spans="1:18" x14ac:dyDescent="0.2">
      <c r="A580" s="26">
        <v>44673</v>
      </c>
      <c r="B580" s="27">
        <v>180000</v>
      </c>
      <c r="C580" s="27">
        <v>181500</v>
      </c>
      <c r="D580" s="27">
        <v>91700</v>
      </c>
      <c r="E580" s="27">
        <v>91100</v>
      </c>
      <c r="F580" s="37">
        <v>-0.35980175981129409</v>
      </c>
      <c r="G580" s="37">
        <v>0.64019824018870586</v>
      </c>
      <c r="H580" s="37">
        <f t="shared" si="90"/>
        <v>-0.56201616503231611</v>
      </c>
      <c r="I580" s="37">
        <f t="shared" si="91"/>
        <v>1</v>
      </c>
      <c r="J580" s="21">
        <f t="shared" si="94"/>
        <v>-307</v>
      </c>
      <c r="K580" s="21">
        <f t="shared" si="95"/>
        <v>1089</v>
      </c>
      <c r="L580" s="30">
        <f t="shared" si="92"/>
        <v>-55260000</v>
      </c>
      <c r="M580" s="30">
        <f t="shared" si="93"/>
        <v>99861300</v>
      </c>
      <c r="N580" s="28">
        <f t="shared" si="96"/>
        <v>90423600</v>
      </c>
      <c r="O580" s="28">
        <f t="shared" si="88"/>
        <v>135024900</v>
      </c>
      <c r="P580" s="28">
        <f t="shared" si="97"/>
        <v>1113900</v>
      </c>
      <c r="Q580" s="28" t="str">
        <f t="shared" si="98"/>
        <v/>
      </c>
      <c r="R580" s="29">
        <f t="shared" si="89"/>
        <v>0.35024900000000003</v>
      </c>
    </row>
    <row r="581" spans="1:18" x14ac:dyDescent="0.2">
      <c r="A581" s="26">
        <v>44676</v>
      </c>
      <c r="B581" s="27">
        <v>182000</v>
      </c>
      <c r="C581" s="27">
        <v>177000</v>
      </c>
      <c r="D581" s="27">
        <v>91200</v>
      </c>
      <c r="E581" s="27">
        <v>90100</v>
      </c>
      <c r="F581" s="37">
        <v>0</v>
      </c>
      <c r="G581" s="37">
        <v>0</v>
      </c>
      <c r="H581" s="37">
        <f t="shared" si="90"/>
        <v>0</v>
      </c>
      <c r="I581" s="37">
        <f t="shared" si="91"/>
        <v>0</v>
      </c>
      <c r="J581" s="21">
        <f t="shared" si="94"/>
        <v>-307</v>
      </c>
      <c r="K581" s="21">
        <f t="shared" si="95"/>
        <v>1089</v>
      </c>
      <c r="L581" s="30">
        <f t="shared" si="92"/>
        <v>-55874000</v>
      </c>
      <c r="M581" s="30">
        <f t="shared" si="93"/>
        <v>99316800</v>
      </c>
      <c r="N581" s="28">
        <f t="shared" si="96"/>
        <v>90423600</v>
      </c>
      <c r="O581" s="28">
        <f t="shared" si="88"/>
        <v>133866400</v>
      </c>
      <c r="P581" s="28">
        <f t="shared" si="97"/>
        <v>-44600</v>
      </c>
      <c r="Q581" s="28" t="str">
        <f t="shared" si="98"/>
        <v/>
      </c>
      <c r="R581" s="29">
        <f t="shared" si="89"/>
        <v>0.33866400000000008</v>
      </c>
    </row>
    <row r="582" spans="1:18" x14ac:dyDescent="0.2">
      <c r="A582" s="26">
        <v>44677</v>
      </c>
      <c r="B582" s="27">
        <v>187000</v>
      </c>
      <c r="C582" s="27">
        <v>187000</v>
      </c>
      <c r="D582" s="27">
        <v>93000</v>
      </c>
      <c r="E582" s="27">
        <v>92400</v>
      </c>
      <c r="F582" s="37">
        <v>-0.36567551584882152</v>
      </c>
      <c r="G582" s="37">
        <v>0.63432448415117848</v>
      </c>
      <c r="H582" s="37">
        <f t="shared" si="90"/>
        <v>-0.57648021633304969</v>
      </c>
      <c r="I582" s="37">
        <f t="shared" si="91"/>
        <v>1</v>
      </c>
      <c r="J582" s="21">
        <f t="shared" si="94"/>
        <v>0</v>
      </c>
      <c r="K582" s="21">
        <f t="shared" si="95"/>
        <v>0</v>
      </c>
      <c r="L582" s="30">
        <f t="shared" si="92"/>
        <v>0</v>
      </c>
      <c r="M582" s="30">
        <f t="shared" si="93"/>
        <v>0</v>
      </c>
      <c r="N582" s="28">
        <f t="shared" si="96"/>
        <v>133638200</v>
      </c>
      <c r="O582" s="28">
        <f t="shared" si="88"/>
        <v>133638200</v>
      </c>
      <c r="P582" s="28">
        <f t="shared" si="97"/>
        <v>-272800</v>
      </c>
      <c r="Q582" s="28">
        <f t="shared" si="98"/>
        <v>-272800</v>
      </c>
      <c r="R582" s="29">
        <f t="shared" si="89"/>
        <v>0.33638199999999996</v>
      </c>
    </row>
    <row r="583" spans="1:18" x14ac:dyDescent="0.2">
      <c r="A583" s="26">
        <v>44678</v>
      </c>
      <c r="B583" s="27">
        <v>187000</v>
      </c>
      <c r="C583" s="27">
        <v>184000</v>
      </c>
      <c r="D583" s="27">
        <v>93100</v>
      </c>
      <c r="E583" s="27">
        <v>91600</v>
      </c>
      <c r="F583" s="37">
        <v>-0.36567551584882152</v>
      </c>
      <c r="G583" s="37">
        <v>0.63432448415117848</v>
      </c>
      <c r="H583" s="37">
        <f t="shared" si="90"/>
        <v>-0.57648021633304969</v>
      </c>
      <c r="I583" s="37">
        <f t="shared" si="91"/>
        <v>1</v>
      </c>
      <c r="J583" s="21">
        <f t="shared" si="94"/>
        <v>-308</v>
      </c>
      <c r="K583" s="21">
        <f t="shared" si="95"/>
        <v>1075</v>
      </c>
      <c r="L583" s="30">
        <f t="shared" si="92"/>
        <v>-57596000</v>
      </c>
      <c r="M583" s="30">
        <f t="shared" si="93"/>
        <v>100082500</v>
      </c>
      <c r="N583" s="28">
        <f t="shared" si="96"/>
        <v>91840200</v>
      </c>
      <c r="O583" s="28">
        <f t="shared" si="88"/>
        <v>134326700</v>
      </c>
      <c r="P583" s="28">
        <f t="shared" si="97"/>
        <v>688500</v>
      </c>
      <c r="Q583" s="28" t="str">
        <f t="shared" si="98"/>
        <v/>
      </c>
      <c r="R583" s="29">
        <f t="shared" si="89"/>
        <v>0.34326699999999999</v>
      </c>
    </row>
    <row r="584" spans="1:18" x14ac:dyDescent="0.2">
      <c r="A584" s="26">
        <v>44679</v>
      </c>
      <c r="B584" s="27">
        <v>188500</v>
      </c>
      <c r="C584" s="27">
        <v>188000</v>
      </c>
      <c r="D584" s="27">
        <v>94000</v>
      </c>
      <c r="E584" s="27">
        <v>93700</v>
      </c>
      <c r="F584" s="37">
        <v>0</v>
      </c>
      <c r="G584" s="37">
        <v>0</v>
      </c>
      <c r="H584" s="37">
        <f t="shared" si="90"/>
        <v>0</v>
      </c>
      <c r="I584" s="37">
        <f t="shared" si="91"/>
        <v>0</v>
      </c>
      <c r="J584" s="21">
        <f t="shared" si="94"/>
        <v>-308</v>
      </c>
      <c r="K584" s="21">
        <f t="shared" si="95"/>
        <v>1075</v>
      </c>
      <c r="L584" s="30">
        <f t="shared" si="92"/>
        <v>-58058000</v>
      </c>
      <c r="M584" s="30">
        <f t="shared" si="93"/>
        <v>101050000</v>
      </c>
      <c r="N584" s="28">
        <f t="shared" si="96"/>
        <v>91840200</v>
      </c>
      <c r="O584" s="28">
        <f t="shared" si="88"/>
        <v>134832200</v>
      </c>
      <c r="P584" s="28">
        <f t="shared" si="97"/>
        <v>1194000</v>
      </c>
      <c r="Q584" s="28" t="str">
        <f t="shared" si="98"/>
        <v/>
      </c>
      <c r="R584" s="29">
        <f t="shared" si="89"/>
        <v>0.34832200000000002</v>
      </c>
    </row>
    <row r="585" spans="1:18" x14ac:dyDescent="0.2">
      <c r="A585" s="26">
        <v>44680</v>
      </c>
      <c r="B585" s="27">
        <v>186000</v>
      </c>
      <c r="C585" s="27">
        <v>187000</v>
      </c>
      <c r="D585" s="27">
        <v>94400</v>
      </c>
      <c r="E585" s="27">
        <v>94000</v>
      </c>
      <c r="F585" s="37">
        <v>-0.37467892992415341</v>
      </c>
      <c r="G585" s="37">
        <v>0.62532107007584659</v>
      </c>
      <c r="H585" s="37">
        <f t="shared" si="90"/>
        <v>-0.59917848262926399</v>
      </c>
      <c r="I585" s="37">
        <f t="shared" si="91"/>
        <v>1</v>
      </c>
      <c r="J585" s="21">
        <f t="shared" si="94"/>
        <v>0</v>
      </c>
      <c r="K585" s="21">
        <f t="shared" si="95"/>
        <v>0</v>
      </c>
      <c r="L585" s="30">
        <f t="shared" si="92"/>
        <v>0</v>
      </c>
      <c r="M585" s="30">
        <f t="shared" si="93"/>
        <v>0</v>
      </c>
      <c r="N585" s="28">
        <f t="shared" si="96"/>
        <v>135294200</v>
      </c>
      <c r="O585" s="28">
        <f t="shared" si="88"/>
        <v>135294200</v>
      </c>
      <c r="P585" s="28">
        <f t="shared" si="97"/>
        <v>1656000</v>
      </c>
      <c r="Q585" s="28">
        <f t="shared" si="98"/>
        <v>1656000</v>
      </c>
      <c r="R585" s="29">
        <f t="shared" si="89"/>
        <v>0.35294200000000009</v>
      </c>
    </row>
    <row r="586" spans="1:18" x14ac:dyDescent="0.2">
      <c r="A586" s="26">
        <v>44683</v>
      </c>
      <c r="B586" s="27">
        <v>187000</v>
      </c>
      <c r="C586" s="27">
        <v>184000</v>
      </c>
      <c r="D586" s="27">
        <v>94700</v>
      </c>
      <c r="E586" s="27">
        <v>93600</v>
      </c>
      <c r="F586" s="37">
        <v>-0.37467892992415341</v>
      </c>
      <c r="G586" s="37">
        <v>0.62532107007584659</v>
      </c>
      <c r="H586" s="37">
        <f t="shared" si="90"/>
        <v>-0.59917848262926399</v>
      </c>
      <c r="I586" s="37">
        <f t="shared" si="91"/>
        <v>1</v>
      </c>
      <c r="J586" s="21">
        <f t="shared" si="94"/>
        <v>-322</v>
      </c>
      <c r="K586" s="21">
        <f t="shared" si="95"/>
        <v>1059</v>
      </c>
      <c r="L586" s="30">
        <f t="shared" si="92"/>
        <v>-60214000</v>
      </c>
      <c r="M586" s="30">
        <f t="shared" si="93"/>
        <v>100287300</v>
      </c>
      <c r="N586" s="28">
        <f t="shared" si="96"/>
        <v>95419800</v>
      </c>
      <c r="O586" s="28">
        <f t="shared" si="88"/>
        <v>135493100</v>
      </c>
      <c r="P586" s="28">
        <f t="shared" si="97"/>
        <v>198900</v>
      </c>
      <c r="Q586" s="28" t="str">
        <f t="shared" si="98"/>
        <v/>
      </c>
      <c r="R586" s="29">
        <f t="shared" si="89"/>
        <v>0.35493100000000011</v>
      </c>
    </row>
    <row r="587" spans="1:18" x14ac:dyDescent="0.2">
      <c r="A587" s="26">
        <v>44684</v>
      </c>
      <c r="B587" s="27">
        <v>183500</v>
      </c>
      <c r="C587" s="27">
        <v>185500</v>
      </c>
      <c r="D587" s="27">
        <v>93700</v>
      </c>
      <c r="E587" s="27">
        <v>94700</v>
      </c>
      <c r="F587" s="37">
        <v>0</v>
      </c>
      <c r="G587" s="37">
        <v>0</v>
      </c>
      <c r="H587" s="37">
        <f t="shared" si="90"/>
        <v>0</v>
      </c>
      <c r="I587" s="37">
        <f t="shared" si="91"/>
        <v>0</v>
      </c>
      <c r="J587" s="21">
        <f t="shared" si="94"/>
        <v>-322</v>
      </c>
      <c r="K587" s="21">
        <f t="shared" si="95"/>
        <v>1059</v>
      </c>
      <c r="L587" s="30">
        <f t="shared" si="92"/>
        <v>-59087000</v>
      </c>
      <c r="M587" s="30">
        <f t="shared" si="93"/>
        <v>99228300</v>
      </c>
      <c r="N587" s="28">
        <f t="shared" si="96"/>
        <v>95419800</v>
      </c>
      <c r="O587" s="28">
        <f t="shared" ref="O587:O650" si="99">SUM(L587:N587)</f>
        <v>135561100</v>
      </c>
      <c r="P587" s="28">
        <f t="shared" si="97"/>
        <v>266900</v>
      </c>
      <c r="Q587" s="28" t="str">
        <f t="shared" si="98"/>
        <v/>
      </c>
      <c r="R587" s="29">
        <f t="shared" ref="R587:R650" si="100">O587/$O$10-1</f>
        <v>0.3556109999999999</v>
      </c>
    </row>
    <row r="588" spans="1:18" x14ac:dyDescent="0.2">
      <c r="A588" s="26">
        <v>44685</v>
      </c>
      <c r="B588" s="27">
        <v>184000</v>
      </c>
      <c r="C588" s="27">
        <v>183500</v>
      </c>
      <c r="D588" s="27">
        <v>93800</v>
      </c>
      <c r="E588" s="27">
        <v>93600</v>
      </c>
      <c r="F588" s="37">
        <v>0</v>
      </c>
      <c r="G588" s="37">
        <v>0</v>
      </c>
      <c r="H588" s="37">
        <f t="shared" si="90"/>
        <v>0</v>
      </c>
      <c r="I588" s="37">
        <f t="shared" si="91"/>
        <v>0</v>
      </c>
      <c r="J588" s="21">
        <f t="shared" si="94"/>
        <v>0</v>
      </c>
      <c r="K588" s="21">
        <f t="shared" si="95"/>
        <v>0</v>
      </c>
      <c r="L588" s="30">
        <f t="shared" si="92"/>
        <v>0</v>
      </c>
      <c r="M588" s="30">
        <f t="shared" si="93"/>
        <v>0</v>
      </c>
      <c r="N588" s="28">
        <f t="shared" si="96"/>
        <v>135455200</v>
      </c>
      <c r="O588" s="28">
        <f t="shared" si="99"/>
        <v>135455200</v>
      </c>
      <c r="P588" s="28">
        <f t="shared" si="97"/>
        <v>161000</v>
      </c>
      <c r="Q588" s="28">
        <f t="shared" si="98"/>
        <v>161000</v>
      </c>
      <c r="R588" s="29">
        <f t="shared" si="100"/>
        <v>0.35455199999999998</v>
      </c>
    </row>
    <row r="589" spans="1:18" x14ac:dyDescent="0.2">
      <c r="A589" s="26">
        <v>44687</v>
      </c>
      <c r="B589" s="27">
        <v>182500</v>
      </c>
      <c r="C589" s="27">
        <v>181500</v>
      </c>
      <c r="D589" s="27">
        <v>92800</v>
      </c>
      <c r="E589" s="27">
        <v>93000</v>
      </c>
      <c r="F589" s="37">
        <v>0</v>
      </c>
      <c r="G589" s="37">
        <v>0</v>
      </c>
      <c r="H589" s="37">
        <f t="shared" si="90"/>
        <v>0</v>
      </c>
      <c r="I589" s="37">
        <f t="shared" si="91"/>
        <v>0</v>
      </c>
      <c r="J589" s="21">
        <f t="shared" si="94"/>
        <v>0</v>
      </c>
      <c r="K589" s="21">
        <f t="shared" si="95"/>
        <v>0</v>
      </c>
      <c r="L589" s="30">
        <f t="shared" si="92"/>
        <v>0</v>
      </c>
      <c r="M589" s="30">
        <f t="shared" si="93"/>
        <v>0</v>
      </c>
      <c r="N589" s="28">
        <f t="shared" si="96"/>
        <v>135455200</v>
      </c>
      <c r="O589" s="28">
        <f t="shared" si="99"/>
        <v>135455200</v>
      </c>
      <c r="P589" s="28">
        <f t="shared" si="97"/>
        <v>0</v>
      </c>
      <c r="Q589" s="28" t="str">
        <f t="shared" si="98"/>
        <v/>
      </c>
      <c r="R589" s="29">
        <f t="shared" si="100"/>
        <v>0.35455199999999998</v>
      </c>
    </row>
    <row r="590" spans="1:18" x14ac:dyDescent="0.2">
      <c r="A590" s="26">
        <v>44690</v>
      </c>
      <c r="B590" s="27">
        <v>181500</v>
      </c>
      <c r="C590" s="27">
        <v>182000</v>
      </c>
      <c r="D590" s="27">
        <v>91300</v>
      </c>
      <c r="E590" s="27">
        <v>92700</v>
      </c>
      <c r="F590" s="37">
        <v>0</v>
      </c>
      <c r="G590" s="37">
        <v>0</v>
      </c>
      <c r="H590" s="37">
        <f t="shared" si="90"/>
        <v>0</v>
      </c>
      <c r="I590" s="37">
        <f t="shared" si="91"/>
        <v>0</v>
      </c>
      <c r="J590" s="21">
        <f t="shared" si="94"/>
        <v>0</v>
      </c>
      <c r="K590" s="21">
        <f t="shared" si="95"/>
        <v>0</v>
      </c>
      <c r="L590" s="30">
        <f t="shared" si="92"/>
        <v>0</v>
      </c>
      <c r="M590" s="30">
        <f t="shared" si="93"/>
        <v>0</v>
      </c>
      <c r="N590" s="28">
        <f t="shared" si="96"/>
        <v>135455200</v>
      </c>
      <c r="O590" s="28">
        <f t="shared" si="99"/>
        <v>135455200</v>
      </c>
      <c r="P590" s="28">
        <f t="shared" si="97"/>
        <v>0</v>
      </c>
      <c r="Q590" s="28" t="str">
        <f t="shared" si="98"/>
        <v/>
      </c>
      <c r="R590" s="29">
        <f t="shared" si="100"/>
        <v>0.35455199999999998</v>
      </c>
    </row>
    <row r="591" spans="1:18" x14ac:dyDescent="0.2">
      <c r="A591" s="26">
        <v>44691</v>
      </c>
      <c r="B591" s="27">
        <v>180500</v>
      </c>
      <c r="C591" s="27">
        <v>180500</v>
      </c>
      <c r="D591" s="27">
        <v>91700</v>
      </c>
      <c r="E591" s="27">
        <v>90100</v>
      </c>
      <c r="F591" s="37">
        <v>0</v>
      </c>
      <c r="G591" s="37">
        <v>0</v>
      </c>
      <c r="H591" s="37">
        <f t="shared" si="90"/>
        <v>0</v>
      </c>
      <c r="I591" s="37">
        <f t="shared" si="91"/>
        <v>0</v>
      </c>
      <c r="J591" s="21">
        <f t="shared" si="94"/>
        <v>0</v>
      </c>
      <c r="K591" s="21">
        <f t="shared" si="95"/>
        <v>0</v>
      </c>
      <c r="L591" s="30">
        <f t="shared" si="92"/>
        <v>0</v>
      </c>
      <c r="M591" s="30">
        <f t="shared" si="93"/>
        <v>0</v>
      </c>
      <c r="N591" s="28">
        <f t="shared" si="96"/>
        <v>135455200</v>
      </c>
      <c r="O591" s="28">
        <f t="shared" si="99"/>
        <v>135455200</v>
      </c>
      <c r="P591" s="28">
        <f t="shared" si="97"/>
        <v>0</v>
      </c>
      <c r="Q591" s="28" t="str">
        <f t="shared" si="98"/>
        <v/>
      </c>
      <c r="R591" s="29">
        <f t="shared" si="100"/>
        <v>0.35455199999999998</v>
      </c>
    </row>
    <row r="592" spans="1:18" x14ac:dyDescent="0.2">
      <c r="A592" s="26">
        <v>44692</v>
      </c>
      <c r="B592" s="27">
        <v>183000</v>
      </c>
      <c r="C592" s="27">
        <v>178500</v>
      </c>
      <c r="D592" s="27">
        <v>91600</v>
      </c>
      <c r="E592" s="27">
        <v>92000</v>
      </c>
      <c r="F592" s="37">
        <v>0</v>
      </c>
      <c r="G592" s="37">
        <v>0</v>
      </c>
      <c r="H592" s="37">
        <f t="shared" si="90"/>
        <v>0</v>
      </c>
      <c r="I592" s="37">
        <f t="shared" si="91"/>
        <v>0</v>
      </c>
      <c r="J592" s="21">
        <f t="shared" si="94"/>
        <v>0</v>
      </c>
      <c r="K592" s="21">
        <f t="shared" si="95"/>
        <v>0</v>
      </c>
      <c r="L592" s="30">
        <f t="shared" si="92"/>
        <v>0</v>
      </c>
      <c r="M592" s="30">
        <f t="shared" si="93"/>
        <v>0</v>
      </c>
      <c r="N592" s="28">
        <f t="shared" si="96"/>
        <v>135455200</v>
      </c>
      <c r="O592" s="28">
        <f t="shared" si="99"/>
        <v>135455200</v>
      </c>
      <c r="P592" s="28">
        <f t="shared" si="97"/>
        <v>0</v>
      </c>
      <c r="Q592" s="28" t="str">
        <f t="shared" si="98"/>
        <v/>
      </c>
      <c r="R592" s="29">
        <f t="shared" si="100"/>
        <v>0.35455199999999998</v>
      </c>
    </row>
    <row r="593" spans="1:18" x14ac:dyDescent="0.2">
      <c r="A593" s="26">
        <v>44693</v>
      </c>
      <c r="B593" s="27">
        <v>180500</v>
      </c>
      <c r="C593" s="27">
        <v>181000</v>
      </c>
      <c r="D593" s="27">
        <v>90800</v>
      </c>
      <c r="E593" s="27">
        <v>91200</v>
      </c>
      <c r="F593" s="37">
        <v>0</v>
      </c>
      <c r="G593" s="37">
        <v>0</v>
      </c>
      <c r="H593" s="37">
        <f t="shared" si="90"/>
        <v>0</v>
      </c>
      <c r="I593" s="37">
        <f t="shared" si="91"/>
        <v>0</v>
      </c>
      <c r="J593" s="21">
        <f t="shared" si="94"/>
        <v>0</v>
      </c>
      <c r="K593" s="21">
        <f t="shared" si="95"/>
        <v>0</v>
      </c>
      <c r="L593" s="30">
        <f t="shared" si="92"/>
        <v>0</v>
      </c>
      <c r="M593" s="30">
        <f t="shared" si="93"/>
        <v>0</v>
      </c>
      <c r="N593" s="28">
        <f t="shared" si="96"/>
        <v>135455200</v>
      </c>
      <c r="O593" s="28">
        <f t="shared" si="99"/>
        <v>135455200</v>
      </c>
      <c r="P593" s="28">
        <f t="shared" si="97"/>
        <v>0</v>
      </c>
      <c r="Q593" s="28" t="str">
        <f t="shared" si="98"/>
        <v/>
      </c>
      <c r="R593" s="29">
        <f t="shared" si="100"/>
        <v>0.35455199999999998</v>
      </c>
    </row>
    <row r="594" spans="1:18" x14ac:dyDescent="0.2">
      <c r="A594" s="26">
        <v>44694</v>
      </c>
      <c r="B594" s="27">
        <v>186500</v>
      </c>
      <c r="C594" s="27">
        <v>182000</v>
      </c>
      <c r="D594" s="27">
        <v>92000</v>
      </c>
      <c r="E594" s="27">
        <v>90800</v>
      </c>
      <c r="F594" s="37">
        <v>0</v>
      </c>
      <c r="G594" s="37">
        <v>0</v>
      </c>
      <c r="H594" s="37">
        <f t="shared" si="90"/>
        <v>0</v>
      </c>
      <c r="I594" s="37">
        <f t="shared" si="91"/>
        <v>0</v>
      </c>
      <c r="J594" s="21">
        <f t="shared" si="94"/>
        <v>0</v>
      </c>
      <c r="K594" s="21">
        <f t="shared" si="95"/>
        <v>0</v>
      </c>
      <c r="L594" s="30">
        <f t="shared" si="92"/>
        <v>0</v>
      </c>
      <c r="M594" s="30">
        <f t="shared" si="93"/>
        <v>0</v>
      </c>
      <c r="N594" s="28">
        <f t="shared" si="96"/>
        <v>135455200</v>
      </c>
      <c r="O594" s="28">
        <f t="shared" si="99"/>
        <v>135455200</v>
      </c>
      <c r="P594" s="28">
        <f t="shared" si="97"/>
        <v>0</v>
      </c>
      <c r="Q594" s="28" t="str">
        <f t="shared" si="98"/>
        <v/>
      </c>
      <c r="R594" s="29">
        <f t="shared" si="100"/>
        <v>0.35455199999999998</v>
      </c>
    </row>
    <row r="595" spans="1:18" x14ac:dyDescent="0.2">
      <c r="A595" s="26">
        <v>44697</v>
      </c>
      <c r="B595" s="27">
        <v>184000</v>
      </c>
      <c r="C595" s="27">
        <v>188500</v>
      </c>
      <c r="D595" s="27">
        <v>91800</v>
      </c>
      <c r="E595" s="27">
        <v>92300</v>
      </c>
      <c r="F595" s="37">
        <v>0</v>
      </c>
      <c r="G595" s="37">
        <v>0</v>
      </c>
      <c r="H595" s="37">
        <f t="shared" si="90"/>
        <v>0</v>
      </c>
      <c r="I595" s="37">
        <f t="shared" si="91"/>
        <v>0</v>
      </c>
      <c r="J595" s="21">
        <f t="shared" si="94"/>
        <v>0</v>
      </c>
      <c r="K595" s="21">
        <f t="shared" si="95"/>
        <v>0</v>
      </c>
      <c r="L595" s="30">
        <f t="shared" si="92"/>
        <v>0</v>
      </c>
      <c r="M595" s="30">
        <f t="shared" si="93"/>
        <v>0</v>
      </c>
      <c r="N595" s="28">
        <f t="shared" si="96"/>
        <v>135455200</v>
      </c>
      <c r="O595" s="28">
        <f t="shared" si="99"/>
        <v>135455200</v>
      </c>
      <c r="P595" s="28">
        <f t="shared" si="97"/>
        <v>0</v>
      </c>
      <c r="Q595" s="28" t="str">
        <f t="shared" si="98"/>
        <v/>
      </c>
      <c r="R595" s="29">
        <f t="shared" si="100"/>
        <v>0.35455199999999998</v>
      </c>
    </row>
    <row r="596" spans="1:18" x14ac:dyDescent="0.2">
      <c r="A596" s="26">
        <v>44698</v>
      </c>
      <c r="B596" s="27">
        <v>185500</v>
      </c>
      <c r="C596" s="27">
        <v>185500</v>
      </c>
      <c r="D596" s="27">
        <v>91800</v>
      </c>
      <c r="E596" s="27">
        <v>91700</v>
      </c>
      <c r="F596" s="37">
        <v>0</v>
      </c>
      <c r="G596" s="37">
        <v>0</v>
      </c>
      <c r="H596" s="37">
        <f t="shared" si="90"/>
        <v>0</v>
      </c>
      <c r="I596" s="37">
        <f t="shared" si="91"/>
        <v>0</v>
      </c>
      <c r="J596" s="21">
        <f t="shared" si="94"/>
        <v>0</v>
      </c>
      <c r="K596" s="21">
        <f t="shared" si="95"/>
        <v>0</v>
      </c>
      <c r="L596" s="30">
        <f t="shared" si="92"/>
        <v>0</v>
      </c>
      <c r="M596" s="30">
        <f t="shared" si="93"/>
        <v>0</v>
      </c>
      <c r="N596" s="28">
        <f t="shared" si="96"/>
        <v>135455200</v>
      </c>
      <c r="O596" s="28">
        <f t="shared" si="99"/>
        <v>135455200</v>
      </c>
      <c r="P596" s="28">
        <f t="shared" si="97"/>
        <v>0</v>
      </c>
      <c r="Q596" s="28" t="str">
        <f t="shared" si="98"/>
        <v/>
      </c>
      <c r="R596" s="29">
        <f t="shared" si="100"/>
        <v>0.35455199999999998</v>
      </c>
    </row>
    <row r="597" spans="1:18" x14ac:dyDescent="0.2">
      <c r="A597" s="26">
        <v>44699</v>
      </c>
      <c r="B597" s="27">
        <v>185500</v>
      </c>
      <c r="C597" s="27">
        <v>187000</v>
      </c>
      <c r="D597" s="27">
        <v>91700</v>
      </c>
      <c r="E597" s="27">
        <v>92000</v>
      </c>
      <c r="F597" s="37">
        <v>0</v>
      </c>
      <c r="G597" s="37">
        <v>0</v>
      </c>
      <c r="H597" s="37">
        <f t="shared" si="90"/>
        <v>0</v>
      </c>
      <c r="I597" s="37">
        <f t="shared" si="91"/>
        <v>0</v>
      </c>
      <c r="J597" s="21">
        <f t="shared" si="94"/>
        <v>0</v>
      </c>
      <c r="K597" s="21">
        <f t="shared" si="95"/>
        <v>0</v>
      </c>
      <c r="L597" s="30">
        <f t="shared" si="92"/>
        <v>0</v>
      </c>
      <c r="M597" s="30">
        <f t="shared" si="93"/>
        <v>0</v>
      </c>
      <c r="N597" s="28">
        <f t="shared" si="96"/>
        <v>135455200</v>
      </c>
      <c r="O597" s="28">
        <f t="shared" si="99"/>
        <v>135455200</v>
      </c>
      <c r="P597" s="28">
        <f t="shared" si="97"/>
        <v>0</v>
      </c>
      <c r="Q597" s="28" t="str">
        <f t="shared" si="98"/>
        <v/>
      </c>
      <c r="R597" s="29">
        <f t="shared" si="100"/>
        <v>0.35455199999999998</v>
      </c>
    </row>
    <row r="598" spans="1:18" x14ac:dyDescent="0.2">
      <c r="A598" s="26">
        <v>44700</v>
      </c>
      <c r="B598" s="27">
        <v>182000</v>
      </c>
      <c r="C598" s="27">
        <v>181500</v>
      </c>
      <c r="D598" s="27">
        <v>91000</v>
      </c>
      <c r="E598" s="27">
        <v>90500</v>
      </c>
      <c r="F598" s="37">
        <v>0</v>
      </c>
      <c r="G598" s="37">
        <v>0</v>
      </c>
      <c r="H598" s="37">
        <f t="shared" si="90"/>
        <v>0</v>
      </c>
      <c r="I598" s="37">
        <f t="shared" si="91"/>
        <v>0</v>
      </c>
      <c r="J598" s="21">
        <f t="shared" si="94"/>
        <v>0</v>
      </c>
      <c r="K598" s="21">
        <f t="shared" si="95"/>
        <v>0</v>
      </c>
      <c r="L598" s="30">
        <f t="shared" si="92"/>
        <v>0</v>
      </c>
      <c r="M598" s="30">
        <f t="shared" si="93"/>
        <v>0</v>
      </c>
      <c r="N598" s="28">
        <f t="shared" si="96"/>
        <v>135455200</v>
      </c>
      <c r="O598" s="28">
        <f t="shared" si="99"/>
        <v>135455200</v>
      </c>
      <c r="P598" s="28">
        <f t="shared" si="97"/>
        <v>0</v>
      </c>
      <c r="Q598" s="28" t="str">
        <f t="shared" si="98"/>
        <v/>
      </c>
      <c r="R598" s="29">
        <f t="shared" si="100"/>
        <v>0.35455199999999998</v>
      </c>
    </row>
    <row r="599" spans="1:18" x14ac:dyDescent="0.2">
      <c r="A599" s="26">
        <v>44701</v>
      </c>
      <c r="B599" s="27">
        <v>186500</v>
      </c>
      <c r="C599" s="27">
        <v>183500</v>
      </c>
      <c r="D599" s="27">
        <v>92700</v>
      </c>
      <c r="E599" s="27">
        <v>91600</v>
      </c>
      <c r="F599" s="37">
        <v>-0.36334651033655851</v>
      </c>
      <c r="G599" s="37">
        <v>0.6366534896634416</v>
      </c>
      <c r="H599" s="37">
        <f t="shared" si="90"/>
        <v>-0.57071313710796878</v>
      </c>
      <c r="I599" s="37">
        <f t="shared" si="91"/>
        <v>1</v>
      </c>
      <c r="J599" s="21">
        <f t="shared" si="94"/>
        <v>0</v>
      </c>
      <c r="K599" s="21">
        <f t="shared" si="95"/>
        <v>0</v>
      </c>
      <c r="L599" s="30">
        <f t="shared" si="92"/>
        <v>0</v>
      </c>
      <c r="M599" s="30">
        <f t="shared" si="93"/>
        <v>0</v>
      </c>
      <c r="N599" s="28">
        <f t="shared" si="96"/>
        <v>135455200</v>
      </c>
      <c r="O599" s="28">
        <f t="shared" si="99"/>
        <v>135455200</v>
      </c>
      <c r="P599" s="28">
        <f t="shared" si="97"/>
        <v>0</v>
      </c>
      <c r="Q599" s="28" t="str">
        <f t="shared" si="98"/>
        <v/>
      </c>
      <c r="R599" s="29">
        <f t="shared" si="100"/>
        <v>0.35455199999999998</v>
      </c>
    </row>
    <row r="600" spans="1:18" x14ac:dyDescent="0.2">
      <c r="A600" s="26">
        <v>44704</v>
      </c>
      <c r="B600" s="27">
        <v>188000</v>
      </c>
      <c r="C600" s="27">
        <v>188500</v>
      </c>
      <c r="D600" s="27">
        <v>93200</v>
      </c>
      <c r="E600" s="27">
        <v>93100</v>
      </c>
      <c r="F600" s="37">
        <v>-0.36334651033655851</v>
      </c>
      <c r="G600" s="37">
        <v>0.6366534896634416</v>
      </c>
      <c r="H600" s="37">
        <f t="shared" si="90"/>
        <v>-0.57071313710796878</v>
      </c>
      <c r="I600" s="37">
        <f t="shared" si="91"/>
        <v>1</v>
      </c>
      <c r="J600" s="21">
        <f t="shared" si="94"/>
        <v>-306</v>
      </c>
      <c r="K600" s="21">
        <f t="shared" si="95"/>
        <v>1078</v>
      </c>
      <c r="L600" s="30">
        <f t="shared" si="92"/>
        <v>-57528000</v>
      </c>
      <c r="M600" s="30">
        <f t="shared" si="93"/>
        <v>100469600</v>
      </c>
      <c r="N600" s="28">
        <f t="shared" si="96"/>
        <v>92774400</v>
      </c>
      <c r="O600" s="28">
        <f t="shared" si="99"/>
        <v>135716000</v>
      </c>
      <c r="P600" s="28">
        <f t="shared" si="97"/>
        <v>260800</v>
      </c>
      <c r="Q600" s="28" t="str">
        <f t="shared" si="98"/>
        <v/>
      </c>
      <c r="R600" s="29">
        <f t="shared" si="100"/>
        <v>0.35715999999999992</v>
      </c>
    </row>
    <row r="601" spans="1:18" x14ac:dyDescent="0.2">
      <c r="A601" s="26">
        <v>44705</v>
      </c>
      <c r="B601" s="27">
        <v>185000</v>
      </c>
      <c r="C601" s="27">
        <v>187000</v>
      </c>
      <c r="D601" s="27">
        <v>93100</v>
      </c>
      <c r="E601" s="27">
        <v>93200</v>
      </c>
      <c r="F601" s="37">
        <v>-0.36334651033655851</v>
      </c>
      <c r="G601" s="37">
        <v>0.6366534896634416</v>
      </c>
      <c r="H601" s="37">
        <f t="shared" si="90"/>
        <v>-0.57071313710796878</v>
      </c>
      <c r="I601" s="37">
        <f t="shared" si="91"/>
        <v>1</v>
      </c>
      <c r="J601" s="21">
        <f t="shared" si="94"/>
        <v>-306</v>
      </c>
      <c r="K601" s="21">
        <f t="shared" si="95"/>
        <v>1078</v>
      </c>
      <c r="L601" s="30">
        <f t="shared" si="92"/>
        <v>-56610000</v>
      </c>
      <c r="M601" s="30">
        <f t="shared" si="93"/>
        <v>100361800</v>
      </c>
      <c r="N601" s="28">
        <f t="shared" si="96"/>
        <v>92774400</v>
      </c>
      <c r="O601" s="28">
        <f t="shared" si="99"/>
        <v>136526200</v>
      </c>
      <c r="P601" s="28">
        <f t="shared" si="97"/>
        <v>1071000</v>
      </c>
      <c r="Q601" s="28" t="str">
        <f t="shared" si="98"/>
        <v/>
      </c>
      <c r="R601" s="29">
        <f t="shared" si="100"/>
        <v>0.36526199999999998</v>
      </c>
    </row>
    <row r="602" spans="1:18" x14ac:dyDescent="0.2">
      <c r="A602" s="26">
        <v>44706</v>
      </c>
      <c r="B602" s="27">
        <v>183500</v>
      </c>
      <c r="C602" s="27">
        <v>186000</v>
      </c>
      <c r="D602" s="27">
        <v>92900</v>
      </c>
      <c r="E602" s="27">
        <v>93400</v>
      </c>
      <c r="F602" s="37">
        <v>0</v>
      </c>
      <c r="G602" s="37">
        <v>0</v>
      </c>
      <c r="H602" s="37">
        <f t="shared" si="90"/>
        <v>0</v>
      </c>
      <c r="I602" s="37">
        <f t="shared" si="91"/>
        <v>0</v>
      </c>
      <c r="J602" s="21">
        <f t="shared" si="94"/>
        <v>-306</v>
      </c>
      <c r="K602" s="21">
        <f t="shared" si="95"/>
        <v>1078</v>
      </c>
      <c r="L602" s="30">
        <f t="shared" si="92"/>
        <v>-56151000</v>
      </c>
      <c r="M602" s="30">
        <f t="shared" si="93"/>
        <v>100146200</v>
      </c>
      <c r="N602" s="28">
        <f t="shared" si="96"/>
        <v>92774400</v>
      </c>
      <c r="O602" s="28">
        <f t="shared" si="99"/>
        <v>136769600</v>
      </c>
      <c r="P602" s="28">
        <f t="shared" si="97"/>
        <v>1314400</v>
      </c>
      <c r="Q602" s="28" t="str">
        <f t="shared" si="98"/>
        <v/>
      </c>
      <c r="R602" s="29">
        <f t="shared" si="100"/>
        <v>0.36769600000000002</v>
      </c>
    </row>
    <row r="603" spans="1:18" x14ac:dyDescent="0.2">
      <c r="A603" s="26">
        <v>44707</v>
      </c>
      <c r="B603" s="27">
        <v>184000</v>
      </c>
      <c r="C603" s="27">
        <v>183500</v>
      </c>
      <c r="D603" s="27">
        <v>93300</v>
      </c>
      <c r="E603" s="27">
        <v>92400</v>
      </c>
      <c r="F603" s="37">
        <v>-0.36968109323579867</v>
      </c>
      <c r="G603" s="37">
        <v>0.63031890676420133</v>
      </c>
      <c r="H603" s="37">
        <f t="shared" si="90"/>
        <v>-0.58649849983651881</v>
      </c>
      <c r="I603" s="37">
        <f t="shared" si="91"/>
        <v>1</v>
      </c>
      <c r="J603" s="21">
        <f t="shared" si="94"/>
        <v>0</v>
      </c>
      <c r="K603" s="21">
        <f t="shared" si="95"/>
        <v>0</v>
      </c>
      <c r="L603" s="30">
        <f t="shared" si="92"/>
        <v>0</v>
      </c>
      <c r="M603" s="30">
        <f t="shared" si="93"/>
        <v>0</v>
      </c>
      <c r="N603" s="28">
        <f t="shared" si="96"/>
        <v>136230600</v>
      </c>
      <c r="O603" s="28">
        <f t="shared" si="99"/>
        <v>136230600</v>
      </c>
      <c r="P603" s="28">
        <f t="shared" si="97"/>
        <v>775400</v>
      </c>
      <c r="Q603" s="28">
        <f t="shared" si="98"/>
        <v>775400</v>
      </c>
      <c r="R603" s="29">
        <f t="shared" si="100"/>
        <v>0.36230600000000002</v>
      </c>
    </row>
    <row r="604" spans="1:18" x14ac:dyDescent="0.2">
      <c r="A604" s="26">
        <v>44708</v>
      </c>
      <c r="B604" s="27">
        <v>185500</v>
      </c>
      <c r="C604" s="27">
        <v>186500</v>
      </c>
      <c r="D604" s="27">
        <v>93100</v>
      </c>
      <c r="E604" s="27">
        <v>93300</v>
      </c>
      <c r="F604" s="37">
        <v>0</v>
      </c>
      <c r="G604" s="37">
        <v>0</v>
      </c>
      <c r="H604" s="37">
        <f t="shared" si="90"/>
        <v>0</v>
      </c>
      <c r="I604" s="37">
        <f t="shared" si="91"/>
        <v>0</v>
      </c>
      <c r="J604" s="21">
        <f t="shared" si="94"/>
        <v>-318</v>
      </c>
      <c r="K604" s="21">
        <f t="shared" si="95"/>
        <v>1071</v>
      </c>
      <c r="L604" s="30">
        <f t="shared" si="92"/>
        <v>-58989000</v>
      </c>
      <c r="M604" s="30">
        <f t="shared" si="93"/>
        <v>99710100</v>
      </c>
      <c r="N604" s="28">
        <f t="shared" si="96"/>
        <v>95613300</v>
      </c>
      <c r="O604" s="28">
        <f t="shared" si="99"/>
        <v>136334400</v>
      </c>
      <c r="P604" s="28">
        <f t="shared" si="97"/>
        <v>103800</v>
      </c>
      <c r="Q604" s="28" t="str">
        <f t="shared" si="98"/>
        <v/>
      </c>
      <c r="R604" s="29">
        <f t="shared" si="100"/>
        <v>0.36334399999999989</v>
      </c>
    </row>
    <row r="605" spans="1:18" x14ac:dyDescent="0.2">
      <c r="A605" s="26">
        <v>44711</v>
      </c>
      <c r="B605" s="27">
        <v>187500</v>
      </c>
      <c r="C605" s="27">
        <v>187500</v>
      </c>
      <c r="D605" s="27">
        <v>93600</v>
      </c>
      <c r="E605" s="27">
        <v>93500</v>
      </c>
      <c r="F605" s="37">
        <v>0</v>
      </c>
      <c r="G605" s="37">
        <v>0</v>
      </c>
      <c r="H605" s="37">
        <f t="shared" si="90"/>
        <v>0</v>
      </c>
      <c r="I605" s="37">
        <f t="shared" si="91"/>
        <v>0</v>
      </c>
      <c r="J605" s="21">
        <f t="shared" si="94"/>
        <v>0</v>
      </c>
      <c r="K605" s="21">
        <f t="shared" si="95"/>
        <v>0</v>
      </c>
      <c r="L605" s="30">
        <f t="shared" si="92"/>
        <v>0</v>
      </c>
      <c r="M605" s="30">
        <f t="shared" si="93"/>
        <v>0</v>
      </c>
      <c r="N605" s="28">
        <f t="shared" si="96"/>
        <v>136126800</v>
      </c>
      <c r="O605" s="28">
        <f t="shared" si="99"/>
        <v>136126800</v>
      </c>
      <c r="P605" s="28">
        <f t="shared" si="97"/>
        <v>-103800</v>
      </c>
      <c r="Q605" s="28">
        <f t="shared" si="98"/>
        <v>-103800</v>
      </c>
      <c r="R605" s="29">
        <f t="shared" si="100"/>
        <v>0.36126799999999992</v>
      </c>
    </row>
    <row r="606" spans="1:18" x14ac:dyDescent="0.2">
      <c r="A606" s="26">
        <v>44712</v>
      </c>
      <c r="B606" s="27">
        <v>189500</v>
      </c>
      <c r="C606" s="27">
        <v>187000</v>
      </c>
      <c r="D606" s="27">
        <v>93100</v>
      </c>
      <c r="E606" s="27">
        <v>93600</v>
      </c>
      <c r="F606" s="37">
        <v>0</v>
      </c>
      <c r="G606" s="37">
        <v>0</v>
      </c>
      <c r="H606" s="37">
        <f t="shared" si="90"/>
        <v>0</v>
      </c>
      <c r="I606" s="37">
        <f t="shared" si="91"/>
        <v>0</v>
      </c>
      <c r="J606" s="21">
        <f t="shared" si="94"/>
        <v>0</v>
      </c>
      <c r="K606" s="21">
        <f t="shared" si="95"/>
        <v>0</v>
      </c>
      <c r="L606" s="30">
        <f t="shared" si="92"/>
        <v>0</v>
      </c>
      <c r="M606" s="30">
        <f t="shared" si="93"/>
        <v>0</v>
      </c>
      <c r="N606" s="28">
        <f t="shared" si="96"/>
        <v>136126800</v>
      </c>
      <c r="O606" s="28">
        <f t="shared" si="99"/>
        <v>136126800</v>
      </c>
      <c r="P606" s="28">
        <f t="shared" si="97"/>
        <v>0</v>
      </c>
      <c r="Q606" s="28" t="str">
        <f t="shared" si="98"/>
        <v/>
      </c>
      <c r="R606" s="29">
        <f t="shared" si="100"/>
        <v>0.36126799999999992</v>
      </c>
    </row>
    <row r="607" spans="1:18" x14ac:dyDescent="0.2">
      <c r="A607" s="26">
        <v>44714</v>
      </c>
      <c r="B607" s="27">
        <v>187500</v>
      </c>
      <c r="C607" s="27">
        <v>189000</v>
      </c>
      <c r="D607" s="27">
        <v>92700</v>
      </c>
      <c r="E607" s="27">
        <v>93100</v>
      </c>
      <c r="F607" s="37">
        <v>0</v>
      </c>
      <c r="G607" s="37">
        <v>0</v>
      </c>
      <c r="H607" s="37">
        <f t="shared" si="90"/>
        <v>0</v>
      </c>
      <c r="I607" s="37">
        <f t="shared" si="91"/>
        <v>0</v>
      </c>
      <c r="J607" s="21">
        <f t="shared" si="94"/>
        <v>0</v>
      </c>
      <c r="K607" s="21">
        <f t="shared" si="95"/>
        <v>0</v>
      </c>
      <c r="L607" s="30">
        <f t="shared" si="92"/>
        <v>0</v>
      </c>
      <c r="M607" s="30">
        <f t="shared" si="93"/>
        <v>0</v>
      </c>
      <c r="N607" s="28">
        <f t="shared" si="96"/>
        <v>136126800</v>
      </c>
      <c r="O607" s="28">
        <f t="shared" si="99"/>
        <v>136126800</v>
      </c>
      <c r="P607" s="28">
        <f t="shared" si="97"/>
        <v>0</v>
      </c>
      <c r="Q607" s="28" t="str">
        <f t="shared" si="98"/>
        <v/>
      </c>
      <c r="R607" s="29">
        <f t="shared" si="100"/>
        <v>0.36126799999999992</v>
      </c>
    </row>
    <row r="608" spans="1:18" x14ac:dyDescent="0.2">
      <c r="A608" s="26">
        <v>44715</v>
      </c>
      <c r="B608" s="27">
        <v>187000</v>
      </c>
      <c r="C608" s="27">
        <v>188500</v>
      </c>
      <c r="D608" s="27">
        <v>92700</v>
      </c>
      <c r="E608" s="27">
        <v>93100</v>
      </c>
      <c r="F608" s="37">
        <v>0</v>
      </c>
      <c r="G608" s="37">
        <v>0</v>
      </c>
      <c r="H608" s="37">
        <f t="shared" si="90"/>
        <v>0</v>
      </c>
      <c r="I608" s="37">
        <f t="shared" si="91"/>
        <v>0</v>
      </c>
      <c r="J608" s="21">
        <f t="shared" si="94"/>
        <v>0</v>
      </c>
      <c r="K608" s="21">
        <f t="shared" si="95"/>
        <v>0</v>
      </c>
      <c r="L608" s="30">
        <f t="shared" si="92"/>
        <v>0</v>
      </c>
      <c r="M608" s="30">
        <f t="shared" si="93"/>
        <v>0</v>
      </c>
      <c r="N608" s="28">
        <f t="shared" si="96"/>
        <v>136126800</v>
      </c>
      <c r="O608" s="28">
        <f t="shared" si="99"/>
        <v>136126800</v>
      </c>
      <c r="P608" s="28">
        <f t="shared" si="97"/>
        <v>0</v>
      </c>
      <c r="Q608" s="28" t="str">
        <f t="shared" si="98"/>
        <v/>
      </c>
      <c r="R608" s="29">
        <f t="shared" si="100"/>
        <v>0.36126799999999992</v>
      </c>
    </row>
    <row r="609" spans="1:18" x14ac:dyDescent="0.2">
      <c r="A609" s="26">
        <v>44719</v>
      </c>
      <c r="B609" s="27">
        <v>183500</v>
      </c>
      <c r="C609" s="27">
        <v>186000</v>
      </c>
      <c r="D609" s="27">
        <v>91000</v>
      </c>
      <c r="E609" s="27">
        <v>92700</v>
      </c>
      <c r="F609" s="37">
        <v>0</v>
      </c>
      <c r="G609" s="37">
        <v>0</v>
      </c>
      <c r="H609" s="37">
        <f t="shared" si="90"/>
        <v>0</v>
      </c>
      <c r="I609" s="37">
        <f t="shared" si="91"/>
        <v>0</v>
      </c>
      <c r="J609" s="21">
        <f t="shared" si="94"/>
        <v>0</v>
      </c>
      <c r="K609" s="21">
        <f t="shared" si="95"/>
        <v>0</v>
      </c>
      <c r="L609" s="30">
        <f t="shared" si="92"/>
        <v>0</v>
      </c>
      <c r="M609" s="30">
        <f t="shared" si="93"/>
        <v>0</v>
      </c>
      <c r="N609" s="28">
        <f t="shared" si="96"/>
        <v>136126800</v>
      </c>
      <c r="O609" s="28">
        <f t="shared" si="99"/>
        <v>136126800</v>
      </c>
      <c r="P609" s="28">
        <f t="shared" si="97"/>
        <v>0</v>
      </c>
      <c r="Q609" s="28" t="str">
        <f t="shared" si="98"/>
        <v/>
      </c>
      <c r="R609" s="29">
        <f t="shared" si="100"/>
        <v>0.36126799999999992</v>
      </c>
    </row>
    <row r="610" spans="1:18" x14ac:dyDescent="0.2">
      <c r="A610" s="26">
        <v>44720</v>
      </c>
      <c r="B610" s="27">
        <v>183000</v>
      </c>
      <c r="C610" s="27">
        <v>183500</v>
      </c>
      <c r="D610" s="27">
        <v>91000</v>
      </c>
      <c r="E610" s="27">
        <v>91600</v>
      </c>
      <c r="F610" s="37">
        <v>0</v>
      </c>
      <c r="G610" s="37">
        <v>0</v>
      </c>
      <c r="H610" s="37">
        <f t="shared" si="90"/>
        <v>0</v>
      </c>
      <c r="I610" s="37">
        <f t="shared" si="91"/>
        <v>0</v>
      </c>
      <c r="J610" s="21">
        <f t="shared" si="94"/>
        <v>0</v>
      </c>
      <c r="K610" s="21">
        <f t="shared" si="95"/>
        <v>0</v>
      </c>
      <c r="L610" s="30">
        <f t="shared" si="92"/>
        <v>0</v>
      </c>
      <c r="M610" s="30">
        <f t="shared" si="93"/>
        <v>0</v>
      </c>
      <c r="N610" s="28">
        <f t="shared" si="96"/>
        <v>136126800</v>
      </c>
      <c r="O610" s="28">
        <f t="shared" si="99"/>
        <v>136126800</v>
      </c>
      <c r="P610" s="28">
        <f t="shared" si="97"/>
        <v>0</v>
      </c>
      <c r="Q610" s="28" t="str">
        <f t="shared" si="98"/>
        <v/>
      </c>
      <c r="R610" s="29">
        <f t="shared" si="100"/>
        <v>0.36126799999999992</v>
      </c>
    </row>
    <row r="611" spans="1:18" x14ac:dyDescent="0.2">
      <c r="A611" s="26">
        <v>44721</v>
      </c>
      <c r="B611" s="27">
        <v>182500</v>
      </c>
      <c r="C611" s="27">
        <v>183000</v>
      </c>
      <c r="D611" s="27">
        <v>91200</v>
      </c>
      <c r="E611" s="27">
        <v>91000</v>
      </c>
      <c r="F611" s="37">
        <v>0</v>
      </c>
      <c r="G611" s="37">
        <v>0</v>
      </c>
      <c r="H611" s="37">
        <f t="shared" ref="H611:H674" si="101">IFERROR(IF(ABS($F611)&gt;ABS($G611), SIGN($F611), SIGN($F611)*ABS($F611/$G611)), 0)</f>
        <v>0</v>
      </c>
      <c r="I611" s="37">
        <f t="shared" ref="I611:I674" si="102">IFERROR(IF(ABS($F611)&lt;ABS($G611), SIGN($G611), SIGN($G611)*ABS($G611/$F611)), 0)</f>
        <v>0</v>
      </c>
      <c r="J611" s="21">
        <f t="shared" si="94"/>
        <v>0</v>
      </c>
      <c r="K611" s="21">
        <f t="shared" si="95"/>
        <v>0</v>
      </c>
      <c r="L611" s="30">
        <f t="shared" ref="L611:L674" si="103">B611*J611</f>
        <v>0</v>
      </c>
      <c r="M611" s="30">
        <f t="shared" ref="M611:M674" si="104">D611*K611</f>
        <v>0</v>
      </c>
      <c r="N611" s="28">
        <f t="shared" si="96"/>
        <v>136126800</v>
      </c>
      <c r="O611" s="28">
        <f t="shared" si="99"/>
        <v>136126800</v>
      </c>
      <c r="P611" s="28">
        <f t="shared" si="97"/>
        <v>0</v>
      </c>
      <c r="Q611" s="28" t="str">
        <f t="shared" si="98"/>
        <v/>
      </c>
      <c r="R611" s="29">
        <f t="shared" si="100"/>
        <v>0.36126799999999992</v>
      </c>
    </row>
    <row r="612" spans="1:18" x14ac:dyDescent="0.2">
      <c r="A612" s="26">
        <v>44722</v>
      </c>
      <c r="B612" s="27">
        <v>184500</v>
      </c>
      <c r="C612" s="27">
        <v>181500</v>
      </c>
      <c r="D612" s="27">
        <v>91200</v>
      </c>
      <c r="E612" s="27">
        <v>91000</v>
      </c>
      <c r="F612" s="37">
        <v>0</v>
      </c>
      <c r="G612" s="37">
        <v>0</v>
      </c>
      <c r="H612" s="37">
        <f t="shared" si="101"/>
        <v>0</v>
      </c>
      <c r="I612" s="37">
        <f t="shared" si="102"/>
        <v>0</v>
      </c>
      <c r="J612" s="21">
        <f t="shared" ref="J612:J675" si="105">IF(H610=H611, J611, QUOTIENT($O$10*H611, B611))</f>
        <v>0</v>
      </c>
      <c r="K612" s="21">
        <f t="shared" ref="K612:K675" si="106">IF(I610=I611, K611, QUOTIENT($O$10*I611, D611))</f>
        <v>0</v>
      </c>
      <c r="L612" s="30">
        <f t="shared" si="103"/>
        <v>0</v>
      </c>
      <c r="M612" s="30">
        <f t="shared" si="104"/>
        <v>0</v>
      </c>
      <c r="N612" s="28">
        <f t="shared" ref="N612:N675" si="107">IF(H610=H611, N611, N611 - (J612-J611)*C612 - (K612-K611)*E612)</f>
        <v>136126800</v>
      </c>
      <c r="O612" s="28">
        <f t="shared" si="99"/>
        <v>136126800</v>
      </c>
      <c r="P612" s="28">
        <f t="shared" ref="P612:P675" si="108">IF(AND(J611=0,J612), O612-O611, IF(OR(J612, AND(J611, J612=0)), P611+O612-O611, 0))</f>
        <v>0</v>
      </c>
      <c r="Q612" s="28" t="str">
        <f t="shared" si="98"/>
        <v/>
      </c>
      <c r="R612" s="29">
        <f t="shared" si="100"/>
        <v>0.36126799999999992</v>
      </c>
    </row>
    <row r="613" spans="1:18" x14ac:dyDescent="0.2">
      <c r="A613" s="26">
        <v>44725</v>
      </c>
      <c r="B613" s="27">
        <v>175000</v>
      </c>
      <c r="C613" s="27">
        <v>180000</v>
      </c>
      <c r="D613" s="27">
        <v>88100</v>
      </c>
      <c r="E613" s="27">
        <v>89700</v>
      </c>
      <c r="F613" s="37">
        <v>0</v>
      </c>
      <c r="G613" s="37">
        <v>0</v>
      </c>
      <c r="H613" s="37">
        <f t="shared" si="101"/>
        <v>0</v>
      </c>
      <c r="I613" s="37">
        <f t="shared" si="102"/>
        <v>0</v>
      </c>
      <c r="J613" s="21">
        <f t="shared" si="105"/>
        <v>0</v>
      </c>
      <c r="K613" s="21">
        <f t="shared" si="106"/>
        <v>0</v>
      </c>
      <c r="L613" s="30">
        <f t="shared" si="103"/>
        <v>0</v>
      </c>
      <c r="M613" s="30">
        <f t="shared" si="104"/>
        <v>0</v>
      </c>
      <c r="N613" s="28">
        <f t="shared" si="107"/>
        <v>136126800</v>
      </c>
      <c r="O613" s="28">
        <f t="shared" si="99"/>
        <v>136126800</v>
      </c>
      <c r="P613" s="28">
        <f t="shared" si="108"/>
        <v>0</v>
      </c>
      <c r="Q613" s="28" t="str">
        <f t="shared" si="98"/>
        <v/>
      </c>
      <c r="R613" s="29">
        <f t="shared" si="100"/>
        <v>0.36126799999999992</v>
      </c>
    </row>
    <row r="614" spans="1:18" x14ac:dyDescent="0.2">
      <c r="A614" s="26">
        <v>44726</v>
      </c>
      <c r="B614" s="27">
        <v>171500</v>
      </c>
      <c r="C614" s="27">
        <v>171500</v>
      </c>
      <c r="D614" s="27">
        <v>86200</v>
      </c>
      <c r="E614" s="27">
        <v>86200</v>
      </c>
      <c r="F614" s="37">
        <v>0</v>
      </c>
      <c r="G614" s="37">
        <v>0</v>
      </c>
      <c r="H614" s="37">
        <f t="shared" si="101"/>
        <v>0</v>
      </c>
      <c r="I614" s="37">
        <f t="shared" si="102"/>
        <v>0</v>
      </c>
      <c r="J614" s="21">
        <f t="shared" si="105"/>
        <v>0</v>
      </c>
      <c r="K614" s="21">
        <f t="shared" si="106"/>
        <v>0</v>
      </c>
      <c r="L614" s="30">
        <f t="shared" si="103"/>
        <v>0</v>
      </c>
      <c r="M614" s="30">
        <f t="shared" si="104"/>
        <v>0</v>
      </c>
      <c r="N614" s="28">
        <f t="shared" si="107"/>
        <v>136126800</v>
      </c>
      <c r="O614" s="28">
        <f t="shared" si="99"/>
        <v>136126800</v>
      </c>
      <c r="P614" s="28">
        <f t="shared" si="108"/>
        <v>0</v>
      </c>
      <c r="Q614" s="28" t="str">
        <f t="shared" si="98"/>
        <v/>
      </c>
      <c r="R614" s="29">
        <f t="shared" si="100"/>
        <v>0.36126799999999992</v>
      </c>
    </row>
    <row r="615" spans="1:18" x14ac:dyDescent="0.2">
      <c r="A615" s="26">
        <v>44727</v>
      </c>
      <c r="B615" s="27">
        <v>174000</v>
      </c>
      <c r="C615" s="27">
        <v>173500</v>
      </c>
      <c r="D615" s="27">
        <v>86500</v>
      </c>
      <c r="E615" s="27">
        <v>86200</v>
      </c>
      <c r="F615" s="37">
        <v>0</v>
      </c>
      <c r="G615" s="37">
        <v>0</v>
      </c>
      <c r="H615" s="37">
        <f t="shared" si="101"/>
        <v>0</v>
      </c>
      <c r="I615" s="37">
        <f t="shared" si="102"/>
        <v>0</v>
      </c>
      <c r="J615" s="21">
        <f t="shared" si="105"/>
        <v>0</v>
      </c>
      <c r="K615" s="21">
        <f t="shared" si="106"/>
        <v>0</v>
      </c>
      <c r="L615" s="30">
        <f t="shared" si="103"/>
        <v>0</v>
      </c>
      <c r="M615" s="30">
        <f t="shared" si="104"/>
        <v>0</v>
      </c>
      <c r="N615" s="28">
        <f t="shared" si="107"/>
        <v>136126800</v>
      </c>
      <c r="O615" s="28">
        <f t="shared" si="99"/>
        <v>136126800</v>
      </c>
      <c r="P615" s="28">
        <f t="shared" si="108"/>
        <v>0</v>
      </c>
      <c r="Q615" s="28" t="str">
        <f t="shared" si="98"/>
        <v/>
      </c>
      <c r="R615" s="29">
        <f t="shared" si="100"/>
        <v>0.36126799999999992</v>
      </c>
    </row>
    <row r="616" spans="1:18" x14ac:dyDescent="0.2">
      <c r="A616" s="26">
        <v>44728</v>
      </c>
      <c r="B616" s="27">
        <v>173000</v>
      </c>
      <c r="C616" s="27">
        <v>177000</v>
      </c>
      <c r="D616" s="27">
        <v>86800</v>
      </c>
      <c r="E616" s="27">
        <v>87300</v>
      </c>
      <c r="F616" s="37">
        <v>0</v>
      </c>
      <c r="G616" s="37">
        <v>0</v>
      </c>
      <c r="H616" s="37">
        <f t="shared" si="101"/>
        <v>0</v>
      </c>
      <c r="I616" s="37">
        <f t="shared" si="102"/>
        <v>0</v>
      </c>
      <c r="J616" s="21">
        <f t="shared" si="105"/>
        <v>0</v>
      </c>
      <c r="K616" s="21">
        <f t="shared" si="106"/>
        <v>0</v>
      </c>
      <c r="L616" s="30">
        <f t="shared" si="103"/>
        <v>0</v>
      </c>
      <c r="M616" s="30">
        <f t="shared" si="104"/>
        <v>0</v>
      </c>
      <c r="N616" s="28">
        <f t="shared" si="107"/>
        <v>136126800</v>
      </c>
      <c r="O616" s="28">
        <f t="shared" si="99"/>
        <v>136126800</v>
      </c>
      <c r="P616" s="28">
        <f t="shared" si="108"/>
        <v>0</v>
      </c>
      <c r="Q616" s="28" t="str">
        <f t="shared" si="98"/>
        <v/>
      </c>
      <c r="R616" s="29">
        <f t="shared" si="100"/>
        <v>0.36126799999999992</v>
      </c>
    </row>
    <row r="617" spans="1:18" x14ac:dyDescent="0.2">
      <c r="A617" s="26">
        <v>44729</v>
      </c>
      <c r="B617" s="27">
        <v>170000</v>
      </c>
      <c r="C617" s="27">
        <v>168000</v>
      </c>
      <c r="D617" s="27">
        <v>84400</v>
      </c>
      <c r="E617" s="27">
        <v>85000</v>
      </c>
      <c r="F617" s="37">
        <v>0</v>
      </c>
      <c r="G617" s="37">
        <v>0</v>
      </c>
      <c r="H617" s="37">
        <f t="shared" si="101"/>
        <v>0</v>
      </c>
      <c r="I617" s="37">
        <f t="shared" si="102"/>
        <v>0</v>
      </c>
      <c r="J617" s="21">
        <f t="shared" si="105"/>
        <v>0</v>
      </c>
      <c r="K617" s="21">
        <f t="shared" si="106"/>
        <v>0</v>
      </c>
      <c r="L617" s="30">
        <f t="shared" si="103"/>
        <v>0</v>
      </c>
      <c r="M617" s="30">
        <f t="shared" si="104"/>
        <v>0</v>
      </c>
      <c r="N617" s="28">
        <f t="shared" si="107"/>
        <v>136126800</v>
      </c>
      <c r="O617" s="28">
        <f t="shared" si="99"/>
        <v>136126800</v>
      </c>
      <c r="P617" s="28">
        <f t="shared" si="108"/>
        <v>0</v>
      </c>
      <c r="Q617" s="28" t="str">
        <f t="shared" ref="Q617:Q680" si="109">IF(AND(M616, M617=0), P617, "")</f>
        <v/>
      </c>
      <c r="R617" s="29">
        <f t="shared" si="100"/>
        <v>0.36126799999999992</v>
      </c>
    </row>
    <row r="618" spans="1:18" x14ac:dyDescent="0.2">
      <c r="A618" s="26">
        <v>44732</v>
      </c>
      <c r="B618" s="27">
        <v>170500</v>
      </c>
      <c r="C618" s="27">
        <v>172500</v>
      </c>
      <c r="D618" s="27">
        <v>84500</v>
      </c>
      <c r="E618" s="27">
        <v>84900</v>
      </c>
      <c r="F618" s="37">
        <v>0</v>
      </c>
      <c r="G618" s="37">
        <v>0</v>
      </c>
      <c r="H618" s="37">
        <f t="shared" si="101"/>
        <v>0</v>
      </c>
      <c r="I618" s="37">
        <f t="shared" si="102"/>
        <v>0</v>
      </c>
      <c r="J618" s="21">
        <f t="shared" si="105"/>
        <v>0</v>
      </c>
      <c r="K618" s="21">
        <f t="shared" si="106"/>
        <v>0</v>
      </c>
      <c r="L618" s="30">
        <f t="shared" si="103"/>
        <v>0</v>
      </c>
      <c r="M618" s="30">
        <f t="shared" si="104"/>
        <v>0</v>
      </c>
      <c r="N618" s="28">
        <f t="shared" si="107"/>
        <v>136126800</v>
      </c>
      <c r="O618" s="28">
        <f t="shared" si="99"/>
        <v>136126800</v>
      </c>
      <c r="P618" s="28">
        <f t="shared" si="108"/>
        <v>0</v>
      </c>
      <c r="Q618" s="28" t="str">
        <f t="shared" si="109"/>
        <v/>
      </c>
      <c r="R618" s="29">
        <f t="shared" si="100"/>
        <v>0.36126799999999992</v>
      </c>
    </row>
    <row r="619" spans="1:18" x14ac:dyDescent="0.2">
      <c r="A619" s="26">
        <v>44733</v>
      </c>
      <c r="B619" s="27">
        <v>172500</v>
      </c>
      <c r="C619" s="27">
        <v>171500</v>
      </c>
      <c r="D619" s="27">
        <v>85100</v>
      </c>
      <c r="E619" s="27">
        <v>84000</v>
      </c>
      <c r="F619" s="37">
        <v>0</v>
      </c>
      <c r="G619" s="37">
        <v>0</v>
      </c>
      <c r="H619" s="37">
        <f t="shared" si="101"/>
        <v>0</v>
      </c>
      <c r="I619" s="37">
        <f t="shared" si="102"/>
        <v>0</v>
      </c>
      <c r="J619" s="21">
        <f t="shared" si="105"/>
        <v>0</v>
      </c>
      <c r="K619" s="21">
        <f t="shared" si="106"/>
        <v>0</v>
      </c>
      <c r="L619" s="30">
        <f t="shared" si="103"/>
        <v>0</v>
      </c>
      <c r="M619" s="30">
        <f t="shared" si="104"/>
        <v>0</v>
      </c>
      <c r="N619" s="28">
        <f t="shared" si="107"/>
        <v>136126800</v>
      </c>
      <c r="O619" s="28">
        <f t="shared" si="99"/>
        <v>136126800</v>
      </c>
      <c r="P619" s="28">
        <f t="shared" si="108"/>
        <v>0</v>
      </c>
      <c r="Q619" s="28" t="str">
        <f t="shared" si="109"/>
        <v/>
      </c>
      <c r="R619" s="29">
        <f t="shared" si="100"/>
        <v>0.36126799999999992</v>
      </c>
    </row>
    <row r="620" spans="1:18" x14ac:dyDescent="0.2">
      <c r="A620" s="26">
        <v>44734</v>
      </c>
      <c r="B620" s="27">
        <v>171500</v>
      </c>
      <c r="C620" s="27">
        <v>174500</v>
      </c>
      <c r="D620" s="27">
        <v>84000</v>
      </c>
      <c r="E620" s="27">
        <v>85400</v>
      </c>
      <c r="F620" s="37">
        <v>0</v>
      </c>
      <c r="G620" s="37">
        <v>0</v>
      </c>
      <c r="H620" s="37">
        <f t="shared" si="101"/>
        <v>0</v>
      </c>
      <c r="I620" s="37">
        <f t="shared" si="102"/>
        <v>0</v>
      </c>
      <c r="J620" s="21">
        <f t="shared" si="105"/>
        <v>0</v>
      </c>
      <c r="K620" s="21">
        <f t="shared" si="106"/>
        <v>0</v>
      </c>
      <c r="L620" s="30">
        <f t="shared" si="103"/>
        <v>0</v>
      </c>
      <c r="M620" s="30">
        <f t="shared" si="104"/>
        <v>0</v>
      </c>
      <c r="N620" s="28">
        <f t="shared" si="107"/>
        <v>136126800</v>
      </c>
      <c r="O620" s="28">
        <f t="shared" si="99"/>
        <v>136126800</v>
      </c>
      <c r="P620" s="28">
        <f t="shared" si="108"/>
        <v>0</v>
      </c>
      <c r="Q620" s="28" t="str">
        <f t="shared" si="109"/>
        <v/>
      </c>
      <c r="R620" s="29">
        <f t="shared" si="100"/>
        <v>0.36126799999999992</v>
      </c>
    </row>
    <row r="621" spans="1:18" x14ac:dyDescent="0.2">
      <c r="A621" s="26">
        <v>44735</v>
      </c>
      <c r="B621" s="27">
        <v>171000</v>
      </c>
      <c r="C621" s="27">
        <v>171500</v>
      </c>
      <c r="D621" s="27">
        <v>83500</v>
      </c>
      <c r="E621" s="27">
        <v>83500</v>
      </c>
      <c r="F621" s="37">
        <v>0</v>
      </c>
      <c r="G621" s="37">
        <v>0</v>
      </c>
      <c r="H621" s="37">
        <f t="shared" si="101"/>
        <v>0</v>
      </c>
      <c r="I621" s="37">
        <f t="shared" si="102"/>
        <v>0</v>
      </c>
      <c r="J621" s="21">
        <f t="shared" si="105"/>
        <v>0</v>
      </c>
      <c r="K621" s="21">
        <f t="shared" si="106"/>
        <v>0</v>
      </c>
      <c r="L621" s="30">
        <f t="shared" si="103"/>
        <v>0</v>
      </c>
      <c r="M621" s="30">
        <f t="shared" si="104"/>
        <v>0</v>
      </c>
      <c r="N621" s="28">
        <f t="shared" si="107"/>
        <v>136126800</v>
      </c>
      <c r="O621" s="28">
        <f t="shared" si="99"/>
        <v>136126800</v>
      </c>
      <c r="P621" s="28">
        <f t="shared" si="108"/>
        <v>0</v>
      </c>
      <c r="Q621" s="28" t="str">
        <f t="shared" si="109"/>
        <v/>
      </c>
      <c r="R621" s="29">
        <f t="shared" si="100"/>
        <v>0.36126799999999992</v>
      </c>
    </row>
    <row r="622" spans="1:18" x14ac:dyDescent="0.2">
      <c r="A622" s="26">
        <v>44736</v>
      </c>
      <c r="B622" s="27">
        <v>173000</v>
      </c>
      <c r="C622" s="27">
        <v>170500</v>
      </c>
      <c r="D622" s="27">
        <v>85000</v>
      </c>
      <c r="E622" s="27">
        <v>83900</v>
      </c>
      <c r="F622" s="37">
        <v>0</v>
      </c>
      <c r="G622" s="37">
        <v>0</v>
      </c>
      <c r="H622" s="37">
        <f t="shared" si="101"/>
        <v>0</v>
      </c>
      <c r="I622" s="37">
        <f t="shared" si="102"/>
        <v>0</v>
      </c>
      <c r="J622" s="21">
        <f t="shared" si="105"/>
        <v>0</v>
      </c>
      <c r="K622" s="21">
        <f t="shared" si="106"/>
        <v>0</v>
      </c>
      <c r="L622" s="30">
        <f t="shared" si="103"/>
        <v>0</v>
      </c>
      <c r="M622" s="30">
        <f t="shared" si="104"/>
        <v>0</v>
      </c>
      <c r="N622" s="28">
        <f t="shared" si="107"/>
        <v>136126800</v>
      </c>
      <c r="O622" s="28">
        <f t="shared" si="99"/>
        <v>136126800</v>
      </c>
      <c r="P622" s="28">
        <f t="shared" si="108"/>
        <v>0</v>
      </c>
      <c r="Q622" s="28" t="str">
        <f t="shared" si="109"/>
        <v/>
      </c>
      <c r="R622" s="29">
        <f t="shared" si="100"/>
        <v>0.36126799999999992</v>
      </c>
    </row>
    <row r="623" spans="1:18" x14ac:dyDescent="0.2">
      <c r="A623" s="26">
        <v>44739</v>
      </c>
      <c r="B623" s="27">
        <v>183000</v>
      </c>
      <c r="C623" s="27">
        <v>177000</v>
      </c>
      <c r="D623" s="27">
        <v>87500</v>
      </c>
      <c r="E623" s="27">
        <v>86000</v>
      </c>
      <c r="F623" s="37">
        <v>-0.3186934873777218</v>
      </c>
      <c r="G623" s="37">
        <v>0.68130651262227815</v>
      </c>
      <c r="H623" s="37">
        <f t="shared" si="101"/>
        <v>-0.467768150565747</v>
      </c>
      <c r="I623" s="37">
        <f t="shared" si="102"/>
        <v>1</v>
      </c>
      <c r="J623" s="21">
        <f t="shared" si="105"/>
        <v>0</v>
      </c>
      <c r="K623" s="21">
        <f t="shared" si="106"/>
        <v>0</v>
      </c>
      <c r="L623" s="30">
        <f t="shared" si="103"/>
        <v>0</v>
      </c>
      <c r="M623" s="30">
        <f t="shared" si="104"/>
        <v>0</v>
      </c>
      <c r="N623" s="28">
        <f t="shared" si="107"/>
        <v>136126800</v>
      </c>
      <c r="O623" s="28">
        <f t="shared" si="99"/>
        <v>136126800</v>
      </c>
      <c r="P623" s="28">
        <f t="shared" si="108"/>
        <v>0</v>
      </c>
      <c r="Q623" s="28" t="str">
        <f t="shared" si="109"/>
        <v/>
      </c>
      <c r="R623" s="29">
        <f t="shared" si="100"/>
        <v>0.36126799999999992</v>
      </c>
    </row>
    <row r="624" spans="1:18" x14ac:dyDescent="0.2">
      <c r="A624" s="26">
        <v>44740</v>
      </c>
      <c r="B624" s="27">
        <v>186000</v>
      </c>
      <c r="C624" s="27">
        <v>183500</v>
      </c>
      <c r="D624" s="27">
        <v>89700</v>
      </c>
      <c r="E624" s="27">
        <v>87900</v>
      </c>
      <c r="F624" s="37">
        <v>-0.3186934873777218</v>
      </c>
      <c r="G624" s="37">
        <v>0.68130651262227815</v>
      </c>
      <c r="H624" s="37">
        <f t="shared" si="101"/>
        <v>-0.467768150565747</v>
      </c>
      <c r="I624" s="37">
        <f t="shared" si="102"/>
        <v>1</v>
      </c>
      <c r="J624" s="21">
        <f t="shared" si="105"/>
        <v>-255</v>
      </c>
      <c r="K624" s="21">
        <f t="shared" si="106"/>
        <v>1142</v>
      </c>
      <c r="L624" s="30">
        <f t="shared" si="103"/>
        <v>-47430000</v>
      </c>
      <c r="M624" s="30">
        <f t="shared" si="104"/>
        <v>102437400</v>
      </c>
      <c r="N624" s="28">
        <f t="shared" si="107"/>
        <v>82537500</v>
      </c>
      <c r="O624" s="28">
        <f t="shared" si="99"/>
        <v>137544900</v>
      </c>
      <c r="P624" s="28">
        <f t="shared" si="108"/>
        <v>1418100</v>
      </c>
      <c r="Q624" s="28" t="str">
        <f t="shared" si="109"/>
        <v/>
      </c>
      <c r="R624" s="29">
        <f t="shared" si="100"/>
        <v>0.37544899999999992</v>
      </c>
    </row>
    <row r="625" spans="1:18" x14ac:dyDescent="0.2">
      <c r="A625" s="26">
        <v>44741</v>
      </c>
      <c r="B625" s="27">
        <v>175500</v>
      </c>
      <c r="C625" s="27">
        <v>180000</v>
      </c>
      <c r="D625" s="27">
        <v>86400</v>
      </c>
      <c r="E625" s="27">
        <v>88100</v>
      </c>
      <c r="F625" s="37">
        <v>-0.3186934873777218</v>
      </c>
      <c r="G625" s="37">
        <v>0.68130651262227815</v>
      </c>
      <c r="H625" s="37">
        <f t="shared" si="101"/>
        <v>-0.467768150565747</v>
      </c>
      <c r="I625" s="37">
        <f t="shared" si="102"/>
        <v>1</v>
      </c>
      <c r="J625" s="21">
        <f t="shared" si="105"/>
        <v>-255</v>
      </c>
      <c r="K625" s="21">
        <f t="shared" si="106"/>
        <v>1142</v>
      </c>
      <c r="L625" s="30">
        <f t="shared" si="103"/>
        <v>-44752500</v>
      </c>
      <c r="M625" s="30">
        <f t="shared" si="104"/>
        <v>98668800</v>
      </c>
      <c r="N625" s="28">
        <f t="shared" si="107"/>
        <v>82537500</v>
      </c>
      <c r="O625" s="28">
        <f t="shared" si="99"/>
        <v>136453800</v>
      </c>
      <c r="P625" s="28">
        <f t="shared" si="108"/>
        <v>327000</v>
      </c>
      <c r="Q625" s="28" t="str">
        <f t="shared" si="109"/>
        <v/>
      </c>
      <c r="R625" s="29">
        <f t="shared" si="100"/>
        <v>0.36453800000000003</v>
      </c>
    </row>
    <row r="626" spans="1:18" x14ac:dyDescent="0.2">
      <c r="A626" s="26">
        <v>44742</v>
      </c>
      <c r="B626" s="27">
        <v>180500</v>
      </c>
      <c r="C626" s="27">
        <v>176500</v>
      </c>
      <c r="D626" s="27">
        <v>87000</v>
      </c>
      <c r="E626" s="27">
        <v>86400</v>
      </c>
      <c r="F626" s="37">
        <v>0</v>
      </c>
      <c r="G626" s="37">
        <v>0</v>
      </c>
      <c r="H626" s="37">
        <f t="shared" si="101"/>
        <v>0</v>
      </c>
      <c r="I626" s="37">
        <f t="shared" si="102"/>
        <v>0</v>
      </c>
      <c r="J626" s="21">
        <f t="shared" si="105"/>
        <v>-255</v>
      </c>
      <c r="K626" s="21">
        <f t="shared" si="106"/>
        <v>1142</v>
      </c>
      <c r="L626" s="30">
        <f t="shared" si="103"/>
        <v>-46027500</v>
      </c>
      <c r="M626" s="30">
        <f t="shared" si="104"/>
        <v>99354000</v>
      </c>
      <c r="N626" s="28">
        <f t="shared" si="107"/>
        <v>82537500</v>
      </c>
      <c r="O626" s="28">
        <f t="shared" si="99"/>
        <v>135864000</v>
      </c>
      <c r="P626" s="28">
        <f t="shared" si="108"/>
        <v>-262800</v>
      </c>
      <c r="Q626" s="28" t="str">
        <f t="shared" si="109"/>
        <v/>
      </c>
      <c r="R626" s="29">
        <f t="shared" si="100"/>
        <v>0.35864000000000007</v>
      </c>
    </row>
    <row r="627" spans="1:18" x14ac:dyDescent="0.2">
      <c r="A627" s="26">
        <v>44743</v>
      </c>
      <c r="B627" s="27">
        <v>180000</v>
      </c>
      <c r="C627" s="27">
        <v>181500</v>
      </c>
      <c r="D627" s="27">
        <v>87400</v>
      </c>
      <c r="E627" s="27">
        <v>87500</v>
      </c>
      <c r="F627" s="37">
        <v>0</v>
      </c>
      <c r="G627" s="37">
        <v>0</v>
      </c>
      <c r="H627" s="37">
        <f t="shared" si="101"/>
        <v>0</v>
      </c>
      <c r="I627" s="37">
        <f t="shared" si="102"/>
        <v>0</v>
      </c>
      <c r="J627" s="21">
        <f t="shared" si="105"/>
        <v>0</v>
      </c>
      <c r="K627" s="21">
        <f t="shared" si="106"/>
        <v>0</v>
      </c>
      <c r="L627" s="30">
        <f t="shared" si="103"/>
        <v>0</v>
      </c>
      <c r="M627" s="30">
        <f t="shared" si="104"/>
        <v>0</v>
      </c>
      <c r="N627" s="28">
        <f t="shared" si="107"/>
        <v>136180000</v>
      </c>
      <c r="O627" s="28">
        <f t="shared" si="99"/>
        <v>136180000</v>
      </c>
      <c r="P627" s="28">
        <f t="shared" si="108"/>
        <v>53200</v>
      </c>
      <c r="Q627" s="28">
        <f t="shared" si="109"/>
        <v>53200</v>
      </c>
      <c r="R627" s="29">
        <f t="shared" si="100"/>
        <v>0.3617999999999999</v>
      </c>
    </row>
    <row r="628" spans="1:18" x14ac:dyDescent="0.2">
      <c r="A628" s="26">
        <v>44746</v>
      </c>
      <c r="B628" s="27">
        <v>178000</v>
      </c>
      <c r="C628" s="27">
        <v>181000</v>
      </c>
      <c r="D628" s="27">
        <v>86000</v>
      </c>
      <c r="E628" s="27">
        <v>87500</v>
      </c>
      <c r="F628" s="37">
        <v>0</v>
      </c>
      <c r="G628" s="37">
        <v>0</v>
      </c>
      <c r="H628" s="37">
        <f t="shared" si="101"/>
        <v>0</v>
      </c>
      <c r="I628" s="37">
        <f t="shared" si="102"/>
        <v>0</v>
      </c>
      <c r="J628" s="21">
        <f t="shared" si="105"/>
        <v>0</v>
      </c>
      <c r="K628" s="21">
        <f t="shared" si="106"/>
        <v>0</v>
      </c>
      <c r="L628" s="30">
        <f t="shared" si="103"/>
        <v>0</v>
      </c>
      <c r="M628" s="30">
        <f t="shared" si="104"/>
        <v>0</v>
      </c>
      <c r="N628" s="28">
        <f t="shared" si="107"/>
        <v>136180000</v>
      </c>
      <c r="O628" s="28">
        <f t="shared" si="99"/>
        <v>136180000</v>
      </c>
      <c r="P628" s="28">
        <f t="shared" si="108"/>
        <v>0</v>
      </c>
      <c r="Q628" s="28" t="str">
        <f t="shared" si="109"/>
        <v/>
      </c>
      <c r="R628" s="29">
        <f t="shared" si="100"/>
        <v>0.3617999999999999</v>
      </c>
    </row>
    <row r="629" spans="1:18" x14ac:dyDescent="0.2">
      <c r="A629" s="26">
        <v>44747</v>
      </c>
      <c r="B629" s="27">
        <v>177500</v>
      </c>
      <c r="C629" s="27">
        <v>180000</v>
      </c>
      <c r="D629" s="27">
        <v>85800</v>
      </c>
      <c r="E629" s="27">
        <v>86000</v>
      </c>
      <c r="F629" s="37">
        <v>0</v>
      </c>
      <c r="G629" s="37">
        <v>0</v>
      </c>
      <c r="H629" s="37">
        <f t="shared" si="101"/>
        <v>0</v>
      </c>
      <c r="I629" s="37">
        <f t="shared" si="102"/>
        <v>0</v>
      </c>
      <c r="J629" s="21">
        <f t="shared" si="105"/>
        <v>0</v>
      </c>
      <c r="K629" s="21">
        <f t="shared" si="106"/>
        <v>0</v>
      </c>
      <c r="L629" s="30">
        <f t="shared" si="103"/>
        <v>0</v>
      </c>
      <c r="M629" s="30">
        <f t="shared" si="104"/>
        <v>0</v>
      </c>
      <c r="N629" s="28">
        <f t="shared" si="107"/>
        <v>136180000</v>
      </c>
      <c r="O629" s="28">
        <f t="shared" si="99"/>
        <v>136180000</v>
      </c>
      <c r="P629" s="28">
        <f t="shared" si="108"/>
        <v>0</v>
      </c>
      <c r="Q629" s="28" t="str">
        <f t="shared" si="109"/>
        <v/>
      </c>
      <c r="R629" s="29">
        <f t="shared" si="100"/>
        <v>0.3617999999999999</v>
      </c>
    </row>
    <row r="630" spans="1:18" x14ac:dyDescent="0.2">
      <c r="A630" s="26">
        <v>44748</v>
      </c>
      <c r="B630" s="27">
        <v>172500</v>
      </c>
      <c r="C630" s="27">
        <v>176000</v>
      </c>
      <c r="D630" s="27">
        <v>86000</v>
      </c>
      <c r="E630" s="27">
        <v>86000</v>
      </c>
      <c r="F630" s="37">
        <v>-0.32259961411883009</v>
      </c>
      <c r="G630" s="37">
        <v>0.6774003858811698</v>
      </c>
      <c r="H630" s="37">
        <f t="shared" si="101"/>
        <v>-0.47623181333029357</v>
      </c>
      <c r="I630" s="37">
        <f t="shared" si="102"/>
        <v>1</v>
      </c>
      <c r="J630" s="21">
        <f t="shared" si="105"/>
        <v>0</v>
      </c>
      <c r="K630" s="21">
        <f t="shared" si="106"/>
        <v>0</v>
      </c>
      <c r="L630" s="30">
        <f t="shared" si="103"/>
        <v>0</v>
      </c>
      <c r="M630" s="30">
        <f t="shared" si="104"/>
        <v>0</v>
      </c>
      <c r="N630" s="28">
        <f t="shared" si="107"/>
        <v>136180000</v>
      </c>
      <c r="O630" s="28">
        <f t="shared" si="99"/>
        <v>136180000</v>
      </c>
      <c r="P630" s="28">
        <f t="shared" si="108"/>
        <v>0</v>
      </c>
      <c r="Q630" s="28" t="str">
        <f t="shared" si="109"/>
        <v/>
      </c>
      <c r="R630" s="29">
        <f t="shared" si="100"/>
        <v>0.3617999999999999</v>
      </c>
    </row>
    <row r="631" spans="1:18" x14ac:dyDescent="0.2">
      <c r="A631" s="26">
        <v>44749</v>
      </c>
      <c r="B631" s="27">
        <v>175000</v>
      </c>
      <c r="C631" s="27">
        <v>175000</v>
      </c>
      <c r="D631" s="27">
        <v>86300</v>
      </c>
      <c r="E631" s="27">
        <v>86100</v>
      </c>
      <c r="F631" s="37">
        <v>-0.32259961411883009</v>
      </c>
      <c r="G631" s="37">
        <v>0.6774003858811698</v>
      </c>
      <c r="H631" s="37">
        <f t="shared" si="101"/>
        <v>-0.47623181333029357</v>
      </c>
      <c r="I631" s="37">
        <f t="shared" si="102"/>
        <v>1</v>
      </c>
      <c r="J631" s="21">
        <f t="shared" si="105"/>
        <v>-276</v>
      </c>
      <c r="K631" s="21">
        <f t="shared" si="106"/>
        <v>1162</v>
      </c>
      <c r="L631" s="30">
        <f t="shared" si="103"/>
        <v>-48300000</v>
      </c>
      <c r="M631" s="30">
        <f t="shared" si="104"/>
        <v>100280600</v>
      </c>
      <c r="N631" s="28">
        <f t="shared" si="107"/>
        <v>84431800</v>
      </c>
      <c r="O631" s="28">
        <f t="shared" si="99"/>
        <v>136412400</v>
      </c>
      <c r="P631" s="28">
        <f t="shared" si="108"/>
        <v>232400</v>
      </c>
      <c r="Q631" s="28" t="str">
        <f t="shared" si="109"/>
        <v/>
      </c>
      <c r="R631" s="29">
        <f t="shared" si="100"/>
        <v>0.36412399999999989</v>
      </c>
    </row>
    <row r="632" spans="1:18" x14ac:dyDescent="0.2">
      <c r="A632" s="26">
        <v>44750</v>
      </c>
      <c r="B632" s="27">
        <v>178000</v>
      </c>
      <c r="C632" s="27">
        <v>177500</v>
      </c>
      <c r="D632" s="27">
        <v>87000</v>
      </c>
      <c r="E632" s="27">
        <v>86600</v>
      </c>
      <c r="F632" s="37">
        <v>-0.32259961411883009</v>
      </c>
      <c r="G632" s="37">
        <v>0.6774003858811698</v>
      </c>
      <c r="H632" s="37">
        <f t="shared" si="101"/>
        <v>-0.47623181333029357</v>
      </c>
      <c r="I632" s="37">
        <f t="shared" si="102"/>
        <v>1</v>
      </c>
      <c r="J632" s="21">
        <f t="shared" si="105"/>
        <v>-276</v>
      </c>
      <c r="K632" s="21">
        <f t="shared" si="106"/>
        <v>1162</v>
      </c>
      <c r="L632" s="30">
        <f t="shared" si="103"/>
        <v>-49128000</v>
      </c>
      <c r="M632" s="30">
        <f t="shared" si="104"/>
        <v>101094000</v>
      </c>
      <c r="N632" s="28">
        <f t="shared" si="107"/>
        <v>84431800</v>
      </c>
      <c r="O632" s="28">
        <f t="shared" si="99"/>
        <v>136397800</v>
      </c>
      <c r="P632" s="28">
        <f t="shared" si="108"/>
        <v>217800</v>
      </c>
      <c r="Q632" s="28" t="str">
        <f t="shared" si="109"/>
        <v/>
      </c>
      <c r="R632" s="29">
        <f t="shared" si="100"/>
        <v>0.36397799999999991</v>
      </c>
    </row>
    <row r="633" spans="1:18" x14ac:dyDescent="0.2">
      <c r="A633" s="26">
        <v>44753</v>
      </c>
      <c r="B633" s="27">
        <v>179000</v>
      </c>
      <c r="C633" s="27">
        <v>180000</v>
      </c>
      <c r="D633" s="27">
        <v>87600</v>
      </c>
      <c r="E633" s="27">
        <v>87300</v>
      </c>
      <c r="F633" s="37">
        <v>0</v>
      </c>
      <c r="G633" s="37">
        <v>0</v>
      </c>
      <c r="H633" s="37">
        <f t="shared" si="101"/>
        <v>0</v>
      </c>
      <c r="I633" s="37">
        <f t="shared" si="102"/>
        <v>0</v>
      </c>
      <c r="J633" s="21">
        <f t="shared" si="105"/>
        <v>-276</v>
      </c>
      <c r="K633" s="21">
        <f t="shared" si="106"/>
        <v>1162</v>
      </c>
      <c r="L633" s="30">
        <f t="shared" si="103"/>
        <v>-49404000</v>
      </c>
      <c r="M633" s="30">
        <f t="shared" si="104"/>
        <v>101791200</v>
      </c>
      <c r="N633" s="28">
        <f t="shared" si="107"/>
        <v>84431800</v>
      </c>
      <c r="O633" s="28">
        <f t="shared" si="99"/>
        <v>136819000</v>
      </c>
      <c r="P633" s="28">
        <f t="shared" si="108"/>
        <v>639000</v>
      </c>
      <c r="Q633" s="28" t="str">
        <f t="shared" si="109"/>
        <v/>
      </c>
      <c r="R633" s="29">
        <f t="shared" si="100"/>
        <v>0.36819000000000002</v>
      </c>
    </row>
    <row r="634" spans="1:18" x14ac:dyDescent="0.2">
      <c r="A634" s="26">
        <v>44754</v>
      </c>
      <c r="B634" s="27">
        <v>179000</v>
      </c>
      <c r="C634" s="27">
        <v>180000</v>
      </c>
      <c r="D634" s="27">
        <v>87700</v>
      </c>
      <c r="E634" s="27">
        <v>87500</v>
      </c>
      <c r="F634" s="37">
        <v>-0.32775526093361201</v>
      </c>
      <c r="G634" s="37">
        <v>0.67224473906638815</v>
      </c>
      <c r="H634" s="37">
        <f t="shared" si="101"/>
        <v>-0.48755347849772351</v>
      </c>
      <c r="I634" s="37">
        <f t="shared" si="102"/>
        <v>1</v>
      </c>
      <c r="J634" s="21">
        <f t="shared" si="105"/>
        <v>0</v>
      </c>
      <c r="K634" s="21">
        <f t="shared" si="106"/>
        <v>0</v>
      </c>
      <c r="L634" s="30">
        <f t="shared" si="103"/>
        <v>0</v>
      </c>
      <c r="M634" s="30">
        <f t="shared" si="104"/>
        <v>0</v>
      </c>
      <c r="N634" s="28">
        <f t="shared" si="107"/>
        <v>136426800</v>
      </c>
      <c r="O634" s="28">
        <f t="shared" si="99"/>
        <v>136426800</v>
      </c>
      <c r="P634" s="28">
        <f t="shared" si="108"/>
        <v>246800</v>
      </c>
      <c r="Q634" s="28">
        <f t="shared" si="109"/>
        <v>246800</v>
      </c>
      <c r="R634" s="29">
        <f t="shared" si="100"/>
        <v>0.36426800000000004</v>
      </c>
    </row>
    <row r="635" spans="1:18" x14ac:dyDescent="0.2">
      <c r="A635" s="26">
        <v>44755</v>
      </c>
      <c r="B635" s="27">
        <v>183500</v>
      </c>
      <c r="C635" s="27">
        <v>180000</v>
      </c>
      <c r="D635" s="27">
        <v>87800</v>
      </c>
      <c r="E635" s="27">
        <v>87700</v>
      </c>
      <c r="F635" s="37">
        <v>0</v>
      </c>
      <c r="G635" s="37">
        <v>0</v>
      </c>
      <c r="H635" s="37">
        <f t="shared" si="101"/>
        <v>0</v>
      </c>
      <c r="I635" s="37">
        <f t="shared" si="102"/>
        <v>0</v>
      </c>
      <c r="J635" s="21">
        <f t="shared" si="105"/>
        <v>-272</v>
      </c>
      <c r="K635" s="21">
        <f t="shared" si="106"/>
        <v>1140</v>
      </c>
      <c r="L635" s="30">
        <f t="shared" si="103"/>
        <v>-49912000</v>
      </c>
      <c r="M635" s="30">
        <f t="shared" si="104"/>
        <v>100092000</v>
      </c>
      <c r="N635" s="28">
        <f t="shared" si="107"/>
        <v>85408800</v>
      </c>
      <c r="O635" s="28">
        <f t="shared" si="99"/>
        <v>135588800</v>
      </c>
      <c r="P635" s="28">
        <f t="shared" si="108"/>
        <v>-838000</v>
      </c>
      <c r="Q635" s="28" t="str">
        <f t="shared" si="109"/>
        <v/>
      </c>
      <c r="R635" s="29">
        <f t="shared" si="100"/>
        <v>0.35588799999999998</v>
      </c>
    </row>
    <row r="636" spans="1:18" x14ac:dyDescent="0.2">
      <c r="A636" s="26">
        <v>44756</v>
      </c>
      <c r="B636" s="27">
        <v>182500</v>
      </c>
      <c r="C636" s="27">
        <v>183000</v>
      </c>
      <c r="D636" s="27">
        <v>88400</v>
      </c>
      <c r="E636" s="27">
        <v>88000</v>
      </c>
      <c r="F636" s="37">
        <v>-0.32959317901645913</v>
      </c>
      <c r="G636" s="37">
        <v>0.67040682098354087</v>
      </c>
      <c r="H636" s="37">
        <f t="shared" si="101"/>
        <v>-0.4916316014400321</v>
      </c>
      <c r="I636" s="37">
        <f t="shared" si="102"/>
        <v>1</v>
      </c>
      <c r="J636" s="21">
        <f t="shared" si="105"/>
        <v>0</v>
      </c>
      <c r="K636" s="21">
        <f t="shared" si="106"/>
        <v>0</v>
      </c>
      <c r="L636" s="30">
        <f t="shared" si="103"/>
        <v>0</v>
      </c>
      <c r="M636" s="30">
        <f t="shared" si="104"/>
        <v>0</v>
      </c>
      <c r="N636" s="28">
        <f t="shared" si="107"/>
        <v>135952800</v>
      </c>
      <c r="O636" s="28">
        <f t="shared" si="99"/>
        <v>135952800</v>
      </c>
      <c r="P636" s="28">
        <f t="shared" si="108"/>
        <v>-474000</v>
      </c>
      <c r="Q636" s="28">
        <f t="shared" si="109"/>
        <v>-474000</v>
      </c>
      <c r="R636" s="29">
        <f t="shared" si="100"/>
        <v>0.35952800000000007</v>
      </c>
    </row>
    <row r="637" spans="1:18" x14ac:dyDescent="0.2">
      <c r="A637" s="26">
        <v>44757</v>
      </c>
      <c r="B637" s="27">
        <v>183500</v>
      </c>
      <c r="C637" s="27">
        <v>183000</v>
      </c>
      <c r="D637" s="27">
        <v>88800</v>
      </c>
      <c r="E637" s="27">
        <v>88700</v>
      </c>
      <c r="F637" s="37">
        <v>-0.32959317901645913</v>
      </c>
      <c r="G637" s="37">
        <v>0.67040682098354087</v>
      </c>
      <c r="H637" s="37">
        <f t="shared" si="101"/>
        <v>-0.4916316014400321</v>
      </c>
      <c r="I637" s="37">
        <f t="shared" si="102"/>
        <v>1</v>
      </c>
      <c r="J637" s="21">
        <f t="shared" si="105"/>
        <v>-269</v>
      </c>
      <c r="K637" s="21">
        <f t="shared" si="106"/>
        <v>1131</v>
      </c>
      <c r="L637" s="30">
        <f t="shared" si="103"/>
        <v>-49361500</v>
      </c>
      <c r="M637" s="30">
        <f t="shared" si="104"/>
        <v>100432800</v>
      </c>
      <c r="N637" s="28">
        <f t="shared" si="107"/>
        <v>84860100</v>
      </c>
      <c r="O637" s="28">
        <f t="shared" si="99"/>
        <v>135931400</v>
      </c>
      <c r="P637" s="28">
        <f t="shared" si="108"/>
        <v>-21400</v>
      </c>
      <c r="Q637" s="28" t="str">
        <f t="shared" si="109"/>
        <v/>
      </c>
      <c r="R637" s="29">
        <f t="shared" si="100"/>
        <v>0.35931399999999991</v>
      </c>
    </row>
    <row r="638" spans="1:18" x14ac:dyDescent="0.2">
      <c r="A638" s="26">
        <v>44760</v>
      </c>
      <c r="B638" s="27">
        <v>185500</v>
      </c>
      <c r="C638" s="27">
        <v>187000</v>
      </c>
      <c r="D638" s="27">
        <v>89700</v>
      </c>
      <c r="E638" s="27">
        <v>89500</v>
      </c>
      <c r="F638" s="37">
        <v>-0.32959317901645913</v>
      </c>
      <c r="G638" s="37">
        <v>0.67040682098354087</v>
      </c>
      <c r="H638" s="37">
        <f t="shared" si="101"/>
        <v>-0.4916316014400321</v>
      </c>
      <c r="I638" s="37">
        <f t="shared" si="102"/>
        <v>1</v>
      </c>
      <c r="J638" s="21">
        <f t="shared" si="105"/>
        <v>-269</v>
      </c>
      <c r="K638" s="21">
        <f t="shared" si="106"/>
        <v>1131</v>
      </c>
      <c r="L638" s="30">
        <f t="shared" si="103"/>
        <v>-49899500</v>
      </c>
      <c r="M638" s="30">
        <f t="shared" si="104"/>
        <v>101450700</v>
      </c>
      <c r="N638" s="28">
        <f t="shared" si="107"/>
        <v>84860100</v>
      </c>
      <c r="O638" s="28">
        <f t="shared" si="99"/>
        <v>136411300</v>
      </c>
      <c r="P638" s="28">
        <f t="shared" si="108"/>
        <v>458500</v>
      </c>
      <c r="Q638" s="28" t="str">
        <f t="shared" si="109"/>
        <v/>
      </c>
      <c r="R638" s="29">
        <f t="shared" si="100"/>
        <v>0.36411299999999991</v>
      </c>
    </row>
    <row r="639" spans="1:18" x14ac:dyDescent="0.2">
      <c r="A639" s="26">
        <v>44761</v>
      </c>
      <c r="B639" s="27">
        <v>188500</v>
      </c>
      <c r="C639" s="27">
        <v>185000</v>
      </c>
      <c r="D639" s="27">
        <v>90700</v>
      </c>
      <c r="E639" s="27">
        <v>89700</v>
      </c>
      <c r="F639" s="37">
        <v>0</v>
      </c>
      <c r="G639" s="37">
        <v>0</v>
      </c>
      <c r="H639" s="37">
        <f t="shared" si="101"/>
        <v>0</v>
      </c>
      <c r="I639" s="37">
        <f t="shared" si="102"/>
        <v>0</v>
      </c>
      <c r="J639" s="21">
        <f t="shared" si="105"/>
        <v>-269</v>
      </c>
      <c r="K639" s="21">
        <f t="shared" si="106"/>
        <v>1131</v>
      </c>
      <c r="L639" s="30">
        <f t="shared" si="103"/>
        <v>-50706500</v>
      </c>
      <c r="M639" s="30">
        <f t="shared" si="104"/>
        <v>102581700</v>
      </c>
      <c r="N639" s="28">
        <f t="shared" si="107"/>
        <v>84860100</v>
      </c>
      <c r="O639" s="28">
        <f t="shared" si="99"/>
        <v>136735300</v>
      </c>
      <c r="P639" s="28">
        <f t="shared" si="108"/>
        <v>782500</v>
      </c>
      <c r="Q639" s="28" t="str">
        <f t="shared" si="109"/>
        <v/>
      </c>
      <c r="R639" s="29">
        <f t="shared" si="100"/>
        <v>0.36735300000000004</v>
      </c>
    </row>
    <row r="640" spans="1:18" x14ac:dyDescent="0.2">
      <c r="A640" s="26">
        <v>44762</v>
      </c>
      <c r="B640" s="27">
        <v>189000</v>
      </c>
      <c r="C640" s="27">
        <v>191500</v>
      </c>
      <c r="D640" s="27">
        <v>91400</v>
      </c>
      <c r="E640" s="27">
        <v>91600</v>
      </c>
      <c r="F640" s="37">
        <v>-0.34400060022813328</v>
      </c>
      <c r="G640" s="37">
        <v>0.65599939977186672</v>
      </c>
      <c r="H640" s="37">
        <f t="shared" si="101"/>
        <v>-0.52439163869321292</v>
      </c>
      <c r="I640" s="37">
        <f t="shared" si="102"/>
        <v>1</v>
      </c>
      <c r="J640" s="21">
        <f t="shared" si="105"/>
        <v>0</v>
      </c>
      <c r="K640" s="21">
        <f t="shared" si="106"/>
        <v>0</v>
      </c>
      <c r="L640" s="30">
        <f t="shared" si="103"/>
        <v>0</v>
      </c>
      <c r="M640" s="30">
        <f t="shared" si="104"/>
        <v>0</v>
      </c>
      <c r="N640" s="28">
        <f t="shared" si="107"/>
        <v>136946200</v>
      </c>
      <c r="O640" s="28">
        <f t="shared" si="99"/>
        <v>136946200</v>
      </c>
      <c r="P640" s="28">
        <f t="shared" si="108"/>
        <v>993400</v>
      </c>
      <c r="Q640" s="28">
        <f t="shared" si="109"/>
        <v>993400</v>
      </c>
      <c r="R640" s="29">
        <f t="shared" si="100"/>
        <v>0.36946199999999996</v>
      </c>
    </row>
    <row r="641" spans="1:18" x14ac:dyDescent="0.2">
      <c r="A641" s="26">
        <v>44763</v>
      </c>
      <c r="B641" s="27">
        <v>189000</v>
      </c>
      <c r="C641" s="27">
        <v>189000</v>
      </c>
      <c r="D641" s="27">
        <v>92300</v>
      </c>
      <c r="E641" s="27">
        <v>91700</v>
      </c>
      <c r="F641" s="37">
        <v>-0.34400060022813328</v>
      </c>
      <c r="G641" s="37">
        <v>0.65599939977186672</v>
      </c>
      <c r="H641" s="37">
        <f t="shared" si="101"/>
        <v>-0.52439163869321292</v>
      </c>
      <c r="I641" s="37">
        <f t="shared" si="102"/>
        <v>1</v>
      </c>
      <c r="J641" s="21">
        <f t="shared" si="105"/>
        <v>-277</v>
      </c>
      <c r="K641" s="21">
        <f t="shared" si="106"/>
        <v>1094</v>
      </c>
      <c r="L641" s="30">
        <f t="shared" si="103"/>
        <v>-52353000</v>
      </c>
      <c r="M641" s="30">
        <f t="shared" si="104"/>
        <v>100976200</v>
      </c>
      <c r="N641" s="28">
        <f t="shared" si="107"/>
        <v>88979400</v>
      </c>
      <c r="O641" s="28">
        <f t="shared" si="99"/>
        <v>137602600</v>
      </c>
      <c r="P641" s="28">
        <f t="shared" si="108"/>
        <v>656400</v>
      </c>
      <c r="Q641" s="28" t="str">
        <f t="shared" si="109"/>
        <v/>
      </c>
      <c r="R641" s="29">
        <f t="shared" si="100"/>
        <v>0.37602599999999997</v>
      </c>
    </row>
    <row r="642" spans="1:18" x14ac:dyDescent="0.2">
      <c r="A642" s="26">
        <v>44764</v>
      </c>
      <c r="B642" s="27">
        <v>191000</v>
      </c>
      <c r="C642" s="27">
        <v>191000</v>
      </c>
      <c r="D642" s="27">
        <v>93200</v>
      </c>
      <c r="E642" s="27">
        <v>93000</v>
      </c>
      <c r="F642" s="37">
        <v>0</v>
      </c>
      <c r="G642" s="37">
        <v>0</v>
      </c>
      <c r="H642" s="37">
        <f t="shared" si="101"/>
        <v>0</v>
      </c>
      <c r="I642" s="37">
        <f t="shared" si="102"/>
        <v>0</v>
      </c>
      <c r="J642" s="21">
        <f t="shared" si="105"/>
        <v>-277</v>
      </c>
      <c r="K642" s="21">
        <f t="shared" si="106"/>
        <v>1094</v>
      </c>
      <c r="L642" s="30">
        <f t="shared" si="103"/>
        <v>-52907000</v>
      </c>
      <c r="M642" s="30">
        <f t="shared" si="104"/>
        <v>101960800</v>
      </c>
      <c r="N642" s="28">
        <f t="shared" si="107"/>
        <v>88979400</v>
      </c>
      <c r="O642" s="28">
        <f t="shared" si="99"/>
        <v>138033200</v>
      </c>
      <c r="P642" s="28">
        <f t="shared" si="108"/>
        <v>1087000</v>
      </c>
      <c r="Q642" s="28" t="str">
        <f t="shared" si="109"/>
        <v/>
      </c>
      <c r="R642" s="29">
        <f t="shared" si="100"/>
        <v>0.38033199999999989</v>
      </c>
    </row>
    <row r="643" spans="1:18" x14ac:dyDescent="0.2">
      <c r="A643" s="26">
        <v>44767</v>
      </c>
      <c r="B643" s="27">
        <v>196000</v>
      </c>
      <c r="C643" s="27">
        <v>192500</v>
      </c>
      <c r="D643" s="27">
        <v>94400</v>
      </c>
      <c r="E643" s="27">
        <v>93800</v>
      </c>
      <c r="F643" s="37">
        <v>-0.35232123931108428</v>
      </c>
      <c r="G643" s="37">
        <v>0.64767876068891572</v>
      </c>
      <c r="H643" s="37">
        <f t="shared" si="101"/>
        <v>-0.54397528635388803</v>
      </c>
      <c r="I643" s="37">
        <f t="shared" si="102"/>
        <v>1</v>
      </c>
      <c r="J643" s="21">
        <f t="shared" si="105"/>
        <v>0</v>
      </c>
      <c r="K643" s="21">
        <f t="shared" si="106"/>
        <v>0</v>
      </c>
      <c r="L643" s="30">
        <f t="shared" si="103"/>
        <v>0</v>
      </c>
      <c r="M643" s="30">
        <f t="shared" si="104"/>
        <v>0</v>
      </c>
      <c r="N643" s="28">
        <f t="shared" si="107"/>
        <v>138274100</v>
      </c>
      <c r="O643" s="28">
        <f t="shared" si="99"/>
        <v>138274100</v>
      </c>
      <c r="P643" s="28">
        <f t="shared" si="108"/>
        <v>1327900</v>
      </c>
      <c r="Q643" s="28">
        <f t="shared" si="109"/>
        <v>1327900</v>
      </c>
      <c r="R643" s="29">
        <f t="shared" si="100"/>
        <v>0.382741</v>
      </c>
    </row>
    <row r="644" spans="1:18" x14ac:dyDescent="0.2">
      <c r="A644" s="26">
        <v>44768</v>
      </c>
      <c r="B644" s="27">
        <v>196000</v>
      </c>
      <c r="C644" s="27">
        <v>196000</v>
      </c>
      <c r="D644" s="27">
        <v>94200</v>
      </c>
      <c r="E644" s="27">
        <v>94400</v>
      </c>
      <c r="F644" s="37">
        <v>-0.35232123931108428</v>
      </c>
      <c r="G644" s="37">
        <v>0.64767876068891572</v>
      </c>
      <c r="H644" s="37">
        <f t="shared" si="101"/>
        <v>-0.54397528635388803</v>
      </c>
      <c r="I644" s="37">
        <f t="shared" si="102"/>
        <v>1</v>
      </c>
      <c r="J644" s="21">
        <f t="shared" si="105"/>
        <v>-277</v>
      </c>
      <c r="K644" s="21">
        <f t="shared" si="106"/>
        <v>1059</v>
      </c>
      <c r="L644" s="30">
        <f t="shared" si="103"/>
        <v>-54292000</v>
      </c>
      <c r="M644" s="30">
        <f t="shared" si="104"/>
        <v>99757800</v>
      </c>
      <c r="N644" s="28">
        <f t="shared" si="107"/>
        <v>92596500</v>
      </c>
      <c r="O644" s="28">
        <f t="shared" si="99"/>
        <v>138062300</v>
      </c>
      <c r="P644" s="28">
        <f t="shared" si="108"/>
        <v>-211800</v>
      </c>
      <c r="Q644" s="28" t="str">
        <f t="shared" si="109"/>
        <v/>
      </c>
      <c r="R644" s="29">
        <f t="shared" si="100"/>
        <v>0.38062299999999993</v>
      </c>
    </row>
    <row r="645" spans="1:18" x14ac:dyDescent="0.2">
      <c r="A645" s="26">
        <v>44769</v>
      </c>
      <c r="B645" s="27">
        <v>196000</v>
      </c>
      <c r="C645" s="27">
        <v>196000</v>
      </c>
      <c r="D645" s="27">
        <v>94000</v>
      </c>
      <c r="E645" s="27">
        <v>94000</v>
      </c>
      <c r="F645" s="37">
        <v>0</v>
      </c>
      <c r="G645" s="37">
        <v>0</v>
      </c>
      <c r="H645" s="37">
        <f t="shared" si="101"/>
        <v>0</v>
      </c>
      <c r="I645" s="37">
        <f t="shared" si="102"/>
        <v>0</v>
      </c>
      <c r="J645" s="21">
        <f t="shared" si="105"/>
        <v>-277</v>
      </c>
      <c r="K645" s="21">
        <f t="shared" si="106"/>
        <v>1059</v>
      </c>
      <c r="L645" s="30">
        <f t="shared" si="103"/>
        <v>-54292000</v>
      </c>
      <c r="M645" s="30">
        <f t="shared" si="104"/>
        <v>99546000</v>
      </c>
      <c r="N645" s="28">
        <f t="shared" si="107"/>
        <v>92596500</v>
      </c>
      <c r="O645" s="28">
        <f t="shared" si="99"/>
        <v>137850500</v>
      </c>
      <c r="P645" s="28">
        <f t="shared" si="108"/>
        <v>-423600</v>
      </c>
      <c r="Q645" s="28" t="str">
        <f t="shared" si="109"/>
        <v/>
      </c>
      <c r="R645" s="29">
        <f t="shared" si="100"/>
        <v>0.37850500000000009</v>
      </c>
    </row>
    <row r="646" spans="1:18" x14ac:dyDescent="0.2">
      <c r="A646" s="26">
        <v>44770</v>
      </c>
      <c r="B646" s="27">
        <v>195000</v>
      </c>
      <c r="C646" s="27">
        <v>198000</v>
      </c>
      <c r="D646" s="27">
        <v>93400</v>
      </c>
      <c r="E646" s="27">
        <v>94400</v>
      </c>
      <c r="F646" s="37">
        <v>0</v>
      </c>
      <c r="G646" s="37">
        <v>0</v>
      </c>
      <c r="H646" s="37">
        <f t="shared" si="101"/>
        <v>0</v>
      </c>
      <c r="I646" s="37">
        <f t="shared" si="102"/>
        <v>0</v>
      </c>
      <c r="J646" s="21">
        <f t="shared" si="105"/>
        <v>0</v>
      </c>
      <c r="K646" s="21">
        <f t="shared" si="106"/>
        <v>0</v>
      </c>
      <c r="L646" s="30">
        <f t="shared" si="103"/>
        <v>0</v>
      </c>
      <c r="M646" s="30">
        <f t="shared" si="104"/>
        <v>0</v>
      </c>
      <c r="N646" s="28">
        <f t="shared" si="107"/>
        <v>137720100</v>
      </c>
      <c r="O646" s="28">
        <f t="shared" si="99"/>
        <v>137720100</v>
      </c>
      <c r="P646" s="28">
        <f t="shared" si="108"/>
        <v>-554000</v>
      </c>
      <c r="Q646" s="28">
        <f t="shared" si="109"/>
        <v>-554000</v>
      </c>
      <c r="R646" s="29">
        <f t="shared" si="100"/>
        <v>0.3772009999999999</v>
      </c>
    </row>
    <row r="647" spans="1:18" x14ac:dyDescent="0.2">
      <c r="A647" s="26">
        <v>44771</v>
      </c>
      <c r="B647" s="27">
        <v>196000</v>
      </c>
      <c r="C647" s="27">
        <v>196000</v>
      </c>
      <c r="D647" s="27">
        <v>94100</v>
      </c>
      <c r="E647" s="27">
        <v>93500</v>
      </c>
      <c r="F647" s="37">
        <v>0</v>
      </c>
      <c r="G647" s="37">
        <v>0</v>
      </c>
      <c r="H647" s="37">
        <f t="shared" si="101"/>
        <v>0</v>
      </c>
      <c r="I647" s="37">
        <f t="shared" si="102"/>
        <v>0</v>
      </c>
      <c r="J647" s="21">
        <f t="shared" si="105"/>
        <v>0</v>
      </c>
      <c r="K647" s="21">
        <f t="shared" si="106"/>
        <v>0</v>
      </c>
      <c r="L647" s="30">
        <f t="shared" si="103"/>
        <v>0</v>
      </c>
      <c r="M647" s="30">
        <f t="shared" si="104"/>
        <v>0</v>
      </c>
      <c r="N647" s="28">
        <f t="shared" si="107"/>
        <v>137720100</v>
      </c>
      <c r="O647" s="28">
        <f t="shared" si="99"/>
        <v>137720100</v>
      </c>
      <c r="P647" s="28">
        <f t="shared" si="108"/>
        <v>0</v>
      </c>
      <c r="Q647" s="28" t="str">
        <f t="shared" si="109"/>
        <v/>
      </c>
      <c r="R647" s="29">
        <f t="shared" si="100"/>
        <v>0.3772009999999999</v>
      </c>
    </row>
    <row r="648" spans="1:18" x14ac:dyDescent="0.2">
      <c r="A648" s="26">
        <v>44774</v>
      </c>
      <c r="B648" s="27">
        <v>196000</v>
      </c>
      <c r="C648" s="27">
        <v>196000</v>
      </c>
      <c r="D648" s="27">
        <v>93400</v>
      </c>
      <c r="E648" s="27">
        <v>93900</v>
      </c>
      <c r="F648" s="37">
        <v>0</v>
      </c>
      <c r="G648" s="37">
        <v>0</v>
      </c>
      <c r="H648" s="37">
        <f t="shared" si="101"/>
        <v>0</v>
      </c>
      <c r="I648" s="37">
        <f t="shared" si="102"/>
        <v>0</v>
      </c>
      <c r="J648" s="21">
        <f t="shared" si="105"/>
        <v>0</v>
      </c>
      <c r="K648" s="21">
        <f t="shared" si="106"/>
        <v>0</v>
      </c>
      <c r="L648" s="30">
        <f t="shared" si="103"/>
        <v>0</v>
      </c>
      <c r="M648" s="30">
        <f t="shared" si="104"/>
        <v>0</v>
      </c>
      <c r="N648" s="28">
        <f t="shared" si="107"/>
        <v>137720100</v>
      </c>
      <c r="O648" s="28">
        <f t="shared" si="99"/>
        <v>137720100</v>
      </c>
      <c r="P648" s="28">
        <f t="shared" si="108"/>
        <v>0</v>
      </c>
      <c r="Q648" s="28" t="str">
        <f t="shared" si="109"/>
        <v/>
      </c>
      <c r="R648" s="29">
        <f t="shared" si="100"/>
        <v>0.3772009999999999</v>
      </c>
    </row>
    <row r="649" spans="1:18" x14ac:dyDescent="0.2">
      <c r="A649" s="26">
        <v>44775</v>
      </c>
      <c r="B649" s="27">
        <v>196500</v>
      </c>
      <c r="C649" s="27">
        <v>196500</v>
      </c>
      <c r="D649" s="27">
        <v>93800</v>
      </c>
      <c r="E649" s="27">
        <v>93700</v>
      </c>
      <c r="F649" s="37">
        <v>0</v>
      </c>
      <c r="G649" s="37">
        <v>0</v>
      </c>
      <c r="H649" s="37">
        <f t="shared" si="101"/>
        <v>0</v>
      </c>
      <c r="I649" s="37">
        <f t="shared" si="102"/>
        <v>0</v>
      </c>
      <c r="J649" s="21">
        <f t="shared" si="105"/>
        <v>0</v>
      </c>
      <c r="K649" s="21">
        <f t="shared" si="106"/>
        <v>0</v>
      </c>
      <c r="L649" s="30">
        <f t="shared" si="103"/>
        <v>0</v>
      </c>
      <c r="M649" s="30">
        <f t="shared" si="104"/>
        <v>0</v>
      </c>
      <c r="N649" s="28">
        <f t="shared" si="107"/>
        <v>137720100</v>
      </c>
      <c r="O649" s="28">
        <f t="shared" si="99"/>
        <v>137720100</v>
      </c>
      <c r="P649" s="28">
        <f t="shared" si="108"/>
        <v>0</v>
      </c>
      <c r="Q649" s="28" t="str">
        <f t="shared" si="109"/>
        <v/>
      </c>
      <c r="R649" s="29">
        <f t="shared" si="100"/>
        <v>0.3772009999999999</v>
      </c>
    </row>
    <row r="650" spans="1:18" x14ac:dyDescent="0.2">
      <c r="A650" s="26">
        <v>44776</v>
      </c>
      <c r="B650" s="27">
        <v>197000</v>
      </c>
      <c r="C650" s="27">
        <v>197000</v>
      </c>
      <c r="D650" s="27">
        <v>94100</v>
      </c>
      <c r="E650" s="27">
        <v>93900</v>
      </c>
      <c r="F650" s="37">
        <v>0</v>
      </c>
      <c r="G650" s="37">
        <v>0</v>
      </c>
      <c r="H650" s="37">
        <f t="shared" si="101"/>
        <v>0</v>
      </c>
      <c r="I650" s="37">
        <f t="shared" si="102"/>
        <v>0</v>
      </c>
      <c r="J650" s="21">
        <f t="shared" si="105"/>
        <v>0</v>
      </c>
      <c r="K650" s="21">
        <f t="shared" si="106"/>
        <v>0</v>
      </c>
      <c r="L650" s="30">
        <f t="shared" si="103"/>
        <v>0</v>
      </c>
      <c r="M650" s="30">
        <f t="shared" si="104"/>
        <v>0</v>
      </c>
      <c r="N650" s="28">
        <f t="shared" si="107"/>
        <v>137720100</v>
      </c>
      <c r="O650" s="28">
        <f t="shared" si="99"/>
        <v>137720100</v>
      </c>
      <c r="P650" s="28">
        <f t="shared" si="108"/>
        <v>0</v>
      </c>
      <c r="Q650" s="28" t="str">
        <f t="shared" si="109"/>
        <v/>
      </c>
      <c r="R650" s="29">
        <f t="shared" si="100"/>
        <v>0.3772009999999999</v>
      </c>
    </row>
    <row r="651" spans="1:18" x14ac:dyDescent="0.2">
      <c r="A651" s="26">
        <v>44777</v>
      </c>
      <c r="B651" s="27">
        <v>196500</v>
      </c>
      <c r="C651" s="27">
        <v>198000</v>
      </c>
      <c r="D651" s="27">
        <v>93700</v>
      </c>
      <c r="E651" s="27">
        <v>94400</v>
      </c>
      <c r="F651" s="37">
        <v>0</v>
      </c>
      <c r="G651" s="37">
        <v>0</v>
      </c>
      <c r="H651" s="37">
        <f t="shared" si="101"/>
        <v>0</v>
      </c>
      <c r="I651" s="37">
        <f t="shared" si="102"/>
        <v>0</v>
      </c>
      <c r="J651" s="21">
        <f t="shared" si="105"/>
        <v>0</v>
      </c>
      <c r="K651" s="21">
        <f t="shared" si="106"/>
        <v>0</v>
      </c>
      <c r="L651" s="30">
        <f t="shared" si="103"/>
        <v>0</v>
      </c>
      <c r="M651" s="30">
        <f t="shared" si="104"/>
        <v>0</v>
      </c>
      <c r="N651" s="28">
        <f t="shared" si="107"/>
        <v>137720100</v>
      </c>
      <c r="O651" s="28">
        <f t="shared" ref="O651:O714" si="110">SUM(L651:N651)</f>
        <v>137720100</v>
      </c>
      <c r="P651" s="28">
        <f t="shared" si="108"/>
        <v>0</v>
      </c>
      <c r="Q651" s="28" t="str">
        <f t="shared" si="109"/>
        <v/>
      </c>
      <c r="R651" s="29">
        <f t="shared" ref="R651:R714" si="111">O651/$O$10-1</f>
        <v>0.3772009999999999</v>
      </c>
    </row>
    <row r="652" spans="1:18" x14ac:dyDescent="0.2">
      <c r="A652" s="26">
        <v>44778</v>
      </c>
      <c r="B652" s="27">
        <v>194500</v>
      </c>
      <c r="C652" s="27">
        <v>196000</v>
      </c>
      <c r="D652" s="27">
        <v>92600</v>
      </c>
      <c r="E652" s="27">
        <v>93700</v>
      </c>
      <c r="F652" s="37">
        <v>0</v>
      </c>
      <c r="G652" s="37">
        <v>0</v>
      </c>
      <c r="H652" s="37">
        <f t="shared" si="101"/>
        <v>0</v>
      </c>
      <c r="I652" s="37">
        <f t="shared" si="102"/>
        <v>0</v>
      </c>
      <c r="J652" s="21">
        <f t="shared" si="105"/>
        <v>0</v>
      </c>
      <c r="K652" s="21">
        <f t="shared" si="106"/>
        <v>0</v>
      </c>
      <c r="L652" s="30">
        <f t="shared" si="103"/>
        <v>0</v>
      </c>
      <c r="M652" s="30">
        <f t="shared" si="104"/>
        <v>0</v>
      </c>
      <c r="N652" s="28">
        <f t="shared" si="107"/>
        <v>137720100</v>
      </c>
      <c r="O652" s="28">
        <f t="shared" si="110"/>
        <v>137720100</v>
      </c>
      <c r="P652" s="28">
        <f t="shared" si="108"/>
        <v>0</v>
      </c>
      <c r="Q652" s="28" t="str">
        <f t="shared" si="109"/>
        <v/>
      </c>
      <c r="R652" s="29">
        <f t="shared" si="111"/>
        <v>0.3772009999999999</v>
      </c>
    </row>
    <row r="653" spans="1:18" x14ac:dyDescent="0.2">
      <c r="A653" s="26">
        <v>44781</v>
      </c>
      <c r="B653" s="27">
        <v>196000</v>
      </c>
      <c r="C653" s="27">
        <v>193500</v>
      </c>
      <c r="D653" s="27">
        <v>92900</v>
      </c>
      <c r="E653" s="27">
        <v>92400</v>
      </c>
      <c r="F653" s="37">
        <v>0</v>
      </c>
      <c r="G653" s="37">
        <v>0</v>
      </c>
      <c r="H653" s="37">
        <f t="shared" si="101"/>
        <v>0</v>
      </c>
      <c r="I653" s="37">
        <f t="shared" si="102"/>
        <v>0</v>
      </c>
      <c r="J653" s="21">
        <f t="shared" si="105"/>
        <v>0</v>
      </c>
      <c r="K653" s="21">
        <f t="shared" si="106"/>
        <v>0</v>
      </c>
      <c r="L653" s="30">
        <f t="shared" si="103"/>
        <v>0</v>
      </c>
      <c r="M653" s="30">
        <f t="shared" si="104"/>
        <v>0</v>
      </c>
      <c r="N653" s="28">
        <f t="shared" si="107"/>
        <v>137720100</v>
      </c>
      <c r="O653" s="28">
        <f t="shared" si="110"/>
        <v>137720100</v>
      </c>
      <c r="P653" s="28">
        <f t="shared" si="108"/>
        <v>0</v>
      </c>
      <c r="Q653" s="28" t="str">
        <f t="shared" si="109"/>
        <v/>
      </c>
      <c r="R653" s="29">
        <f t="shared" si="111"/>
        <v>0.3772009999999999</v>
      </c>
    </row>
    <row r="654" spans="1:18" x14ac:dyDescent="0.2">
      <c r="A654" s="26">
        <v>44782</v>
      </c>
      <c r="B654" s="27">
        <v>193500</v>
      </c>
      <c r="C654" s="27">
        <v>195500</v>
      </c>
      <c r="D654" s="27">
        <v>92400</v>
      </c>
      <c r="E654" s="27">
        <v>92900</v>
      </c>
      <c r="F654" s="37">
        <v>0</v>
      </c>
      <c r="G654" s="37">
        <v>0</v>
      </c>
      <c r="H654" s="37">
        <f t="shared" si="101"/>
        <v>0</v>
      </c>
      <c r="I654" s="37">
        <f t="shared" si="102"/>
        <v>0</v>
      </c>
      <c r="J654" s="21">
        <f t="shared" si="105"/>
        <v>0</v>
      </c>
      <c r="K654" s="21">
        <f t="shared" si="106"/>
        <v>0</v>
      </c>
      <c r="L654" s="30">
        <f t="shared" si="103"/>
        <v>0</v>
      </c>
      <c r="M654" s="30">
        <f t="shared" si="104"/>
        <v>0</v>
      </c>
      <c r="N654" s="28">
        <f t="shared" si="107"/>
        <v>137720100</v>
      </c>
      <c r="O654" s="28">
        <f t="shared" si="110"/>
        <v>137720100</v>
      </c>
      <c r="P654" s="28">
        <f t="shared" si="108"/>
        <v>0</v>
      </c>
      <c r="Q654" s="28" t="str">
        <f t="shared" si="109"/>
        <v/>
      </c>
      <c r="R654" s="29">
        <f t="shared" si="111"/>
        <v>0.3772009999999999</v>
      </c>
    </row>
    <row r="655" spans="1:18" x14ac:dyDescent="0.2">
      <c r="A655" s="26">
        <v>44783</v>
      </c>
      <c r="B655" s="27">
        <v>192500</v>
      </c>
      <c r="C655" s="27">
        <v>193000</v>
      </c>
      <c r="D655" s="27">
        <v>91400</v>
      </c>
      <c r="E655" s="27">
        <v>92200</v>
      </c>
      <c r="F655" s="37">
        <v>0</v>
      </c>
      <c r="G655" s="37">
        <v>0</v>
      </c>
      <c r="H655" s="37">
        <f t="shared" si="101"/>
        <v>0</v>
      </c>
      <c r="I655" s="37">
        <f t="shared" si="102"/>
        <v>0</v>
      </c>
      <c r="J655" s="21">
        <f t="shared" si="105"/>
        <v>0</v>
      </c>
      <c r="K655" s="21">
        <f t="shared" si="106"/>
        <v>0</v>
      </c>
      <c r="L655" s="30">
        <f t="shared" si="103"/>
        <v>0</v>
      </c>
      <c r="M655" s="30">
        <f t="shared" si="104"/>
        <v>0</v>
      </c>
      <c r="N655" s="28">
        <f t="shared" si="107"/>
        <v>137720100</v>
      </c>
      <c r="O655" s="28">
        <f t="shared" si="110"/>
        <v>137720100</v>
      </c>
      <c r="P655" s="28">
        <f t="shared" si="108"/>
        <v>0</v>
      </c>
      <c r="Q655" s="28" t="str">
        <f t="shared" si="109"/>
        <v/>
      </c>
      <c r="R655" s="29">
        <f t="shared" si="111"/>
        <v>0.3772009999999999</v>
      </c>
    </row>
    <row r="656" spans="1:18" x14ac:dyDescent="0.2">
      <c r="A656" s="26">
        <v>44784</v>
      </c>
      <c r="B656" s="27">
        <v>193000</v>
      </c>
      <c r="C656" s="27">
        <v>195000</v>
      </c>
      <c r="D656" s="27">
        <v>92400</v>
      </c>
      <c r="E656" s="27">
        <v>92000</v>
      </c>
      <c r="F656" s="37">
        <v>0</v>
      </c>
      <c r="G656" s="37">
        <v>0</v>
      </c>
      <c r="H656" s="37">
        <f t="shared" si="101"/>
        <v>0</v>
      </c>
      <c r="I656" s="37">
        <f t="shared" si="102"/>
        <v>0</v>
      </c>
      <c r="J656" s="21">
        <f t="shared" si="105"/>
        <v>0</v>
      </c>
      <c r="K656" s="21">
        <f t="shared" si="106"/>
        <v>0</v>
      </c>
      <c r="L656" s="30">
        <f t="shared" si="103"/>
        <v>0</v>
      </c>
      <c r="M656" s="30">
        <f t="shared" si="104"/>
        <v>0</v>
      </c>
      <c r="N656" s="28">
        <f t="shared" si="107"/>
        <v>137720100</v>
      </c>
      <c r="O656" s="28">
        <f t="shared" si="110"/>
        <v>137720100</v>
      </c>
      <c r="P656" s="28">
        <f t="shared" si="108"/>
        <v>0</v>
      </c>
      <c r="Q656" s="28" t="str">
        <f t="shared" si="109"/>
        <v/>
      </c>
      <c r="R656" s="29">
        <f t="shared" si="111"/>
        <v>0.3772009999999999</v>
      </c>
    </row>
    <row r="657" spans="1:18" x14ac:dyDescent="0.2">
      <c r="A657" s="26">
        <v>44785</v>
      </c>
      <c r="B657" s="27">
        <v>196000</v>
      </c>
      <c r="C657" s="27">
        <v>193500</v>
      </c>
      <c r="D657" s="27">
        <v>93100</v>
      </c>
      <c r="E657" s="27">
        <v>92400</v>
      </c>
      <c r="F657" s="37">
        <v>0</v>
      </c>
      <c r="G657" s="37">
        <v>0</v>
      </c>
      <c r="H657" s="37">
        <f t="shared" si="101"/>
        <v>0</v>
      </c>
      <c r="I657" s="37">
        <f t="shared" si="102"/>
        <v>0</v>
      </c>
      <c r="J657" s="21">
        <f t="shared" si="105"/>
        <v>0</v>
      </c>
      <c r="K657" s="21">
        <f t="shared" si="106"/>
        <v>0</v>
      </c>
      <c r="L657" s="30">
        <f t="shared" si="103"/>
        <v>0</v>
      </c>
      <c r="M657" s="30">
        <f t="shared" si="104"/>
        <v>0</v>
      </c>
      <c r="N657" s="28">
        <f t="shared" si="107"/>
        <v>137720100</v>
      </c>
      <c r="O657" s="28">
        <f t="shared" si="110"/>
        <v>137720100</v>
      </c>
      <c r="P657" s="28">
        <f t="shared" si="108"/>
        <v>0</v>
      </c>
      <c r="Q657" s="28" t="str">
        <f t="shared" si="109"/>
        <v/>
      </c>
      <c r="R657" s="29">
        <f t="shared" si="111"/>
        <v>0.3772009999999999</v>
      </c>
    </row>
    <row r="658" spans="1:18" x14ac:dyDescent="0.2">
      <c r="A658" s="26">
        <v>44789</v>
      </c>
      <c r="B658" s="27">
        <v>197500</v>
      </c>
      <c r="C658" s="27">
        <v>198000</v>
      </c>
      <c r="D658" s="27">
        <v>93800</v>
      </c>
      <c r="E658" s="27">
        <v>93300</v>
      </c>
      <c r="F658" s="37">
        <v>0</v>
      </c>
      <c r="G658" s="37">
        <v>0</v>
      </c>
      <c r="H658" s="37">
        <f t="shared" si="101"/>
        <v>0</v>
      </c>
      <c r="I658" s="37">
        <f t="shared" si="102"/>
        <v>0</v>
      </c>
      <c r="J658" s="21">
        <f t="shared" si="105"/>
        <v>0</v>
      </c>
      <c r="K658" s="21">
        <f t="shared" si="106"/>
        <v>0</v>
      </c>
      <c r="L658" s="30">
        <f t="shared" si="103"/>
        <v>0</v>
      </c>
      <c r="M658" s="30">
        <f t="shared" si="104"/>
        <v>0</v>
      </c>
      <c r="N658" s="28">
        <f t="shared" si="107"/>
        <v>137720100</v>
      </c>
      <c r="O658" s="28">
        <f t="shared" si="110"/>
        <v>137720100</v>
      </c>
      <c r="P658" s="28">
        <f t="shared" si="108"/>
        <v>0</v>
      </c>
      <c r="Q658" s="28" t="str">
        <f t="shared" si="109"/>
        <v/>
      </c>
      <c r="R658" s="29">
        <f t="shared" si="111"/>
        <v>0.3772009999999999</v>
      </c>
    </row>
    <row r="659" spans="1:18" x14ac:dyDescent="0.2">
      <c r="A659" s="26">
        <v>44790</v>
      </c>
      <c r="B659" s="27">
        <v>190000</v>
      </c>
      <c r="C659" s="27">
        <v>195000</v>
      </c>
      <c r="D659" s="27">
        <v>91100</v>
      </c>
      <c r="E659" s="27">
        <v>93200</v>
      </c>
      <c r="F659" s="37">
        <v>0</v>
      </c>
      <c r="G659" s="37">
        <v>0</v>
      </c>
      <c r="H659" s="37">
        <f t="shared" si="101"/>
        <v>0</v>
      </c>
      <c r="I659" s="37">
        <f t="shared" si="102"/>
        <v>0</v>
      </c>
      <c r="J659" s="21">
        <f t="shared" si="105"/>
        <v>0</v>
      </c>
      <c r="K659" s="21">
        <f t="shared" si="106"/>
        <v>0</v>
      </c>
      <c r="L659" s="30">
        <f t="shared" si="103"/>
        <v>0</v>
      </c>
      <c r="M659" s="30">
        <f t="shared" si="104"/>
        <v>0</v>
      </c>
      <c r="N659" s="28">
        <f t="shared" si="107"/>
        <v>137720100</v>
      </c>
      <c r="O659" s="28">
        <f t="shared" si="110"/>
        <v>137720100</v>
      </c>
      <c r="P659" s="28">
        <f t="shared" si="108"/>
        <v>0</v>
      </c>
      <c r="Q659" s="28" t="str">
        <f t="shared" si="109"/>
        <v/>
      </c>
      <c r="R659" s="29">
        <f t="shared" si="111"/>
        <v>0.3772009999999999</v>
      </c>
    </row>
    <row r="660" spans="1:18" x14ac:dyDescent="0.2">
      <c r="A660" s="26">
        <v>44791</v>
      </c>
      <c r="B660" s="27">
        <v>186000</v>
      </c>
      <c r="C660" s="27">
        <v>186500</v>
      </c>
      <c r="D660" s="27">
        <v>88600</v>
      </c>
      <c r="E660" s="27">
        <v>89800</v>
      </c>
      <c r="F660" s="37">
        <v>0</v>
      </c>
      <c r="G660" s="37">
        <v>0</v>
      </c>
      <c r="H660" s="37">
        <f t="shared" si="101"/>
        <v>0</v>
      </c>
      <c r="I660" s="37">
        <f t="shared" si="102"/>
        <v>0</v>
      </c>
      <c r="J660" s="21">
        <f t="shared" si="105"/>
        <v>0</v>
      </c>
      <c r="K660" s="21">
        <f t="shared" si="106"/>
        <v>0</v>
      </c>
      <c r="L660" s="30">
        <f t="shared" si="103"/>
        <v>0</v>
      </c>
      <c r="M660" s="30">
        <f t="shared" si="104"/>
        <v>0</v>
      </c>
      <c r="N660" s="28">
        <f t="shared" si="107"/>
        <v>137720100</v>
      </c>
      <c r="O660" s="28">
        <f t="shared" si="110"/>
        <v>137720100</v>
      </c>
      <c r="P660" s="28">
        <f t="shared" si="108"/>
        <v>0</v>
      </c>
      <c r="Q660" s="28" t="str">
        <f t="shared" si="109"/>
        <v/>
      </c>
      <c r="R660" s="29">
        <f t="shared" si="111"/>
        <v>0.3772009999999999</v>
      </c>
    </row>
    <row r="661" spans="1:18" x14ac:dyDescent="0.2">
      <c r="A661" s="26">
        <v>44792</v>
      </c>
      <c r="B661" s="27">
        <v>190000</v>
      </c>
      <c r="C661" s="27">
        <v>187000</v>
      </c>
      <c r="D661" s="27">
        <v>89600</v>
      </c>
      <c r="E661" s="27">
        <v>88600</v>
      </c>
      <c r="F661" s="37">
        <v>0</v>
      </c>
      <c r="G661" s="37">
        <v>0</v>
      </c>
      <c r="H661" s="37">
        <f t="shared" si="101"/>
        <v>0</v>
      </c>
      <c r="I661" s="37">
        <f t="shared" si="102"/>
        <v>0</v>
      </c>
      <c r="J661" s="21">
        <f t="shared" si="105"/>
        <v>0</v>
      </c>
      <c r="K661" s="21">
        <f t="shared" si="106"/>
        <v>0</v>
      </c>
      <c r="L661" s="30">
        <f t="shared" si="103"/>
        <v>0</v>
      </c>
      <c r="M661" s="30">
        <f t="shared" si="104"/>
        <v>0</v>
      </c>
      <c r="N661" s="28">
        <f t="shared" si="107"/>
        <v>137720100</v>
      </c>
      <c r="O661" s="28">
        <f t="shared" si="110"/>
        <v>137720100</v>
      </c>
      <c r="P661" s="28">
        <f t="shared" si="108"/>
        <v>0</v>
      </c>
      <c r="Q661" s="28" t="str">
        <f t="shared" si="109"/>
        <v/>
      </c>
      <c r="R661" s="29">
        <f t="shared" si="111"/>
        <v>0.3772009999999999</v>
      </c>
    </row>
    <row r="662" spans="1:18" x14ac:dyDescent="0.2">
      <c r="A662" s="26">
        <v>44795</v>
      </c>
      <c r="B662" s="27">
        <v>189000</v>
      </c>
      <c r="C662" s="27">
        <v>187500</v>
      </c>
      <c r="D662" s="27">
        <v>88900</v>
      </c>
      <c r="E662" s="27">
        <v>89300</v>
      </c>
      <c r="F662" s="37">
        <v>0</v>
      </c>
      <c r="G662" s="37">
        <v>0</v>
      </c>
      <c r="H662" s="37">
        <f t="shared" si="101"/>
        <v>0</v>
      </c>
      <c r="I662" s="37">
        <f t="shared" si="102"/>
        <v>0</v>
      </c>
      <c r="J662" s="21">
        <f t="shared" si="105"/>
        <v>0</v>
      </c>
      <c r="K662" s="21">
        <f t="shared" si="106"/>
        <v>0</v>
      </c>
      <c r="L662" s="30">
        <f t="shared" si="103"/>
        <v>0</v>
      </c>
      <c r="M662" s="30">
        <f t="shared" si="104"/>
        <v>0</v>
      </c>
      <c r="N662" s="28">
        <f t="shared" si="107"/>
        <v>137720100</v>
      </c>
      <c r="O662" s="28">
        <f t="shared" si="110"/>
        <v>137720100</v>
      </c>
      <c r="P662" s="28">
        <f t="shared" si="108"/>
        <v>0</v>
      </c>
      <c r="Q662" s="28" t="str">
        <f t="shared" si="109"/>
        <v/>
      </c>
      <c r="R662" s="29">
        <f t="shared" si="111"/>
        <v>0.3772009999999999</v>
      </c>
    </row>
    <row r="663" spans="1:18" x14ac:dyDescent="0.2">
      <c r="A663" s="26">
        <v>44796</v>
      </c>
      <c r="B663" s="27">
        <v>189000</v>
      </c>
      <c r="C663" s="27">
        <v>189000</v>
      </c>
      <c r="D663" s="27">
        <v>89200</v>
      </c>
      <c r="E663" s="27">
        <v>88400</v>
      </c>
      <c r="F663" s="37">
        <v>0</v>
      </c>
      <c r="G663" s="37">
        <v>0</v>
      </c>
      <c r="H663" s="37">
        <f t="shared" si="101"/>
        <v>0</v>
      </c>
      <c r="I663" s="37">
        <f t="shared" si="102"/>
        <v>0</v>
      </c>
      <c r="J663" s="21">
        <f t="shared" si="105"/>
        <v>0</v>
      </c>
      <c r="K663" s="21">
        <f t="shared" si="106"/>
        <v>0</v>
      </c>
      <c r="L663" s="30">
        <f t="shared" si="103"/>
        <v>0</v>
      </c>
      <c r="M663" s="30">
        <f t="shared" si="104"/>
        <v>0</v>
      </c>
      <c r="N663" s="28">
        <f t="shared" si="107"/>
        <v>137720100</v>
      </c>
      <c r="O663" s="28">
        <f t="shared" si="110"/>
        <v>137720100</v>
      </c>
      <c r="P663" s="28">
        <f t="shared" si="108"/>
        <v>0</v>
      </c>
      <c r="Q663" s="28" t="str">
        <f t="shared" si="109"/>
        <v/>
      </c>
      <c r="R663" s="29">
        <f t="shared" si="111"/>
        <v>0.3772009999999999</v>
      </c>
    </row>
    <row r="664" spans="1:18" x14ac:dyDescent="0.2">
      <c r="A664" s="26">
        <v>44797</v>
      </c>
      <c r="B664" s="27">
        <v>188000</v>
      </c>
      <c r="C664" s="27">
        <v>190000</v>
      </c>
      <c r="D664" s="27">
        <v>89300</v>
      </c>
      <c r="E664" s="27">
        <v>89500</v>
      </c>
      <c r="F664" s="37">
        <v>0</v>
      </c>
      <c r="G664" s="37">
        <v>0</v>
      </c>
      <c r="H664" s="37">
        <f t="shared" si="101"/>
        <v>0</v>
      </c>
      <c r="I664" s="37">
        <f t="shared" si="102"/>
        <v>0</v>
      </c>
      <c r="J664" s="21">
        <f t="shared" si="105"/>
        <v>0</v>
      </c>
      <c r="K664" s="21">
        <f t="shared" si="106"/>
        <v>0</v>
      </c>
      <c r="L664" s="30">
        <f t="shared" si="103"/>
        <v>0</v>
      </c>
      <c r="M664" s="30">
        <f t="shared" si="104"/>
        <v>0</v>
      </c>
      <c r="N664" s="28">
        <f t="shared" si="107"/>
        <v>137720100</v>
      </c>
      <c r="O664" s="28">
        <f t="shared" si="110"/>
        <v>137720100</v>
      </c>
      <c r="P664" s="28">
        <f t="shared" si="108"/>
        <v>0</v>
      </c>
      <c r="Q664" s="28" t="str">
        <f t="shared" si="109"/>
        <v/>
      </c>
      <c r="R664" s="29">
        <f t="shared" si="111"/>
        <v>0.3772009999999999</v>
      </c>
    </row>
    <row r="665" spans="1:18" x14ac:dyDescent="0.2">
      <c r="A665" s="26">
        <v>44798</v>
      </c>
      <c r="B665" s="27">
        <v>192000</v>
      </c>
      <c r="C665" s="27">
        <v>189000</v>
      </c>
      <c r="D665" s="27">
        <v>90900</v>
      </c>
      <c r="E665" s="27">
        <v>89600</v>
      </c>
      <c r="F665" s="37">
        <v>-0.32728736825998872</v>
      </c>
      <c r="G665" s="37">
        <v>0.67271263174001117</v>
      </c>
      <c r="H665" s="37">
        <f t="shared" si="101"/>
        <v>-0.48651883853204975</v>
      </c>
      <c r="I665" s="37">
        <f t="shared" si="102"/>
        <v>1</v>
      </c>
      <c r="J665" s="21">
        <f t="shared" si="105"/>
        <v>0</v>
      </c>
      <c r="K665" s="21">
        <f t="shared" si="106"/>
        <v>0</v>
      </c>
      <c r="L665" s="30">
        <f t="shared" si="103"/>
        <v>0</v>
      </c>
      <c r="M665" s="30">
        <f t="shared" si="104"/>
        <v>0</v>
      </c>
      <c r="N665" s="28">
        <f t="shared" si="107"/>
        <v>137720100</v>
      </c>
      <c r="O665" s="28">
        <f t="shared" si="110"/>
        <v>137720100</v>
      </c>
      <c r="P665" s="28">
        <f t="shared" si="108"/>
        <v>0</v>
      </c>
      <c r="Q665" s="28" t="str">
        <f t="shared" si="109"/>
        <v/>
      </c>
      <c r="R665" s="29">
        <f t="shared" si="111"/>
        <v>0.3772009999999999</v>
      </c>
    </row>
    <row r="666" spans="1:18" x14ac:dyDescent="0.2">
      <c r="A666" s="26">
        <v>44799</v>
      </c>
      <c r="B666" s="27">
        <v>193500</v>
      </c>
      <c r="C666" s="27">
        <v>192500</v>
      </c>
      <c r="D666" s="27">
        <v>91000</v>
      </c>
      <c r="E666" s="27">
        <v>90900</v>
      </c>
      <c r="F666" s="37">
        <v>-0.32728736825998872</v>
      </c>
      <c r="G666" s="37">
        <v>0.67271263174001117</v>
      </c>
      <c r="H666" s="37">
        <f t="shared" si="101"/>
        <v>-0.48651883853204975</v>
      </c>
      <c r="I666" s="37">
        <f t="shared" si="102"/>
        <v>1</v>
      </c>
      <c r="J666" s="21">
        <f t="shared" si="105"/>
        <v>-253</v>
      </c>
      <c r="K666" s="21">
        <f t="shared" si="106"/>
        <v>1100</v>
      </c>
      <c r="L666" s="30">
        <f t="shared" si="103"/>
        <v>-48955500</v>
      </c>
      <c r="M666" s="30">
        <f t="shared" si="104"/>
        <v>100100000</v>
      </c>
      <c r="N666" s="28">
        <f t="shared" si="107"/>
        <v>86432600</v>
      </c>
      <c r="O666" s="28">
        <f t="shared" si="110"/>
        <v>137577100</v>
      </c>
      <c r="P666" s="28">
        <f t="shared" si="108"/>
        <v>-143000</v>
      </c>
      <c r="Q666" s="28" t="str">
        <f t="shared" si="109"/>
        <v/>
      </c>
      <c r="R666" s="29">
        <f t="shared" si="111"/>
        <v>0.37577100000000008</v>
      </c>
    </row>
    <row r="667" spans="1:18" x14ac:dyDescent="0.2">
      <c r="A667" s="26">
        <v>44802</v>
      </c>
      <c r="B667" s="27">
        <v>188500</v>
      </c>
      <c r="C667" s="27">
        <v>188500</v>
      </c>
      <c r="D667" s="27">
        <v>89300</v>
      </c>
      <c r="E667" s="27">
        <v>89600</v>
      </c>
      <c r="F667" s="37">
        <v>-0.32728736825998872</v>
      </c>
      <c r="G667" s="37">
        <v>0.67271263174001117</v>
      </c>
      <c r="H667" s="37">
        <f t="shared" si="101"/>
        <v>-0.48651883853204975</v>
      </c>
      <c r="I667" s="37">
        <f t="shared" si="102"/>
        <v>1</v>
      </c>
      <c r="J667" s="21">
        <f t="shared" si="105"/>
        <v>-253</v>
      </c>
      <c r="K667" s="21">
        <f t="shared" si="106"/>
        <v>1100</v>
      </c>
      <c r="L667" s="30">
        <f t="shared" si="103"/>
        <v>-47690500</v>
      </c>
      <c r="M667" s="30">
        <f t="shared" si="104"/>
        <v>98230000</v>
      </c>
      <c r="N667" s="28">
        <f t="shared" si="107"/>
        <v>86432600</v>
      </c>
      <c r="O667" s="28">
        <f t="shared" si="110"/>
        <v>136972100</v>
      </c>
      <c r="P667" s="28">
        <f t="shared" si="108"/>
        <v>-748000</v>
      </c>
      <c r="Q667" s="28" t="str">
        <f t="shared" si="109"/>
        <v/>
      </c>
      <c r="R667" s="29">
        <f t="shared" si="111"/>
        <v>0.36972099999999997</v>
      </c>
    </row>
    <row r="668" spans="1:18" x14ac:dyDescent="0.2">
      <c r="A668" s="26">
        <v>44803</v>
      </c>
      <c r="B668" s="27">
        <v>195500</v>
      </c>
      <c r="C668" s="27">
        <v>190500</v>
      </c>
      <c r="D668" s="27">
        <v>91700</v>
      </c>
      <c r="E668" s="27">
        <v>89500</v>
      </c>
      <c r="F668" s="37">
        <v>0</v>
      </c>
      <c r="G668" s="37">
        <v>0</v>
      </c>
      <c r="H668" s="37">
        <f t="shared" si="101"/>
        <v>0</v>
      </c>
      <c r="I668" s="37">
        <f t="shared" si="102"/>
        <v>0</v>
      </c>
      <c r="J668" s="21">
        <f t="shared" si="105"/>
        <v>-253</v>
      </c>
      <c r="K668" s="21">
        <f t="shared" si="106"/>
        <v>1100</v>
      </c>
      <c r="L668" s="30">
        <f t="shared" si="103"/>
        <v>-49461500</v>
      </c>
      <c r="M668" s="30">
        <f t="shared" si="104"/>
        <v>100870000</v>
      </c>
      <c r="N668" s="28">
        <f t="shared" si="107"/>
        <v>86432600</v>
      </c>
      <c r="O668" s="28">
        <f t="shared" si="110"/>
        <v>137841100</v>
      </c>
      <c r="P668" s="28">
        <f t="shared" si="108"/>
        <v>121000</v>
      </c>
      <c r="Q668" s="28" t="str">
        <f t="shared" si="109"/>
        <v/>
      </c>
      <c r="R668" s="29">
        <f t="shared" si="111"/>
        <v>0.37841100000000005</v>
      </c>
    </row>
    <row r="669" spans="1:18" x14ac:dyDescent="0.2">
      <c r="A669" s="26">
        <v>44804</v>
      </c>
      <c r="B669" s="27">
        <v>196000</v>
      </c>
      <c r="C669" s="27">
        <v>195000</v>
      </c>
      <c r="D669" s="27">
        <v>91200</v>
      </c>
      <c r="E669" s="27">
        <v>91600</v>
      </c>
      <c r="F669" s="37">
        <v>0</v>
      </c>
      <c r="G669" s="37">
        <v>0</v>
      </c>
      <c r="H669" s="37">
        <f t="shared" si="101"/>
        <v>0</v>
      </c>
      <c r="I669" s="37">
        <f t="shared" si="102"/>
        <v>0</v>
      </c>
      <c r="J669" s="21">
        <f t="shared" si="105"/>
        <v>0</v>
      </c>
      <c r="K669" s="21">
        <f t="shared" si="106"/>
        <v>0</v>
      </c>
      <c r="L669" s="30">
        <f t="shared" si="103"/>
        <v>0</v>
      </c>
      <c r="M669" s="30">
        <f t="shared" si="104"/>
        <v>0</v>
      </c>
      <c r="N669" s="28">
        <f t="shared" si="107"/>
        <v>137857600</v>
      </c>
      <c r="O669" s="28">
        <f t="shared" si="110"/>
        <v>137857600</v>
      </c>
      <c r="P669" s="28">
        <f t="shared" si="108"/>
        <v>137500</v>
      </c>
      <c r="Q669" s="28">
        <f t="shared" si="109"/>
        <v>137500</v>
      </c>
      <c r="R669" s="29">
        <f t="shared" si="111"/>
        <v>0.37857600000000002</v>
      </c>
    </row>
    <row r="670" spans="1:18" x14ac:dyDescent="0.2">
      <c r="A670" s="26">
        <v>44805</v>
      </c>
      <c r="B670" s="27">
        <v>195500</v>
      </c>
      <c r="C670" s="27">
        <v>193500</v>
      </c>
      <c r="D670" s="27">
        <v>91300</v>
      </c>
      <c r="E670" s="27">
        <v>90800</v>
      </c>
      <c r="F670" s="37">
        <v>0</v>
      </c>
      <c r="G670" s="37">
        <v>0</v>
      </c>
      <c r="H670" s="37">
        <f t="shared" si="101"/>
        <v>0</v>
      </c>
      <c r="I670" s="37">
        <f t="shared" si="102"/>
        <v>0</v>
      </c>
      <c r="J670" s="21">
        <f t="shared" si="105"/>
        <v>0</v>
      </c>
      <c r="K670" s="21">
        <f t="shared" si="106"/>
        <v>0</v>
      </c>
      <c r="L670" s="30">
        <f t="shared" si="103"/>
        <v>0</v>
      </c>
      <c r="M670" s="30">
        <f t="shared" si="104"/>
        <v>0</v>
      </c>
      <c r="N670" s="28">
        <f t="shared" si="107"/>
        <v>137857600</v>
      </c>
      <c r="O670" s="28">
        <f t="shared" si="110"/>
        <v>137857600</v>
      </c>
      <c r="P670" s="28">
        <f t="shared" si="108"/>
        <v>0</v>
      </c>
      <c r="Q670" s="28" t="str">
        <f t="shared" si="109"/>
        <v/>
      </c>
      <c r="R670" s="29">
        <f t="shared" si="111"/>
        <v>0.37857600000000002</v>
      </c>
    </row>
    <row r="671" spans="1:18" x14ac:dyDescent="0.2">
      <c r="A671" s="26">
        <v>44806</v>
      </c>
      <c r="B671" s="27">
        <v>196500</v>
      </c>
      <c r="C671" s="27">
        <v>199000</v>
      </c>
      <c r="D671" s="27">
        <v>91500</v>
      </c>
      <c r="E671" s="27">
        <v>91600</v>
      </c>
      <c r="F671" s="37">
        <v>0</v>
      </c>
      <c r="G671" s="37">
        <v>0</v>
      </c>
      <c r="H671" s="37">
        <f t="shared" si="101"/>
        <v>0</v>
      </c>
      <c r="I671" s="37">
        <f t="shared" si="102"/>
        <v>0</v>
      </c>
      <c r="J671" s="21">
        <f t="shared" si="105"/>
        <v>0</v>
      </c>
      <c r="K671" s="21">
        <f t="shared" si="106"/>
        <v>0</v>
      </c>
      <c r="L671" s="30">
        <f t="shared" si="103"/>
        <v>0</v>
      </c>
      <c r="M671" s="30">
        <f t="shared" si="104"/>
        <v>0</v>
      </c>
      <c r="N671" s="28">
        <f t="shared" si="107"/>
        <v>137857600</v>
      </c>
      <c r="O671" s="28">
        <f t="shared" si="110"/>
        <v>137857600</v>
      </c>
      <c r="P671" s="28">
        <f t="shared" si="108"/>
        <v>0</v>
      </c>
      <c r="Q671" s="28" t="str">
        <f t="shared" si="109"/>
        <v/>
      </c>
      <c r="R671" s="29">
        <f t="shared" si="111"/>
        <v>0.37857600000000002</v>
      </c>
    </row>
    <row r="672" spans="1:18" x14ac:dyDescent="0.2">
      <c r="A672" s="26">
        <v>44809</v>
      </c>
      <c r="B672" s="27">
        <v>200000</v>
      </c>
      <c r="C672" s="27">
        <v>197500</v>
      </c>
      <c r="D672" s="27">
        <v>92600</v>
      </c>
      <c r="E672" s="27">
        <v>91200</v>
      </c>
      <c r="F672" s="37">
        <v>-0.33027060767369321</v>
      </c>
      <c r="G672" s="37">
        <v>0.66972939232630679</v>
      </c>
      <c r="H672" s="37">
        <f t="shared" si="101"/>
        <v>-0.49314038096267121</v>
      </c>
      <c r="I672" s="37">
        <f t="shared" si="102"/>
        <v>1</v>
      </c>
      <c r="J672" s="21">
        <f t="shared" si="105"/>
        <v>0</v>
      </c>
      <c r="K672" s="21">
        <f t="shared" si="106"/>
        <v>0</v>
      </c>
      <c r="L672" s="30">
        <f t="shared" si="103"/>
        <v>0</v>
      </c>
      <c r="M672" s="30">
        <f t="shared" si="104"/>
        <v>0</v>
      </c>
      <c r="N672" s="28">
        <f t="shared" si="107"/>
        <v>137857600</v>
      </c>
      <c r="O672" s="28">
        <f t="shared" si="110"/>
        <v>137857600</v>
      </c>
      <c r="P672" s="28">
        <f t="shared" si="108"/>
        <v>0</v>
      </c>
      <c r="Q672" s="28" t="str">
        <f t="shared" si="109"/>
        <v/>
      </c>
      <c r="R672" s="29">
        <f t="shared" si="111"/>
        <v>0.37857600000000002</v>
      </c>
    </row>
    <row r="673" spans="1:18" x14ac:dyDescent="0.2">
      <c r="A673" s="26">
        <v>44810</v>
      </c>
      <c r="B673" s="27">
        <v>201000</v>
      </c>
      <c r="C673" s="27">
        <v>200500</v>
      </c>
      <c r="D673" s="27">
        <v>93000</v>
      </c>
      <c r="E673" s="27">
        <v>92900</v>
      </c>
      <c r="F673" s="37">
        <v>-0.33027060767369321</v>
      </c>
      <c r="G673" s="37">
        <v>0.66972939232630679</v>
      </c>
      <c r="H673" s="37">
        <f t="shared" si="101"/>
        <v>-0.49314038096267121</v>
      </c>
      <c r="I673" s="37">
        <f t="shared" si="102"/>
        <v>1</v>
      </c>
      <c r="J673" s="21">
        <f t="shared" si="105"/>
        <v>-246</v>
      </c>
      <c r="K673" s="21">
        <f t="shared" si="106"/>
        <v>1079</v>
      </c>
      <c r="L673" s="30">
        <f t="shared" si="103"/>
        <v>-49446000</v>
      </c>
      <c r="M673" s="30">
        <f t="shared" si="104"/>
        <v>100347000</v>
      </c>
      <c r="N673" s="28">
        <f t="shared" si="107"/>
        <v>86941500</v>
      </c>
      <c r="O673" s="28">
        <f t="shared" si="110"/>
        <v>137842500</v>
      </c>
      <c r="P673" s="28">
        <f t="shared" si="108"/>
        <v>-15100</v>
      </c>
      <c r="Q673" s="28" t="str">
        <f t="shared" si="109"/>
        <v/>
      </c>
      <c r="R673" s="29">
        <f t="shared" si="111"/>
        <v>0.37842500000000001</v>
      </c>
    </row>
    <row r="674" spans="1:18" x14ac:dyDescent="0.2">
      <c r="A674" s="26">
        <v>44811</v>
      </c>
      <c r="B674" s="27">
        <v>202000</v>
      </c>
      <c r="C674" s="27">
        <v>201000</v>
      </c>
      <c r="D674" s="27">
        <v>93400</v>
      </c>
      <c r="E674" s="27">
        <v>93100</v>
      </c>
      <c r="F674" s="37">
        <v>-0.33027060767369321</v>
      </c>
      <c r="G674" s="37">
        <v>0.66972939232630679</v>
      </c>
      <c r="H674" s="37">
        <f t="shared" si="101"/>
        <v>-0.49314038096267121</v>
      </c>
      <c r="I674" s="37">
        <f t="shared" si="102"/>
        <v>1</v>
      </c>
      <c r="J674" s="21">
        <f t="shared" si="105"/>
        <v>-246</v>
      </c>
      <c r="K674" s="21">
        <f t="shared" si="106"/>
        <v>1079</v>
      </c>
      <c r="L674" s="30">
        <f t="shared" si="103"/>
        <v>-49692000</v>
      </c>
      <c r="M674" s="30">
        <f t="shared" si="104"/>
        <v>100778600</v>
      </c>
      <c r="N674" s="28">
        <f t="shared" si="107"/>
        <v>86941500</v>
      </c>
      <c r="O674" s="28">
        <f t="shared" si="110"/>
        <v>138028100</v>
      </c>
      <c r="P674" s="28">
        <f t="shared" si="108"/>
        <v>170500</v>
      </c>
      <c r="Q674" s="28" t="str">
        <f t="shared" si="109"/>
        <v/>
      </c>
      <c r="R674" s="29">
        <f t="shared" si="111"/>
        <v>0.38028100000000009</v>
      </c>
    </row>
    <row r="675" spans="1:18" x14ac:dyDescent="0.2">
      <c r="A675" s="26">
        <v>44812</v>
      </c>
      <c r="B675" s="27">
        <v>200000</v>
      </c>
      <c r="C675" s="27">
        <v>202500</v>
      </c>
      <c r="D675" s="27">
        <v>93500</v>
      </c>
      <c r="E675" s="27">
        <v>93400</v>
      </c>
      <c r="F675" s="37">
        <v>0</v>
      </c>
      <c r="G675" s="37">
        <v>0</v>
      </c>
      <c r="H675" s="37">
        <f t="shared" ref="H675:H738" si="112">IFERROR(IF(ABS($F675)&gt;ABS($G675), SIGN($F675), SIGN($F675)*ABS($F675/$G675)), 0)</f>
        <v>0</v>
      </c>
      <c r="I675" s="37">
        <f t="shared" ref="I675:I738" si="113">IFERROR(IF(ABS($F675)&lt;ABS($G675), SIGN($G675), SIGN($G675)*ABS($G675/$F675)), 0)</f>
        <v>0</v>
      </c>
      <c r="J675" s="21">
        <f t="shared" si="105"/>
        <v>-246</v>
      </c>
      <c r="K675" s="21">
        <f t="shared" si="106"/>
        <v>1079</v>
      </c>
      <c r="L675" s="30">
        <f t="shared" ref="L675:L738" si="114">B675*J675</f>
        <v>-49200000</v>
      </c>
      <c r="M675" s="30">
        <f t="shared" ref="M675:M738" si="115">D675*K675</f>
        <v>100886500</v>
      </c>
      <c r="N675" s="28">
        <f t="shared" si="107"/>
        <v>86941500</v>
      </c>
      <c r="O675" s="28">
        <f t="shared" si="110"/>
        <v>138628000</v>
      </c>
      <c r="P675" s="28">
        <f t="shared" si="108"/>
        <v>770400</v>
      </c>
      <c r="Q675" s="28" t="str">
        <f t="shared" si="109"/>
        <v/>
      </c>
      <c r="R675" s="29">
        <f t="shared" si="111"/>
        <v>0.38627999999999996</v>
      </c>
    </row>
    <row r="676" spans="1:18" x14ac:dyDescent="0.2">
      <c r="A676" s="26">
        <v>44817</v>
      </c>
      <c r="B676" s="27">
        <v>200500</v>
      </c>
      <c r="C676" s="27">
        <v>200500</v>
      </c>
      <c r="D676" s="27">
        <v>93600</v>
      </c>
      <c r="E676" s="27">
        <v>93800</v>
      </c>
      <c r="F676" s="37">
        <v>-0.3352253634786449</v>
      </c>
      <c r="G676" s="37">
        <v>0.66477463652135516</v>
      </c>
      <c r="H676" s="37">
        <f t="shared" si="112"/>
        <v>-0.50426918396408482</v>
      </c>
      <c r="I676" s="37">
        <f t="shared" si="113"/>
        <v>1</v>
      </c>
      <c r="J676" s="21">
        <f t="shared" ref="J676:J739" si="116">IF(H674=H675, J675, QUOTIENT($O$10*H675, B675))</f>
        <v>0</v>
      </c>
      <c r="K676" s="21">
        <f t="shared" ref="K676:K739" si="117">IF(I674=I675, K675, QUOTIENT($O$10*I675, D675))</f>
        <v>0</v>
      </c>
      <c r="L676" s="30">
        <f t="shared" si="114"/>
        <v>0</v>
      </c>
      <c r="M676" s="30">
        <f t="shared" si="115"/>
        <v>0</v>
      </c>
      <c r="N676" s="28">
        <f t="shared" ref="N676:N739" si="118">IF(H674=H675, N675, N675 - (J676-J675)*C676 - (K676-K675)*E676)</f>
        <v>138828700</v>
      </c>
      <c r="O676" s="28">
        <f t="shared" si="110"/>
        <v>138828700</v>
      </c>
      <c r="P676" s="28">
        <f t="shared" ref="P676:P739" si="119">IF(AND(J675=0,J676), O676-O675, IF(OR(J676, AND(J675, J676=0)), P675+O676-O675, 0))</f>
        <v>971100</v>
      </c>
      <c r="Q676" s="28">
        <f t="shared" si="109"/>
        <v>971100</v>
      </c>
      <c r="R676" s="29">
        <f t="shared" si="111"/>
        <v>0.38828700000000005</v>
      </c>
    </row>
    <row r="677" spans="1:18" x14ac:dyDescent="0.2">
      <c r="A677" s="26">
        <v>44818</v>
      </c>
      <c r="B677" s="27">
        <v>198500</v>
      </c>
      <c r="C677" s="27">
        <v>197000</v>
      </c>
      <c r="D677" s="27">
        <v>92700</v>
      </c>
      <c r="E677" s="27">
        <v>92200</v>
      </c>
      <c r="F677" s="37">
        <v>-0.3352253634786449</v>
      </c>
      <c r="G677" s="37">
        <v>0.66477463652135516</v>
      </c>
      <c r="H677" s="37">
        <f t="shared" si="112"/>
        <v>-0.50426918396408482</v>
      </c>
      <c r="I677" s="37">
        <f t="shared" si="113"/>
        <v>1</v>
      </c>
      <c r="J677" s="21">
        <f t="shared" si="116"/>
        <v>-251</v>
      </c>
      <c r="K677" s="21">
        <f t="shared" si="117"/>
        <v>1068</v>
      </c>
      <c r="L677" s="30">
        <f t="shared" si="114"/>
        <v>-49823500</v>
      </c>
      <c r="M677" s="30">
        <f t="shared" si="115"/>
        <v>99003600</v>
      </c>
      <c r="N677" s="28">
        <f t="shared" si="118"/>
        <v>89806100</v>
      </c>
      <c r="O677" s="28">
        <f t="shared" si="110"/>
        <v>138986200</v>
      </c>
      <c r="P677" s="28">
        <f t="shared" si="119"/>
        <v>157500</v>
      </c>
      <c r="Q677" s="28" t="str">
        <f t="shared" si="109"/>
        <v/>
      </c>
      <c r="R677" s="29">
        <f t="shared" si="111"/>
        <v>0.38986199999999993</v>
      </c>
    </row>
    <row r="678" spans="1:18" x14ac:dyDescent="0.2">
      <c r="A678" s="26">
        <v>44819</v>
      </c>
      <c r="B678" s="27">
        <v>198000</v>
      </c>
      <c r="C678" s="27">
        <v>199000</v>
      </c>
      <c r="D678" s="27">
        <v>93000</v>
      </c>
      <c r="E678" s="27">
        <v>92800</v>
      </c>
      <c r="F678" s="37">
        <v>0</v>
      </c>
      <c r="G678" s="37">
        <v>0</v>
      </c>
      <c r="H678" s="37">
        <f t="shared" si="112"/>
        <v>0</v>
      </c>
      <c r="I678" s="37">
        <f t="shared" si="113"/>
        <v>0</v>
      </c>
      <c r="J678" s="21">
        <f t="shared" si="116"/>
        <v>-251</v>
      </c>
      <c r="K678" s="21">
        <f t="shared" si="117"/>
        <v>1068</v>
      </c>
      <c r="L678" s="30">
        <f t="shared" si="114"/>
        <v>-49698000</v>
      </c>
      <c r="M678" s="30">
        <f t="shared" si="115"/>
        <v>99324000</v>
      </c>
      <c r="N678" s="28">
        <f t="shared" si="118"/>
        <v>89806100</v>
      </c>
      <c r="O678" s="28">
        <f t="shared" si="110"/>
        <v>139432100</v>
      </c>
      <c r="P678" s="28">
        <f t="shared" si="119"/>
        <v>603400</v>
      </c>
      <c r="Q678" s="28" t="str">
        <f t="shared" si="109"/>
        <v/>
      </c>
      <c r="R678" s="29">
        <f t="shared" si="111"/>
        <v>0.39432099999999992</v>
      </c>
    </row>
    <row r="679" spans="1:18" x14ac:dyDescent="0.2">
      <c r="A679" s="26">
        <v>44820</v>
      </c>
      <c r="B679" s="27">
        <v>201000</v>
      </c>
      <c r="C679" s="27">
        <v>199500</v>
      </c>
      <c r="D679" s="27">
        <v>93500</v>
      </c>
      <c r="E679" s="27">
        <v>92900</v>
      </c>
      <c r="F679" s="37">
        <v>0</v>
      </c>
      <c r="G679" s="37">
        <v>0</v>
      </c>
      <c r="H679" s="37">
        <f t="shared" si="112"/>
        <v>0</v>
      </c>
      <c r="I679" s="37">
        <f t="shared" si="113"/>
        <v>0</v>
      </c>
      <c r="J679" s="21">
        <f t="shared" si="116"/>
        <v>0</v>
      </c>
      <c r="K679" s="21">
        <f t="shared" si="117"/>
        <v>0</v>
      </c>
      <c r="L679" s="30">
        <f t="shared" si="114"/>
        <v>0</v>
      </c>
      <c r="M679" s="30">
        <f t="shared" si="115"/>
        <v>0</v>
      </c>
      <c r="N679" s="28">
        <f t="shared" si="118"/>
        <v>138948800</v>
      </c>
      <c r="O679" s="28">
        <f t="shared" si="110"/>
        <v>138948800</v>
      </c>
      <c r="P679" s="28">
        <f t="shared" si="119"/>
        <v>120100</v>
      </c>
      <c r="Q679" s="28">
        <f t="shared" si="109"/>
        <v>120100</v>
      </c>
      <c r="R679" s="29">
        <f t="shared" si="111"/>
        <v>0.38948800000000006</v>
      </c>
    </row>
    <row r="680" spans="1:18" x14ac:dyDescent="0.2">
      <c r="A680" s="26">
        <v>44823</v>
      </c>
      <c r="B680" s="27">
        <v>201500</v>
      </c>
      <c r="C680" s="27">
        <v>201500</v>
      </c>
      <c r="D680" s="27">
        <v>92600</v>
      </c>
      <c r="E680" s="27">
        <v>93500</v>
      </c>
      <c r="F680" s="37">
        <v>0</v>
      </c>
      <c r="G680" s="37">
        <v>0</v>
      </c>
      <c r="H680" s="37">
        <f t="shared" si="112"/>
        <v>0</v>
      </c>
      <c r="I680" s="37">
        <f t="shared" si="113"/>
        <v>0</v>
      </c>
      <c r="J680" s="21">
        <f t="shared" si="116"/>
        <v>0</v>
      </c>
      <c r="K680" s="21">
        <f t="shared" si="117"/>
        <v>0</v>
      </c>
      <c r="L680" s="30">
        <f t="shared" si="114"/>
        <v>0</v>
      </c>
      <c r="M680" s="30">
        <f t="shared" si="115"/>
        <v>0</v>
      </c>
      <c r="N680" s="28">
        <f t="shared" si="118"/>
        <v>138948800</v>
      </c>
      <c r="O680" s="28">
        <f t="shared" si="110"/>
        <v>138948800</v>
      </c>
      <c r="P680" s="28">
        <f t="shared" si="119"/>
        <v>0</v>
      </c>
      <c r="Q680" s="28" t="str">
        <f t="shared" si="109"/>
        <v/>
      </c>
      <c r="R680" s="29">
        <f t="shared" si="111"/>
        <v>0.38948800000000006</v>
      </c>
    </row>
    <row r="681" spans="1:18" x14ac:dyDescent="0.2">
      <c r="A681" s="26">
        <v>44824</v>
      </c>
      <c r="B681" s="27">
        <v>198500</v>
      </c>
      <c r="C681" s="27">
        <v>202500</v>
      </c>
      <c r="D681" s="27">
        <v>92000</v>
      </c>
      <c r="E681" s="27">
        <v>92900</v>
      </c>
      <c r="F681" s="37">
        <v>0</v>
      </c>
      <c r="G681" s="37">
        <v>0</v>
      </c>
      <c r="H681" s="37">
        <f t="shared" si="112"/>
        <v>0</v>
      </c>
      <c r="I681" s="37">
        <f t="shared" si="113"/>
        <v>0</v>
      </c>
      <c r="J681" s="21">
        <f t="shared" si="116"/>
        <v>0</v>
      </c>
      <c r="K681" s="21">
        <f t="shared" si="117"/>
        <v>0</v>
      </c>
      <c r="L681" s="30">
        <f t="shared" si="114"/>
        <v>0</v>
      </c>
      <c r="M681" s="30">
        <f t="shared" si="115"/>
        <v>0</v>
      </c>
      <c r="N681" s="28">
        <f t="shared" si="118"/>
        <v>138948800</v>
      </c>
      <c r="O681" s="28">
        <f t="shared" si="110"/>
        <v>138948800</v>
      </c>
      <c r="P681" s="28">
        <f t="shared" si="119"/>
        <v>0</v>
      </c>
      <c r="Q681" s="28" t="str">
        <f t="shared" ref="Q681:Q744" si="120">IF(AND(M680, M681=0), P681, "")</f>
        <v/>
      </c>
      <c r="R681" s="29">
        <f t="shared" si="111"/>
        <v>0.38948800000000006</v>
      </c>
    </row>
    <row r="682" spans="1:18" x14ac:dyDescent="0.2">
      <c r="A682" s="26">
        <v>44825</v>
      </c>
      <c r="B682" s="27">
        <v>197000</v>
      </c>
      <c r="C682" s="27">
        <v>197000</v>
      </c>
      <c r="D682" s="27">
        <v>90500</v>
      </c>
      <c r="E682" s="27">
        <v>92300</v>
      </c>
      <c r="F682" s="37">
        <v>0</v>
      </c>
      <c r="G682" s="37">
        <v>0</v>
      </c>
      <c r="H682" s="37">
        <f t="shared" si="112"/>
        <v>0</v>
      </c>
      <c r="I682" s="37">
        <f t="shared" si="113"/>
        <v>0</v>
      </c>
      <c r="J682" s="21">
        <f t="shared" si="116"/>
        <v>0</v>
      </c>
      <c r="K682" s="21">
        <f t="shared" si="117"/>
        <v>0</v>
      </c>
      <c r="L682" s="30">
        <f t="shared" si="114"/>
        <v>0</v>
      </c>
      <c r="M682" s="30">
        <f t="shared" si="115"/>
        <v>0</v>
      </c>
      <c r="N682" s="28">
        <f t="shared" si="118"/>
        <v>138948800</v>
      </c>
      <c r="O682" s="28">
        <f t="shared" si="110"/>
        <v>138948800</v>
      </c>
      <c r="P682" s="28">
        <f t="shared" si="119"/>
        <v>0</v>
      </c>
      <c r="Q682" s="28" t="str">
        <f t="shared" si="120"/>
        <v/>
      </c>
      <c r="R682" s="29">
        <f t="shared" si="111"/>
        <v>0.38948800000000006</v>
      </c>
    </row>
    <row r="683" spans="1:18" x14ac:dyDescent="0.2">
      <c r="A683" s="26">
        <v>44826</v>
      </c>
      <c r="B683" s="27">
        <v>193500</v>
      </c>
      <c r="C683" s="27">
        <v>194500</v>
      </c>
      <c r="D683" s="27">
        <v>90500</v>
      </c>
      <c r="E683" s="27">
        <v>90000</v>
      </c>
      <c r="F683" s="37">
        <v>0</v>
      </c>
      <c r="G683" s="37">
        <v>0</v>
      </c>
      <c r="H683" s="37">
        <f t="shared" si="112"/>
        <v>0</v>
      </c>
      <c r="I683" s="37">
        <f t="shared" si="113"/>
        <v>0</v>
      </c>
      <c r="J683" s="21">
        <f t="shared" si="116"/>
        <v>0</v>
      </c>
      <c r="K683" s="21">
        <f t="shared" si="117"/>
        <v>0</v>
      </c>
      <c r="L683" s="30">
        <f t="shared" si="114"/>
        <v>0</v>
      </c>
      <c r="M683" s="30">
        <f t="shared" si="115"/>
        <v>0</v>
      </c>
      <c r="N683" s="28">
        <f t="shared" si="118"/>
        <v>138948800</v>
      </c>
      <c r="O683" s="28">
        <f t="shared" si="110"/>
        <v>138948800</v>
      </c>
      <c r="P683" s="28">
        <f t="shared" si="119"/>
        <v>0</v>
      </c>
      <c r="Q683" s="28" t="str">
        <f t="shared" si="120"/>
        <v/>
      </c>
      <c r="R683" s="29">
        <f t="shared" si="111"/>
        <v>0.38948800000000006</v>
      </c>
    </row>
    <row r="684" spans="1:18" x14ac:dyDescent="0.2">
      <c r="A684" s="26">
        <v>44827</v>
      </c>
      <c r="B684" s="27">
        <v>190500</v>
      </c>
      <c r="C684" s="27">
        <v>194000</v>
      </c>
      <c r="D684" s="27">
        <v>89600</v>
      </c>
      <c r="E684" s="27">
        <v>90300</v>
      </c>
      <c r="F684" s="37">
        <v>0</v>
      </c>
      <c r="G684" s="37">
        <v>0</v>
      </c>
      <c r="H684" s="37">
        <f t="shared" si="112"/>
        <v>0</v>
      </c>
      <c r="I684" s="37">
        <f t="shared" si="113"/>
        <v>0</v>
      </c>
      <c r="J684" s="21">
        <f t="shared" si="116"/>
        <v>0</v>
      </c>
      <c r="K684" s="21">
        <f t="shared" si="117"/>
        <v>0</v>
      </c>
      <c r="L684" s="30">
        <f t="shared" si="114"/>
        <v>0</v>
      </c>
      <c r="M684" s="30">
        <f t="shared" si="115"/>
        <v>0</v>
      </c>
      <c r="N684" s="28">
        <f t="shared" si="118"/>
        <v>138948800</v>
      </c>
      <c r="O684" s="28">
        <f t="shared" si="110"/>
        <v>138948800</v>
      </c>
      <c r="P684" s="28">
        <f t="shared" si="119"/>
        <v>0</v>
      </c>
      <c r="Q684" s="28" t="str">
        <f t="shared" si="120"/>
        <v/>
      </c>
      <c r="R684" s="29">
        <f t="shared" si="111"/>
        <v>0.38948800000000006</v>
      </c>
    </row>
    <row r="685" spans="1:18" x14ac:dyDescent="0.2">
      <c r="A685" s="26">
        <v>44830</v>
      </c>
      <c r="B685" s="27">
        <v>182500</v>
      </c>
      <c r="C685" s="27">
        <v>187000</v>
      </c>
      <c r="D685" s="27">
        <v>85700</v>
      </c>
      <c r="E685" s="27">
        <v>89100</v>
      </c>
      <c r="F685" s="37">
        <v>0</v>
      </c>
      <c r="G685" s="37">
        <v>0</v>
      </c>
      <c r="H685" s="37">
        <f t="shared" si="112"/>
        <v>0</v>
      </c>
      <c r="I685" s="37">
        <f t="shared" si="113"/>
        <v>0</v>
      </c>
      <c r="J685" s="21">
        <f t="shared" si="116"/>
        <v>0</v>
      </c>
      <c r="K685" s="21">
        <f t="shared" si="117"/>
        <v>0</v>
      </c>
      <c r="L685" s="30">
        <f t="shared" si="114"/>
        <v>0</v>
      </c>
      <c r="M685" s="30">
        <f t="shared" si="115"/>
        <v>0</v>
      </c>
      <c r="N685" s="28">
        <f t="shared" si="118"/>
        <v>138948800</v>
      </c>
      <c r="O685" s="28">
        <f t="shared" si="110"/>
        <v>138948800</v>
      </c>
      <c r="P685" s="28">
        <f t="shared" si="119"/>
        <v>0</v>
      </c>
      <c r="Q685" s="28" t="str">
        <f t="shared" si="120"/>
        <v/>
      </c>
      <c r="R685" s="29">
        <f t="shared" si="111"/>
        <v>0.38948800000000006</v>
      </c>
    </row>
    <row r="686" spans="1:18" x14ac:dyDescent="0.2">
      <c r="A686" s="26">
        <v>44831</v>
      </c>
      <c r="B686" s="27">
        <v>186000</v>
      </c>
      <c r="C686" s="27">
        <v>182500</v>
      </c>
      <c r="D686" s="27">
        <v>86500</v>
      </c>
      <c r="E686" s="27">
        <v>85600</v>
      </c>
      <c r="F686" s="37">
        <v>0</v>
      </c>
      <c r="G686" s="37">
        <v>0</v>
      </c>
      <c r="H686" s="37">
        <f t="shared" si="112"/>
        <v>0</v>
      </c>
      <c r="I686" s="37">
        <f t="shared" si="113"/>
        <v>0</v>
      </c>
      <c r="J686" s="21">
        <f t="shared" si="116"/>
        <v>0</v>
      </c>
      <c r="K686" s="21">
        <f t="shared" si="117"/>
        <v>0</v>
      </c>
      <c r="L686" s="30">
        <f t="shared" si="114"/>
        <v>0</v>
      </c>
      <c r="M686" s="30">
        <f t="shared" si="115"/>
        <v>0</v>
      </c>
      <c r="N686" s="28">
        <f t="shared" si="118"/>
        <v>138948800</v>
      </c>
      <c r="O686" s="28">
        <f t="shared" si="110"/>
        <v>138948800</v>
      </c>
      <c r="P686" s="28">
        <f t="shared" si="119"/>
        <v>0</v>
      </c>
      <c r="Q686" s="28" t="str">
        <f t="shared" si="120"/>
        <v/>
      </c>
      <c r="R686" s="29">
        <f t="shared" si="111"/>
        <v>0.38948800000000006</v>
      </c>
    </row>
    <row r="687" spans="1:18" x14ac:dyDescent="0.2">
      <c r="A687" s="26">
        <v>44832</v>
      </c>
      <c r="B687" s="27">
        <v>179500</v>
      </c>
      <c r="C687" s="27">
        <v>184000</v>
      </c>
      <c r="D687" s="27">
        <v>84800</v>
      </c>
      <c r="E687" s="27">
        <v>86900</v>
      </c>
      <c r="F687" s="37">
        <v>0</v>
      </c>
      <c r="G687" s="37">
        <v>0</v>
      </c>
      <c r="H687" s="37">
        <f t="shared" si="112"/>
        <v>0</v>
      </c>
      <c r="I687" s="37">
        <f t="shared" si="113"/>
        <v>0</v>
      </c>
      <c r="J687" s="21">
        <f t="shared" si="116"/>
        <v>0</v>
      </c>
      <c r="K687" s="21">
        <f t="shared" si="117"/>
        <v>0</v>
      </c>
      <c r="L687" s="30">
        <f t="shared" si="114"/>
        <v>0</v>
      </c>
      <c r="M687" s="30">
        <f t="shared" si="115"/>
        <v>0</v>
      </c>
      <c r="N687" s="28">
        <f t="shared" si="118"/>
        <v>138948800</v>
      </c>
      <c r="O687" s="28">
        <f t="shared" si="110"/>
        <v>138948800</v>
      </c>
      <c r="P687" s="28">
        <f t="shared" si="119"/>
        <v>0</v>
      </c>
      <c r="Q687" s="28" t="str">
        <f t="shared" si="120"/>
        <v/>
      </c>
      <c r="R687" s="29">
        <f t="shared" si="111"/>
        <v>0.38948800000000006</v>
      </c>
    </row>
    <row r="688" spans="1:18" x14ac:dyDescent="0.2">
      <c r="A688" s="26">
        <v>44833</v>
      </c>
      <c r="B688" s="27">
        <v>181500</v>
      </c>
      <c r="C688" s="27">
        <v>182500</v>
      </c>
      <c r="D688" s="27">
        <v>85600</v>
      </c>
      <c r="E688" s="27">
        <v>86000</v>
      </c>
      <c r="F688" s="37">
        <v>0</v>
      </c>
      <c r="G688" s="37">
        <v>0</v>
      </c>
      <c r="H688" s="37">
        <f t="shared" si="112"/>
        <v>0</v>
      </c>
      <c r="I688" s="37">
        <f t="shared" si="113"/>
        <v>0</v>
      </c>
      <c r="J688" s="21">
        <f t="shared" si="116"/>
        <v>0</v>
      </c>
      <c r="K688" s="21">
        <f t="shared" si="117"/>
        <v>0</v>
      </c>
      <c r="L688" s="30">
        <f t="shared" si="114"/>
        <v>0</v>
      </c>
      <c r="M688" s="30">
        <f t="shared" si="115"/>
        <v>0</v>
      </c>
      <c r="N688" s="28">
        <f t="shared" si="118"/>
        <v>138948800</v>
      </c>
      <c r="O688" s="28">
        <f t="shared" si="110"/>
        <v>138948800</v>
      </c>
      <c r="P688" s="28">
        <f t="shared" si="119"/>
        <v>0</v>
      </c>
      <c r="Q688" s="28" t="str">
        <f t="shared" si="120"/>
        <v/>
      </c>
      <c r="R688" s="29">
        <f t="shared" si="111"/>
        <v>0.38948800000000006</v>
      </c>
    </row>
    <row r="689" spans="1:18" x14ac:dyDescent="0.2">
      <c r="A689" s="26">
        <v>44834</v>
      </c>
      <c r="B689" s="27">
        <v>176500</v>
      </c>
      <c r="C689" s="27">
        <v>181000</v>
      </c>
      <c r="D689" s="27">
        <v>84100</v>
      </c>
      <c r="E689" s="27">
        <v>85100</v>
      </c>
      <c r="F689" s="37">
        <v>0</v>
      </c>
      <c r="G689" s="37">
        <v>0</v>
      </c>
      <c r="H689" s="37">
        <f t="shared" si="112"/>
        <v>0</v>
      </c>
      <c r="I689" s="37">
        <f t="shared" si="113"/>
        <v>0</v>
      </c>
      <c r="J689" s="21">
        <f t="shared" si="116"/>
        <v>0</v>
      </c>
      <c r="K689" s="21">
        <f t="shared" si="117"/>
        <v>0</v>
      </c>
      <c r="L689" s="30">
        <f t="shared" si="114"/>
        <v>0</v>
      </c>
      <c r="M689" s="30">
        <f t="shared" si="115"/>
        <v>0</v>
      </c>
      <c r="N689" s="28">
        <f t="shared" si="118"/>
        <v>138948800</v>
      </c>
      <c r="O689" s="28">
        <f t="shared" si="110"/>
        <v>138948800</v>
      </c>
      <c r="P689" s="28">
        <f t="shared" si="119"/>
        <v>0</v>
      </c>
      <c r="Q689" s="28" t="str">
        <f t="shared" si="120"/>
        <v/>
      </c>
      <c r="R689" s="29">
        <f t="shared" si="111"/>
        <v>0.38948800000000006</v>
      </c>
    </row>
    <row r="690" spans="1:18" x14ac:dyDescent="0.2">
      <c r="A690" s="26">
        <v>44838</v>
      </c>
      <c r="B690" s="27">
        <v>179500</v>
      </c>
      <c r="C690" s="27">
        <v>179000</v>
      </c>
      <c r="D690" s="27">
        <v>85400</v>
      </c>
      <c r="E690" s="27">
        <v>85000</v>
      </c>
      <c r="F690" s="37">
        <v>0</v>
      </c>
      <c r="G690" s="37">
        <v>0</v>
      </c>
      <c r="H690" s="37">
        <f t="shared" si="112"/>
        <v>0</v>
      </c>
      <c r="I690" s="37">
        <f t="shared" si="113"/>
        <v>0</v>
      </c>
      <c r="J690" s="21">
        <f t="shared" si="116"/>
        <v>0</v>
      </c>
      <c r="K690" s="21">
        <f t="shared" si="117"/>
        <v>0</v>
      </c>
      <c r="L690" s="30">
        <f t="shared" si="114"/>
        <v>0</v>
      </c>
      <c r="M690" s="30">
        <f t="shared" si="115"/>
        <v>0</v>
      </c>
      <c r="N690" s="28">
        <f t="shared" si="118"/>
        <v>138948800</v>
      </c>
      <c r="O690" s="28">
        <f t="shared" si="110"/>
        <v>138948800</v>
      </c>
      <c r="P690" s="28">
        <f t="shared" si="119"/>
        <v>0</v>
      </c>
      <c r="Q690" s="28" t="str">
        <f t="shared" si="120"/>
        <v/>
      </c>
      <c r="R690" s="29">
        <f t="shared" si="111"/>
        <v>0.38948800000000006</v>
      </c>
    </row>
    <row r="691" spans="1:18" x14ac:dyDescent="0.2">
      <c r="A691" s="26">
        <v>44839</v>
      </c>
      <c r="B691" s="27">
        <v>177000</v>
      </c>
      <c r="C691" s="27">
        <v>183500</v>
      </c>
      <c r="D691" s="27">
        <v>84000</v>
      </c>
      <c r="E691" s="27">
        <v>86500</v>
      </c>
      <c r="F691" s="37">
        <v>0</v>
      </c>
      <c r="G691" s="37">
        <v>0</v>
      </c>
      <c r="H691" s="37">
        <f t="shared" si="112"/>
        <v>0</v>
      </c>
      <c r="I691" s="37">
        <f t="shared" si="113"/>
        <v>0</v>
      </c>
      <c r="J691" s="21">
        <f t="shared" si="116"/>
        <v>0</v>
      </c>
      <c r="K691" s="21">
        <f t="shared" si="117"/>
        <v>0</v>
      </c>
      <c r="L691" s="30">
        <f t="shared" si="114"/>
        <v>0</v>
      </c>
      <c r="M691" s="30">
        <f t="shared" si="115"/>
        <v>0</v>
      </c>
      <c r="N691" s="28">
        <f t="shared" si="118"/>
        <v>138948800</v>
      </c>
      <c r="O691" s="28">
        <f t="shared" si="110"/>
        <v>138948800</v>
      </c>
      <c r="P691" s="28">
        <f t="shared" si="119"/>
        <v>0</v>
      </c>
      <c r="Q691" s="28" t="str">
        <f t="shared" si="120"/>
        <v/>
      </c>
      <c r="R691" s="29">
        <f t="shared" si="111"/>
        <v>0.38948800000000006</v>
      </c>
    </row>
    <row r="692" spans="1:18" x14ac:dyDescent="0.2">
      <c r="A692" s="26">
        <v>44840</v>
      </c>
      <c r="B692" s="27">
        <v>178000</v>
      </c>
      <c r="C692" s="27">
        <v>178500</v>
      </c>
      <c r="D692" s="27">
        <v>84200</v>
      </c>
      <c r="E692" s="27">
        <v>84500</v>
      </c>
      <c r="F692" s="37">
        <v>0</v>
      </c>
      <c r="G692" s="37">
        <v>0</v>
      </c>
      <c r="H692" s="37">
        <f t="shared" si="112"/>
        <v>0</v>
      </c>
      <c r="I692" s="37">
        <f t="shared" si="113"/>
        <v>0</v>
      </c>
      <c r="J692" s="21">
        <f t="shared" si="116"/>
        <v>0</v>
      </c>
      <c r="K692" s="21">
        <f t="shared" si="117"/>
        <v>0</v>
      </c>
      <c r="L692" s="30">
        <f t="shared" si="114"/>
        <v>0</v>
      </c>
      <c r="M692" s="30">
        <f t="shared" si="115"/>
        <v>0</v>
      </c>
      <c r="N692" s="28">
        <f t="shared" si="118"/>
        <v>138948800</v>
      </c>
      <c r="O692" s="28">
        <f t="shared" si="110"/>
        <v>138948800</v>
      </c>
      <c r="P692" s="28">
        <f t="shared" si="119"/>
        <v>0</v>
      </c>
      <c r="Q692" s="28" t="str">
        <f t="shared" si="120"/>
        <v/>
      </c>
      <c r="R692" s="29">
        <f t="shared" si="111"/>
        <v>0.38948800000000006</v>
      </c>
    </row>
    <row r="693" spans="1:18" x14ac:dyDescent="0.2">
      <c r="A693" s="26">
        <v>44841</v>
      </c>
      <c r="B693" s="27">
        <v>175500</v>
      </c>
      <c r="C693" s="27">
        <v>176500</v>
      </c>
      <c r="D693" s="27">
        <v>83700</v>
      </c>
      <c r="E693" s="27">
        <v>83900</v>
      </c>
      <c r="F693" s="37">
        <v>0</v>
      </c>
      <c r="G693" s="37">
        <v>0</v>
      </c>
      <c r="H693" s="37">
        <f t="shared" si="112"/>
        <v>0</v>
      </c>
      <c r="I693" s="37">
        <f t="shared" si="113"/>
        <v>0</v>
      </c>
      <c r="J693" s="21">
        <f t="shared" si="116"/>
        <v>0</v>
      </c>
      <c r="K693" s="21">
        <f t="shared" si="117"/>
        <v>0</v>
      </c>
      <c r="L693" s="30">
        <f t="shared" si="114"/>
        <v>0</v>
      </c>
      <c r="M693" s="30">
        <f t="shared" si="115"/>
        <v>0</v>
      </c>
      <c r="N693" s="28">
        <f t="shared" si="118"/>
        <v>138948800</v>
      </c>
      <c r="O693" s="28">
        <f t="shared" si="110"/>
        <v>138948800</v>
      </c>
      <c r="P693" s="28">
        <f t="shared" si="119"/>
        <v>0</v>
      </c>
      <c r="Q693" s="28" t="str">
        <f t="shared" si="120"/>
        <v/>
      </c>
      <c r="R693" s="29">
        <f t="shared" si="111"/>
        <v>0.38948800000000006</v>
      </c>
    </row>
    <row r="694" spans="1:18" x14ac:dyDescent="0.2">
      <c r="A694" s="26">
        <v>44845</v>
      </c>
      <c r="B694" s="27">
        <v>168000</v>
      </c>
      <c r="C694" s="27">
        <v>170000</v>
      </c>
      <c r="D694" s="27">
        <v>78900</v>
      </c>
      <c r="E694" s="27">
        <v>82400</v>
      </c>
      <c r="F694" s="37">
        <v>0</v>
      </c>
      <c r="G694" s="37">
        <v>0</v>
      </c>
      <c r="H694" s="37">
        <f t="shared" si="112"/>
        <v>0</v>
      </c>
      <c r="I694" s="37">
        <f t="shared" si="113"/>
        <v>0</v>
      </c>
      <c r="J694" s="21">
        <f t="shared" si="116"/>
        <v>0</v>
      </c>
      <c r="K694" s="21">
        <f t="shared" si="117"/>
        <v>0</v>
      </c>
      <c r="L694" s="30">
        <f t="shared" si="114"/>
        <v>0</v>
      </c>
      <c r="M694" s="30">
        <f t="shared" si="115"/>
        <v>0</v>
      </c>
      <c r="N694" s="28">
        <f t="shared" si="118"/>
        <v>138948800</v>
      </c>
      <c r="O694" s="28">
        <f t="shared" si="110"/>
        <v>138948800</v>
      </c>
      <c r="P694" s="28">
        <f t="shared" si="119"/>
        <v>0</v>
      </c>
      <c r="Q694" s="28" t="str">
        <f t="shared" si="120"/>
        <v/>
      </c>
      <c r="R694" s="29">
        <f t="shared" si="111"/>
        <v>0.38948800000000006</v>
      </c>
    </row>
    <row r="695" spans="1:18" x14ac:dyDescent="0.2">
      <c r="A695" s="26">
        <v>44846</v>
      </c>
      <c r="B695" s="27">
        <v>168000</v>
      </c>
      <c r="C695" s="27">
        <v>166500</v>
      </c>
      <c r="D695" s="27">
        <v>78800</v>
      </c>
      <c r="E695" s="27">
        <v>78900</v>
      </c>
      <c r="F695" s="37">
        <v>0</v>
      </c>
      <c r="G695" s="37">
        <v>0</v>
      </c>
      <c r="H695" s="37">
        <f t="shared" si="112"/>
        <v>0</v>
      </c>
      <c r="I695" s="37">
        <f t="shared" si="113"/>
        <v>0</v>
      </c>
      <c r="J695" s="21">
        <f t="shared" si="116"/>
        <v>0</v>
      </c>
      <c r="K695" s="21">
        <f t="shared" si="117"/>
        <v>0</v>
      </c>
      <c r="L695" s="30">
        <f t="shared" si="114"/>
        <v>0</v>
      </c>
      <c r="M695" s="30">
        <f t="shared" si="115"/>
        <v>0</v>
      </c>
      <c r="N695" s="28">
        <f t="shared" si="118"/>
        <v>138948800</v>
      </c>
      <c r="O695" s="28">
        <f t="shared" si="110"/>
        <v>138948800</v>
      </c>
      <c r="P695" s="28">
        <f t="shared" si="119"/>
        <v>0</v>
      </c>
      <c r="Q695" s="28" t="str">
        <f t="shared" si="120"/>
        <v/>
      </c>
      <c r="R695" s="29">
        <f t="shared" si="111"/>
        <v>0.38948800000000006</v>
      </c>
    </row>
    <row r="696" spans="1:18" x14ac:dyDescent="0.2">
      <c r="A696" s="26">
        <v>44847</v>
      </c>
      <c r="B696" s="27">
        <v>164500</v>
      </c>
      <c r="C696" s="27">
        <v>167500</v>
      </c>
      <c r="D696" s="27">
        <v>78300</v>
      </c>
      <c r="E696" s="27">
        <v>78900</v>
      </c>
      <c r="F696" s="37">
        <v>0</v>
      </c>
      <c r="G696" s="37">
        <v>0</v>
      </c>
      <c r="H696" s="37">
        <f t="shared" si="112"/>
        <v>0</v>
      </c>
      <c r="I696" s="37">
        <f t="shared" si="113"/>
        <v>0</v>
      </c>
      <c r="J696" s="21">
        <f t="shared" si="116"/>
        <v>0</v>
      </c>
      <c r="K696" s="21">
        <f t="shared" si="117"/>
        <v>0</v>
      </c>
      <c r="L696" s="30">
        <f t="shared" si="114"/>
        <v>0</v>
      </c>
      <c r="M696" s="30">
        <f t="shared" si="115"/>
        <v>0</v>
      </c>
      <c r="N696" s="28">
        <f t="shared" si="118"/>
        <v>138948800</v>
      </c>
      <c r="O696" s="28">
        <f t="shared" si="110"/>
        <v>138948800</v>
      </c>
      <c r="P696" s="28">
        <f t="shared" si="119"/>
        <v>0</v>
      </c>
      <c r="Q696" s="28" t="str">
        <f t="shared" si="120"/>
        <v/>
      </c>
      <c r="R696" s="29">
        <f t="shared" si="111"/>
        <v>0.38948800000000006</v>
      </c>
    </row>
    <row r="697" spans="1:18" x14ac:dyDescent="0.2">
      <c r="A697" s="26">
        <v>44848</v>
      </c>
      <c r="B697" s="27">
        <v>167000</v>
      </c>
      <c r="C697" s="27">
        <v>167000</v>
      </c>
      <c r="D697" s="27">
        <v>78700</v>
      </c>
      <c r="E697" s="27">
        <v>79100</v>
      </c>
      <c r="F697" s="37">
        <v>0</v>
      </c>
      <c r="G697" s="37">
        <v>0</v>
      </c>
      <c r="H697" s="37">
        <f t="shared" si="112"/>
        <v>0</v>
      </c>
      <c r="I697" s="37">
        <f t="shared" si="113"/>
        <v>0</v>
      </c>
      <c r="J697" s="21">
        <f t="shared" si="116"/>
        <v>0</v>
      </c>
      <c r="K697" s="21">
        <f t="shared" si="117"/>
        <v>0</v>
      </c>
      <c r="L697" s="30">
        <f t="shared" si="114"/>
        <v>0</v>
      </c>
      <c r="M697" s="30">
        <f t="shared" si="115"/>
        <v>0</v>
      </c>
      <c r="N697" s="28">
        <f t="shared" si="118"/>
        <v>138948800</v>
      </c>
      <c r="O697" s="28">
        <f t="shared" si="110"/>
        <v>138948800</v>
      </c>
      <c r="P697" s="28">
        <f t="shared" si="119"/>
        <v>0</v>
      </c>
      <c r="Q697" s="28" t="str">
        <f t="shared" si="120"/>
        <v/>
      </c>
      <c r="R697" s="29">
        <f t="shared" si="111"/>
        <v>0.38948800000000006</v>
      </c>
    </row>
    <row r="698" spans="1:18" x14ac:dyDescent="0.2">
      <c r="A698" s="26">
        <v>44851</v>
      </c>
      <c r="B698" s="27">
        <v>167000</v>
      </c>
      <c r="C698" s="27">
        <v>166000</v>
      </c>
      <c r="D698" s="27">
        <v>78700</v>
      </c>
      <c r="E698" s="27">
        <v>78300</v>
      </c>
      <c r="F698" s="37">
        <v>0</v>
      </c>
      <c r="G698" s="37">
        <v>0</v>
      </c>
      <c r="H698" s="37">
        <f t="shared" si="112"/>
        <v>0</v>
      </c>
      <c r="I698" s="37">
        <f t="shared" si="113"/>
        <v>0</v>
      </c>
      <c r="J698" s="21">
        <f t="shared" si="116"/>
        <v>0</v>
      </c>
      <c r="K698" s="21">
        <f t="shared" si="117"/>
        <v>0</v>
      </c>
      <c r="L698" s="30">
        <f t="shared" si="114"/>
        <v>0</v>
      </c>
      <c r="M698" s="30">
        <f t="shared" si="115"/>
        <v>0</v>
      </c>
      <c r="N698" s="28">
        <f t="shared" si="118"/>
        <v>138948800</v>
      </c>
      <c r="O698" s="28">
        <f t="shared" si="110"/>
        <v>138948800</v>
      </c>
      <c r="P698" s="28">
        <f t="shared" si="119"/>
        <v>0</v>
      </c>
      <c r="Q698" s="28" t="str">
        <f t="shared" si="120"/>
        <v/>
      </c>
      <c r="R698" s="29">
        <f t="shared" si="111"/>
        <v>0.38948800000000006</v>
      </c>
    </row>
    <row r="699" spans="1:18" x14ac:dyDescent="0.2">
      <c r="A699" s="26">
        <v>44852</v>
      </c>
      <c r="B699" s="27">
        <v>168000</v>
      </c>
      <c r="C699" s="27">
        <v>170500</v>
      </c>
      <c r="D699" s="27">
        <v>79000</v>
      </c>
      <c r="E699" s="27">
        <v>79500</v>
      </c>
      <c r="F699" s="37">
        <v>-0.2235372874651651</v>
      </c>
      <c r="G699" s="37">
        <v>0.7764627125348349</v>
      </c>
      <c r="H699" s="37">
        <f t="shared" si="112"/>
        <v>-0.28789185089829594</v>
      </c>
      <c r="I699" s="37">
        <f t="shared" si="113"/>
        <v>1</v>
      </c>
      <c r="J699" s="21">
        <f t="shared" si="116"/>
        <v>0</v>
      </c>
      <c r="K699" s="21">
        <f t="shared" si="117"/>
        <v>0</v>
      </c>
      <c r="L699" s="30">
        <f t="shared" si="114"/>
        <v>0</v>
      </c>
      <c r="M699" s="30">
        <f t="shared" si="115"/>
        <v>0</v>
      </c>
      <c r="N699" s="28">
        <f t="shared" si="118"/>
        <v>138948800</v>
      </c>
      <c r="O699" s="28">
        <f t="shared" si="110"/>
        <v>138948800</v>
      </c>
      <c r="P699" s="28">
        <f t="shared" si="119"/>
        <v>0</v>
      </c>
      <c r="Q699" s="28" t="str">
        <f t="shared" si="120"/>
        <v/>
      </c>
      <c r="R699" s="29">
        <f t="shared" si="111"/>
        <v>0.38948800000000006</v>
      </c>
    </row>
    <row r="700" spans="1:18" x14ac:dyDescent="0.2">
      <c r="A700" s="26">
        <v>44853</v>
      </c>
      <c r="B700" s="27">
        <v>168000</v>
      </c>
      <c r="C700" s="27">
        <v>166000</v>
      </c>
      <c r="D700" s="27">
        <v>79100</v>
      </c>
      <c r="E700" s="27">
        <v>78500</v>
      </c>
      <c r="F700" s="37">
        <v>-0.2235372874651651</v>
      </c>
      <c r="G700" s="37">
        <v>0.7764627125348349</v>
      </c>
      <c r="H700" s="37">
        <f t="shared" si="112"/>
        <v>-0.28789185089829594</v>
      </c>
      <c r="I700" s="37">
        <f t="shared" si="113"/>
        <v>1</v>
      </c>
      <c r="J700" s="21">
        <f t="shared" si="116"/>
        <v>-171</v>
      </c>
      <c r="K700" s="21">
        <f t="shared" si="117"/>
        <v>1265</v>
      </c>
      <c r="L700" s="30">
        <f t="shared" si="114"/>
        <v>-28728000</v>
      </c>
      <c r="M700" s="30">
        <f t="shared" si="115"/>
        <v>100061500</v>
      </c>
      <c r="N700" s="28">
        <f t="shared" si="118"/>
        <v>68032300</v>
      </c>
      <c r="O700" s="28">
        <f t="shared" si="110"/>
        <v>139365800</v>
      </c>
      <c r="P700" s="28">
        <f t="shared" si="119"/>
        <v>417000</v>
      </c>
      <c r="Q700" s="28" t="str">
        <f t="shared" si="120"/>
        <v/>
      </c>
      <c r="R700" s="29">
        <f t="shared" si="111"/>
        <v>0.39365800000000006</v>
      </c>
    </row>
    <row r="701" spans="1:18" x14ac:dyDescent="0.2">
      <c r="A701" s="26">
        <v>44854</v>
      </c>
      <c r="B701" s="27">
        <v>168500</v>
      </c>
      <c r="C701" s="27">
        <v>168500</v>
      </c>
      <c r="D701" s="27">
        <v>79400</v>
      </c>
      <c r="E701" s="27">
        <v>79100</v>
      </c>
      <c r="F701" s="37">
        <v>-0.2235372874651651</v>
      </c>
      <c r="G701" s="37">
        <v>0.7764627125348349</v>
      </c>
      <c r="H701" s="37">
        <f t="shared" si="112"/>
        <v>-0.28789185089829594</v>
      </c>
      <c r="I701" s="37">
        <f t="shared" si="113"/>
        <v>1</v>
      </c>
      <c r="J701" s="21">
        <f t="shared" si="116"/>
        <v>-171</v>
      </c>
      <c r="K701" s="21">
        <f t="shared" si="117"/>
        <v>1265</v>
      </c>
      <c r="L701" s="30">
        <f t="shared" si="114"/>
        <v>-28813500</v>
      </c>
      <c r="M701" s="30">
        <f t="shared" si="115"/>
        <v>100441000</v>
      </c>
      <c r="N701" s="28">
        <f t="shared" si="118"/>
        <v>68032300</v>
      </c>
      <c r="O701" s="28">
        <f t="shared" si="110"/>
        <v>139659800</v>
      </c>
      <c r="P701" s="28">
        <f t="shared" si="119"/>
        <v>711000</v>
      </c>
      <c r="Q701" s="28" t="str">
        <f t="shared" si="120"/>
        <v/>
      </c>
      <c r="R701" s="29">
        <f t="shared" si="111"/>
        <v>0.39659800000000001</v>
      </c>
    </row>
    <row r="702" spans="1:18" x14ac:dyDescent="0.2">
      <c r="A702" s="26">
        <v>44855</v>
      </c>
      <c r="B702" s="27">
        <v>167000</v>
      </c>
      <c r="C702" s="27">
        <v>169000</v>
      </c>
      <c r="D702" s="27">
        <v>79200</v>
      </c>
      <c r="E702" s="27">
        <v>79300</v>
      </c>
      <c r="F702" s="37">
        <v>0</v>
      </c>
      <c r="G702" s="37">
        <v>0</v>
      </c>
      <c r="H702" s="37">
        <f t="shared" si="112"/>
        <v>0</v>
      </c>
      <c r="I702" s="37">
        <f t="shared" si="113"/>
        <v>0</v>
      </c>
      <c r="J702" s="21">
        <f t="shared" si="116"/>
        <v>-171</v>
      </c>
      <c r="K702" s="21">
        <f t="shared" si="117"/>
        <v>1265</v>
      </c>
      <c r="L702" s="30">
        <f t="shared" si="114"/>
        <v>-28557000</v>
      </c>
      <c r="M702" s="30">
        <f t="shared" si="115"/>
        <v>100188000</v>
      </c>
      <c r="N702" s="28">
        <f t="shared" si="118"/>
        <v>68032300</v>
      </c>
      <c r="O702" s="28">
        <f t="shared" si="110"/>
        <v>139663300</v>
      </c>
      <c r="P702" s="28">
        <f t="shared" si="119"/>
        <v>714500</v>
      </c>
      <c r="Q702" s="28" t="str">
        <f t="shared" si="120"/>
        <v/>
      </c>
      <c r="R702" s="29">
        <f t="shared" si="111"/>
        <v>0.39663300000000001</v>
      </c>
    </row>
    <row r="703" spans="1:18" x14ac:dyDescent="0.2">
      <c r="A703" s="26">
        <v>44858</v>
      </c>
      <c r="B703" s="27">
        <v>161500</v>
      </c>
      <c r="C703" s="27">
        <v>169000</v>
      </c>
      <c r="D703" s="27">
        <v>77800</v>
      </c>
      <c r="E703" s="27">
        <v>79600</v>
      </c>
      <c r="F703" s="37">
        <v>0</v>
      </c>
      <c r="G703" s="37">
        <v>0</v>
      </c>
      <c r="H703" s="37">
        <f t="shared" si="112"/>
        <v>0</v>
      </c>
      <c r="I703" s="37">
        <f t="shared" si="113"/>
        <v>0</v>
      </c>
      <c r="J703" s="21">
        <f t="shared" si="116"/>
        <v>0</v>
      </c>
      <c r="K703" s="21">
        <f t="shared" si="117"/>
        <v>0</v>
      </c>
      <c r="L703" s="30">
        <f t="shared" si="114"/>
        <v>0</v>
      </c>
      <c r="M703" s="30">
        <f t="shared" si="115"/>
        <v>0</v>
      </c>
      <c r="N703" s="28">
        <f t="shared" si="118"/>
        <v>139827300</v>
      </c>
      <c r="O703" s="28">
        <f t="shared" si="110"/>
        <v>139827300</v>
      </c>
      <c r="P703" s="28">
        <f t="shared" si="119"/>
        <v>878500</v>
      </c>
      <c r="Q703" s="28">
        <f t="shared" si="120"/>
        <v>878500</v>
      </c>
      <c r="R703" s="29">
        <f t="shared" si="111"/>
        <v>0.3982730000000001</v>
      </c>
    </row>
    <row r="704" spans="1:18" x14ac:dyDescent="0.2">
      <c r="A704" s="26">
        <v>44859</v>
      </c>
      <c r="B704" s="27">
        <v>162500</v>
      </c>
      <c r="C704" s="27">
        <v>162500</v>
      </c>
      <c r="D704" s="27">
        <v>76900</v>
      </c>
      <c r="E704" s="27">
        <v>77800</v>
      </c>
      <c r="F704" s="37">
        <v>0</v>
      </c>
      <c r="G704" s="37">
        <v>0</v>
      </c>
      <c r="H704" s="37">
        <f t="shared" si="112"/>
        <v>0</v>
      </c>
      <c r="I704" s="37">
        <f t="shared" si="113"/>
        <v>0</v>
      </c>
      <c r="J704" s="21">
        <f t="shared" si="116"/>
        <v>0</v>
      </c>
      <c r="K704" s="21">
        <f t="shared" si="117"/>
        <v>0</v>
      </c>
      <c r="L704" s="30">
        <f t="shared" si="114"/>
        <v>0</v>
      </c>
      <c r="M704" s="30">
        <f t="shared" si="115"/>
        <v>0</v>
      </c>
      <c r="N704" s="28">
        <f t="shared" si="118"/>
        <v>139827300</v>
      </c>
      <c r="O704" s="28">
        <f t="shared" si="110"/>
        <v>139827300</v>
      </c>
      <c r="P704" s="28">
        <f t="shared" si="119"/>
        <v>0</v>
      </c>
      <c r="Q704" s="28" t="str">
        <f t="shared" si="120"/>
        <v/>
      </c>
      <c r="R704" s="29">
        <f t="shared" si="111"/>
        <v>0.3982730000000001</v>
      </c>
    </row>
    <row r="705" spans="1:18" x14ac:dyDescent="0.2">
      <c r="A705" s="26">
        <v>44860</v>
      </c>
      <c r="B705" s="27">
        <v>160500</v>
      </c>
      <c r="C705" s="27">
        <v>163000</v>
      </c>
      <c r="D705" s="27">
        <v>77000</v>
      </c>
      <c r="E705" s="27">
        <v>77200</v>
      </c>
      <c r="F705" s="37">
        <v>0</v>
      </c>
      <c r="G705" s="37">
        <v>0</v>
      </c>
      <c r="H705" s="37">
        <f t="shared" si="112"/>
        <v>0</v>
      </c>
      <c r="I705" s="37">
        <f t="shared" si="113"/>
        <v>0</v>
      </c>
      <c r="J705" s="21">
        <f t="shared" si="116"/>
        <v>0</v>
      </c>
      <c r="K705" s="21">
        <f t="shared" si="117"/>
        <v>0</v>
      </c>
      <c r="L705" s="30">
        <f t="shared" si="114"/>
        <v>0</v>
      </c>
      <c r="M705" s="30">
        <f t="shared" si="115"/>
        <v>0</v>
      </c>
      <c r="N705" s="28">
        <f t="shared" si="118"/>
        <v>139827300</v>
      </c>
      <c r="O705" s="28">
        <f t="shared" si="110"/>
        <v>139827300</v>
      </c>
      <c r="P705" s="28">
        <f t="shared" si="119"/>
        <v>0</v>
      </c>
      <c r="Q705" s="28" t="str">
        <f t="shared" si="120"/>
        <v/>
      </c>
      <c r="R705" s="29">
        <f t="shared" si="111"/>
        <v>0.3982730000000001</v>
      </c>
    </row>
    <row r="706" spans="1:18" x14ac:dyDescent="0.2">
      <c r="A706" s="26">
        <v>44861</v>
      </c>
      <c r="B706" s="27">
        <v>162000</v>
      </c>
      <c r="C706" s="27">
        <v>161000</v>
      </c>
      <c r="D706" s="27">
        <v>77500</v>
      </c>
      <c r="E706" s="27">
        <v>77000</v>
      </c>
      <c r="F706" s="37">
        <v>0</v>
      </c>
      <c r="G706" s="37">
        <v>0</v>
      </c>
      <c r="H706" s="37">
        <f t="shared" si="112"/>
        <v>0</v>
      </c>
      <c r="I706" s="37">
        <f t="shared" si="113"/>
        <v>0</v>
      </c>
      <c r="J706" s="21">
        <f t="shared" si="116"/>
        <v>0</v>
      </c>
      <c r="K706" s="21">
        <f t="shared" si="117"/>
        <v>0</v>
      </c>
      <c r="L706" s="30">
        <f t="shared" si="114"/>
        <v>0</v>
      </c>
      <c r="M706" s="30">
        <f t="shared" si="115"/>
        <v>0</v>
      </c>
      <c r="N706" s="28">
        <f t="shared" si="118"/>
        <v>139827300</v>
      </c>
      <c r="O706" s="28">
        <f t="shared" si="110"/>
        <v>139827300</v>
      </c>
      <c r="P706" s="28">
        <f t="shared" si="119"/>
        <v>0</v>
      </c>
      <c r="Q706" s="28" t="str">
        <f t="shared" si="120"/>
        <v/>
      </c>
      <c r="R706" s="29">
        <f t="shared" si="111"/>
        <v>0.3982730000000001</v>
      </c>
    </row>
    <row r="707" spans="1:18" x14ac:dyDescent="0.2">
      <c r="A707" s="26">
        <v>44862</v>
      </c>
      <c r="B707" s="27">
        <v>164000</v>
      </c>
      <c r="C707" s="27">
        <v>162000</v>
      </c>
      <c r="D707" s="27">
        <v>78000</v>
      </c>
      <c r="E707" s="27">
        <v>77100</v>
      </c>
      <c r="F707" s="37">
        <v>0</v>
      </c>
      <c r="G707" s="37">
        <v>0</v>
      </c>
      <c r="H707" s="37">
        <f t="shared" si="112"/>
        <v>0</v>
      </c>
      <c r="I707" s="37">
        <f t="shared" si="113"/>
        <v>0</v>
      </c>
      <c r="J707" s="21">
        <f t="shared" si="116"/>
        <v>0</v>
      </c>
      <c r="K707" s="21">
        <f t="shared" si="117"/>
        <v>0</v>
      </c>
      <c r="L707" s="30">
        <f t="shared" si="114"/>
        <v>0</v>
      </c>
      <c r="M707" s="30">
        <f t="shared" si="115"/>
        <v>0</v>
      </c>
      <c r="N707" s="28">
        <f t="shared" si="118"/>
        <v>139827300</v>
      </c>
      <c r="O707" s="28">
        <f t="shared" si="110"/>
        <v>139827300</v>
      </c>
      <c r="P707" s="28">
        <f t="shared" si="119"/>
        <v>0</v>
      </c>
      <c r="Q707" s="28" t="str">
        <f t="shared" si="120"/>
        <v/>
      </c>
      <c r="R707" s="29">
        <f t="shared" si="111"/>
        <v>0.3982730000000001</v>
      </c>
    </row>
    <row r="708" spans="1:18" x14ac:dyDescent="0.2">
      <c r="A708" s="26">
        <v>44865</v>
      </c>
      <c r="B708" s="27">
        <v>164500</v>
      </c>
      <c r="C708" s="27">
        <v>166000</v>
      </c>
      <c r="D708" s="27">
        <v>78400</v>
      </c>
      <c r="E708" s="27">
        <v>78800</v>
      </c>
      <c r="F708" s="37">
        <v>-0.21650626701848899</v>
      </c>
      <c r="G708" s="37">
        <v>0.78349373298151093</v>
      </c>
      <c r="H708" s="37">
        <f t="shared" si="112"/>
        <v>-0.27633439541959698</v>
      </c>
      <c r="I708" s="37">
        <f t="shared" si="113"/>
        <v>1</v>
      </c>
      <c r="J708" s="21">
        <f t="shared" si="116"/>
        <v>0</v>
      </c>
      <c r="K708" s="21">
        <f t="shared" si="117"/>
        <v>0</v>
      </c>
      <c r="L708" s="30">
        <f t="shared" si="114"/>
        <v>0</v>
      </c>
      <c r="M708" s="30">
        <f t="shared" si="115"/>
        <v>0</v>
      </c>
      <c r="N708" s="28">
        <f t="shared" si="118"/>
        <v>139827300</v>
      </c>
      <c r="O708" s="28">
        <f t="shared" si="110"/>
        <v>139827300</v>
      </c>
      <c r="P708" s="28">
        <f t="shared" si="119"/>
        <v>0</v>
      </c>
      <c r="Q708" s="28" t="str">
        <f t="shared" si="120"/>
        <v/>
      </c>
      <c r="R708" s="29">
        <f t="shared" si="111"/>
        <v>0.3982730000000001</v>
      </c>
    </row>
    <row r="709" spans="1:18" x14ac:dyDescent="0.2">
      <c r="A709" s="26">
        <v>44866</v>
      </c>
      <c r="B709" s="27">
        <v>164500</v>
      </c>
      <c r="C709" s="27">
        <v>163500</v>
      </c>
      <c r="D709" s="27">
        <v>78100</v>
      </c>
      <c r="E709" s="27">
        <v>78400</v>
      </c>
      <c r="F709" s="37">
        <v>-0.21650626701848899</v>
      </c>
      <c r="G709" s="37">
        <v>0.78349373298151093</v>
      </c>
      <c r="H709" s="37">
        <f t="shared" si="112"/>
        <v>-0.27633439541959698</v>
      </c>
      <c r="I709" s="37">
        <f t="shared" si="113"/>
        <v>1</v>
      </c>
      <c r="J709" s="21">
        <f t="shared" si="116"/>
        <v>-167</v>
      </c>
      <c r="K709" s="21">
        <f t="shared" si="117"/>
        <v>1275</v>
      </c>
      <c r="L709" s="30">
        <f t="shared" si="114"/>
        <v>-27471500</v>
      </c>
      <c r="M709" s="30">
        <f t="shared" si="115"/>
        <v>99577500</v>
      </c>
      <c r="N709" s="28">
        <f t="shared" si="118"/>
        <v>67171800</v>
      </c>
      <c r="O709" s="28">
        <f t="shared" si="110"/>
        <v>139277800</v>
      </c>
      <c r="P709" s="28">
        <f t="shared" si="119"/>
        <v>-549500</v>
      </c>
      <c r="Q709" s="28" t="str">
        <f t="shared" si="120"/>
        <v/>
      </c>
      <c r="R709" s="29">
        <f t="shared" si="111"/>
        <v>0.39277800000000007</v>
      </c>
    </row>
    <row r="710" spans="1:18" x14ac:dyDescent="0.2">
      <c r="A710" s="26">
        <v>44867</v>
      </c>
      <c r="B710" s="27">
        <v>165000</v>
      </c>
      <c r="C710" s="27">
        <v>164500</v>
      </c>
      <c r="D710" s="27">
        <v>79000</v>
      </c>
      <c r="E710" s="27">
        <v>78300</v>
      </c>
      <c r="F710" s="37">
        <v>-0.21650626701848899</v>
      </c>
      <c r="G710" s="37">
        <v>0.78349373298151093</v>
      </c>
      <c r="H710" s="37">
        <f t="shared" si="112"/>
        <v>-0.27633439541959698</v>
      </c>
      <c r="I710" s="37">
        <f t="shared" si="113"/>
        <v>1</v>
      </c>
      <c r="J710" s="21">
        <f t="shared" si="116"/>
        <v>-167</v>
      </c>
      <c r="K710" s="21">
        <f t="shared" si="117"/>
        <v>1275</v>
      </c>
      <c r="L710" s="30">
        <f t="shared" si="114"/>
        <v>-27555000</v>
      </c>
      <c r="M710" s="30">
        <f t="shared" si="115"/>
        <v>100725000</v>
      </c>
      <c r="N710" s="28">
        <f t="shared" si="118"/>
        <v>67171800</v>
      </c>
      <c r="O710" s="28">
        <f t="shared" si="110"/>
        <v>140341800</v>
      </c>
      <c r="P710" s="28">
        <f t="shared" si="119"/>
        <v>514500</v>
      </c>
      <c r="Q710" s="28" t="str">
        <f t="shared" si="120"/>
        <v/>
      </c>
      <c r="R710" s="29">
        <f t="shared" si="111"/>
        <v>0.40341800000000005</v>
      </c>
    </row>
    <row r="711" spans="1:18" x14ac:dyDescent="0.2">
      <c r="A711" s="26">
        <v>44868</v>
      </c>
      <c r="B711" s="27">
        <v>162000</v>
      </c>
      <c r="C711" s="27">
        <v>162500</v>
      </c>
      <c r="D711" s="27">
        <v>77400</v>
      </c>
      <c r="E711" s="27">
        <v>78000</v>
      </c>
      <c r="F711" s="37">
        <v>-0.21650626701848899</v>
      </c>
      <c r="G711" s="37">
        <v>0.78349373298151093</v>
      </c>
      <c r="H711" s="37">
        <f t="shared" si="112"/>
        <v>-0.27633439541959698</v>
      </c>
      <c r="I711" s="37">
        <f t="shared" si="113"/>
        <v>1</v>
      </c>
      <c r="J711" s="21">
        <f t="shared" si="116"/>
        <v>-167</v>
      </c>
      <c r="K711" s="21">
        <f t="shared" si="117"/>
        <v>1275</v>
      </c>
      <c r="L711" s="30">
        <f t="shared" si="114"/>
        <v>-27054000</v>
      </c>
      <c r="M711" s="30">
        <f t="shared" si="115"/>
        <v>98685000</v>
      </c>
      <c r="N711" s="28">
        <f t="shared" si="118"/>
        <v>67171800</v>
      </c>
      <c r="O711" s="28">
        <f t="shared" si="110"/>
        <v>138802800</v>
      </c>
      <c r="P711" s="28">
        <f t="shared" si="119"/>
        <v>-1024500</v>
      </c>
      <c r="Q711" s="28" t="str">
        <f t="shared" si="120"/>
        <v/>
      </c>
      <c r="R711" s="29">
        <f t="shared" si="111"/>
        <v>0.38802800000000004</v>
      </c>
    </row>
    <row r="712" spans="1:18" x14ac:dyDescent="0.2">
      <c r="A712" s="26">
        <v>44869</v>
      </c>
      <c r="B712" s="27">
        <v>163000</v>
      </c>
      <c r="C712" s="27">
        <v>162000</v>
      </c>
      <c r="D712" s="27">
        <v>77400</v>
      </c>
      <c r="E712" s="27">
        <v>77500</v>
      </c>
      <c r="F712" s="37">
        <v>-0.21650626701848899</v>
      </c>
      <c r="G712" s="37">
        <v>0.78349373298151093</v>
      </c>
      <c r="H712" s="37">
        <f t="shared" si="112"/>
        <v>-0.27633439541959698</v>
      </c>
      <c r="I712" s="37">
        <f t="shared" si="113"/>
        <v>1</v>
      </c>
      <c r="J712" s="21">
        <f t="shared" si="116"/>
        <v>-167</v>
      </c>
      <c r="K712" s="21">
        <f t="shared" si="117"/>
        <v>1275</v>
      </c>
      <c r="L712" s="30">
        <f t="shared" si="114"/>
        <v>-27221000</v>
      </c>
      <c r="M712" s="30">
        <f t="shared" si="115"/>
        <v>98685000</v>
      </c>
      <c r="N712" s="28">
        <f t="shared" si="118"/>
        <v>67171800</v>
      </c>
      <c r="O712" s="28">
        <f t="shared" si="110"/>
        <v>138635800</v>
      </c>
      <c r="P712" s="28">
        <f t="shared" si="119"/>
        <v>-1191500</v>
      </c>
      <c r="Q712" s="28" t="str">
        <f t="shared" si="120"/>
        <v/>
      </c>
      <c r="R712" s="29">
        <f t="shared" si="111"/>
        <v>0.38635799999999998</v>
      </c>
    </row>
    <row r="713" spans="1:18" x14ac:dyDescent="0.2">
      <c r="A713" s="26">
        <v>44872</v>
      </c>
      <c r="B713" s="27">
        <v>169500</v>
      </c>
      <c r="C713" s="27">
        <v>166500</v>
      </c>
      <c r="D713" s="27">
        <v>79800</v>
      </c>
      <c r="E713" s="27">
        <v>78200</v>
      </c>
      <c r="F713" s="37">
        <v>0</v>
      </c>
      <c r="G713" s="37">
        <v>0</v>
      </c>
      <c r="H713" s="37">
        <f t="shared" si="112"/>
        <v>0</v>
      </c>
      <c r="I713" s="37">
        <f t="shared" si="113"/>
        <v>0</v>
      </c>
      <c r="J713" s="21">
        <f t="shared" si="116"/>
        <v>-167</v>
      </c>
      <c r="K713" s="21">
        <f t="shared" si="117"/>
        <v>1275</v>
      </c>
      <c r="L713" s="30">
        <f t="shared" si="114"/>
        <v>-28306500</v>
      </c>
      <c r="M713" s="30">
        <f t="shared" si="115"/>
        <v>101745000</v>
      </c>
      <c r="N713" s="28">
        <f t="shared" si="118"/>
        <v>67171800</v>
      </c>
      <c r="O713" s="28">
        <f t="shared" si="110"/>
        <v>140610300</v>
      </c>
      <c r="P713" s="28">
        <f t="shared" si="119"/>
        <v>783000</v>
      </c>
      <c r="Q713" s="28" t="str">
        <f t="shared" si="120"/>
        <v/>
      </c>
      <c r="R713" s="29">
        <f t="shared" si="111"/>
        <v>0.4061030000000001</v>
      </c>
    </row>
    <row r="714" spans="1:18" x14ac:dyDescent="0.2">
      <c r="A714" s="26">
        <v>44873</v>
      </c>
      <c r="B714" s="27">
        <v>170000</v>
      </c>
      <c r="C714" s="27">
        <v>171500</v>
      </c>
      <c r="D714" s="27">
        <v>80300</v>
      </c>
      <c r="E714" s="27">
        <v>80200</v>
      </c>
      <c r="F714" s="37">
        <v>-0.24456630603891369</v>
      </c>
      <c r="G714" s="37">
        <v>0.75543369396108628</v>
      </c>
      <c r="H714" s="37">
        <f t="shared" si="112"/>
        <v>-0.32374291482358969</v>
      </c>
      <c r="I714" s="37">
        <f t="shared" si="113"/>
        <v>1</v>
      </c>
      <c r="J714" s="21">
        <f t="shared" si="116"/>
        <v>0</v>
      </c>
      <c r="K714" s="21">
        <f t="shared" si="117"/>
        <v>0</v>
      </c>
      <c r="L714" s="30">
        <f t="shared" si="114"/>
        <v>0</v>
      </c>
      <c r="M714" s="30">
        <f t="shared" si="115"/>
        <v>0</v>
      </c>
      <c r="N714" s="28">
        <f t="shared" si="118"/>
        <v>140786300</v>
      </c>
      <c r="O714" s="28">
        <f t="shared" si="110"/>
        <v>140786300</v>
      </c>
      <c r="P714" s="28">
        <f t="shared" si="119"/>
        <v>959000</v>
      </c>
      <c r="Q714" s="28">
        <f t="shared" si="120"/>
        <v>959000</v>
      </c>
      <c r="R714" s="29">
        <f t="shared" si="111"/>
        <v>0.40786300000000009</v>
      </c>
    </row>
    <row r="715" spans="1:18" x14ac:dyDescent="0.2">
      <c r="A715" s="26">
        <v>44874</v>
      </c>
      <c r="B715" s="27">
        <v>169500</v>
      </c>
      <c r="C715" s="27">
        <v>170500</v>
      </c>
      <c r="D715" s="27">
        <v>81200</v>
      </c>
      <c r="E715" s="27">
        <v>80500</v>
      </c>
      <c r="F715" s="37">
        <v>-0.24456630603891369</v>
      </c>
      <c r="G715" s="37">
        <v>0.75543369396108628</v>
      </c>
      <c r="H715" s="37">
        <f t="shared" si="112"/>
        <v>-0.32374291482358969</v>
      </c>
      <c r="I715" s="37">
        <f t="shared" si="113"/>
        <v>1</v>
      </c>
      <c r="J715" s="21">
        <f t="shared" si="116"/>
        <v>-190</v>
      </c>
      <c r="K715" s="21">
        <f t="shared" si="117"/>
        <v>1245</v>
      </c>
      <c r="L715" s="30">
        <f t="shared" si="114"/>
        <v>-32205000</v>
      </c>
      <c r="M715" s="30">
        <f t="shared" si="115"/>
        <v>101094000</v>
      </c>
      <c r="N715" s="28">
        <f t="shared" si="118"/>
        <v>72958800</v>
      </c>
      <c r="O715" s="28">
        <f t="shared" ref="O715:O778" si="121">SUM(L715:N715)</f>
        <v>141847800</v>
      </c>
      <c r="P715" s="28">
        <f t="shared" si="119"/>
        <v>1061500</v>
      </c>
      <c r="Q715" s="28" t="str">
        <f t="shared" si="120"/>
        <v/>
      </c>
      <c r="R715" s="29">
        <f t="shared" ref="R715:R778" si="122">O715/$O$10-1</f>
        <v>0.41847799999999991</v>
      </c>
    </row>
    <row r="716" spans="1:18" x14ac:dyDescent="0.2">
      <c r="A716" s="26">
        <v>44875</v>
      </c>
      <c r="B716" s="27">
        <v>169500</v>
      </c>
      <c r="C716" s="27">
        <v>167000</v>
      </c>
      <c r="D716" s="27">
        <v>81200</v>
      </c>
      <c r="E716" s="27">
        <v>81100</v>
      </c>
      <c r="F716" s="37">
        <v>-0.24456630603891369</v>
      </c>
      <c r="G716" s="37">
        <v>0.75543369396108628</v>
      </c>
      <c r="H716" s="37">
        <f t="shared" si="112"/>
        <v>-0.32374291482358969</v>
      </c>
      <c r="I716" s="37">
        <f t="shared" si="113"/>
        <v>1</v>
      </c>
      <c r="J716" s="21">
        <f t="shared" si="116"/>
        <v>-190</v>
      </c>
      <c r="K716" s="21">
        <f t="shared" si="117"/>
        <v>1245</v>
      </c>
      <c r="L716" s="30">
        <f t="shared" si="114"/>
        <v>-32205000</v>
      </c>
      <c r="M716" s="30">
        <f t="shared" si="115"/>
        <v>101094000</v>
      </c>
      <c r="N716" s="28">
        <f t="shared" si="118"/>
        <v>72958800</v>
      </c>
      <c r="O716" s="28">
        <f t="shared" si="121"/>
        <v>141847800</v>
      </c>
      <c r="P716" s="28">
        <f t="shared" si="119"/>
        <v>1061500</v>
      </c>
      <c r="Q716" s="28" t="str">
        <f t="shared" si="120"/>
        <v/>
      </c>
      <c r="R716" s="29">
        <f t="shared" si="122"/>
        <v>0.41847799999999991</v>
      </c>
    </row>
    <row r="717" spans="1:18" x14ac:dyDescent="0.2">
      <c r="A717" s="26">
        <v>44876</v>
      </c>
      <c r="B717" s="27">
        <v>172000</v>
      </c>
      <c r="C717" s="27">
        <v>174500</v>
      </c>
      <c r="D717" s="27">
        <v>81900</v>
      </c>
      <c r="E717" s="27">
        <v>83000</v>
      </c>
      <c r="F717" s="37">
        <v>0</v>
      </c>
      <c r="G717" s="37">
        <v>0</v>
      </c>
      <c r="H717" s="37">
        <f t="shared" si="112"/>
        <v>0</v>
      </c>
      <c r="I717" s="37">
        <f t="shared" si="113"/>
        <v>0</v>
      </c>
      <c r="J717" s="21">
        <f t="shared" si="116"/>
        <v>-190</v>
      </c>
      <c r="K717" s="21">
        <f t="shared" si="117"/>
        <v>1245</v>
      </c>
      <c r="L717" s="30">
        <f t="shared" si="114"/>
        <v>-32680000</v>
      </c>
      <c r="M717" s="30">
        <f t="shared" si="115"/>
        <v>101965500</v>
      </c>
      <c r="N717" s="28">
        <f t="shared" si="118"/>
        <v>72958800</v>
      </c>
      <c r="O717" s="28">
        <f t="shared" si="121"/>
        <v>142244300</v>
      </c>
      <c r="P717" s="28">
        <f t="shared" si="119"/>
        <v>1458000</v>
      </c>
      <c r="Q717" s="28" t="str">
        <f t="shared" si="120"/>
        <v/>
      </c>
      <c r="R717" s="29">
        <f t="shared" si="122"/>
        <v>0.4224429999999999</v>
      </c>
    </row>
    <row r="718" spans="1:18" x14ac:dyDescent="0.2">
      <c r="A718" s="26">
        <v>44879</v>
      </c>
      <c r="B718" s="27">
        <v>176000</v>
      </c>
      <c r="C718" s="27">
        <v>174500</v>
      </c>
      <c r="D718" s="27">
        <v>83800</v>
      </c>
      <c r="E718" s="27">
        <v>82500</v>
      </c>
      <c r="F718" s="37">
        <v>-0.26963278576870331</v>
      </c>
      <c r="G718" s="37">
        <v>0.73036721423129669</v>
      </c>
      <c r="H718" s="37">
        <f t="shared" si="112"/>
        <v>-0.36917427359124927</v>
      </c>
      <c r="I718" s="37">
        <f t="shared" si="113"/>
        <v>1</v>
      </c>
      <c r="J718" s="21">
        <f t="shared" si="116"/>
        <v>0</v>
      </c>
      <c r="K718" s="21">
        <f t="shared" si="117"/>
        <v>0</v>
      </c>
      <c r="L718" s="30">
        <f t="shared" si="114"/>
        <v>0</v>
      </c>
      <c r="M718" s="30">
        <f t="shared" si="115"/>
        <v>0</v>
      </c>
      <c r="N718" s="28">
        <f t="shared" si="118"/>
        <v>142516300</v>
      </c>
      <c r="O718" s="28">
        <f t="shared" si="121"/>
        <v>142516300</v>
      </c>
      <c r="P718" s="28">
        <f t="shared" si="119"/>
        <v>1730000</v>
      </c>
      <c r="Q718" s="28">
        <f t="shared" si="120"/>
        <v>1730000</v>
      </c>
      <c r="R718" s="29">
        <f t="shared" si="122"/>
        <v>0.42516299999999996</v>
      </c>
    </row>
    <row r="719" spans="1:18" x14ac:dyDescent="0.2">
      <c r="A719" s="26">
        <v>44880</v>
      </c>
      <c r="B719" s="27">
        <v>174500</v>
      </c>
      <c r="C719" s="27">
        <v>176500</v>
      </c>
      <c r="D719" s="27">
        <v>83500</v>
      </c>
      <c r="E719" s="27">
        <v>83800</v>
      </c>
      <c r="F719" s="37">
        <v>0</v>
      </c>
      <c r="G719" s="37">
        <v>0</v>
      </c>
      <c r="H719" s="37">
        <f t="shared" si="112"/>
        <v>0</v>
      </c>
      <c r="I719" s="37">
        <f t="shared" si="113"/>
        <v>0</v>
      </c>
      <c r="J719" s="21">
        <f t="shared" si="116"/>
        <v>-209</v>
      </c>
      <c r="K719" s="21">
        <f t="shared" si="117"/>
        <v>1193</v>
      </c>
      <c r="L719" s="30">
        <f t="shared" si="114"/>
        <v>-36470500</v>
      </c>
      <c r="M719" s="30">
        <f t="shared" si="115"/>
        <v>99615500</v>
      </c>
      <c r="N719" s="28">
        <f t="shared" si="118"/>
        <v>79431400</v>
      </c>
      <c r="O719" s="28">
        <f t="shared" si="121"/>
        <v>142576400</v>
      </c>
      <c r="P719" s="28">
        <f t="shared" si="119"/>
        <v>60100</v>
      </c>
      <c r="Q719" s="28" t="str">
        <f t="shared" si="120"/>
        <v/>
      </c>
      <c r="R719" s="29">
        <f t="shared" si="122"/>
        <v>0.42576400000000003</v>
      </c>
    </row>
    <row r="720" spans="1:18" x14ac:dyDescent="0.2">
      <c r="A720" s="26">
        <v>44881</v>
      </c>
      <c r="B720" s="27">
        <v>172000</v>
      </c>
      <c r="C720" s="27">
        <v>175000</v>
      </c>
      <c r="D720" s="27">
        <v>82600</v>
      </c>
      <c r="E720" s="27">
        <v>83600</v>
      </c>
      <c r="F720" s="37">
        <v>0</v>
      </c>
      <c r="G720" s="37">
        <v>0</v>
      </c>
      <c r="H720" s="37">
        <f t="shared" si="112"/>
        <v>0</v>
      </c>
      <c r="I720" s="37">
        <f t="shared" si="113"/>
        <v>0</v>
      </c>
      <c r="J720" s="21">
        <f t="shared" si="116"/>
        <v>0</v>
      </c>
      <c r="K720" s="21">
        <f t="shared" si="117"/>
        <v>0</v>
      </c>
      <c r="L720" s="30">
        <f t="shared" si="114"/>
        <v>0</v>
      </c>
      <c r="M720" s="30">
        <f t="shared" si="115"/>
        <v>0</v>
      </c>
      <c r="N720" s="28">
        <f t="shared" si="118"/>
        <v>142591200</v>
      </c>
      <c r="O720" s="28">
        <f t="shared" si="121"/>
        <v>142591200</v>
      </c>
      <c r="P720" s="28">
        <f t="shared" si="119"/>
        <v>74900</v>
      </c>
      <c r="Q720" s="28">
        <f t="shared" si="120"/>
        <v>74900</v>
      </c>
      <c r="R720" s="29">
        <f t="shared" si="122"/>
        <v>0.42591200000000007</v>
      </c>
    </row>
    <row r="721" spans="1:18" x14ac:dyDescent="0.2">
      <c r="A721" s="26">
        <v>44882</v>
      </c>
      <c r="B721" s="27">
        <v>170000</v>
      </c>
      <c r="C721" s="27">
        <v>171000</v>
      </c>
      <c r="D721" s="27">
        <v>81100</v>
      </c>
      <c r="E721" s="27">
        <v>82000</v>
      </c>
      <c r="F721" s="37">
        <v>0</v>
      </c>
      <c r="G721" s="37">
        <v>0</v>
      </c>
      <c r="H721" s="37">
        <f t="shared" si="112"/>
        <v>0</v>
      </c>
      <c r="I721" s="37">
        <f t="shared" si="113"/>
        <v>0</v>
      </c>
      <c r="J721" s="21">
        <f t="shared" si="116"/>
        <v>0</v>
      </c>
      <c r="K721" s="21">
        <f t="shared" si="117"/>
        <v>0</v>
      </c>
      <c r="L721" s="30">
        <f t="shared" si="114"/>
        <v>0</v>
      </c>
      <c r="M721" s="30">
        <f t="shared" si="115"/>
        <v>0</v>
      </c>
      <c r="N721" s="28">
        <f t="shared" si="118"/>
        <v>142591200</v>
      </c>
      <c r="O721" s="28">
        <f t="shared" si="121"/>
        <v>142591200</v>
      </c>
      <c r="P721" s="28">
        <f t="shared" si="119"/>
        <v>0</v>
      </c>
      <c r="Q721" s="28" t="str">
        <f t="shared" si="120"/>
        <v/>
      </c>
      <c r="R721" s="29">
        <f t="shared" si="122"/>
        <v>0.42591200000000007</v>
      </c>
    </row>
    <row r="722" spans="1:18" x14ac:dyDescent="0.2">
      <c r="A722" s="26">
        <v>44883</v>
      </c>
      <c r="B722" s="27">
        <v>169500</v>
      </c>
      <c r="C722" s="27">
        <v>170000</v>
      </c>
      <c r="D722" s="27">
        <v>80900</v>
      </c>
      <c r="E722" s="27">
        <v>81000</v>
      </c>
      <c r="F722" s="37">
        <v>0</v>
      </c>
      <c r="G722" s="37">
        <v>0</v>
      </c>
      <c r="H722" s="37">
        <f t="shared" si="112"/>
        <v>0</v>
      </c>
      <c r="I722" s="37">
        <f t="shared" si="113"/>
        <v>0</v>
      </c>
      <c r="J722" s="21">
        <f t="shared" si="116"/>
        <v>0</v>
      </c>
      <c r="K722" s="21">
        <f t="shared" si="117"/>
        <v>0</v>
      </c>
      <c r="L722" s="30">
        <f t="shared" si="114"/>
        <v>0</v>
      </c>
      <c r="M722" s="30">
        <f t="shared" si="115"/>
        <v>0</v>
      </c>
      <c r="N722" s="28">
        <f t="shared" si="118"/>
        <v>142591200</v>
      </c>
      <c r="O722" s="28">
        <f t="shared" si="121"/>
        <v>142591200</v>
      </c>
      <c r="P722" s="28">
        <f t="shared" si="119"/>
        <v>0</v>
      </c>
      <c r="Q722" s="28" t="str">
        <f t="shared" si="120"/>
        <v/>
      </c>
      <c r="R722" s="29">
        <f t="shared" si="122"/>
        <v>0.42591200000000007</v>
      </c>
    </row>
    <row r="723" spans="1:18" x14ac:dyDescent="0.2">
      <c r="A723" s="26">
        <v>44886</v>
      </c>
      <c r="B723" s="27">
        <v>168000</v>
      </c>
      <c r="C723" s="27">
        <v>169500</v>
      </c>
      <c r="D723" s="27">
        <v>80000</v>
      </c>
      <c r="E723" s="27">
        <v>80600</v>
      </c>
      <c r="F723" s="37">
        <v>0</v>
      </c>
      <c r="G723" s="37">
        <v>0</v>
      </c>
      <c r="H723" s="37">
        <f t="shared" si="112"/>
        <v>0</v>
      </c>
      <c r="I723" s="37">
        <f t="shared" si="113"/>
        <v>0</v>
      </c>
      <c r="J723" s="21">
        <f t="shared" si="116"/>
        <v>0</v>
      </c>
      <c r="K723" s="21">
        <f t="shared" si="117"/>
        <v>0</v>
      </c>
      <c r="L723" s="30">
        <f t="shared" si="114"/>
        <v>0</v>
      </c>
      <c r="M723" s="30">
        <f t="shared" si="115"/>
        <v>0</v>
      </c>
      <c r="N723" s="28">
        <f t="shared" si="118"/>
        <v>142591200</v>
      </c>
      <c r="O723" s="28">
        <f t="shared" si="121"/>
        <v>142591200</v>
      </c>
      <c r="P723" s="28">
        <f t="shared" si="119"/>
        <v>0</v>
      </c>
      <c r="Q723" s="28" t="str">
        <f t="shared" si="120"/>
        <v/>
      </c>
      <c r="R723" s="29">
        <f t="shared" si="122"/>
        <v>0.42591200000000007</v>
      </c>
    </row>
    <row r="724" spans="1:18" x14ac:dyDescent="0.2">
      <c r="A724" s="26">
        <v>44887</v>
      </c>
      <c r="B724" s="27">
        <v>165500</v>
      </c>
      <c r="C724" s="27">
        <v>167500</v>
      </c>
      <c r="D724" s="27">
        <v>79400</v>
      </c>
      <c r="E724" s="27">
        <v>79800</v>
      </c>
      <c r="F724" s="37">
        <v>0</v>
      </c>
      <c r="G724" s="37">
        <v>0</v>
      </c>
      <c r="H724" s="37">
        <f t="shared" si="112"/>
        <v>0</v>
      </c>
      <c r="I724" s="37">
        <f t="shared" si="113"/>
        <v>0</v>
      </c>
      <c r="J724" s="21">
        <f t="shared" si="116"/>
        <v>0</v>
      </c>
      <c r="K724" s="21">
        <f t="shared" si="117"/>
        <v>0</v>
      </c>
      <c r="L724" s="30">
        <f t="shared" si="114"/>
        <v>0</v>
      </c>
      <c r="M724" s="30">
        <f t="shared" si="115"/>
        <v>0</v>
      </c>
      <c r="N724" s="28">
        <f t="shared" si="118"/>
        <v>142591200</v>
      </c>
      <c r="O724" s="28">
        <f t="shared" si="121"/>
        <v>142591200</v>
      </c>
      <c r="P724" s="28">
        <f t="shared" si="119"/>
        <v>0</v>
      </c>
      <c r="Q724" s="28" t="str">
        <f t="shared" si="120"/>
        <v/>
      </c>
      <c r="R724" s="29">
        <f t="shared" si="122"/>
        <v>0.42591200000000007</v>
      </c>
    </row>
    <row r="725" spans="1:18" x14ac:dyDescent="0.2">
      <c r="A725" s="26">
        <v>44888</v>
      </c>
      <c r="B725" s="27">
        <v>166000</v>
      </c>
      <c r="C725" s="27">
        <v>166500</v>
      </c>
      <c r="D725" s="27">
        <v>79300</v>
      </c>
      <c r="E725" s="27">
        <v>79300</v>
      </c>
      <c r="F725" s="37">
        <v>0</v>
      </c>
      <c r="G725" s="37">
        <v>0</v>
      </c>
      <c r="H725" s="37">
        <f t="shared" si="112"/>
        <v>0</v>
      </c>
      <c r="I725" s="37">
        <f t="shared" si="113"/>
        <v>0</v>
      </c>
      <c r="J725" s="21">
        <f t="shared" si="116"/>
        <v>0</v>
      </c>
      <c r="K725" s="21">
        <f t="shared" si="117"/>
        <v>0</v>
      </c>
      <c r="L725" s="30">
        <f t="shared" si="114"/>
        <v>0</v>
      </c>
      <c r="M725" s="30">
        <f t="shared" si="115"/>
        <v>0</v>
      </c>
      <c r="N725" s="28">
        <f t="shared" si="118"/>
        <v>142591200</v>
      </c>
      <c r="O725" s="28">
        <f t="shared" si="121"/>
        <v>142591200</v>
      </c>
      <c r="P725" s="28">
        <f t="shared" si="119"/>
        <v>0</v>
      </c>
      <c r="Q725" s="28" t="str">
        <f t="shared" si="120"/>
        <v/>
      </c>
      <c r="R725" s="29">
        <f t="shared" si="122"/>
        <v>0.42591200000000007</v>
      </c>
    </row>
    <row r="726" spans="1:18" x14ac:dyDescent="0.2">
      <c r="A726" s="26">
        <v>44889</v>
      </c>
      <c r="B726" s="27">
        <v>167500</v>
      </c>
      <c r="C726" s="27">
        <v>168000</v>
      </c>
      <c r="D726" s="27">
        <v>79700</v>
      </c>
      <c r="E726" s="27">
        <v>79400</v>
      </c>
      <c r="F726" s="37">
        <v>0</v>
      </c>
      <c r="G726" s="37">
        <v>0</v>
      </c>
      <c r="H726" s="37">
        <f t="shared" si="112"/>
        <v>0</v>
      </c>
      <c r="I726" s="37">
        <f t="shared" si="113"/>
        <v>0</v>
      </c>
      <c r="J726" s="21">
        <f t="shared" si="116"/>
        <v>0</v>
      </c>
      <c r="K726" s="21">
        <f t="shared" si="117"/>
        <v>0</v>
      </c>
      <c r="L726" s="30">
        <f t="shared" si="114"/>
        <v>0</v>
      </c>
      <c r="M726" s="30">
        <f t="shared" si="115"/>
        <v>0</v>
      </c>
      <c r="N726" s="28">
        <f t="shared" si="118"/>
        <v>142591200</v>
      </c>
      <c r="O726" s="28">
        <f t="shared" si="121"/>
        <v>142591200</v>
      </c>
      <c r="P726" s="28">
        <f t="shared" si="119"/>
        <v>0</v>
      </c>
      <c r="Q726" s="28" t="str">
        <f t="shared" si="120"/>
        <v/>
      </c>
      <c r="R726" s="29">
        <f t="shared" si="122"/>
        <v>0.42591200000000007</v>
      </c>
    </row>
    <row r="727" spans="1:18" x14ac:dyDescent="0.2">
      <c r="A727" s="26">
        <v>44890</v>
      </c>
      <c r="B727" s="27">
        <v>166000</v>
      </c>
      <c r="C727" s="27">
        <v>168000</v>
      </c>
      <c r="D727" s="27">
        <v>79300</v>
      </c>
      <c r="E727" s="27">
        <v>79600</v>
      </c>
      <c r="F727" s="37">
        <v>0</v>
      </c>
      <c r="G727" s="37">
        <v>0</v>
      </c>
      <c r="H727" s="37">
        <f t="shared" si="112"/>
        <v>0</v>
      </c>
      <c r="I727" s="37">
        <f t="shared" si="113"/>
        <v>0</v>
      </c>
      <c r="J727" s="21">
        <f t="shared" si="116"/>
        <v>0</v>
      </c>
      <c r="K727" s="21">
        <f t="shared" si="117"/>
        <v>0</v>
      </c>
      <c r="L727" s="30">
        <f t="shared" si="114"/>
        <v>0</v>
      </c>
      <c r="M727" s="30">
        <f t="shared" si="115"/>
        <v>0</v>
      </c>
      <c r="N727" s="28">
        <f t="shared" si="118"/>
        <v>142591200</v>
      </c>
      <c r="O727" s="28">
        <f t="shared" si="121"/>
        <v>142591200</v>
      </c>
      <c r="P727" s="28">
        <f t="shared" si="119"/>
        <v>0</v>
      </c>
      <c r="Q727" s="28" t="str">
        <f t="shared" si="120"/>
        <v/>
      </c>
      <c r="R727" s="29">
        <f t="shared" si="122"/>
        <v>0.42591200000000007</v>
      </c>
    </row>
    <row r="728" spans="1:18" x14ac:dyDescent="0.2">
      <c r="A728" s="26">
        <v>44893</v>
      </c>
      <c r="B728" s="27">
        <v>167500</v>
      </c>
      <c r="C728" s="27">
        <v>166000</v>
      </c>
      <c r="D728" s="27">
        <v>79400</v>
      </c>
      <c r="E728" s="27">
        <v>79300</v>
      </c>
      <c r="F728" s="37">
        <v>0</v>
      </c>
      <c r="G728" s="37">
        <v>0</v>
      </c>
      <c r="H728" s="37">
        <f t="shared" si="112"/>
        <v>0</v>
      </c>
      <c r="I728" s="37">
        <f t="shared" si="113"/>
        <v>0</v>
      </c>
      <c r="J728" s="21">
        <f t="shared" si="116"/>
        <v>0</v>
      </c>
      <c r="K728" s="21">
        <f t="shared" si="117"/>
        <v>0</v>
      </c>
      <c r="L728" s="30">
        <f t="shared" si="114"/>
        <v>0</v>
      </c>
      <c r="M728" s="30">
        <f t="shared" si="115"/>
        <v>0</v>
      </c>
      <c r="N728" s="28">
        <f t="shared" si="118"/>
        <v>142591200</v>
      </c>
      <c r="O728" s="28">
        <f t="shared" si="121"/>
        <v>142591200</v>
      </c>
      <c r="P728" s="28">
        <f t="shared" si="119"/>
        <v>0</v>
      </c>
      <c r="Q728" s="28" t="str">
        <f t="shared" si="120"/>
        <v/>
      </c>
      <c r="R728" s="29">
        <f t="shared" si="122"/>
        <v>0.42591200000000007</v>
      </c>
    </row>
    <row r="729" spans="1:18" x14ac:dyDescent="0.2">
      <c r="A729" s="26">
        <v>44894</v>
      </c>
      <c r="B729" s="27">
        <v>169000</v>
      </c>
      <c r="C729" s="27">
        <v>168000</v>
      </c>
      <c r="D729" s="27">
        <v>79800</v>
      </c>
      <c r="E729" s="27">
        <v>79400</v>
      </c>
      <c r="F729" s="37">
        <v>0</v>
      </c>
      <c r="G729" s="37">
        <v>0</v>
      </c>
      <c r="H729" s="37">
        <f t="shared" si="112"/>
        <v>0</v>
      </c>
      <c r="I729" s="37">
        <f t="shared" si="113"/>
        <v>0</v>
      </c>
      <c r="J729" s="21">
        <f t="shared" si="116"/>
        <v>0</v>
      </c>
      <c r="K729" s="21">
        <f t="shared" si="117"/>
        <v>0</v>
      </c>
      <c r="L729" s="30">
        <f t="shared" si="114"/>
        <v>0</v>
      </c>
      <c r="M729" s="30">
        <f t="shared" si="115"/>
        <v>0</v>
      </c>
      <c r="N729" s="28">
        <f t="shared" si="118"/>
        <v>142591200</v>
      </c>
      <c r="O729" s="28">
        <f t="shared" si="121"/>
        <v>142591200</v>
      </c>
      <c r="P729" s="28">
        <f t="shared" si="119"/>
        <v>0</v>
      </c>
      <c r="Q729" s="28" t="str">
        <f t="shared" si="120"/>
        <v/>
      </c>
      <c r="R729" s="29">
        <f t="shared" si="122"/>
        <v>0.42591200000000007</v>
      </c>
    </row>
    <row r="730" spans="1:18" x14ac:dyDescent="0.2">
      <c r="A730" s="26">
        <v>44895</v>
      </c>
      <c r="B730" s="27">
        <v>169000</v>
      </c>
      <c r="C730" s="27">
        <v>169000</v>
      </c>
      <c r="D730" s="27">
        <v>83800</v>
      </c>
      <c r="E730" s="27">
        <v>79800</v>
      </c>
      <c r="F730" s="37">
        <v>-0.26260652224477071</v>
      </c>
      <c r="G730" s="37">
        <v>0.73739347775522945</v>
      </c>
      <c r="H730" s="37">
        <f t="shared" si="112"/>
        <v>-0.35612807838251637</v>
      </c>
      <c r="I730" s="37">
        <f t="shared" si="113"/>
        <v>1</v>
      </c>
      <c r="J730" s="21">
        <f t="shared" si="116"/>
        <v>0</v>
      </c>
      <c r="K730" s="21">
        <f t="shared" si="117"/>
        <v>0</v>
      </c>
      <c r="L730" s="30">
        <f t="shared" si="114"/>
        <v>0</v>
      </c>
      <c r="M730" s="30">
        <f t="shared" si="115"/>
        <v>0</v>
      </c>
      <c r="N730" s="28">
        <f t="shared" si="118"/>
        <v>142591200</v>
      </c>
      <c r="O730" s="28">
        <f t="shared" si="121"/>
        <v>142591200</v>
      </c>
      <c r="P730" s="28">
        <f t="shared" si="119"/>
        <v>0</v>
      </c>
      <c r="Q730" s="28" t="str">
        <f t="shared" si="120"/>
        <v/>
      </c>
      <c r="R730" s="29">
        <f t="shared" si="122"/>
        <v>0.42591200000000007</v>
      </c>
    </row>
    <row r="731" spans="1:18" x14ac:dyDescent="0.2">
      <c r="A731" s="26">
        <v>44896</v>
      </c>
      <c r="B731" s="27">
        <v>171500</v>
      </c>
      <c r="C731" s="27">
        <v>172000</v>
      </c>
      <c r="D731" s="27">
        <v>82200</v>
      </c>
      <c r="E731" s="27">
        <v>83500</v>
      </c>
      <c r="F731" s="37">
        <v>-0.26260652224477071</v>
      </c>
      <c r="G731" s="37">
        <v>0.73739347775522945</v>
      </c>
      <c r="H731" s="37">
        <f t="shared" si="112"/>
        <v>-0.35612807838251637</v>
      </c>
      <c r="I731" s="37">
        <f t="shared" si="113"/>
        <v>1</v>
      </c>
      <c r="J731" s="21">
        <f t="shared" si="116"/>
        <v>-210</v>
      </c>
      <c r="K731" s="21">
        <f t="shared" si="117"/>
        <v>1193</v>
      </c>
      <c r="L731" s="30">
        <f t="shared" si="114"/>
        <v>-36015000</v>
      </c>
      <c r="M731" s="30">
        <f t="shared" si="115"/>
        <v>98064600</v>
      </c>
      <c r="N731" s="28">
        <f t="shared" si="118"/>
        <v>79095700</v>
      </c>
      <c r="O731" s="28">
        <f t="shared" si="121"/>
        <v>141145300</v>
      </c>
      <c r="P731" s="28">
        <f t="shared" si="119"/>
        <v>-1445900</v>
      </c>
      <c r="Q731" s="28" t="str">
        <f t="shared" si="120"/>
        <v/>
      </c>
      <c r="R731" s="29">
        <f t="shared" si="122"/>
        <v>0.41145300000000007</v>
      </c>
    </row>
    <row r="732" spans="1:18" x14ac:dyDescent="0.2">
      <c r="A732" s="26">
        <v>44897</v>
      </c>
      <c r="B732" s="27">
        <v>169000</v>
      </c>
      <c r="C732" s="27">
        <v>172000</v>
      </c>
      <c r="D732" s="27">
        <v>80600</v>
      </c>
      <c r="E732" s="27">
        <v>82400</v>
      </c>
      <c r="F732" s="37">
        <v>-0.26260652224477071</v>
      </c>
      <c r="G732" s="37">
        <v>0.73739347775522945</v>
      </c>
      <c r="H732" s="37">
        <f t="shared" si="112"/>
        <v>-0.35612807838251637</v>
      </c>
      <c r="I732" s="37">
        <f t="shared" si="113"/>
        <v>1</v>
      </c>
      <c r="J732" s="21">
        <f t="shared" si="116"/>
        <v>-210</v>
      </c>
      <c r="K732" s="21">
        <f t="shared" si="117"/>
        <v>1193</v>
      </c>
      <c r="L732" s="30">
        <f t="shared" si="114"/>
        <v>-35490000</v>
      </c>
      <c r="M732" s="30">
        <f t="shared" si="115"/>
        <v>96155800</v>
      </c>
      <c r="N732" s="28">
        <f t="shared" si="118"/>
        <v>79095700</v>
      </c>
      <c r="O732" s="28">
        <f t="shared" si="121"/>
        <v>139761500</v>
      </c>
      <c r="P732" s="28">
        <f t="shared" si="119"/>
        <v>-2829700</v>
      </c>
      <c r="Q732" s="28" t="str">
        <f t="shared" si="120"/>
        <v/>
      </c>
      <c r="R732" s="29">
        <f t="shared" si="122"/>
        <v>0.39761500000000005</v>
      </c>
    </row>
    <row r="733" spans="1:18" x14ac:dyDescent="0.2">
      <c r="A733" s="26">
        <v>44900</v>
      </c>
      <c r="B733" s="27">
        <v>165500</v>
      </c>
      <c r="C733" s="27">
        <v>169500</v>
      </c>
      <c r="D733" s="27">
        <v>79800</v>
      </c>
      <c r="E733" s="27">
        <v>81000</v>
      </c>
      <c r="F733" s="37">
        <v>0</v>
      </c>
      <c r="G733" s="37">
        <v>0</v>
      </c>
      <c r="H733" s="37">
        <f t="shared" si="112"/>
        <v>0</v>
      </c>
      <c r="I733" s="37">
        <f t="shared" si="113"/>
        <v>0</v>
      </c>
      <c r="J733" s="21">
        <f t="shared" si="116"/>
        <v>-210</v>
      </c>
      <c r="K733" s="21">
        <f t="shared" si="117"/>
        <v>1193</v>
      </c>
      <c r="L733" s="30">
        <f t="shared" si="114"/>
        <v>-34755000</v>
      </c>
      <c r="M733" s="30">
        <f t="shared" si="115"/>
        <v>95201400</v>
      </c>
      <c r="N733" s="28">
        <f t="shared" si="118"/>
        <v>79095700</v>
      </c>
      <c r="O733" s="28">
        <f t="shared" si="121"/>
        <v>139542100</v>
      </c>
      <c r="P733" s="28">
        <f t="shared" si="119"/>
        <v>-3049100</v>
      </c>
      <c r="Q733" s="28" t="str">
        <f t="shared" si="120"/>
        <v/>
      </c>
      <c r="R733" s="29">
        <f t="shared" si="122"/>
        <v>0.39542100000000002</v>
      </c>
    </row>
    <row r="734" spans="1:18" x14ac:dyDescent="0.2">
      <c r="A734" s="26">
        <v>44901</v>
      </c>
      <c r="B734" s="27">
        <v>164500</v>
      </c>
      <c r="C734" s="27">
        <v>164000</v>
      </c>
      <c r="D734" s="27">
        <v>79700</v>
      </c>
      <c r="E734" s="27">
        <v>79400</v>
      </c>
      <c r="F734" s="37">
        <v>0</v>
      </c>
      <c r="G734" s="37">
        <v>0</v>
      </c>
      <c r="H734" s="37">
        <f t="shared" si="112"/>
        <v>0</v>
      </c>
      <c r="I734" s="37">
        <f t="shared" si="113"/>
        <v>0</v>
      </c>
      <c r="J734" s="21">
        <f t="shared" si="116"/>
        <v>0</v>
      </c>
      <c r="K734" s="21">
        <f t="shared" si="117"/>
        <v>0</v>
      </c>
      <c r="L734" s="30">
        <f t="shared" si="114"/>
        <v>0</v>
      </c>
      <c r="M734" s="30">
        <f t="shared" si="115"/>
        <v>0</v>
      </c>
      <c r="N734" s="28">
        <f t="shared" si="118"/>
        <v>139379900</v>
      </c>
      <c r="O734" s="28">
        <f t="shared" si="121"/>
        <v>139379900</v>
      </c>
      <c r="P734" s="28">
        <f t="shared" si="119"/>
        <v>-3211300</v>
      </c>
      <c r="Q734" s="28">
        <f t="shared" si="120"/>
        <v>-3211300</v>
      </c>
      <c r="R734" s="29">
        <f t="shared" si="122"/>
        <v>0.39379900000000001</v>
      </c>
    </row>
    <row r="735" spans="1:18" x14ac:dyDescent="0.2">
      <c r="A735" s="26">
        <v>44902</v>
      </c>
      <c r="B735" s="27">
        <v>163000</v>
      </c>
      <c r="C735" s="27">
        <v>163500</v>
      </c>
      <c r="D735" s="27">
        <v>79300</v>
      </c>
      <c r="E735" s="27">
        <v>79300</v>
      </c>
      <c r="F735" s="37">
        <v>0</v>
      </c>
      <c r="G735" s="37">
        <v>0</v>
      </c>
      <c r="H735" s="37">
        <f t="shared" si="112"/>
        <v>0</v>
      </c>
      <c r="I735" s="37">
        <f t="shared" si="113"/>
        <v>0</v>
      </c>
      <c r="J735" s="21">
        <f t="shared" si="116"/>
        <v>0</v>
      </c>
      <c r="K735" s="21">
        <f t="shared" si="117"/>
        <v>0</v>
      </c>
      <c r="L735" s="30">
        <f t="shared" si="114"/>
        <v>0</v>
      </c>
      <c r="M735" s="30">
        <f t="shared" si="115"/>
        <v>0</v>
      </c>
      <c r="N735" s="28">
        <f t="shared" si="118"/>
        <v>139379900</v>
      </c>
      <c r="O735" s="28">
        <f t="shared" si="121"/>
        <v>139379900</v>
      </c>
      <c r="P735" s="28">
        <f t="shared" si="119"/>
        <v>0</v>
      </c>
      <c r="Q735" s="28" t="str">
        <f t="shared" si="120"/>
        <v/>
      </c>
      <c r="R735" s="29">
        <f t="shared" si="122"/>
        <v>0.39379900000000001</v>
      </c>
    </row>
    <row r="736" spans="1:18" x14ac:dyDescent="0.2">
      <c r="A736" s="26">
        <v>44903</v>
      </c>
      <c r="B736" s="27">
        <v>162000</v>
      </c>
      <c r="C736" s="27">
        <v>163500</v>
      </c>
      <c r="D736" s="27">
        <v>79500</v>
      </c>
      <c r="E736" s="27">
        <v>79500</v>
      </c>
      <c r="F736" s="37">
        <v>0</v>
      </c>
      <c r="G736" s="37">
        <v>0</v>
      </c>
      <c r="H736" s="37">
        <f t="shared" si="112"/>
        <v>0</v>
      </c>
      <c r="I736" s="37">
        <f t="shared" si="113"/>
        <v>0</v>
      </c>
      <c r="J736" s="21">
        <f t="shared" si="116"/>
        <v>0</v>
      </c>
      <c r="K736" s="21">
        <f t="shared" si="117"/>
        <v>0</v>
      </c>
      <c r="L736" s="30">
        <f t="shared" si="114"/>
        <v>0</v>
      </c>
      <c r="M736" s="30">
        <f t="shared" si="115"/>
        <v>0</v>
      </c>
      <c r="N736" s="28">
        <f t="shared" si="118"/>
        <v>139379900</v>
      </c>
      <c r="O736" s="28">
        <f t="shared" si="121"/>
        <v>139379900</v>
      </c>
      <c r="P736" s="28">
        <f t="shared" si="119"/>
        <v>0</v>
      </c>
      <c r="Q736" s="28" t="str">
        <f t="shared" si="120"/>
        <v/>
      </c>
      <c r="R736" s="29">
        <f t="shared" si="122"/>
        <v>0.39379900000000001</v>
      </c>
    </row>
    <row r="737" spans="1:18" x14ac:dyDescent="0.2">
      <c r="A737" s="26">
        <v>44904</v>
      </c>
      <c r="B737" s="27">
        <v>162500</v>
      </c>
      <c r="C737" s="27">
        <v>163500</v>
      </c>
      <c r="D737" s="27">
        <v>79500</v>
      </c>
      <c r="E737" s="27">
        <v>79600</v>
      </c>
      <c r="F737" s="37">
        <v>0</v>
      </c>
      <c r="G737" s="37">
        <v>0</v>
      </c>
      <c r="H737" s="37">
        <f t="shared" si="112"/>
        <v>0</v>
      </c>
      <c r="I737" s="37">
        <f t="shared" si="113"/>
        <v>0</v>
      </c>
      <c r="J737" s="21">
        <f t="shared" si="116"/>
        <v>0</v>
      </c>
      <c r="K737" s="21">
        <f t="shared" si="117"/>
        <v>0</v>
      </c>
      <c r="L737" s="30">
        <f t="shared" si="114"/>
        <v>0</v>
      </c>
      <c r="M737" s="30">
        <f t="shared" si="115"/>
        <v>0</v>
      </c>
      <c r="N737" s="28">
        <f t="shared" si="118"/>
        <v>139379900</v>
      </c>
      <c r="O737" s="28">
        <f t="shared" si="121"/>
        <v>139379900</v>
      </c>
      <c r="P737" s="28">
        <f t="shared" si="119"/>
        <v>0</v>
      </c>
      <c r="Q737" s="28" t="str">
        <f t="shared" si="120"/>
        <v/>
      </c>
      <c r="R737" s="29">
        <f t="shared" si="122"/>
        <v>0.39379900000000001</v>
      </c>
    </row>
    <row r="738" spans="1:18" x14ac:dyDescent="0.2">
      <c r="A738" s="26">
        <v>44907</v>
      </c>
      <c r="B738" s="27">
        <v>163500</v>
      </c>
      <c r="C738" s="27">
        <v>162000</v>
      </c>
      <c r="D738" s="27">
        <v>79800</v>
      </c>
      <c r="E738" s="27">
        <v>79700</v>
      </c>
      <c r="F738" s="37">
        <v>-0.25528547738453572</v>
      </c>
      <c r="G738" s="37">
        <v>0.74471452261546423</v>
      </c>
      <c r="H738" s="37">
        <f t="shared" si="112"/>
        <v>-0.3427964268616166</v>
      </c>
      <c r="I738" s="37">
        <f t="shared" si="113"/>
        <v>1</v>
      </c>
      <c r="J738" s="21">
        <f t="shared" si="116"/>
        <v>0</v>
      </c>
      <c r="K738" s="21">
        <f t="shared" si="117"/>
        <v>0</v>
      </c>
      <c r="L738" s="30">
        <f t="shared" si="114"/>
        <v>0</v>
      </c>
      <c r="M738" s="30">
        <f t="shared" si="115"/>
        <v>0</v>
      </c>
      <c r="N738" s="28">
        <f t="shared" si="118"/>
        <v>139379900</v>
      </c>
      <c r="O738" s="28">
        <f t="shared" si="121"/>
        <v>139379900</v>
      </c>
      <c r="P738" s="28">
        <f t="shared" si="119"/>
        <v>0</v>
      </c>
      <c r="Q738" s="28" t="str">
        <f t="shared" si="120"/>
        <v/>
      </c>
      <c r="R738" s="29">
        <f t="shared" si="122"/>
        <v>0.39379900000000001</v>
      </c>
    </row>
    <row r="739" spans="1:18" x14ac:dyDescent="0.2">
      <c r="A739" s="26">
        <v>44908</v>
      </c>
      <c r="B739" s="27">
        <v>159500</v>
      </c>
      <c r="C739" s="27">
        <v>164000</v>
      </c>
      <c r="D739" s="27">
        <v>78900</v>
      </c>
      <c r="E739" s="27">
        <v>79900</v>
      </c>
      <c r="F739" s="37">
        <v>-0.25528547738453572</v>
      </c>
      <c r="G739" s="37">
        <v>0.74471452261546423</v>
      </c>
      <c r="H739" s="37">
        <f t="shared" ref="H739:H802" si="123">IFERROR(IF(ABS($F739)&gt;ABS($G739), SIGN($F739), SIGN($F739)*ABS($F739/$G739)), 0)</f>
        <v>-0.3427964268616166</v>
      </c>
      <c r="I739" s="37">
        <f t="shared" ref="I739:I802" si="124">IFERROR(IF(ABS($F739)&lt;ABS($G739), SIGN($G739), SIGN($G739)*ABS($G739/$F739)), 0)</f>
        <v>1</v>
      </c>
      <c r="J739" s="21">
        <f t="shared" si="116"/>
        <v>-209</v>
      </c>
      <c r="K739" s="21">
        <f t="shared" si="117"/>
        <v>1253</v>
      </c>
      <c r="L739" s="30">
        <f t="shared" ref="L739:L802" si="125">B739*J739</f>
        <v>-33335500</v>
      </c>
      <c r="M739" s="30">
        <f t="shared" ref="M739:M802" si="126">D739*K739</f>
        <v>98861700</v>
      </c>
      <c r="N739" s="28">
        <f t="shared" si="118"/>
        <v>73541200</v>
      </c>
      <c r="O739" s="28">
        <f t="shared" si="121"/>
        <v>139067400</v>
      </c>
      <c r="P739" s="28">
        <f t="shared" si="119"/>
        <v>-312500</v>
      </c>
      <c r="Q739" s="28" t="str">
        <f t="shared" si="120"/>
        <v/>
      </c>
      <c r="R739" s="29">
        <f t="shared" si="122"/>
        <v>0.39067399999999997</v>
      </c>
    </row>
    <row r="740" spans="1:18" x14ac:dyDescent="0.2">
      <c r="A740" s="26">
        <v>44909</v>
      </c>
      <c r="B740" s="27">
        <v>163500</v>
      </c>
      <c r="C740" s="27">
        <v>160000</v>
      </c>
      <c r="D740" s="27">
        <v>80300</v>
      </c>
      <c r="E740" s="27">
        <v>79000</v>
      </c>
      <c r="F740" s="37">
        <v>-0.25528547738453572</v>
      </c>
      <c r="G740" s="37">
        <v>0.74471452261546423</v>
      </c>
      <c r="H740" s="37">
        <f t="shared" si="123"/>
        <v>-0.3427964268616166</v>
      </c>
      <c r="I740" s="37">
        <f t="shared" si="124"/>
        <v>1</v>
      </c>
      <c r="J740" s="21">
        <f t="shared" ref="J740:J803" si="127">IF(H738=H739, J739, QUOTIENT($O$10*H739, B739))</f>
        <v>-209</v>
      </c>
      <c r="K740" s="21">
        <f t="shared" ref="K740:K803" si="128">IF(I738=I739, K739, QUOTIENT($O$10*I739, D739))</f>
        <v>1253</v>
      </c>
      <c r="L740" s="30">
        <f t="shared" si="125"/>
        <v>-34171500</v>
      </c>
      <c r="M740" s="30">
        <f t="shared" si="126"/>
        <v>100615900</v>
      </c>
      <c r="N740" s="28">
        <f t="shared" ref="N740:N803" si="129">IF(H738=H739, N739, N739 - (J740-J739)*C740 - (K740-K739)*E740)</f>
        <v>73541200</v>
      </c>
      <c r="O740" s="28">
        <f t="shared" si="121"/>
        <v>139985600</v>
      </c>
      <c r="P740" s="28">
        <f t="shared" ref="P740:P803" si="130">IF(AND(J739=0,J740), O740-O739, IF(OR(J740, AND(J739, J740=0)), P739+O740-O739, 0))</f>
        <v>605700</v>
      </c>
      <c r="Q740" s="28" t="str">
        <f t="shared" si="120"/>
        <v/>
      </c>
      <c r="R740" s="29">
        <f t="shared" si="122"/>
        <v>0.39985599999999999</v>
      </c>
    </row>
    <row r="741" spans="1:18" x14ac:dyDescent="0.2">
      <c r="A741" s="26">
        <v>44910</v>
      </c>
      <c r="B741" s="27">
        <v>162000</v>
      </c>
      <c r="C741" s="27">
        <v>162500</v>
      </c>
      <c r="D741" s="27">
        <v>79700</v>
      </c>
      <c r="E741" s="27">
        <v>80100</v>
      </c>
      <c r="F741" s="37">
        <v>0</v>
      </c>
      <c r="G741" s="37">
        <v>0</v>
      </c>
      <c r="H741" s="37">
        <f t="shared" si="123"/>
        <v>0</v>
      </c>
      <c r="I741" s="37">
        <f t="shared" si="124"/>
        <v>0</v>
      </c>
      <c r="J741" s="21">
        <f t="shared" si="127"/>
        <v>-209</v>
      </c>
      <c r="K741" s="21">
        <f t="shared" si="128"/>
        <v>1253</v>
      </c>
      <c r="L741" s="30">
        <f t="shared" si="125"/>
        <v>-33858000</v>
      </c>
      <c r="M741" s="30">
        <f t="shared" si="126"/>
        <v>99864100</v>
      </c>
      <c r="N741" s="28">
        <f t="shared" si="129"/>
        <v>73541200</v>
      </c>
      <c r="O741" s="28">
        <f t="shared" si="121"/>
        <v>139547300</v>
      </c>
      <c r="P741" s="28">
        <f t="shared" si="130"/>
        <v>167400</v>
      </c>
      <c r="Q741" s="28" t="str">
        <f t="shared" si="120"/>
        <v/>
      </c>
      <c r="R741" s="29">
        <f t="shared" si="122"/>
        <v>0.39547299999999996</v>
      </c>
    </row>
    <row r="742" spans="1:18" x14ac:dyDescent="0.2">
      <c r="A742" s="26">
        <v>44911</v>
      </c>
      <c r="B742" s="27">
        <v>162500</v>
      </c>
      <c r="C742" s="27">
        <v>160000</v>
      </c>
      <c r="D742" s="27">
        <v>80400</v>
      </c>
      <c r="E742" s="27">
        <v>79200</v>
      </c>
      <c r="F742" s="37">
        <v>-0.2626827706874395</v>
      </c>
      <c r="G742" s="37">
        <v>0.73731722931256038</v>
      </c>
      <c r="H742" s="37">
        <f t="shared" si="123"/>
        <v>-0.35626832012640264</v>
      </c>
      <c r="I742" s="37">
        <f t="shared" si="124"/>
        <v>1</v>
      </c>
      <c r="J742" s="21">
        <f t="shared" si="127"/>
        <v>0</v>
      </c>
      <c r="K742" s="21">
        <f t="shared" si="128"/>
        <v>0</v>
      </c>
      <c r="L742" s="30">
        <f t="shared" si="125"/>
        <v>0</v>
      </c>
      <c r="M742" s="30">
        <f t="shared" si="126"/>
        <v>0</v>
      </c>
      <c r="N742" s="28">
        <f t="shared" si="129"/>
        <v>139338800</v>
      </c>
      <c r="O742" s="28">
        <f t="shared" si="121"/>
        <v>139338800</v>
      </c>
      <c r="P742" s="28">
        <f t="shared" si="130"/>
        <v>-41100</v>
      </c>
      <c r="Q742" s="28">
        <f t="shared" si="120"/>
        <v>-41100</v>
      </c>
      <c r="R742" s="29">
        <f t="shared" si="122"/>
        <v>0.39338800000000007</v>
      </c>
    </row>
    <row r="743" spans="1:18" x14ac:dyDescent="0.2">
      <c r="A743" s="26">
        <v>44914</v>
      </c>
      <c r="B743" s="27">
        <v>159000</v>
      </c>
      <c r="C743" s="27">
        <v>160500</v>
      </c>
      <c r="D743" s="27">
        <v>79300</v>
      </c>
      <c r="E743" s="27">
        <v>80000</v>
      </c>
      <c r="F743" s="37">
        <v>-0.2626827706874395</v>
      </c>
      <c r="G743" s="37">
        <v>0.73731722931256038</v>
      </c>
      <c r="H743" s="37">
        <f t="shared" si="123"/>
        <v>-0.35626832012640264</v>
      </c>
      <c r="I743" s="37">
        <f t="shared" si="124"/>
        <v>1</v>
      </c>
      <c r="J743" s="21">
        <f t="shared" si="127"/>
        <v>-219</v>
      </c>
      <c r="K743" s="21">
        <f t="shared" si="128"/>
        <v>1243</v>
      </c>
      <c r="L743" s="30">
        <f t="shared" si="125"/>
        <v>-34821000</v>
      </c>
      <c r="M743" s="30">
        <f t="shared" si="126"/>
        <v>98569900</v>
      </c>
      <c r="N743" s="28">
        <f t="shared" si="129"/>
        <v>75048300</v>
      </c>
      <c r="O743" s="28">
        <f t="shared" si="121"/>
        <v>138797200</v>
      </c>
      <c r="P743" s="28">
        <f t="shared" si="130"/>
        <v>-541600</v>
      </c>
      <c r="Q743" s="28" t="str">
        <f t="shared" si="120"/>
        <v/>
      </c>
      <c r="R743" s="29">
        <f t="shared" si="122"/>
        <v>0.38797199999999998</v>
      </c>
    </row>
    <row r="744" spans="1:18" x14ac:dyDescent="0.2">
      <c r="A744" s="26">
        <v>44915</v>
      </c>
      <c r="B744" s="27">
        <v>157000</v>
      </c>
      <c r="C744" s="27">
        <v>158000</v>
      </c>
      <c r="D744" s="27">
        <v>79300</v>
      </c>
      <c r="E744" s="27">
        <v>79000</v>
      </c>
      <c r="F744" s="37">
        <v>0</v>
      </c>
      <c r="G744" s="37">
        <v>0</v>
      </c>
      <c r="H744" s="37">
        <f t="shared" si="123"/>
        <v>0</v>
      </c>
      <c r="I744" s="37">
        <f t="shared" si="124"/>
        <v>0</v>
      </c>
      <c r="J744" s="21">
        <f t="shared" si="127"/>
        <v>-219</v>
      </c>
      <c r="K744" s="21">
        <f t="shared" si="128"/>
        <v>1243</v>
      </c>
      <c r="L744" s="30">
        <f t="shared" si="125"/>
        <v>-34383000</v>
      </c>
      <c r="M744" s="30">
        <f t="shared" si="126"/>
        <v>98569900</v>
      </c>
      <c r="N744" s="28">
        <f t="shared" si="129"/>
        <v>75048300</v>
      </c>
      <c r="O744" s="28">
        <f t="shared" si="121"/>
        <v>139235200</v>
      </c>
      <c r="P744" s="28">
        <f t="shared" si="130"/>
        <v>-103600</v>
      </c>
      <c r="Q744" s="28" t="str">
        <f t="shared" si="120"/>
        <v/>
      </c>
      <c r="R744" s="29">
        <f t="shared" si="122"/>
        <v>0.39235200000000003</v>
      </c>
    </row>
    <row r="745" spans="1:18" x14ac:dyDescent="0.2">
      <c r="A745" s="26">
        <v>44916</v>
      </c>
      <c r="B745" s="27">
        <v>156000</v>
      </c>
      <c r="C745" s="27">
        <v>157000</v>
      </c>
      <c r="D745" s="27">
        <v>79300</v>
      </c>
      <c r="E745" s="27">
        <v>79300</v>
      </c>
      <c r="F745" s="37">
        <v>0</v>
      </c>
      <c r="G745" s="37">
        <v>0</v>
      </c>
      <c r="H745" s="37">
        <f t="shared" si="123"/>
        <v>0</v>
      </c>
      <c r="I745" s="37">
        <f t="shared" si="124"/>
        <v>0</v>
      </c>
      <c r="J745" s="21">
        <f t="shared" si="127"/>
        <v>0</v>
      </c>
      <c r="K745" s="21">
        <f t="shared" si="128"/>
        <v>0</v>
      </c>
      <c r="L745" s="30">
        <f t="shared" si="125"/>
        <v>0</v>
      </c>
      <c r="M745" s="30">
        <f t="shared" si="126"/>
        <v>0</v>
      </c>
      <c r="N745" s="28">
        <f t="shared" si="129"/>
        <v>139235200</v>
      </c>
      <c r="O745" s="28">
        <f t="shared" si="121"/>
        <v>139235200</v>
      </c>
      <c r="P745" s="28">
        <f t="shared" si="130"/>
        <v>-103600</v>
      </c>
      <c r="Q745" s="28">
        <f t="shared" ref="Q745:Q808" si="131">IF(AND(M744, M745=0), P745, "")</f>
        <v>-103600</v>
      </c>
      <c r="R745" s="29">
        <f t="shared" si="122"/>
        <v>0.39235200000000003</v>
      </c>
    </row>
    <row r="746" spans="1:18" x14ac:dyDescent="0.2">
      <c r="A746" s="26">
        <v>44917</v>
      </c>
      <c r="B746" s="27">
        <v>158500</v>
      </c>
      <c r="C746" s="27">
        <v>156500</v>
      </c>
      <c r="D746" s="27">
        <v>80600</v>
      </c>
      <c r="E746" s="27">
        <v>79600</v>
      </c>
      <c r="F746" s="37">
        <v>0</v>
      </c>
      <c r="G746" s="37">
        <v>0</v>
      </c>
      <c r="H746" s="37">
        <f t="shared" si="123"/>
        <v>0</v>
      </c>
      <c r="I746" s="37">
        <f t="shared" si="124"/>
        <v>0</v>
      </c>
      <c r="J746" s="21">
        <f t="shared" si="127"/>
        <v>0</v>
      </c>
      <c r="K746" s="21">
        <f t="shared" si="128"/>
        <v>0</v>
      </c>
      <c r="L746" s="30">
        <f t="shared" si="125"/>
        <v>0</v>
      </c>
      <c r="M746" s="30">
        <f t="shared" si="126"/>
        <v>0</v>
      </c>
      <c r="N746" s="28">
        <f t="shared" si="129"/>
        <v>139235200</v>
      </c>
      <c r="O746" s="28">
        <f t="shared" si="121"/>
        <v>139235200</v>
      </c>
      <c r="P746" s="28">
        <f t="shared" si="130"/>
        <v>0</v>
      </c>
      <c r="Q746" s="28" t="str">
        <f t="shared" si="131"/>
        <v/>
      </c>
      <c r="R746" s="29">
        <f t="shared" si="122"/>
        <v>0.39235200000000003</v>
      </c>
    </row>
    <row r="747" spans="1:18" x14ac:dyDescent="0.2">
      <c r="A747" s="26">
        <v>44918</v>
      </c>
      <c r="B747" s="27">
        <v>157000</v>
      </c>
      <c r="C747" s="27">
        <v>157000</v>
      </c>
      <c r="D747" s="27">
        <v>79900</v>
      </c>
      <c r="E747" s="27">
        <v>79800</v>
      </c>
      <c r="F747" s="37">
        <v>0</v>
      </c>
      <c r="G747" s="37">
        <v>0</v>
      </c>
      <c r="H747" s="37">
        <f t="shared" si="123"/>
        <v>0</v>
      </c>
      <c r="I747" s="37">
        <f t="shared" si="124"/>
        <v>0</v>
      </c>
      <c r="J747" s="21">
        <f t="shared" si="127"/>
        <v>0</v>
      </c>
      <c r="K747" s="21">
        <f t="shared" si="128"/>
        <v>0</v>
      </c>
      <c r="L747" s="30">
        <f t="shared" si="125"/>
        <v>0</v>
      </c>
      <c r="M747" s="30">
        <f t="shared" si="126"/>
        <v>0</v>
      </c>
      <c r="N747" s="28">
        <f t="shared" si="129"/>
        <v>139235200</v>
      </c>
      <c r="O747" s="28">
        <f t="shared" si="121"/>
        <v>139235200</v>
      </c>
      <c r="P747" s="28">
        <f t="shared" si="130"/>
        <v>0</v>
      </c>
      <c r="Q747" s="28" t="str">
        <f t="shared" si="131"/>
        <v/>
      </c>
      <c r="R747" s="29">
        <f t="shared" si="122"/>
        <v>0.39235200000000003</v>
      </c>
    </row>
    <row r="748" spans="1:18" x14ac:dyDescent="0.2">
      <c r="A748" s="26">
        <v>44921</v>
      </c>
      <c r="B748" s="27">
        <v>158000</v>
      </c>
      <c r="C748" s="27">
        <v>157000</v>
      </c>
      <c r="D748" s="27">
        <v>80000</v>
      </c>
      <c r="E748" s="27">
        <v>79900</v>
      </c>
      <c r="F748" s="37">
        <v>0</v>
      </c>
      <c r="G748" s="37">
        <v>0</v>
      </c>
      <c r="H748" s="37">
        <f t="shared" si="123"/>
        <v>0</v>
      </c>
      <c r="I748" s="37">
        <f t="shared" si="124"/>
        <v>0</v>
      </c>
      <c r="J748" s="21">
        <f t="shared" si="127"/>
        <v>0</v>
      </c>
      <c r="K748" s="21">
        <f t="shared" si="128"/>
        <v>0</v>
      </c>
      <c r="L748" s="30">
        <f t="shared" si="125"/>
        <v>0</v>
      </c>
      <c r="M748" s="30">
        <f t="shared" si="126"/>
        <v>0</v>
      </c>
      <c r="N748" s="28">
        <f t="shared" si="129"/>
        <v>139235200</v>
      </c>
      <c r="O748" s="28">
        <f t="shared" si="121"/>
        <v>139235200</v>
      </c>
      <c r="P748" s="28">
        <f t="shared" si="130"/>
        <v>0</v>
      </c>
      <c r="Q748" s="28" t="str">
        <f t="shared" si="131"/>
        <v/>
      </c>
      <c r="R748" s="29">
        <f t="shared" si="122"/>
        <v>0.39235200000000003</v>
      </c>
    </row>
    <row r="749" spans="1:18" x14ac:dyDescent="0.2">
      <c r="A749" s="26">
        <v>44922</v>
      </c>
      <c r="B749" s="27">
        <v>158000</v>
      </c>
      <c r="C749" s="27">
        <v>158500</v>
      </c>
      <c r="D749" s="27">
        <v>80700</v>
      </c>
      <c r="E749" s="27">
        <v>80000</v>
      </c>
      <c r="F749" s="37">
        <v>0</v>
      </c>
      <c r="G749" s="37">
        <v>0</v>
      </c>
      <c r="H749" s="37">
        <f t="shared" si="123"/>
        <v>0</v>
      </c>
      <c r="I749" s="37">
        <f t="shared" si="124"/>
        <v>0</v>
      </c>
      <c r="J749" s="21">
        <f t="shared" si="127"/>
        <v>0</v>
      </c>
      <c r="K749" s="21">
        <f t="shared" si="128"/>
        <v>0</v>
      </c>
      <c r="L749" s="30">
        <f t="shared" si="125"/>
        <v>0</v>
      </c>
      <c r="M749" s="30">
        <f t="shared" si="126"/>
        <v>0</v>
      </c>
      <c r="N749" s="28">
        <f t="shared" si="129"/>
        <v>139235200</v>
      </c>
      <c r="O749" s="28">
        <f t="shared" si="121"/>
        <v>139235200</v>
      </c>
      <c r="P749" s="28">
        <f t="shared" si="130"/>
        <v>0</v>
      </c>
      <c r="Q749" s="28" t="str">
        <f t="shared" si="131"/>
        <v/>
      </c>
      <c r="R749" s="29">
        <f t="shared" si="122"/>
        <v>0.39235200000000003</v>
      </c>
    </row>
    <row r="750" spans="1:18" x14ac:dyDescent="0.2">
      <c r="A750" s="26">
        <v>44923</v>
      </c>
      <c r="B750" s="27">
        <v>154000</v>
      </c>
      <c r="C750" s="27">
        <v>156000</v>
      </c>
      <c r="D750" s="27">
        <v>76700</v>
      </c>
      <c r="E750" s="27">
        <v>77500</v>
      </c>
      <c r="F750" s="37">
        <v>0</v>
      </c>
      <c r="G750" s="37">
        <v>0</v>
      </c>
      <c r="H750" s="37">
        <f t="shared" si="123"/>
        <v>0</v>
      </c>
      <c r="I750" s="37">
        <f t="shared" si="124"/>
        <v>0</v>
      </c>
      <c r="J750" s="21">
        <f t="shared" si="127"/>
        <v>0</v>
      </c>
      <c r="K750" s="21">
        <f t="shared" si="128"/>
        <v>0</v>
      </c>
      <c r="L750" s="30">
        <f t="shared" si="125"/>
        <v>0</v>
      </c>
      <c r="M750" s="30">
        <f t="shared" si="126"/>
        <v>0</v>
      </c>
      <c r="N750" s="28">
        <f t="shared" si="129"/>
        <v>139235200</v>
      </c>
      <c r="O750" s="28">
        <f t="shared" si="121"/>
        <v>139235200</v>
      </c>
      <c r="P750" s="28">
        <f t="shared" si="130"/>
        <v>0</v>
      </c>
      <c r="Q750" s="28" t="str">
        <f t="shared" si="131"/>
        <v/>
      </c>
      <c r="R750" s="29">
        <f t="shared" si="122"/>
        <v>0.39235200000000003</v>
      </c>
    </row>
    <row r="751" spans="1:18" x14ac:dyDescent="0.2">
      <c r="A751" s="26">
        <v>44924</v>
      </c>
      <c r="B751" s="27">
        <v>151000</v>
      </c>
      <c r="C751" s="27">
        <v>153000</v>
      </c>
      <c r="D751" s="27">
        <v>74000</v>
      </c>
      <c r="E751" s="27">
        <v>76400</v>
      </c>
      <c r="F751" s="37">
        <v>0</v>
      </c>
      <c r="G751" s="37">
        <v>0</v>
      </c>
      <c r="H751" s="37">
        <f t="shared" si="123"/>
        <v>0</v>
      </c>
      <c r="I751" s="37">
        <f t="shared" si="124"/>
        <v>0</v>
      </c>
      <c r="J751" s="21">
        <f t="shared" si="127"/>
        <v>0</v>
      </c>
      <c r="K751" s="21">
        <f t="shared" si="128"/>
        <v>0</v>
      </c>
      <c r="L751" s="30">
        <f t="shared" si="125"/>
        <v>0</v>
      </c>
      <c r="M751" s="30">
        <f t="shared" si="126"/>
        <v>0</v>
      </c>
      <c r="N751" s="28">
        <f t="shared" si="129"/>
        <v>139235200</v>
      </c>
      <c r="O751" s="28">
        <f t="shared" si="121"/>
        <v>139235200</v>
      </c>
      <c r="P751" s="28">
        <f t="shared" si="130"/>
        <v>0</v>
      </c>
      <c r="Q751" s="28" t="str">
        <f t="shared" si="131"/>
        <v/>
      </c>
      <c r="R751" s="29">
        <f t="shared" si="122"/>
        <v>0.39235200000000003</v>
      </c>
    </row>
    <row r="752" spans="1:18" x14ac:dyDescent="0.2">
      <c r="A752" s="26">
        <v>44928</v>
      </c>
      <c r="B752" s="27">
        <v>157000</v>
      </c>
      <c r="C752" s="27">
        <v>154000</v>
      </c>
      <c r="D752" s="27">
        <v>74700</v>
      </c>
      <c r="E752" s="27">
        <v>74300</v>
      </c>
      <c r="F752" s="37">
        <v>0</v>
      </c>
      <c r="G752" s="37">
        <v>0</v>
      </c>
      <c r="H752" s="37">
        <f t="shared" si="123"/>
        <v>0</v>
      </c>
      <c r="I752" s="37">
        <f t="shared" si="124"/>
        <v>0</v>
      </c>
      <c r="J752" s="21">
        <f t="shared" si="127"/>
        <v>0</v>
      </c>
      <c r="K752" s="21">
        <f t="shared" si="128"/>
        <v>0</v>
      </c>
      <c r="L752" s="30">
        <f t="shared" si="125"/>
        <v>0</v>
      </c>
      <c r="M752" s="30">
        <f t="shared" si="126"/>
        <v>0</v>
      </c>
      <c r="N752" s="28">
        <f t="shared" si="129"/>
        <v>139235200</v>
      </c>
      <c r="O752" s="28">
        <f t="shared" si="121"/>
        <v>139235200</v>
      </c>
      <c r="P752" s="28">
        <f t="shared" si="130"/>
        <v>0</v>
      </c>
      <c r="Q752" s="28" t="str">
        <f t="shared" si="131"/>
        <v/>
      </c>
      <c r="R752" s="29">
        <f t="shared" si="122"/>
        <v>0.39235200000000003</v>
      </c>
    </row>
    <row r="753" spans="1:18" x14ac:dyDescent="0.2">
      <c r="A753" s="26">
        <v>44929</v>
      </c>
      <c r="B753" s="27">
        <v>159000</v>
      </c>
      <c r="C753" s="27">
        <v>158500</v>
      </c>
      <c r="D753" s="27">
        <v>74700</v>
      </c>
      <c r="E753" s="27">
        <v>74800</v>
      </c>
      <c r="F753" s="37">
        <v>0</v>
      </c>
      <c r="G753" s="37">
        <v>0</v>
      </c>
      <c r="H753" s="37">
        <f t="shared" si="123"/>
        <v>0</v>
      </c>
      <c r="I753" s="37">
        <f t="shared" si="124"/>
        <v>0</v>
      </c>
      <c r="J753" s="21">
        <f t="shared" si="127"/>
        <v>0</v>
      </c>
      <c r="K753" s="21">
        <f t="shared" si="128"/>
        <v>0</v>
      </c>
      <c r="L753" s="30">
        <f t="shared" si="125"/>
        <v>0</v>
      </c>
      <c r="M753" s="30">
        <f t="shared" si="126"/>
        <v>0</v>
      </c>
      <c r="N753" s="28">
        <f t="shared" si="129"/>
        <v>139235200</v>
      </c>
      <c r="O753" s="28">
        <f t="shared" si="121"/>
        <v>139235200</v>
      </c>
      <c r="P753" s="28">
        <f t="shared" si="130"/>
        <v>0</v>
      </c>
      <c r="Q753" s="28" t="str">
        <f t="shared" si="131"/>
        <v/>
      </c>
      <c r="R753" s="29">
        <f t="shared" si="122"/>
        <v>0.39235200000000003</v>
      </c>
    </row>
    <row r="754" spans="1:18" x14ac:dyDescent="0.2">
      <c r="A754" s="26">
        <v>44930</v>
      </c>
      <c r="B754" s="27">
        <v>160500</v>
      </c>
      <c r="C754" s="27">
        <v>157500</v>
      </c>
      <c r="D754" s="27">
        <v>75500</v>
      </c>
      <c r="E754" s="27">
        <v>74300</v>
      </c>
      <c r="F754" s="37">
        <v>0</v>
      </c>
      <c r="G754" s="37">
        <v>0</v>
      </c>
      <c r="H754" s="37">
        <f t="shared" si="123"/>
        <v>0</v>
      </c>
      <c r="I754" s="37">
        <f t="shared" si="124"/>
        <v>0</v>
      </c>
      <c r="J754" s="21">
        <f t="shared" si="127"/>
        <v>0</v>
      </c>
      <c r="K754" s="21">
        <f t="shared" si="128"/>
        <v>0</v>
      </c>
      <c r="L754" s="30">
        <f t="shared" si="125"/>
        <v>0</v>
      </c>
      <c r="M754" s="30">
        <f t="shared" si="126"/>
        <v>0</v>
      </c>
      <c r="N754" s="28">
        <f t="shared" si="129"/>
        <v>139235200</v>
      </c>
      <c r="O754" s="28">
        <f t="shared" si="121"/>
        <v>139235200</v>
      </c>
      <c r="P754" s="28">
        <f t="shared" si="130"/>
        <v>0</v>
      </c>
      <c r="Q754" s="28" t="str">
        <f t="shared" si="131"/>
        <v/>
      </c>
      <c r="R754" s="29">
        <f t="shared" si="122"/>
        <v>0.39235200000000003</v>
      </c>
    </row>
    <row r="755" spans="1:18" x14ac:dyDescent="0.2">
      <c r="A755" s="26">
        <v>44931</v>
      </c>
      <c r="B755" s="27">
        <v>159000</v>
      </c>
      <c r="C755" s="27">
        <v>161000</v>
      </c>
      <c r="D755" s="27">
        <v>76100</v>
      </c>
      <c r="E755" s="27">
        <v>75700</v>
      </c>
      <c r="F755" s="37">
        <v>0</v>
      </c>
      <c r="G755" s="37">
        <v>0</v>
      </c>
      <c r="H755" s="37">
        <f t="shared" si="123"/>
        <v>0</v>
      </c>
      <c r="I755" s="37">
        <f t="shared" si="124"/>
        <v>0</v>
      </c>
      <c r="J755" s="21">
        <f t="shared" si="127"/>
        <v>0</v>
      </c>
      <c r="K755" s="21">
        <f t="shared" si="128"/>
        <v>0</v>
      </c>
      <c r="L755" s="30">
        <f t="shared" si="125"/>
        <v>0</v>
      </c>
      <c r="M755" s="30">
        <f t="shared" si="126"/>
        <v>0</v>
      </c>
      <c r="N755" s="28">
        <f t="shared" si="129"/>
        <v>139235200</v>
      </c>
      <c r="O755" s="28">
        <f t="shared" si="121"/>
        <v>139235200</v>
      </c>
      <c r="P755" s="28">
        <f t="shared" si="130"/>
        <v>0</v>
      </c>
      <c r="Q755" s="28" t="str">
        <f t="shared" si="131"/>
        <v/>
      </c>
      <c r="R755" s="29">
        <f t="shared" si="122"/>
        <v>0.39235200000000003</v>
      </c>
    </row>
    <row r="756" spans="1:18" x14ac:dyDescent="0.2">
      <c r="A756" s="26">
        <v>44932</v>
      </c>
      <c r="B756" s="27">
        <v>159500</v>
      </c>
      <c r="C756" s="27">
        <v>157500</v>
      </c>
      <c r="D756" s="27">
        <v>77100</v>
      </c>
      <c r="E756" s="27">
        <v>75800</v>
      </c>
      <c r="F756" s="37">
        <v>-0.2015475085832204</v>
      </c>
      <c r="G756" s="37">
        <v>0.79845249141677965</v>
      </c>
      <c r="H756" s="37">
        <f t="shared" si="123"/>
        <v>-0.25242266853672546</v>
      </c>
      <c r="I756" s="37">
        <f t="shared" si="124"/>
        <v>1</v>
      </c>
      <c r="J756" s="21">
        <f t="shared" si="127"/>
        <v>0</v>
      </c>
      <c r="K756" s="21">
        <f t="shared" si="128"/>
        <v>0</v>
      </c>
      <c r="L756" s="30">
        <f t="shared" si="125"/>
        <v>0</v>
      </c>
      <c r="M756" s="30">
        <f t="shared" si="126"/>
        <v>0</v>
      </c>
      <c r="N756" s="28">
        <f t="shared" si="129"/>
        <v>139235200</v>
      </c>
      <c r="O756" s="28">
        <f t="shared" si="121"/>
        <v>139235200</v>
      </c>
      <c r="P756" s="28">
        <f t="shared" si="130"/>
        <v>0</v>
      </c>
      <c r="Q756" s="28" t="str">
        <f t="shared" si="131"/>
        <v/>
      </c>
      <c r="R756" s="29">
        <f t="shared" si="122"/>
        <v>0.39235200000000003</v>
      </c>
    </row>
    <row r="757" spans="1:18" x14ac:dyDescent="0.2">
      <c r="A757" s="26">
        <v>44935</v>
      </c>
      <c r="B757" s="27">
        <v>164000</v>
      </c>
      <c r="C757" s="27">
        <v>161000</v>
      </c>
      <c r="D757" s="27">
        <v>78300</v>
      </c>
      <c r="E757" s="27">
        <v>77300</v>
      </c>
      <c r="F757" s="37">
        <v>-0.2015475085832204</v>
      </c>
      <c r="G757" s="37">
        <v>0.79845249141677965</v>
      </c>
      <c r="H757" s="37">
        <f t="shared" si="123"/>
        <v>-0.25242266853672546</v>
      </c>
      <c r="I757" s="37">
        <f t="shared" si="124"/>
        <v>1</v>
      </c>
      <c r="J757" s="21">
        <f t="shared" si="127"/>
        <v>-158</v>
      </c>
      <c r="K757" s="21">
        <f t="shared" si="128"/>
        <v>1297</v>
      </c>
      <c r="L757" s="30">
        <f t="shared" si="125"/>
        <v>-25912000</v>
      </c>
      <c r="M757" s="30">
        <f t="shared" si="126"/>
        <v>101555100</v>
      </c>
      <c r="N757" s="28">
        <f t="shared" si="129"/>
        <v>64415100</v>
      </c>
      <c r="O757" s="28">
        <f t="shared" si="121"/>
        <v>140058200</v>
      </c>
      <c r="P757" s="28">
        <f t="shared" si="130"/>
        <v>823000</v>
      </c>
      <c r="Q757" s="28" t="str">
        <f t="shared" si="131"/>
        <v/>
      </c>
      <c r="R757" s="29">
        <f t="shared" si="122"/>
        <v>0.40058199999999999</v>
      </c>
    </row>
    <row r="758" spans="1:18" x14ac:dyDescent="0.2">
      <c r="A758" s="26">
        <v>44936</v>
      </c>
      <c r="B758" s="27">
        <v>163000</v>
      </c>
      <c r="C758" s="27">
        <v>162500</v>
      </c>
      <c r="D758" s="27">
        <v>77800</v>
      </c>
      <c r="E758" s="27">
        <v>78000</v>
      </c>
      <c r="F758" s="37">
        <v>-0.2015475085832204</v>
      </c>
      <c r="G758" s="37">
        <v>0.79845249141677965</v>
      </c>
      <c r="H758" s="37">
        <f t="shared" si="123"/>
        <v>-0.25242266853672546</v>
      </c>
      <c r="I758" s="37">
        <f t="shared" si="124"/>
        <v>1</v>
      </c>
      <c r="J758" s="21">
        <f t="shared" si="127"/>
        <v>-158</v>
      </c>
      <c r="K758" s="21">
        <f t="shared" si="128"/>
        <v>1297</v>
      </c>
      <c r="L758" s="30">
        <f t="shared" si="125"/>
        <v>-25754000</v>
      </c>
      <c r="M758" s="30">
        <f t="shared" si="126"/>
        <v>100906600</v>
      </c>
      <c r="N758" s="28">
        <f t="shared" si="129"/>
        <v>64415100</v>
      </c>
      <c r="O758" s="28">
        <f t="shared" si="121"/>
        <v>139567700</v>
      </c>
      <c r="P758" s="28">
        <f t="shared" si="130"/>
        <v>332500</v>
      </c>
      <c r="Q758" s="28" t="str">
        <f t="shared" si="131"/>
        <v/>
      </c>
      <c r="R758" s="29">
        <f t="shared" si="122"/>
        <v>0.39567700000000006</v>
      </c>
    </row>
    <row r="759" spans="1:18" x14ac:dyDescent="0.2">
      <c r="A759" s="26">
        <v>44937</v>
      </c>
      <c r="B759" s="27">
        <v>164000</v>
      </c>
      <c r="C759" s="27">
        <v>163500</v>
      </c>
      <c r="D759" s="27">
        <v>77700</v>
      </c>
      <c r="E759" s="27">
        <v>77800</v>
      </c>
      <c r="F759" s="37">
        <v>0</v>
      </c>
      <c r="G759" s="37">
        <v>0</v>
      </c>
      <c r="H759" s="37">
        <f t="shared" si="123"/>
        <v>0</v>
      </c>
      <c r="I759" s="37">
        <f t="shared" si="124"/>
        <v>0</v>
      </c>
      <c r="J759" s="21">
        <f t="shared" si="127"/>
        <v>-158</v>
      </c>
      <c r="K759" s="21">
        <f t="shared" si="128"/>
        <v>1297</v>
      </c>
      <c r="L759" s="30">
        <f t="shared" si="125"/>
        <v>-25912000</v>
      </c>
      <c r="M759" s="30">
        <f t="shared" si="126"/>
        <v>100776900</v>
      </c>
      <c r="N759" s="28">
        <f t="shared" si="129"/>
        <v>64415100</v>
      </c>
      <c r="O759" s="28">
        <f t="shared" si="121"/>
        <v>139280000</v>
      </c>
      <c r="P759" s="28">
        <f t="shared" si="130"/>
        <v>44800</v>
      </c>
      <c r="Q759" s="28" t="str">
        <f t="shared" si="131"/>
        <v/>
      </c>
      <c r="R759" s="29">
        <f t="shared" si="122"/>
        <v>0.39280000000000004</v>
      </c>
    </row>
    <row r="760" spans="1:18" x14ac:dyDescent="0.2">
      <c r="A760" s="26">
        <v>44938</v>
      </c>
      <c r="B760" s="27">
        <v>166500</v>
      </c>
      <c r="C760" s="27">
        <v>166000</v>
      </c>
      <c r="D760" s="27">
        <v>78900</v>
      </c>
      <c r="E760" s="27">
        <v>77900</v>
      </c>
      <c r="F760" s="37">
        <v>-0.22921059503714319</v>
      </c>
      <c r="G760" s="37">
        <v>0.77078940496285686</v>
      </c>
      <c r="H760" s="37">
        <f t="shared" si="123"/>
        <v>-0.29737123209184291</v>
      </c>
      <c r="I760" s="37">
        <f t="shared" si="124"/>
        <v>1</v>
      </c>
      <c r="J760" s="21">
        <f t="shared" si="127"/>
        <v>0</v>
      </c>
      <c r="K760" s="21">
        <f t="shared" si="128"/>
        <v>0</v>
      </c>
      <c r="L760" s="30">
        <f t="shared" si="125"/>
        <v>0</v>
      </c>
      <c r="M760" s="30">
        <f t="shared" si="126"/>
        <v>0</v>
      </c>
      <c r="N760" s="28">
        <f t="shared" si="129"/>
        <v>139223400</v>
      </c>
      <c r="O760" s="28">
        <f t="shared" si="121"/>
        <v>139223400</v>
      </c>
      <c r="P760" s="28">
        <f t="shared" si="130"/>
        <v>-11800</v>
      </c>
      <c r="Q760" s="28">
        <f t="shared" si="131"/>
        <v>-11800</v>
      </c>
      <c r="R760" s="29">
        <f t="shared" si="122"/>
        <v>0.39223399999999997</v>
      </c>
    </row>
    <row r="761" spans="1:18" x14ac:dyDescent="0.2">
      <c r="A761" s="26">
        <v>44939</v>
      </c>
      <c r="B761" s="27">
        <v>169000</v>
      </c>
      <c r="C761" s="27">
        <v>167500</v>
      </c>
      <c r="D761" s="27">
        <v>80500</v>
      </c>
      <c r="E761" s="27">
        <v>78900</v>
      </c>
      <c r="F761" s="37">
        <v>-0.22921059503714319</v>
      </c>
      <c r="G761" s="37">
        <v>0.77078940496285686</v>
      </c>
      <c r="H761" s="37">
        <f t="shared" si="123"/>
        <v>-0.29737123209184291</v>
      </c>
      <c r="I761" s="37">
        <f t="shared" si="124"/>
        <v>1</v>
      </c>
      <c r="J761" s="21">
        <f t="shared" si="127"/>
        <v>-178</v>
      </c>
      <c r="K761" s="21">
        <f t="shared" si="128"/>
        <v>1267</v>
      </c>
      <c r="L761" s="30">
        <f t="shared" si="125"/>
        <v>-30082000</v>
      </c>
      <c r="M761" s="30">
        <f t="shared" si="126"/>
        <v>101993500</v>
      </c>
      <c r="N761" s="28">
        <f t="shared" si="129"/>
        <v>69072100</v>
      </c>
      <c r="O761" s="28">
        <f t="shared" si="121"/>
        <v>140983600</v>
      </c>
      <c r="P761" s="28">
        <f t="shared" si="130"/>
        <v>1760200</v>
      </c>
      <c r="Q761" s="28" t="str">
        <f t="shared" si="131"/>
        <v/>
      </c>
      <c r="R761" s="29">
        <f t="shared" si="122"/>
        <v>0.40983600000000009</v>
      </c>
    </row>
    <row r="762" spans="1:18" x14ac:dyDescent="0.2">
      <c r="A762" s="26">
        <v>44942</v>
      </c>
      <c r="B762" s="27">
        <v>166500</v>
      </c>
      <c r="C762" s="27">
        <v>166500</v>
      </c>
      <c r="D762" s="27">
        <v>79800</v>
      </c>
      <c r="E762" s="27">
        <v>80000</v>
      </c>
      <c r="F762" s="37">
        <v>-0.22921059503714319</v>
      </c>
      <c r="G762" s="37">
        <v>0.77078940496285686</v>
      </c>
      <c r="H762" s="37">
        <f t="shared" si="123"/>
        <v>-0.29737123209184291</v>
      </c>
      <c r="I762" s="37">
        <f t="shared" si="124"/>
        <v>1</v>
      </c>
      <c r="J762" s="21">
        <f t="shared" si="127"/>
        <v>-178</v>
      </c>
      <c r="K762" s="21">
        <f t="shared" si="128"/>
        <v>1267</v>
      </c>
      <c r="L762" s="30">
        <f t="shared" si="125"/>
        <v>-29637000</v>
      </c>
      <c r="M762" s="30">
        <f t="shared" si="126"/>
        <v>101106600</v>
      </c>
      <c r="N762" s="28">
        <f t="shared" si="129"/>
        <v>69072100</v>
      </c>
      <c r="O762" s="28">
        <f t="shared" si="121"/>
        <v>140541700</v>
      </c>
      <c r="P762" s="28">
        <f t="shared" si="130"/>
        <v>1318300</v>
      </c>
      <c r="Q762" s="28" t="str">
        <f t="shared" si="131"/>
        <v/>
      </c>
      <c r="R762" s="29">
        <f t="shared" si="122"/>
        <v>0.40541699999999992</v>
      </c>
    </row>
    <row r="763" spans="1:18" x14ac:dyDescent="0.2">
      <c r="A763" s="26">
        <v>44943</v>
      </c>
      <c r="B763" s="27">
        <v>166000</v>
      </c>
      <c r="C763" s="27">
        <v>166500</v>
      </c>
      <c r="D763" s="27">
        <v>80000</v>
      </c>
      <c r="E763" s="27">
        <v>79900</v>
      </c>
      <c r="F763" s="37">
        <v>0</v>
      </c>
      <c r="G763" s="37">
        <v>0</v>
      </c>
      <c r="H763" s="37">
        <f t="shared" si="123"/>
        <v>0</v>
      </c>
      <c r="I763" s="37">
        <f t="shared" si="124"/>
        <v>0</v>
      </c>
      <c r="J763" s="21">
        <f t="shared" si="127"/>
        <v>-178</v>
      </c>
      <c r="K763" s="21">
        <f t="shared" si="128"/>
        <v>1267</v>
      </c>
      <c r="L763" s="30">
        <f t="shared" si="125"/>
        <v>-29548000</v>
      </c>
      <c r="M763" s="30">
        <f t="shared" si="126"/>
        <v>101360000</v>
      </c>
      <c r="N763" s="28">
        <f t="shared" si="129"/>
        <v>69072100</v>
      </c>
      <c r="O763" s="28">
        <f t="shared" si="121"/>
        <v>140884100</v>
      </c>
      <c r="P763" s="28">
        <f t="shared" si="130"/>
        <v>1660700</v>
      </c>
      <c r="Q763" s="28" t="str">
        <f t="shared" si="131"/>
        <v/>
      </c>
      <c r="R763" s="29">
        <f t="shared" si="122"/>
        <v>0.40884100000000001</v>
      </c>
    </row>
    <row r="764" spans="1:18" x14ac:dyDescent="0.2">
      <c r="A764" s="26">
        <v>44944</v>
      </c>
      <c r="B764" s="27">
        <v>164500</v>
      </c>
      <c r="C764" s="27">
        <v>166500</v>
      </c>
      <c r="D764" s="27">
        <v>80000</v>
      </c>
      <c r="E764" s="27">
        <v>80000</v>
      </c>
      <c r="F764" s="37">
        <v>-0.25727365560408438</v>
      </c>
      <c r="G764" s="37">
        <v>0.74272634439591556</v>
      </c>
      <c r="H764" s="37">
        <f t="shared" si="123"/>
        <v>-0.34639091173389541</v>
      </c>
      <c r="I764" s="37">
        <f t="shared" si="124"/>
        <v>1</v>
      </c>
      <c r="J764" s="21">
        <f t="shared" si="127"/>
        <v>0</v>
      </c>
      <c r="K764" s="21">
        <f t="shared" si="128"/>
        <v>0</v>
      </c>
      <c r="L764" s="30">
        <f t="shared" si="125"/>
        <v>0</v>
      </c>
      <c r="M764" s="30">
        <f t="shared" si="126"/>
        <v>0</v>
      </c>
      <c r="N764" s="28">
        <f t="shared" si="129"/>
        <v>140795100</v>
      </c>
      <c r="O764" s="28">
        <f t="shared" si="121"/>
        <v>140795100</v>
      </c>
      <c r="P764" s="28">
        <f t="shared" si="130"/>
        <v>1571700</v>
      </c>
      <c r="Q764" s="28">
        <f t="shared" si="131"/>
        <v>1571700</v>
      </c>
      <c r="R764" s="29">
        <f t="shared" si="122"/>
        <v>0.40795099999999995</v>
      </c>
    </row>
    <row r="765" spans="1:18" x14ac:dyDescent="0.2">
      <c r="A765" s="26">
        <v>44945</v>
      </c>
      <c r="B765" s="27">
        <v>164000</v>
      </c>
      <c r="C765" s="27">
        <v>162000</v>
      </c>
      <c r="D765" s="27">
        <v>80300</v>
      </c>
      <c r="E765" s="27">
        <v>79200</v>
      </c>
      <c r="F765" s="37">
        <v>-0.25727365560408438</v>
      </c>
      <c r="G765" s="37">
        <v>0.74272634439591556</v>
      </c>
      <c r="H765" s="37">
        <f t="shared" si="123"/>
        <v>-0.34639091173389541</v>
      </c>
      <c r="I765" s="37">
        <f t="shared" si="124"/>
        <v>1</v>
      </c>
      <c r="J765" s="21">
        <f t="shared" si="127"/>
        <v>-210</v>
      </c>
      <c r="K765" s="21">
        <f t="shared" si="128"/>
        <v>1250</v>
      </c>
      <c r="L765" s="30">
        <f t="shared" si="125"/>
        <v>-34440000</v>
      </c>
      <c r="M765" s="30">
        <f t="shared" si="126"/>
        <v>100375000</v>
      </c>
      <c r="N765" s="28">
        <f t="shared" si="129"/>
        <v>75815100</v>
      </c>
      <c r="O765" s="28">
        <f t="shared" si="121"/>
        <v>141750100</v>
      </c>
      <c r="P765" s="28">
        <f t="shared" si="130"/>
        <v>955000</v>
      </c>
      <c r="Q765" s="28" t="str">
        <f t="shared" si="131"/>
        <v/>
      </c>
      <c r="R765" s="29">
        <f t="shared" si="122"/>
        <v>0.4175009999999999</v>
      </c>
    </row>
    <row r="766" spans="1:18" x14ac:dyDescent="0.2">
      <c r="A766" s="26">
        <v>44946</v>
      </c>
      <c r="B766" s="27">
        <v>164500</v>
      </c>
      <c r="C766" s="27">
        <v>163000</v>
      </c>
      <c r="D766" s="27">
        <v>79700</v>
      </c>
      <c r="E766" s="27">
        <v>80000</v>
      </c>
      <c r="F766" s="37">
        <v>-0.25727365560408438</v>
      </c>
      <c r="G766" s="37">
        <v>0.74272634439591556</v>
      </c>
      <c r="H766" s="37">
        <f t="shared" si="123"/>
        <v>-0.34639091173389541</v>
      </c>
      <c r="I766" s="37">
        <f t="shared" si="124"/>
        <v>1</v>
      </c>
      <c r="J766" s="21">
        <f t="shared" si="127"/>
        <v>-210</v>
      </c>
      <c r="K766" s="21">
        <f t="shared" si="128"/>
        <v>1250</v>
      </c>
      <c r="L766" s="30">
        <f t="shared" si="125"/>
        <v>-34545000</v>
      </c>
      <c r="M766" s="30">
        <f t="shared" si="126"/>
        <v>99625000</v>
      </c>
      <c r="N766" s="28">
        <f t="shared" si="129"/>
        <v>75815100</v>
      </c>
      <c r="O766" s="28">
        <f t="shared" si="121"/>
        <v>140895100</v>
      </c>
      <c r="P766" s="28">
        <f t="shared" si="130"/>
        <v>100000</v>
      </c>
      <c r="Q766" s="28" t="str">
        <f t="shared" si="131"/>
        <v/>
      </c>
      <c r="R766" s="29">
        <f t="shared" si="122"/>
        <v>0.40895100000000006</v>
      </c>
    </row>
    <row r="767" spans="1:18" x14ac:dyDescent="0.2">
      <c r="A767" s="26">
        <v>44951</v>
      </c>
      <c r="B767" s="27">
        <v>165700</v>
      </c>
      <c r="C767" s="27">
        <v>166100</v>
      </c>
      <c r="D767" s="27">
        <v>79900</v>
      </c>
      <c r="E767" s="27">
        <v>80200</v>
      </c>
      <c r="F767" s="37">
        <v>-0.25727365560408438</v>
      </c>
      <c r="G767" s="37">
        <v>0.74272634439591556</v>
      </c>
      <c r="H767" s="37">
        <f t="shared" si="123"/>
        <v>-0.34639091173389541</v>
      </c>
      <c r="I767" s="37">
        <f t="shared" si="124"/>
        <v>1</v>
      </c>
      <c r="J767" s="21">
        <f t="shared" si="127"/>
        <v>-210</v>
      </c>
      <c r="K767" s="21">
        <f t="shared" si="128"/>
        <v>1250</v>
      </c>
      <c r="L767" s="30">
        <f t="shared" si="125"/>
        <v>-34797000</v>
      </c>
      <c r="M767" s="30">
        <f t="shared" si="126"/>
        <v>99875000</v>
      </c>
      <c r="N767" s="28">
        <f t="shared" si="129"/>
        <v>75815100</v>
      </c>
      <c r="O767" s="28">
        <f t="shared" si="121"/>
        <v>140893100</v>
      </c>
      <c r="P767" s="28">
        <f t="shared" si="130"/>
        <v>98000</v>
      </c>
      <c r="Q767" s="28" t="str">
        <f t="shared" si="131"/>
        <v/>
      </c>
      <c r="R767" s="29">
        <f t="shared" si="122"/>
        <v>0.40893099999999993</v>
      </c>
    </row>
    <row r="768" spans="1:18" x14ac:dyDescent="0.2">
      <c r="A768" s="26">
        <v>44952</v>
      </c>
      <c r="B768" s="27">
        <v>174900</v>
      </c>
      <c r="C768" s="27">
        <v>166600</v>
      </c>
      <c r="D768" s="27">
        <v>82800</v>
      </c>
      <c r="E768" s="27">
        <v>80000</v>
      </c>
      <c r="F768" s="37">
        <v>0</v>
      </c>
      <c r="G768" s="37">
        <v>0</v>
      </c>
      <c r="H768" s="37">
        <f t="shared" si="123"/>
        <v>0</v>
      </c>
      <c r="I768" s="37">
        <f t="shared" si="124"/>
        <v>0</v>
      </c>
      <c r="J768" s="21">
        <f t="shared" si="127"/>
        <v>-210</v>
      </c>
      <c r="K768" s="21">
        <f t="shared" si="128"/>
        <v>1250</v>
      </c>
      <c r="L768" s="30">
        <f t="shared" si="125"/>
        <v>-36729000</v>
      </c>
      <c r="M768" s="30">
        <f t="shared" si="126"/>
        <v>103500000</v>
      </c>
      <c r="N768" s="28">
        <f t="shared" si="129"/>
        <v>75815100</v>
      </c>
      <c r="O768" s="28">
        <f t="shared" si="121"/>
        <v>142586100</v>
      </c>
      <c r="P768" s="28">
        <f t="shared" si="130"/>
        <v>1791000</v>
      </c>
      <c r="Q768" s="28" t="str">
        <f t="shared" si="131"/>
        <v/>
      </c>
      <c r="R768" s="29">
        <f t="shared" si="122"/>
        <v>0.42586100000000005</v>
      </c>
    </row>
    <row r="769" spans="1:18" x14ac:dyDescent="0.2">
      <c r="A769" s="26">
        <v>44953</v>
      </c>
      <c r="B769" s="27">
        <v>173900</v>
      </c>
      <c r="C769" s="27">
        <v>177000</v>
      </c>
      <c r="D769" s="27">
        <v>85900</v>
      </c>
      <c r="E769" s="27">
        <v>83400</v>
      </c>
      <c r="F769" s="37">
        <v>-0.31277341397638558</v>
      </c>
      <c r="G769" s="37">
        <v>0.68722658602361442</v>
      </c>
      <c r="H769" s="37">
        <f t="shared" si="123"/>
        <v>-0.45512414731527584</v>
      </c>
      <c r="I769" s="37">
        <f t="shared" si="124"/>
        <v>1</v>
      </c>
      <c r="J769" s="21">
        <f t="shared" si="127"/>
        <v>0</v>
      </c>
      <c r="K769" s="21">
        <f t="shared" si="128"/>
        <v>0</v>
      </c>
      <c r="L769" s="30">
        <f t="shared" si="125"/>
        <v>0</v>
      </c>
      <c r="M769" s="30">
        <f t="shared" si="126"/>
        <v>0</v>
      </c>
      <c r="N769" s="28">
        <f t="shared" si="129"/>
        <v>142895100</v>
      </c>
      <c r="O769" s="28">
        <f t="shared" si="121"/>
        <v>142895100</v>
      </c>
      <c r="P769" s="28">
        <f t="shared" si="130"/>
        <v>2100000</v>
      </c>
      <c r="Q769" s="28">
        <f t="shared" si="131"/>
        <v>2100000</v>
      </c>
      <c r="R769" s="29">
        <f t="shared" si="122"/>
        <v>0.42895100000000008</v>
      </c>
    </row>
    <row r="770" spans="1:18" x14ac:dyDescent="0.2">
      <c r="A770" s="26">
        <v>44956</v>
      </c>
      <c r="B770" s="27">
        <v>170000</v>
      </c>
      <c r="C770" s="27">
        <v>174400</v>
      </c>
      <c r="D770" s="27">
        <v>86800</v>
      </c>
      <c r="E770" s="27">
        <v>86400</v>
      </c>
      <c r="F770" s="37">
        <v>-0.31277341397638558</v>
      </c>
      <c r="G770" s="37">
        <v>0.68722658602361442</v>
      </c>
      <c r="H770" s="37">
        <f t="shared" si="123"/>
        <v>-0.45512414731527584</v>
      </c>
      <c r="I770" s="37">
        <f t="shared" si="124"/>
        <v>1</v>
      </c>
      <c r="J770" s="21">
        <f t="shared" si="127"/>
        <v>-261</v>
      </c>
      <c r="K770" s="21">
        <f t="shared" si="128"/>
        <v>1164</v>
      </c>
      <c r="L770" s="30">
        <f t="shared" si="125"/>
        <v>-44370000</v>
      </c>
      <c r="M770" s="30">
        <f t="shared" si="126"/>
        <v>101035200</v>
      </c>
      <c r="N770" s="28">
        <f t="shared" si="129"/>
        <v>87843900</v>
      </c>
      <c r="O770" s="28">
        <f t="shared" si="121"/>
        <v>144509100</v>
      </c>
      <c r="P770" s="28">
        <f t="shared" si="130"/>
        <v>1614000</v>
      </c>
      <c r="Q770" s="28" t="str">
        <f t="shared" si="131"/>
        <v/>
      </c>
      <c r="R770" s="29">
        <f t="shared" si="122"/>
        <v>0.4450909999999999</v>
      </c>
    </row>
    <row r="771" spans="1:18" x14ac:dyDescent="0.2">
      <c r="A771" s="26">
        <v>44957</v>
      </c>
      <c r="B771" s="27">
        <v>167000</v>
      </c>
      <c r="C771" s="27">
        <v>169000</v>
      </c>
      <c r="D771" s="27">
        <v>85900</v>
      </c>
      <c r="E771" s="27">
        <v>86000</v>
      </c>
      <c r="F771" s="37">
        <v>-0.31277341397638558</v>
      </c>
      <c r="G771" s="37">
        <v>0.68722658602361442</v>
      </c>
      <c r="H771" s="37">
        <f t="shared" si="123"/>
        <v>-0.45512414731527584</v>
      </c>
      <c r="I771" s="37">
        <f t="shared" si="124"/>
        <v>1</v>
      </c>
      <c r="J771" s="21">
        <f t="shared" si="127"/>
        <v>-261</v>
      </c>
      <c r="K771" s="21">
        <f t="shared" si="128"/>
        <v>1164</v>
      </c>
      <c r="L771" s="30">
        <f t="shared" si="125"/>
        <v>-43587000</v>
      </c>
      <c r="M771" s="30">
        <f t="shared" si="126"/>
        <v>99987600</v>
      </c>
      <c r="N771" s="28">
        <f t="shared" si="129"/>
        <v>87843900</v>
      </c>
      <c r="O771" s="28">
        <f t="shared" si="121"/>
        <v>144244500</v>
      </c>
      <c r="P771" s="28">
        <f t="shared" si="130"/>
        <v>1349400</v>
      </c>
      <c r="Q771" s="28" t="str">
        <f t="shared" si="131"/>
        <v/>
      </c>
      <c r="R771" s="29">
        <f t="shared" si="122"/>
        <v>0.44244499999999998</v>
      </c>
    </row>
    <row r="772" spans="1:18" x14ac:dyDescent="0.2">
      <c r="A772" s="26">
        <v>44958</v>
      </c>
      <c r="B772" s="27">
        <v>170000</v>
      </c>
      <c r="C772" s="27">
        <v>169200</v>
      </c>
      <c r="D772" s="27">
        <v>87700</v>
      </c>
      <c r="E772" s="27">
        <v>86400</v>
      </c>
      <c r="F772" s="37">
        <v>0</v>
      </c>
      <c r="G772" s="37">
        <v>0</v>
      </c>
      <c r="H772" s="37">
        <f t="shared" si="123"/>
        <v>0</v>
      </c>
      <c r="I772" s="37">
        <f t="shared" si="124"/>
        <v>0</v>
      </c>
      <c r="J772" s="21">
        <f t="shared" si="127"/>
        <v>-261</v>
      </c>
      <c r="K772" s="21">
        <f t="shared" si="128"/>
        <v>1164</v>
      </c>
      <c r="L772" s="30">
        <f t="shared" si="125"/>
        <v>-44370000</v>
      </c>
      <c r="M772" s="30">
        <f t="shared" si="126"/>
        <v>102082800</v>
      </c>
      <c r="N772" s="28">
        <f t="shared" si="129"/>
        <v>87843900</v>
      </c>
      <c r="O772" s="28">
        <f t="shared" si="121"/>
        <v>145556700</v>
      </c>
      <c r="P772" s="28">
        <f t="shared" si="130"/>
        <v>2661600</v>
      </c>
      <c r="Q772" s="28" t="str">
        <f t="shared" si="131"/>
        <v/>
      </c>
      <c r="R772" s="29">
        <f t="shared" si="122"/>
        <v>0.45556700000000006</v>
      </c>
    </row>
    <row r="773" spans="1:18" x14ac:dyDescent="0.2">
      <c r="A773" s="26">
        <v>44959</v>
      </c>
      <c r="B773" s="27">
        <v>169900</v>
      </c>
      <c r="C773" s="27">
        <v>171500</v>
      </c>
      <c r="D773" s="27">
        <v>87400</v>
      </c>
      <c r="E773" s="27">
        <v>87700</v>
      </c>
      <c r="F773" s="37">
        <v>-0.35119682941525993</v>
      </c>
      <c r="G773" s="37">
        <v>0.64880317058474002</v>
      </c>
      <c r="H773" s="37">
        <f t="shared" si="123"/>
        <v>-0.54129949626901552</v>
      </c>
      <c r="I773" s="37">
        <f t="shared" si="124"/>
        <v>1</v>
      </c>
      <c r="J773" s="21">
        <f t="shared" si="127"/>
        <v>0</v>
      </c>
      <c r="K773" s="21">
        <f t="shared" si="128"/>
        <v>0</v>
      </c>
      <c r="L773" s="30">
        <f t="shared" si="125"/>
        <v>0</v>
      </c>
      <c r="M773" s="30">
        <f t="shared" si="126"/>
        <v>0</v>
      </c>
      <c r="N773" s="28">
        <f t="shared" si="129"/>
        <v>145165200</v>
      </c>
      <c r="O773" s="28">
        <f t="shared" si="121"/>
        <v>145165200</v>
      </c>
      <c r="P773" s="28">
        <f t="shared" si="130"/>
        <v>2270100</v>
      </c>
      <c r="Q773" s="28">
        <f t="shared" si="131"/>
        <v>2270100</v>
      </c>
      <c r="R773" s="29">
        <f t="shared" si="122"/>
        <v>0.45165199999999994</v>
      </c>
    </row>
    <row r="774" spans="1:18" x14ac:dyDescent="0.2">
      <c r="A774" s="26">
        <v>44960</v>
      </c>
      <c r="B774" s="27">
        <v>172800</v>
      </c>
      <c r="C774" s="27">
        <v>170100</v>
      </c>
      <c r="D774" s="27">
        <v>88600</v>
      </c>
      <c r="E774" s="27">
        <v>87400</v>
      </c>
      <c r="F774" s="37">
        <v>0</v>
      </c>
      <c r="G774" s="37">
        <v>0</v>
      </c>
      <c r="H774" s="37">
        <f t="shared" si="123"/>
        <v>0</v>
      </c>
      <c r="I774" s="37">
        <f t="shared" si="124"/>
        <v>0</v>
      </c>
      <c r="J774" s="21">
        <f t="shared" si="127"/>
        <v>-318</v>
      </c>
      <c r="K774" s="21">
        <f t="shared" si="128"/>
        <v>1144</v>
      </c>
      <c r="L774" s="30">
        <f t="shared" si="125"/>
        <v>-54950400</v>
      </c>
      <c r="M774" s="30">
        <f t="shared" si="126"/>
        <v>101358400</v>
      </c>
      <c r="N774" s="28">
        <f t="shared" si="129"/>
        <v>99271400</v>
      </c>
      <c r="O774" s="28">
        <f t="shared" si="121"/>
        <v>145679400</v>
      </c>
      <c r="P774" s="28">
        <f t="shared" si="130"/>
        <v>514200</v>
      </c>
      <c r="Q774" s="28" t="str">
        <f t="shared" si="131"/>
        <v/>
      </c>
      <c r="R774" s="29">
        <f t="shared" si="122"/>
        <v>0.45679399999999992</v>
      </c>
    </row>
    <row r="775" spans="1:18" x14ac:dyDescent="0.2">
      <c r="A775" s="26">
        <v>44963</v>
      </c>
      <c r="B775" s="27">
        <v>170700</v>
      </c>
      <c r="C775" s="27">
        <v>174000</v>
      </c>
      <c r="D775" s="27">
        <v>87100</v>
      </c>
      <c r="E775" s="27">
        <v>88800</v>
      </c>
      <c r="F775" s="37">
        <v>-0.35678753363194909</v>
      </c>
      <c r="G775" s="37">
        <v>0.64321246636805085</v>
      </c>
      <c r="H775" s="37">
        <f t="shared" si="123"/>
        <v>-0.55469623536150914</v>
      </c>
      <c r="I775" s="37">
        <f t="shared" si="124"/>
        <v>1</v>
      </c>
      <c r="J775" s="21">
        <f t="shared" si="127"/>
        <v>0</v>
      </c>
      <c r="K775" s="21">
        <f t="shared" si="128"/>
        <v>0</v>
      </c>
      <c r="L775" s="30">
        <f t="shared" si="125"/>
        <v>0</v>
      </c>
      <c r="M775" s="30">
        <f t="shared" si="126"/>
        <v>0</v>
      </c>
      <c r="N775" s="28">
        <f t="shared" si="129"/>
        <v>145526600</v>
      </c>
      <c r="O775" s="28">
        <f t="shared" si="121"/>
        <v>145526600</v>
      </c>
      <c r="P775" s="28">
        <f t="shared" si="130"/>
        <v>361400</v>
      </c>
      <c r="Q775" s="28">
        <f t="shared" si="131"/>
        <v>361400</v>
      </c>
      <c r="R775" s="29">
        <f t="shared" si="122"/>
        <v>0.45526599999999995</v>
      </c>
    </row>
    <row r="776" spans="1:18" x14ac:dyDescent="0.2">
      <c r="A776" s="26">
        <v>44964</v>
      </c>
      <c r="B776" s="27">
        <v>170500</v>
      </c>
      <c r="C776" s="27">
        <v>171000</v>
      </c>
      <c r="D776" s="27">
        <v>87600</v>
      </c>
      <c r="E776" s="27">
        <v>87300</v>
      </c>
      <c r="F776" s="37">
        <v>0</v>
      </c>
      <c r="G776" s="37">
        <v>0</v>
      </c>
      <c r="H776" s="37">
        <f t="shared" si="123"/>
        <v>0</v>
      </c>
      <c r="I776" s="37">
        <f t="shared" si="124"/>
        <v>0</v>
      </c>
      <c r="J776" s="21">
        <f t="shared" si="127"/>
        <v>-324</v>
      </c>
      <c r="K776" s="21">
        <f t="shared" si="128"/>
        <v>1148</v>
      </c>
      <c r="L776" s="30">
        <f t="shared" si="125"/>
        <v>-55242000</v>
      </c>
      <c r="M776" s="30">
        <f t="shared" si="126"/>
        <v>100564800</v>
      </c>
      <c r="N776" s="28">
        <f t="shared" si="129"/>
        <v>100710200</v>
      </c>
      <c r="O776" s="28">
        <f t="shared" si="121"/>
        <v>146033000</v>
      </c>
      <c r="P776" s="28">
        <f t="shared" si="130"/>
        <v>506400</v>
      </c>
      <c r="Q776" s="28" t="str">
        <f t="shared" si="131"/>
        <v/>
      </c>
      <c r="R776" s="29">
        <f t="shared" si="122"/>
        <v>0.46032999999999991</v>
      </c>
    </row>
    <row r="777" spans="1:18" x14ac:dyDescent="0.2">
      <c r="A777" s="26">
        <v>44965</v>
      </c>
      <c r="B777" s="27">
        <v>172700</v>
      </c>
      <c r="C777" s="27">
        <v>171500</v>
      </c>
      <c r="D777" s="27">
        <v>88200</v>
      </c>
      <c r="E777" s="27">
        <v>87700</v>
      </c>
      <c r="F777" s="37">
        <v>0</v>
      </c>
      <c r="G777" s="37">
        <v>0</v>
      </c>
      <c r="H777" s="37">
        <f t="shared" si="123"/>
        <v>0</v>
      </c>
      <c r="I777" s="37">
        <f t="shared" si="124"/>
        <v>0</v>
      </c>
      <c r="J777" s="21">
        <f t="shared" si="127"/>
        <v>0</v>
      </c>
      <c r="K777" s="21">
        <f t="shared" si="128"/>
        <v>0</v>
      </c>
      <c r="L777" s="30">
        <f t="shared" si="125"/>
        <v>0</v>
      </c>
      <c r="M777" s="30">
        <f t="shared" si="126"/>
        <v>0</v>
      </c>
      <c r="N777" s="28">
        <f t="shared" si="129"/>
        <v>145823800</v>
      </c>
      <c r="O777" s="28">
        <f t="shared" si="121"/>
        <v>145823800</v>
      </c>
      <c r="P777" s="28">
        <f t="shared" si="130"/>
        <v>297200</v>
      </c>
      <c r="Q777" s="28">
        <f t="shared" si="131"/>
        <v>297200</v>
      </c>
      <c r="R777" s="29">
        <f t="shared" si="122"/>
        <v>0.45823799999999992</v>
      </c>
    </row>
    <row r="778" spans="1:18" x14ac:dyDescent="0.2">
      <c r="A778" s="26">
        <v>44966</v>
      </c>
      <c r="B778" s="27">
        <v>172600</v>
      </c>
      <c r="C778" s="27">
        <v>171900</v>
      </c>
      <c r="D778" s="27">
        <v>89200</v>
      </c>
      <c r="E778" s="27">
        <v>87700</v>
      </c>
      <c r="F778" s="37">
        <v>-0.37133879550209059</v>
      </c>
      <c r="G778" s="37">
        <v>0.62866120449790941</v>
      </c>
      <c r="H778" s="37">
        <f t="shared" si="123"/>
        <v>-0.59068190122956044</v>
      </c>
      <c r="I778" s="37">
        <f t="shared" si="124"/>
        <v>1</v>
      </c>
      <c r="J778" s="21">
        <f t="shared" si="127"/>
        <v>0</v>
      </c>
      <c r="K778" s="21">
        <f t="shared" si="128"/>
        <v>0</v>
      </c>
      <c r="L778" s="30">
        <f t="shared" si="125"/>
        <v>0</v>
      </c>
      <c r="M778" s="30">
        <f t="shared" si="126"/>
        <v>0</v>
      </c>
      <c r="N778" s="28">
        <f t="shared" si="129"/>
        <v>145823800</v>
      </c>
      <c r="O778" s="28">
        <f t="shared" si="121"/>
        <v>145823800</v>
      </c>
      <c r="P778" s="28">
        <f t="shared" si="130"/>
        <v>0</v>
      </c>
      <c r="Q778" s="28" t="str">
        <f t="shared" si="131"/>
        <v/>
      </c>
      <c r="R778" s="29">
        <f t="shared" si="122"/>
        <v>0.45823799999999992</v>
      </c>
    </row>
    <row r="779" spans="1:18" x14ac:dyDescent="0.2">
      <c r="A779" s="26">
        <v>44967</v>
      </c>
      <c r="B779" s="27">
        <v>173400</v>
      </c>
      <c r="C779" s="27">
        <v>171600</v>
      </c>
      <c r="D779" s="27">
        <v>90300</v>
      </c>
      <c r="E779" s="27">
        <v>89200</v>
      </c>
      <c r="F779" s="37">
        <v>-0.37133879550209059</v>
      </c>
      <c r="G779" s="37">
        <v>0.62866120449790941</v>
      </c>
      <c r="H779" s="37">
        <f t="shared" si="123"/>
        <v>-0.59068190122956044</v>
      </c>
      <c r="I779" s="37">
        <f t="shared" si="124"/>
        <v>1</v>
      </c>
      <c r="J779" s="21">
        <f t="shared" si="127"/>
        <v>-342</v>
      </c>
      <c r="K779" s="21">
        <f t="shared" si="128"/>
        <v>1121</v>
      </c>
      <c r="L779" s="30">
        <f t="shared" si="125"/>
        <v>-59302800</v>
      </c>
      <c r="M779" s="30">
        <f t="shared" si="126"/>
        <v>101226300</v>
      </c>
      <c r="N779" s="28">
        <f t="shared" si="129"/>
        <v>104517800</v>
      </c>
      <c r="O779" s="28">
        <f t="shared" ref="O779:O813" si="132">SUM(L779:N779)</f>
        <v>146441300</v>
      </c>
      <c r="P779" s="28">
        <f t="shared" si="130"/>
        <v>617500</v>
      </c>
      <c r="Q779" s="28" t="str">
        <f t="shared" si="131"/>
        <v/>
      </c>
      <c r="R779" s="29">
        <f t="shared" ref="R779:R813" si="133">O779/$O$10-1</f>
        <v>0.46441299999999996</v>
      </c>
    </row>
    <row r="780" spans="1:18" x14ac:dyDescent="0.2">
      <c r="A780" s="26">
        <v>44970</v>
      </c>
      <c r="B780" s="27">
        <v>171600</v>
      </c>
      <c r="C780" s="27">
        <v>172700</v>
      </c>
      <c r="D780" s="27">
        <v>90400</v>
      </c>
      <c r="E780" s="27">
        <v>90300</v>
      </c>
      <c r="F780" s="37">
        <v>-0.37133879550209059</v>
      </c>
      <c r="G780" s="37">
        <v>0.62866120449790941</v>
      </c>
      <c r="H780" s="37">
        <f t="shared" si="123"/>
        <v>-0.59068190122956044</v>
      </c>
      <c r="I780" s="37">
        <f t="shared" si="124"/>
        <v>1</v>
      </c>
      <c r="J780" s="21">
        <f t="shared" si="127"/>
        <v>-342</v>
      </c>
      <c r="K780" s="21">
        <f t="shared" si="128"/>
        <v>1121</v>
      </c>
      <c r="L780" s="30">
        <f t="shared" si="125"/>
        <v>-58687200</v>
      </c>
      <c r="M780" s="30">
        <f t="shared" si="126"/>
        <v>101338400</v>
      </c>
      <c r="N780" s="28">
        <f t="shared" si="129"/>
        <v>104517800</v>
      </c>
      <c r="O780" s="28">
        <f t="shared" si="132"/>
        <v>147169000</v>
      </c>
      <c r="P780" s="28">
        <f t="shared" si="130"/>
        <v>1345200</v>
      </c>
      <c r="Q780" s="28" t="str">
        <f t="shared" si="131"/>
        <v/>
      </c>
      <c r="R780" s="29">
        <f t="shared" si="133"/>
        <v>0.47168999999999994</v>
      </c>
    </row>
    <row r="781" spans="1:18" x14ac:dyDescent="0.2">
      <c r="A781" s="26">
        <v>44971</v>
      </c>
      <c r="B781" s="27">
        <v>173700</v>
      </c>
      <c r="C781" s="27">
        <v>172900</v>
      </c>
      <c r="D781" s="27">
        <v>92300</v>
      </c>
      <c r="E781" s="27">
        <v>90900</v>
      </c>
      <c r="F781" s="37">
        <v>0</v>
      </c>
      <c r="G781" s="37">
        <v>0</v>
      </c>
      <c r="H781" s="37">
        <f t="shared" si="123"/>
        <v>0</v>
      </c>
      <c r="I781" s="37">
        <f t="shared" si="124"/>
        <v>0</v>
      </c>
      <c r="J781" s="21">
        <f t="shared" si="127"/>
        <v>-342</v>
      </c>
      <c r="K781" s="21">
        <f t="shared" si="128"/>
        <v>1121</v>
      </c>
      <c r="L781" s="30">
        <f t="shared" si="125"/>
        <v>-59405400</v>
      </c>
      <c r="M781" s="30">
        <f t="shared" si="126"/>
        <v>103468300</v>
      </c>
      <c r="N781" s="28">
        <f t="shared" si="129"/>
        <v>104517800</v>
      </c>
      <c r="O781" s="28">
        <f t="shared" si="132"/>
        <v>148580700</v>
      </c>
      <c r="P781" s="28">
        <f t="shared" si="130"/>
        <v>2756900</v>
      </c>
      <c r="Q781" s="28" t="str">
        <f t="shared" si="131"/>
        <v/>
      </c>
      <c r="R781" s="29">
        <f t="shared" si="133"/>
        <v>0.4858070000000001</v>
      </c>
    </row>
    <row r="782" spans="1:18" x14ac:dyDescent="0.2">
      <c r="A782" s="26">
        <v>44972</v>
      </c>
      <c r="B782" s="27">
        <v>172700</v>
      </c>
      <c r="C782" s="27">
        <v>174600</v>
      </c>
      <c r="D782" s="27">
        <v>92000</v>
      </c>
      <c r="E782" s="27">
        <v>92500</v>
      </c>
      <c r="F782" s="37">
        <v>-0.39169063001064031</v>
      </c>
      <c r="G782" s="37">
        <v>0.6083093699893598</v>
      </c>
      <c r="H782" s="37">
        <f t="shared" si="123"/>
        <v>-0.6439003726302811</v>
      </c>
      <c r="I782" s="37">
        <f t="shared" si="124"/>
        <v>1</v>
      </c>
      <c r="J782" s="21">
        <f t="shared" si="127"/>
        <v>0</v>
      </c>
      <c r="K782" s="21">
        <f t="shared" si="128"/>
        <v>0</v>
      </c>
      <c r="L782" s="30">
        <f t="shared" si="125"/>
        <v>0</v>
      </c>
      <c r="M782" s="30">
        <f t="shared" si="126"/>
        <v>0</v>
      </c>
      <c r="N782" s="28">
        <f t="shared" si="129"/>
        <v>148497100</v>
      </c>
      <c r="O782" s="28">
        <f t="shared" si="132"/>
        <v>148497100</v>
      </c>
      <c r="P782" s="28">
        <f t="shared" si="130"/>
        <v>2673300</v>
      </c>
      <c r="Q782" s="28">
        <f t="shared" si="131"/>
        <v>2673300</v>
      </c>
      <c r="R782" s="29">
        <f t="shared" si="133"/>
        <v>0.48497100000000004</v>
      </c>
    </row>
    <row r="783" spans="1:18" x14ac:dyDescent="0.2">
      <c r="A783" s="26">
        <v>44973</v>
      </c>
      <c r="B783" s="27">
        <v>179300</v>
      </c>
      <c r="C783" s="27">
        <v>173400</v>
      </c>
      <c r="D783" s="27">
        <v>93500</v>
      </c>
      <c r="E783" s="27">
        <v>92000</v>
      </c>
      <c r="F783" s="37">
        <v>-0.39169063001064031</v>
      </c>
      <c r="G783" s="37">
        <v>0.6083093699893598</v>
      </c>
      <c r="H783" s="37">
        <f t="shared" si="123"/>
        <v>-0.6439003726302811</v>
      </c>
      <c r="I783" s="37">
        <f t="shared" si="124"/>
        <v>1</v>
      </c>
      <c r="J783" s="21">
        <f t="shared" si="127"/>
        <v>-372</v>
      </c>
      <c r="K783" s="21">
        <f t="shared" si="128"/>
        <v>1086</v>
      </c>
      <c r="L783" s="30">
        <f t="shared" si="125"/>
        <v>-66699600</v>
      </c>
      <c r="M783" s="30">
        <f t="shared" si="126"/>
        <v>101541000</v>
      </c>
      <c r="N783" s="28">
        <f t="shared" si="129"/>
        <v>113089900</v>
      </c>
      <c r="O783" s="28">
        <f t="shared" si="132"/>
        <v>147931300</v>
      </c>
      <c r="P783" s="28">
        <f t="shared" si="130"/>
        <v>-565800</v>
      </c>
      <c r="Q783" s="28" t="str">
        <f t="shared" si="131"/>
        <v/>
      </c>
      <c r="R783" s="29">
        <f t="shared" si="133"/>
        <v>0.4793130000000001</v>
      </c>
    </row>
    <row r="784" spans="1:18" x14ac:dyDescent="0.2">
      <c r="A784" s="26">
        <v>44974</v>
      </c>
      <c r="B784" s="27">
        <v>179000</v>
      </c>
      <c r="C784" s="27">
        <v>177400</v>
      </c>
      <c r="D784" s="27">
        <v>94500</v>
      </c>
      <c r="E784" s="27">
        <v>93500</v>
      </c>
      <c r="F784" s="37">
        <v>0</v>
      </c>
      <c r="G784" s="37">
        <v>0</v>
      </c>
      <c r="H784" s="37">
        <f t="shared" si="123"/>
        <v>0</v>
      </c>
      <c r="I784" s="37">
        <f t="shared" si="124"/>
        <v>0</v>
      </c>
      <c r="J784" s="21">
        <f t="shared" si="127"/>
        <v>-372</v>
      </c>
      <c r="K784" s="21">
        <f t="shared" si="128"/>
        <v>1086</v>
      </c>
      <c r="L784" s="30">
        <f t="shared" si="125"/>
        <v>-66588000</v>
      </c>
      <c r="M784" s="30">
        <f t="shared" si="126"/>
        <v>102627000</v>
      </c>
      <c r="N784" s="28">
        <f t="shared" si="129"/>
        <v>113089900</v>
      </c>
      <c r="O784" s="28">
        <f t="shared" si="132"/>
        <v>149128900</v>
      </c>
      <c r="P784" s="28">
        <f t="shared" si="130"/>
        <v>631800</v>
      </c>
      <c r="Q784" s="28" t="str">
        <f t="shared" si="131"/>
        <v/>
      </c>
      <c r="R784" s="29">
        <f t="shared" si="133"/>
        <v>0.49128900000000009</v>
      </c>
    </row>
    <row r="785" spans="1:18" x14ac:dyDescent="0.2">
      <c r="A785" s="26">
        <v>44977</v>
      </c>
      <c r="B785" s="27">
        <v>178200</v>
      </c>
      <c r="C785" s="27">
        <v>179400</v>
      </c>
      <c r="D785" s="27">
        <v>92700</v>
      </c>
      <c r="E785" s="27">
        <v>93700</v>
      </c>
      <c r="F785" s="37">
        <v>0</v>
      </c>
      <c r="G785" s="37">
        <v>0</v>
      </c>
      <c r="H785" s="37">
        <f t="shared" si="123"/>
        <v>0</v>
      </c>
      <c r="I785" s="37">
        <f t="shared" si="124"/>
        <v>0</v>
      </c>
      <c r="J785" s="21">
        <f t="shared" si="127"/>
        <v>0</v>
      </c>
      <c r="K785" s="21">
        <f t="shared" si="128"/>
        <v>0</v>
      </c>
      <c r="L785" s="30">
        <f t="shared" si="125"/>
        <v>0</v>
      </c>
      <c r="M785" s="30">
        <f t="shared" si="126"/>
        <v>0</v>
      </c>
      <c r="N785" s="28">
        <f t="shared" si="129"/>
        <v>148111300</v>
      </c>
      <c r="O785" s="28">
        <f t="shared" si="132"/>
        <v>148111300</v>
      </c>
      <c r="P785" s="28">
        <f t="shared" si="130"/>
        <v>-385800</v>
      </c>
      <c r="Q785" s="28">
        <f t="shared" si="131"/>
        <v>-385800</v>
      </c>
      <c r="R785" s="29">
        <f t="shared" si="133"/>
        <v>0.4811129999999999</v>
      </c>
    </row>
    <row r="786" spans="1:18" x14ac:dyDescent="0.2">
      <c r="A786" s="26">
        <v>44978</v>
      </c>
      <c r="B786" s="27">
        <v>178200</v>
      </c>
      <c r="C786" s="27">
        <v>178500</v>
      </c>
      <c r="D786" s="27">
        <v>93200</v>
      </c>
      <c r="E786" s="27">
        <v>92800</v>
      </c>
      <c r="F786" s="37">
        <v>0</v>
      </c>
      <c r="G786" s="37">
        <v>0</v>
      </c>
      <c r="H786" s="37">
        <f t="shared" si="123"/>
        <v>0</v>
      </c>
      <c r="I786" s="37">
        <f t="shared" si="124"/>
        <v>0</v>
      </c>
      <c r="J786" s="21">
        <f t="shared" si="127"/>
        <v>0</v>
      </c>
      <c r="K786" s="21">
        <f t="shared" si="128"/>
        <v>0</v>
      </c>
      <c r="L786" s="30">
        <f t="shared" si="125"/>
        <v>0</v>
      </c>
      <c r="M786" s="30">
        <f t="shared" si="126"/>
        <v>0</v>
      </c>
      <c r="N786" s="28">
        <f t="shared" si="129"/>
        <v>148111300</v>
      </c>
      <c r="O786" s="28">
        <f t="shared" si="132"/>
        <v>148111300</v>
      </c>
      <c r="P786" s="28">
        <f t="shared" si="130"/>
        <v>0</v>
      </c>
      <c r="Q786" s="28" t="str">
        <f t="shared" si="131"/>
        <v/>
      </c>
      <c r="R786" s="29">
        <f t="shared" si="133"/>
        <v>0.4811129999999999</v>
      </c>
    </row>
    <row r="787" spans="1:18" x14ac:dyDescent="0.2">
      <c r="A787" s="26">
        <v>44979</v>
      </c>
      <c r="B787" s="27">
        <v>174200</v>
      </c>
      <c r="C787" s="27">
        <v>175800</v>
      </c>
      <c r="D787" s="27">
        <v>91900</v>
      </c>
      <c r="E787" s="27">
        <v>92400</v>
      </c>
      <c r="F787" s="37">
        <v>0</v>
      </c>
      <c r="G787" s="37">
        <v>0</v>
      </c>
      <c r="H787" s="37">
        <f t="shared" si="123"/>
        <v>0</v>
      </c>
      <c r="I787" s="37">
        <f t="shared" si="124"/>
        <v>0</v>
      </c>
      <c r="J787" s="21">
        <f t="shared" si="127"/>
        <v>0</v>
      </c>
      <c r="K787" s="21">
        <f t="shared" si="128"/>
        <v>0</v>
      </c>
      <c r="L787" s="30">
        <f t="shared" si="125"/>
        <v>0</v>
      </c>
      <c r="M787" s="30">
        <f t="shared" si="126"/>
        <v>0</v>
      </c>
      <c r="N787" s="28">
        <f t="shared" si="129"/>
        <v>148111300</v>
      </c>
      <c r="O787" s="28">
        <f t="shared" si="132"/>
        <v>148111300</v>
      </c>
      <c r="P787" s="28">
        <f t="shared" si="130"/>
        <v>0</v>
      </c>
      <c r="Q787" s="28" t="str">
        <f t="shared" si="131"/>
        <v/>
      </c>
      <c r="R787" s="29">
        <f t="shared" si="133"/>
        <v>0.4811129999999999</v>
      </c>
    </row>
    <row r="788" spans="1:18" x14ac:dyDescent="0.2">
      <c r="A788" s="26">
        <v>44980</v>
      </c>
      <c r="B788" s="27">
        <v>176200</v>
      </c>
      <c r="C788" s="27">
        <v>174400</v>
      </c>
      <c r="D788" s="27">
        <v>92900</v>
      </c>
      <c r="E788" s="27">
        <v>92300</v>
      </c>
      <c r="F788" s="37">
        <v>0</v>
      </c>
      <c r="G788" s="37">
        <v>0</v>
      </c>
      <c r="H788" s="37">
        <f t="shared" si="123"/>
        <v>0</v>
      </c>
      <c r="I788" s="37">
        <f t="shared" si="124"/>
        <v>0</v>
      </c>
      <c r="J788" s="21">
        <f t="shared" si="127"/>
        <v>0</v>
      </c>
      <c r="K788" s="21">
        <f t="shared" si="128"/>
        <v>0</v>
      </c>
      <c r="L788" s="30">
        <f t="shared" si="125"/>
        <v>0</v>
      </c>
      <c r="M788" s="30">
        <f t="shared" si="126"/>
        <v>0</v>
      </c>
      <c r="N788" s="28">
        <f t="shared" si="129"/>
        <v>148111300</v>
      </c>
      <c r="O788" s="28">
        <f t="shared" si="132"/>
        <v>148111300</v>
      </c>
      <c r="P788" s="28">
        <f t="shared" si="130"/>
        <v>0</v>
      </c>
      <c r="Q788" s="28" t="str">
        <f t="shared" si="131"/>
        <v/>
      </c>
      <c r="R788" s="29">
        <f t="shared" si="133"/>
        <v>0.4811129999999999</v>
      </c>
    </row>
    <row r="789" spans="1:18" x14ac:dyDescent="0.2">
      <c r="A789" s="26">
        <v>44981</v>
      </c>
      <c r="B789" s="27">
        <v>173900</v>
      </c>
      <c r="C789" s="27">
        <v>176200</v>
      </c>
      <c r="D789" s="27">
        <v>91800</v>
      </c>
      <c r="E789" s="27">
        <v>93100</v>
      </c>
      <c r="F789" s="37">
        <v>0</v>
      </c>
      <c r="G789" s="37">
        <v>0</v>
      </c>
      <c r="H789" s="37">
        <f t="shared" si="123"/>
        <v>0</v>
      </c>
      <c r="I789" s="37">
        <f t="shared" si="124"/>
        <v>0</v>
      </c>
      <c r="J789" s="21">
        <f t="shared" si="127"/>
        <v>0</v>
      </c>
      <c r="K789" s="21">
        <f t="shared" si="128"/>
        <v>0</v>
      </c>
      <c r="L789" s="30">
        <f t="shared" si="125"/>
        <v>0</v>
      </c>
      <c r="M789" s="30">
        <f t="shared" si="126"/>
        <v>0</v>
      </c>
      <c r="N789" s="28">
        <f t="shared" si="129"/>
        <v>148111300</v>
      </c>
      <c r="O789" s="28">
        <f t="shared" si="132"/>
        <v>148111300</v>
      </c>
      <c r="P789" s="28">
        <f t="shared" si="130"/>
        <v>0</v>
      </c>
      <c r="Q789" s="28" t="str">
        <f t="shared" si="131"/>
        <v/>
      </c>
      <c r="R789" s="29">
        <f t="shared" si="133"/>
        <v>0.4811129999999999</v>
      </c>
    </row>
    <row r="790" spans="1:18" x14ac:dyDescent="0.2">
      <c r="A790" s="26">
        <v>44984</v>
      </c>
      <c r="B790" s="27">
        <v>173300</v>
      </c>
      <c r="C790" s="27">
        <v>173100</v>
      </c>
      <c r="D790" s="27">
        <v>91200</v>
      </c>
      <c r="E790" s="27">
        <v>91100</v>
      </c>
      <c r="F790" s="37">
        <v>0</v>
      </c>
      <c r="G790" s="37">
        <v>0</v>
      </c>
      <c r="H790" s="37">
        <f t="shared" si="123"/>
        <v>0</v>
      </c>
      <c r="I790" s="37">
        <f t="shared" si="124"/>
        <v>0</v>
      </c>
      <c r="J790" s="21">
        <f t="shared" si="127"/>
        <v>0</v>
      </c>
      <c r="K790" s="21">
        <f t="shared" si="128"/>
        <v>0</v>
      </c>
      <c r="L790" s="30">
        <f t="shared" si="125"/>
        <v>0</v>
      </c>
      <c r="M790" s="30">
        <f t="shared" si="126"/>
        <v>0</v>
      </c>
      <c r="N790" s="28">
        <f t="shared" si="129"/>
        <v>148111300</v>
      </c>
      <c r="O790" s="28">
        <f t="shared" si="132"/>
        <v>148111300</v>
      </c>
      <c r="P790" s="28">
        <f t="shared" si="130"/>
        <v>0</v>
      </c>
      <c r="Q790" s="28" t="str">
        <f t="shared" si="131"/>
        <v/>
      </c>
      <c r="R790" s="29">
        <f t="shared" si="133"/>
        <v>0.4811129999999999</v>
      </c>
    </row>
    <row r="791" spans="1:18" x14ac:dyDescent="0.2">
      <c r="A791" s="26">
        <v>44985</v>
      </c>
      <c r="B791" s="27">
        <v>176300</v>
      </c>
      <c r="C791" s="27">
        <v>174100</v>
      </c>
      <c r="D791" s="27">
        <v>92200</v>
      </c>
      <c r="E791" s="27">
        <v>91100</v>
      </c>
      <c r="F791" s="37">
        <v>0</v>
      </c>
      <c r="G791" s="37">
        <v>0</v>
      </c>
      <c r="H791" s="37">
        <f t="shared" si="123"/>
        <v>0</v>
      </c>
      <c r="I791" s="37">
        <f t="shared" si="124"/>
        <v>0</v>
      </c>
      <c r="J791" s="21">
        <f t="shared" si="127"/>
        <v>0</v>
      </c>
      <c r="K791" s="21">
        <f t="shared" si="128"/>
        <v>0</v>
      </c>
      <c r="L791" s="30">
        <f t="shared" si="125"/>
        <v>0</v>
      </c>
      <c r="M791" s="30">
        <f t="shared" si="126"/>
        <v>0</v>
      </c>
      <c r="N791" s="28">
        <f t="shared" si="129"/>
        <v>148111300</v>
      </c>
      <c r="O791" s="28">
        <f t="shared" si="132"/>
        <v>148111300</v>
      </c>
      <c r="P791" s="28">
        <f t="shared" si="130"/>
        <v>0</v>
      </c>
      <c r="Q791" s="28" t="str">
        <f t="shared" si="131"/>
        <v/>
      </c>
      <c r="R791" s="29">
        <f t="shared" si="133"/>
        <v>0.4811129999999999</v>
      </c>
    </row>
    <row r="792" spans="1:18" x14ac:dyDescent="0.2">
      <c r="A792" s="26">
        <v>44987</v>
      </c>
      <c r="B792" s="27">
        <v>178500</v>
      </c>
      <c r="C792" s="27">
        <v>176500</v>
      </c>
      <c r="D792" s="27">
        <v>93100</v>
      </c>
      <c r="E792" s="27">
        <v>92200</v>
      </c>
      <c r="F792" s="37">
        <v>0</v>
      </c>
      <c r="G792" s="37">
        <v>0</v>
      </c>
      <c r="H792" s="37">
        <f t="shared" si="123"/>
        <v>0</v>
      </c>
      <c r="I792" s="37">
        <f t="shared" si="124"/>
        <v>0</v>
      </c>
      <c r="J792" s="21">
        <f t="shared" si="127"/>
        <v>0</v>
      </c>
      <c r="K792" s="21">
        <f t="shared" si="128"/>
        <v>0</v>
      </c>
      <c r="L792" s="30">
        <f t="shared" si="125"/>
        <v>0</v>
      </c>
      <c r="M792" s="30">
        <f t="shared" si="126"/>
        <v>0</v>
      </c>
      <c r="N792" s="28">
        <f t="shared" si="129"/>
        <v>148111300</v>
      </c>
      <c r="O792" s="28">
        <f t="shared" si="132"/>
        <v>148111300</v>
      </c>
      <c r="P792" s="28">
        <f t="shared" si="130"/>
        <v>0</v>
      </c>
      <c r="Q792" s="28" t="str">
        <f t="shared" si="131"/>
        <v/>
      </c>
      <c r="R792" s="29">
        <f t="shared" si="133"/>
        <v>0.4811129999999999</v>
      </c>
    </row>
    <row r="793" spans="1:18" x14ac:dyDescent="0.2">
      <c r="A793" s="26">
        <v>44988</v>
      </c>
      <c r="B793" s="27">
        <v>176100</v>
      </c>
      <c r="C793" s="27">
        <v>177500</v>
      </c>
      <c r="D793" s="27">
        <v>91900</v>
      </c>
      <c r="E793" s="27">
        <v>93100</v>
      </c>
      <c r="F793" s="37">
        <v>0</v>
      </c>
      <c r="G793" s="37">
        <v>0</v>
      </c>
      <c r="H793" s="37">
        <f t="shared" si="123"/>
        <v>0</v>
      </c>
      <c r="I793" s="37">
        <f t="shared" si="124"/>
        <v>0</v>
      </c>
      <c r="J793" s="21">
        <f t="shared" si="127"/>
        <v>0</v>
      </c>
      <c r="K793" s="21">
        <f t="shared" si="128"/>
        <v>0</v>
      </c>
      <c r="L793" s="30">
        <f t="shared" si="125"/>
        <v>0</v>
      </c>
      <c r="M793" s="30">
        <f t="shared" si="126"/>
        <v>0</v>
      </c>
      <c r="N793" s="28">
        <f t="shared" si="129"/>
        <v>148111300</v>
      </c>
      <c r="O793" s="28">
        <f t="shared" si="132"/>
        <v>148111300</v>
      </c>
      <c r="P793" s="28">
        <f t="shared" si="130"/>
        <v>0</v>
      </c>
      <c r="Q793" s="28" t="str">
        <f t="shared" si="131"/>
        <v/>
      </c>
      <c r="R793" s="29">
        <f t="shared" si="133"/>
        <v>0.4811129999999999</v>
      </c>
    </row>
    <row r="794" spans="1:18" x14ac:dyDescent="0.2">
      <c r="A794" s="26">
        <v>44991</v>
      </c>
      <c r="B794" s="27">
        <v>177500</v>
      </c>
      <c r="C794" s="27">
        <v>177800</v>
      </c>
      <c r="D794" s="27">
        <v>94000</v>
      </c>
      <c r="E794" s="27">
        <v>92400</v>
      </c>
      <c r="F794" s="37">
        <v>-0.40033892083062139</v>
      </c>
      <c r="G794" s="37">
        <v>0.59966107916937861</v>
      </c>
      <c r="H794" s="37">
        <f t="shared" si="123"/>
        <v>-0.66760864551214727</v>
      </c>
      <c r="I794" s="37">
        <f t="shared" si="124"/>
        <v>1</v>
      </c>
      <c r="J794" s="21">
        <f t="shared" si="127"/>
        <v>0</v>
      </c>
      <c r="K794" s="21">
        <f t="shared" si="128"/>
        <v>0</v>
      </c>
      <c r="L794" s="30">
        <f t="shared" si="125"/>
        <v>0</v>
      </c>
      <c r="M794" s="30">
        <f t="shared" si="126"/>
        <v>0</v>
      </c>
      <c r="N794" s="28">
        <f t="shared" si="129"/>
        <v>148111300</v>
      </c>
      <c r="O794" s="28">
        <f t="shared" si="132"/>
        <v>148111300</v>
      </c>
      <c r="P794" s="28">
        <f t="shared" si="130"/>
        <v>0</v>
      </c>
      <c r="Q794" s="28" t="str">
        <f t="shared" si="131"/>
        <v/>
      </c>
      <c r="R794" s="29">
        <f t="shared" si="133"/>
        <v>0.4811129999999999</v>
      </c>
    </row>
    <row r="795" spans="1:18" x14ac:dyDescent="0.2">
      <c r="A795" s="26">
        <v>44992</v>
      </c>
      <c r="B795" s="27">
        <v>175100</v>
      </c>
      <c r="C795" s="27">
        <v>176500</v>
      </c>
      <c r="D795" s="27">
        <v>93900</v>
      </c>
      <c r="E795" s="27">
        <v>93600</v>
      </c>
      <c r="F795" s="37">
        <v>-0.40033892083062139</v>
      </c>
      <c r="G795" s="37">
        <v>0.59966107916937861</v>
      </c>
      <c r="H795" s="37">
        <f t="shared" si="123"/>
        <v>-0.66760864551214727</v>
      </c>
      <c r="I795" s="37">
        <f t="shared" si="124"/>
        <v>1</v>
      </c>
      <c r="J795" s="21">
        <f t="shared" si="127"/>
        <v>-376</v>
      </c>
      <c r="K795" s="21">
        <f t="shared" si="128"/>
        <v>1063</v>
      </c>
      <c r="L795" s="30">
        <f t="shared" si="125"/>
        <v>-65837600</v>
      </c>
      <c r="M795" s="30">
        <f t="shared" si="126"/>
        <v>99815700</v>
      </c>
      <c r="N795" s="28">
        <f t="shared" si="129"/>
        <v>114978500</v>
      </c>
      <c r="O795" s="28">
        <f t="shared" si="132"/>
        <v>148956600</v>
      </c>
      <c r="P795" s="28">
        <f t="shared" si="130"/>
        <v>845300</v>
      </c>
      <c r="Q795" s="28" t="str">
        <f t="shared" si="131"/>
        <v/>
      </c>
      <c r="R795" s="29">
        <f t="shared" si="133"/>
        <v>0.48956599999999995</v>
      </c>
    </row>
    <row r="796" spans="1:18" x14ac:dyDescent="0.2">
      <c r="A796" s="26">
        <v>44993</v>
      </c>
      <c r="B796" s="27">
        <v>174900</v>
      </c>
      <c r="C796" s="27">
        <v>174300</v>
      </c>
      <c r="D796" s="27">
        <v>94500</v>
      </c>
      <c r="E796" s="27">
        <v>93200</v>
      </c>
      <c r="F796" s="37">
        <v>0</v>
      </c>
      <c r="G796" s="37">
        <v>0</v>
      </c>
      <c r="H796" s="37">
        <f t="shared" si="123"/>
        <v>0</v>
      </c>
      <c r="I796" s="37">
        <f t="shared" si="124"/>
        <v>0</v>
      </c>
      <c r="J796" s="21">
        <f t="shared" si="127"/>
        <v>-376</v>
      </c>
      <c r="K796" s="21">
        <f t="shared" si="128"/>
        <v>1063</v>
      </c>
      <c r="L796" s="30">
        <f t="shared" si="125"/>
        <v>-65762400</v>
      </c>
      <c r="M796" s="30">
        <f t="shared" si="126"/>
        <v>100453500</v>
      </c>
      <c r="N796" s="28">
        <f t="shared" si="129"/>
        <v>114978500</v>
      </c>
      <c r="O796" s="28">
        <f t="shared" si="132"/>
        <v>149669600</v>
      </c>
      <c r="P796" s="28">
        <f t="shared" si="130"/>
        <v>1558300</v>
      </c>
      <c r="Q796" s="28" t="str">
        <f t="shared" si="131"/>
        <v/>
      </c>
      <c r="R796" s="29">
        <f t="shared" si="133"/>
        <v>0.49669600000000003</v>
      </c>
    </row>
    <row r="797" spans="1:18" x14ac:dyDescent="0.2">
      <c r="A797" s="26">
        <v>44994</v>
      </c>
      <c r="B797" s="27">
        <v>176300</v>
      </c>
      <c r="C797" s="27">
        <v>176600</v>
      </c>
      <c r="D797" s="27">
        <v>94100</v>
      </c>
      <c r="E797" s="27">
        <v>94000</v>
      </c>
      <c r="F797" s="37">
        <v>-0.40648433586470889</v>
      </c>
      <c r="G797" s="37">
        <v>0.59351566413529111</v>
      </c>
      <c r="H797" s="37">
        <f t="shared" si="123"/>
        <v>-0.68487549769545986</v>
      </c>
      <c r="I797" s="37">
        <f t="shared" si="124"/>
        <v>1</v>
      </c>
      <c r="J797" s="21">
        <f t="shared" si="127"/>
        <v>0</v>
      </c>
      <c r="K797" s="21">
        <f t="shared" si="128"/>
        <v>0</v>
      </c>
      <c r="L797" s="30">
        <f t="shared" si="125"/>
        <v>0</v>
      </c>
      <c r="M797" s="30">
        <f t="shared" si="126"/>
        <v>0</v>
      </c>
      <c r="N797" s="28">
        <f t="shared" si="129"/>
        <v>148498900</v>
      </c>
      <c r="O797" s="28">
        <f t="shared" si="132"/>
        <v>148498900</v>
      </c>
      <c r="P797" s="28">
        <f t="shared" si="130"/>
        <v>387600</v>
      </c>
      <c r="Q797" s="28">
        <f t="shared" si="131"/>
        <v>387600</v>
      </c>
      <c r="R797" s="29">
        <f t="shared" si="133"/>
        <v>0.48498899999999989</v>
      </c>
    </row>
    <row r="798" spans="1:18" x14ac:dyDescent="0.2">
      <c r="A798" s="26">
        <v>44995</v>
      </c>
      <c r="B798" s="27">
        <v>175000</v>
      </c>
      <c r="C798" s="27">
        <v>174700</v>
      </c>
      <c r="D798" s="27">
        <v>93700</v>
      </c>
      <c r="E798" s="27">
        <v>93700</v>
      </c>
      <c r="F798" s="37">
        <v>0</v>
      </c>
      <c r="G798" s="37">
        <v>0</v>
      </c>
      <c r="H798" s="37">
        <f t="shared" si="123"/>
        <v>0</v>
      </c>
      <c r="I798" s="37">
        <f t="shared" si="124"/>
        <v>0</v>
      </c>
      <c r="J798" s="21">
        <f t="shared" si="127"/>
        <v>-388</v>
      </c>
      <c r="K798" s="21">
        <f t="shared" si="128"/>
        <v>1062</v>
      </c>
      <c r="L798" s="30">
        <f t="shared" si="125"/>
        <v>-67900000</v>
      </c>
      <c r="M798" s="30">
        <f t="shared" si="126"/>
        <v>99509400</v>
      </c>
      <c r="N798" s="28">
        <f t="shared" si="129"/>
        <v>116773100</v>
      </c>
      <c r="O798" s="28">
        <f t="shared" si="132"/>
        <v>148382500</v>
      </c>
      <c r="P798" s="28">
        <f t="shared" si="130"/>
        <v>-116400</v>
      </c>
      <c r="Q798" s="28" t="str">
        <f t="shared" si="131"/>
        <v/>
      </c>
      <c r="R798" s="29">
        <f t="shared" si="133"/>
        <v>0.48382499999999995</v>
      </c>
    </row>
    <row r="799" spans="1:18" x14ac:dyDescent="0.2">
      <c r="A799" s="26">
        <v>44998</v>
      </c>
      <c r="B799" s="27">
        <v>176000</v>
      </c>
      <c r="C799" s="27">
        <v>174400</v>
      </c>
      <c r="D799" s="27">
        <v>94200</v>
      </c>
      <c r="E799" s="27">
        <v>92500</v>
      </c>
      <c r="F799" s="37">
        <v>0</v>
      </c>
      <c r="G799" s="37">
        <v>0</v>
      </c>
      <c r="H799" s="37">
        <f t="shared" si="123"/>
        <v>0</v>
      </c>
      <c r="I799" s="37">
        <f t="shared" si="124"/>
        <v>0</v>
      </c>
      <c r="J799" s="21">
        <f t="shared" si="127"/>
        <v>0</v>
      </c>
      <c r="K799" s="21">
        <f t="shared" si="128"/>
        <v>0</v>
      </c>
      <c r="L799" s="30">
        <f t="shared" si="125"/>
        <v>0</v>
      </c>
      <c r="M799" s="30">
        <f t="shared" si="126"/>
        <v>0</v>
      </c>
      <c r="N799" s="28">
        <f t="shared" si="129"/>
        <v>147340900</v>
      </c>
      <c r="O799" s="28">
        <f t="shared" si="132"/>
        <v>147340900</v>
      </c>
      <c r="P799" s="28">
        <f t="shared" si="130"/>
        <v>-1158000</v>
      </c>
      <c r="Q799" s="28">
        <f t="shared" si="131"/>
        <v>-1158000</v>
      </c>
      <c r="R799" s="29">
        <f t="shared" si="133"/>
        <v>0.47340899999999997</v>
      </c>
    </row>
    <row r="800" spans="1:18" x14ac:dyDescent="0.2">
      <c r="A800" s="26">
        <v>44999</v>
      </c>
      <c r="B800" s="27">
        <v>171000</v>
      </c>
      <c r="C800" s="27">
        <v>175200</v>
      </c>
      <c r="D800" s="27">
        <v>92500</v>
      </c>
      <c r="E800" s="27">
        <v>94100</v>
      </c>
      <c r="F800" s="37">
        <v>0</v>
      </c>
      <c r="G800" s="37">
        <v>0</v>
      </c>
      <c r="H800" s="37">
        <f t="shared" si="123"/>
        <v>0</v>
      </c>
      <c r="I800" s="37">
        <f t="shared" si="124"/>
        <v>0</v>
      </c>
      <c r="J800" s="21">
        <f t="shared" si="127"/>
        <v>0</v>
      </c>
      <c r="K800" s="21">
        <f t="shared" si="128"/>
        <v>0</v>
      </c>
      <c r="L800" s="30">
        <f t="shared" si="125"/>
        <v>0</v>
      </c>
      <c r="M800" s="30">
        <f t="shared" si="126"/>
        <v>0</v>
      </c>
      <c r="N800" s="28">
        <f t="shared" si="129"/>
        <v>147340900</v>
      </c>
      <c r="O800" s="28">
        <f t="shared" si="132"/>
        <v>147340900</v>
      </c>
      <c r="P800" s="28">
        <f t="shared" si="130"/>
        <v>0</v>
      </c>
      <c r="Q800" s="28" t="str">
        <f t="shared" si="131"/>
        <v/>
      </c>
      <c r="R800" s="29">
        <f t="shared" si="133"/>
        <v>0.47340899999999997</v>
      </c>
    </row>
    <row r="801" spans="1:18" x14ac:dyDescent="0.2">
      <c r="A801" s="26">
        <v>45000</v>
      </c>
      <c r="B801" s="27">
        <v>174300</v>
      </c>
      <c r="C801" s="27">
        <v>172700</v>
      </c>
      <c r="D801" s="27">
        <v>93400</v>
      </c>
      <c r="E801" s="27">
        <v>93700</v>
      </c>
      <c r="F801" s="37">
        <v>0</v>
      </c>
      <c r="G801" s="37">
        <v>0</v>
      </c>
      <c r="H801" s="37">
        <f t="shared" si="123"/>
        <v>0</v>
      </c>
      <c r="I801" s="37">
        <f t="shared" si="124"/>
        <v>0</v>
      </c>
      <c r="J801" s="21">
        <f t="shared" si="127"/>
        <v>0</v>
      </c>
      <c r="K801" s="21">
        <f t="shared" si="128"/>
        <v>0</v>
      </c>
      <c r="L801" s="30">
        <f t="shared" si="125"/>
        <v>0</v>
      </c>
      <c r="M801" s="30">
        <f t="shared" si="126"/>
        <v>0</v>
      </c>
      <c r="N801" s="28">
        <f t="shared" si="129"/>
        <v>147340900</v>
      </c>
      <c r="O801" s="28">
        <f t="shared" si="132"/>
        <v>147340900</v>
      </c>
      <c r="P801" s="28">
        <f t="shared" si="130"/>
        <v>0</v>
      </c>
      <c r="Q801" s="28" t="str">
        <f t="shared" si="131"/>
        <v/>
      </c>
      <c r="R801" s="29">
        <f t="shared" si="133"/>
        <v>0.47340899999999997</v>
      </c>
    </row>
    <row r="802" spans="1:18" x14ac:dyDescent="0.2">
      <c r="A802" s="26">
        <v>45001</v>
      </c>
      <c r="B802" s="27">
        <v>174000</v>
      </c>
      <c r="C802" s="27">
        <v>172800</v>
      </c>
      <c r="D802" s="27">
        <v>91800</v>
      </c>
      <c r="E802" s="27">
        <v>92900</v>
      </c>
      <c r="F802" s="37">
        <v>0</v>
      </c>
      <c r="G802" s="37">
        <v>0</v>
      </c>
      <c r="H802" s="37">
        <f t="shared" si="123"/>
        <v>0</v>
      </c>
      <c r="I802" s="37">
        <f t="shared" si="124"/>
        <v>0</v>
      </c>
      <c r="J802" s="21">
        <f t="shared" si="127"/>
        <v>0</v>
      </c>
      <c r="K802" s="21">
        <f t="shared" si="128"/>
        <v>0</v>
      </c>
      <c r="L802" s="30">
        <f t="shared" si="125"/>
        <v>0</v>
      </c>
      <c r="M802" s="30">
        <f t="shared" si="126"/>
        <v>0</v>
      </c>
      <c r="N802" s="28">
        <f t="shared" si="129"/>
        <v>147340900</v>
      </c>
      <c r="O802" s="28">
        <f t="shared" si="132"/>
        <v>147340900</v>
      </c>
      <c r="P802" s="28">
        <f t="shared" si="130"/>
        <v>0</v>
      </c>
      <c r="Q802" s="28" t="str">
        <f t="shared" si="131"/>
        <v/>
      </c>
      <c r="R802" s="29">
        <f t="shared" si="133"/>
        <v>0.47340899999999997</v>
      </c>
    </row>
    <row r="803" spans="1:18" x14ac:dyDescent="0.2">
      <c r="A803" s="26">
        <v>45002</v>
      </c>
      <c r="B803" s="27">
        <v>176600</v>
      </c>
      <c r="C803" s="27">
        <v>175200</v>
      </c>
      <c r="D803" s="27">
        <v>92300</v>
      </c>
      <c r="E803" s="27">
        <v>92500</v>
      </c>
      <c r="F803" s="37">
        <v>0</v>
      </c>
      <c r="G803" s="37">
        <v>0</v>
      </c>
      <c r="H803" s="37">
        <f t="shared" ref="H803:H813" si="134">IFERROR(IF(ABS($F803)&gt;ABS($G803), SIGN($F803), SIGN($F803)*ABS($F803/$G803)), 0)</f>
        <v>0</v>
      </c>
      <c r="I803" s="37">
        <f t="shared" ref="I803:I813" si="135">IFERROR(IF(ABS($F803)&lt;ABS($G803), SIGN($G803), SIGN($G803)*ABS($G803/$F803)), 0)</f>
        <v>0</v>
      </c>
      <c r="J803" s="21">
        <f t="shared" si="127"/>
        <v>0</v>
      </c>
      <c r="K803" s="21">
        <f t="shared" si="128"/>
        <v>0</v>
      </c>
      <c r="L803" s="30">
        <f t="shared" ref="L803:L813" si="136">B803*J803</f>
        <v>0</v>
      </c>
      <c r="M803" s="30">
        <f t="shared" ref="M803:M813" si="137">D803*K803</f>
        <v>0</v>
      </c>
      <c r="N803" s="28">
        <f t="shared" si="129"/>
        <v>147340900</v>
      </c>
      <c r="O803" s="28">
        <f t="shared" si="132"/>
        <v>147340900</v>
      </c>
      <c r="P803" s="28">
        <f t="shared" si="130"/>
        <v>0</v>
      </c>
      <c r="Q803" s="28" t="str">
        <f t="shared" si="131"/>
        <v/>
      </c>
      <c r="R803" s="29">
        <f t="shared" si="133"/>
        <v>0.47340899999999997</v>
      </c>
    </row>
    <row r="804" spans="1:18" x14ac:dyDescent="0.2">
      <c r="A804" s="26">
        <v>45005</v>
      </c>
      <c r="B804" s="27">
        <v>175100</v>
      </c>
      <c r="C804" s="27">
        <v>176500</v>
      </c>
      <c r="D804" s="27">
        <v>90600</v>
      </c>
      <c r="E804" s="27">
        <v>92000</v>
      </c>
      <c r="F804" s="37">
        <v>0</v>
      </c>
      <c r="G804" s="37">
        <v>0</v>
      </c>
      <c r="H804" s="37">
        <f t="shared" si="134"/>
        <v>0</v>
      </c>
      <c r="I804" s="37">
        <f t="shared" si="135"/>
        <v>0</v>
      </c>
      <c r="J804" s="21">
        <f t="shared" ref="J804:J813" si="138">IF(H802=H803, J803, QUOTIENT($O$10*H803, B803))</f>
        <v>0</v>
      </c>
      <c r="K804" s="21">
        <f t="shared" ref="K804:K813" si="139">IF(I802=I803, K803, QUOTIENT($O$10*I803, D803))</f>
        <v>0</v>
      </c>
      <c r="L804" s="30">
        <f t="shared" si="136"/>
        <v>0</v>
      </c>
      <c r="M804" s="30">
        <f t="shared" si="137"/>
        <v>0</v>
      </c>
      <c r="N804" s="28">
        <f t="shared" ref="N804:N813" si="140">IF(H802=H803, N803, N803 - (J804-J803)*C804 - (K804-K803)*E804)</f>
        <v>147340900</v>
      </c>
      <c r="O804" s="28">
        <f t="shared" si="132"/>
        <v>147340900</v>
      </c>
      <c r="P804" s="28">
        <f t="shared" ref="P804:P813" si="141">IF(AND(J803=0,J804), O804-O803, IF(OR(J804, AND(J803, J804=0)), P803+O804-O803, 0))</f>
        <v>0</v>
      </c>
      <c r="Q804" s="28" t="str">
        <f t="shared" si="131"/>
        <v/>
      </c>
      <c r="R804" s="29">
        <f t="shared" si="133"/>
        <v>0.47340899999999997</v>
      </c>
    </row>
    <row r="805" spans="1:18" x14ac:dyDescent="0.2">
      <c r="A805" s="26">
        <v>45006</v>
      </c>
      <c r="B805" s="27">
        <v>175800</v>
      </c>
      <c r="C805" s="27">
        <v>175900</v>
      </c>
      <c r="D805" s="27">
        <v>90300</v>
      </c>
      <c r="E805" s="27">
        <v>91000</v>
      </c>
      <c r="F805" s="37">
        <v>0</v>
      </c>
      <c r="G805" s="37">
        <v>0</v>
      </c>
      <c r="H805" s="37">
        <f t="shared" si="134"/>
        <v>0</v>
      </c>
      <c r="I805" s="37">
        <f t="shared" si="135"/>
        <v>0</v>
      </c>
      <c r="J805" s="21">
        <f t="shared" si="138"/>
        <v>0</v>
      </c>
      <c r="K805" s="21">
        <f t="shared" si="139"/>
        <v>0</v>
      </c>
      <c r="L805" s="30">
        <f t="shared" si="136"/>
        <v>0</v>
      </c>
      <c r="M805" s="30">
        <f t="shared" si="137"/>
        <v>0</v>
      </c>
      <c r="N805" s="28">
        <f t="shared" si="140"/>
        <v>147340900</v>
      </c>
      <c r="O805" s="28">
        <f t="shared" si="132"/>
        <v>147340900</v>
      </c>
      <c r="P805" s="28">
        <f t="shared" si="141"/>
        <v>0</v>
      </c>
      <c r="Q805" s="28" t="str">
        <f t="shared" si="131"/>
        <v/>
      </c>
      <c r="R805" s="29">
        <f t="shared" si="133"/>
        <v>0.47340899999999997</v>
      </c>
    </row>
    <row r="806" spans="1:18" x14ac:dyDescent="0.2">
      <c r="A806" s="26">
        <v>45007</v>
      </c>
      <c r="B806" s="27">
        <v>180300</v>
      </c>
      <c r="C806" s="27">
        <v>177000</v>
      </c>
      <c r="D806" s="27">
        <v>91400</v>
      </c>
      <c r="E806" s="27">
        <v>90700</v>
      </c>
      <c r="F806" s="37">
        <v>0</v>
      </c>
      <c r="G806" s="37">
        <v>0</v>
      </c>
      <c r="H806" s="37">
        <f t="shared" si="134"/>
        <v>0</v>
      </c>
      <c r="I806" s="37">
        <f t="shared" si="135"/>
        <v>0</v>
      </c>
      <c r="J806" s="21">
        <f t="shared" si="138"/>
        <v>0</v>
      </c>
      <c r="K806" s="21">
        <f t="shared" si="139"/>
        <v>0</v>
      </c>
      <c r="L806" s="30">
        <f t="shared" si="136"/>
        <v>0</v>
      </c>
      <c r="M806" s="30">
        <f t="shared" si="137"/>
        <v>0</v>
      </c>
      <c r="N806" s="28">
        <f t="shared" si="140"/>
        <v>147340900</v>
      </c>
      <c r="O806" s="28">
        <f t="shared" si="132"/>
        <v>147340900</v>
      </c>
      <c r="P806" s="28">
        <f t="shared" si="141"/>
        <v>0</v>
      </c>
      <c r="Q806" s="28" t="str">
        <f t="shared" si="131"/>
        <v/>
      </c>
      <c r="R806" s="29">
        <f t="shared" si="133"/>
        <v>0.47340899999999997</v>
      </c>
    </row>
    <row r="807" spans="1:18" x14ac:dyDescent="0.2">
      <c r="A807" s="26">
        <v>45008</v>
      </c>
      <c r="B807" s="27">
        <v>180500</v>
      </c>
      <c r="C807" s="27">
        <v>179300</v>
      </c>
      <c r="D807" s="27">
        <v>92000</v>
      </c>
      <c r="E807" s="27">
        <v>90900</v>
      </c>
      <c r="F807" s="37">
        <v>0</v>
      </c>
      <c r="G807" s="37">
        <v>0</v>
      </c>
      <c r="H807" s="37">
        <f t="shared" si="134"/>
        <v>0</v>
      </c>
      <c r="I807" s="37">
        <f t="shared" si="135"/>
        <v>0</v>
      </c>
      <c r="J807" s="21">
        <f t="shared" si="138"/>
        <v>0</v>
      </c>
      <c r="K807" s="21">
        <f t="shared" si="139"/>
        <v>0</v>
      </c>
      <c r="L807" s="30">
        <f t="shared" si="136"/>
        <v>0</v>
      </c>
      <c r="M807" s="30">
        <f t="shared" si="137"/>
        <v>0</v>
      </c>
      <c r="N807" s="28">
        <f t="shared" si="140"/>
        <v>147340900</v>
      </c>
      <c r="O807" s="28">
        <f t="shared" si="132"/>
        <v>147340900</v>
      </c>
      <c r="P807" s="28">
        <f t="shared" si="141"/>
        <v>0</v>
      </c>
      <c r="Q807" s="28" t="str">
        <f t="shared" si="131"/>
        <v/>
      </c>
      <c r="R807" s="29">
        <f t="shared" si="133"/>
        <v>0.47340899999999997</v>
      </c>
    </row>
    <row r="808" spans="1:18" x14ac:dyDescent="0.2">
      <c r="A808" s="26">
        <v>45009</v>
      </c>
      <c r="B808" s="27">
        <v>177700</v>
      </c>
      <c r="C808" s="27">
        <v>180600</v>
      </c>
      <c r="D808" s="27">
        <v>92000</v>
      </c>
      <c r="E808" s="27">
        <v>92200</v>
      </c>
      <c r="F808" s="37">
        <v>0</v>
      </c>
      <c r="G808" s="37">
        <v>0</v>
      </c>
      <c r="H808" s="37">
        <f t="shared" si="134"/>
        <v>0</v>
      </c>
      <c r="I808" s="37">
        <f t="shared" si="135"/>
        <v>0</v>
      </c>
      <c r="J808" s="21">
        <f t="shared" si="138"/>
        <v>0</v>
      </c>
      <c r="K808" s="21">
        <f t="shared" si="139"/>
        <v>0</v>
      </c>
      <c r="L808" s="30">
        <f t="shared" si="136"/>
        <v>0</v>
      </c>
      <c r="M808" s="30">
        <f t="shared" si="137"/>
        <v>0</v>
      </c>
      <c r="N808" s="28">
        <f t="shared" si="140"/>
        <v>147340900</v>
      </c>
      <c r="O808" s="28">
        <f t="shared" si="132"/>
        <v>147340900</v>
      </c>
      <c r="P808" s="28">
        <f t="shared" si="141"/>
        <v>0</v>
      </c>
      <c r="Q808" s="28" t="str">
        <f t="shared" si="131"/>
        <v/>
      </c>
      <c r="R808" s="29">
        <f t="shared" si="133"/>
        <v>0.47340899999999997</v>
      </c>
    </row>
    <row r="809" spans="1:18" x14ac:dyDescent="0.2">
      <c r="A809" s="26">
        <v>45012</v>
      </c>
      <c r="B809" s="27">
        <v>176100</v>
      </c>
      <c r="C809" s="27">
        <v>177700</v>
      </c>
      <c r="D809" s="27">
        <v>90000</v>
      </c>
      <c r="E809" s="27">
        <v>91400</v>
      </c>
      <c r="F809" s="37">
        <v>0</v>
      </c>
      <c r="G809" s="37">
        <v>0</v>
      </c>
      <c r="H809" s="37">
        <f t="shared" si="134"/>
        <v>0</v>
      </c>
      <c r="I809" s="37">
        <f t="shared" si="135"/>
        <v>0</v>
      </c>
      <c r="J809" s="21">
        <f t="shared" si="138"/>
        <v>0</v>
      </c>
      <c r="K809" s="21">
        <f t="shared" si="139"/>
        <v>0</v>
      </c>
      <c r="L809" s="30">
        <f t="shared" si="136"/>
        <v>0</v>
      </c>
      <c r="M809" s="30">
        <f t="shared" si="137"/>
        <v>0</v>
      </c>
      <c r="N809" s="28">
        <f t="shared" si="140"/>
        <v>147340900</v>
      </c>
      <c r="O809" s="28">
        <f t="shared" si="132"/>
        <v>147340900</v>
      </c>
      <c r="P809" s="28">
        <f t="shared" si="141"/>
        <v>0</v>
      </c>
      <c r="Q809" s="28" t="str">
        <f t="shared" ref="Q809:Q813" si="142">IF(AND(M808, M809=0), P809, "")</f>
        <v/>
      </c>
      <c r="R809" s="29">
        <f t="shared" si="133"/>
        <v>0.47340899999999997</v>
      </c>
    </row>
    <row r="810" spans="1:18" x14ac:dyDescent="0.2">
      <c r="A810" s="26">
        <v>45013</v>
      </c>
      <c r="B810" s="27">
        <v>177100</v>
      </c>
      <c r="C810" s="27">
        <v>177100</v>
      </c>
      <c r="D810" s="27">
        <v>92000</v>
      </c>
      <c r="E810" s="27">
        <v>90400</v>
      </c>
      <c r="F810" s="37">
        <v>-0.3793301591740737</v>
      </c>
      <c r="G810" s="37">
        <v>0.62066984082592624</v>
      </c>
      <c r="H810" s="37">
        <f t="shared" si="134"/>
        <v>-0.61116254443634399</v>
      </c>
      <c r="I810" s="37">
        <f t="shared" si="135"/>
        <v>1</v>
      </c>
      <c r="J810" s="21">
        <f t="shared" si="138"/>
        <v>0</v>
      </c>
      <c r="K810" s="21">
        <f t="shared" si="139"/>
        <v>0</v>
      </c>
      <c r="L810" s="30">
        <f t="shared" si="136"/>
        <v>0</v>
      </c>
      <c r="M810" s="30">
        <f t="shared" si="137"/>
        <v>0</v>
      </c>
      <c r="N810" s="28">
        <f t="shared" si="140"/>
        <v>147340900</v>
      </c>
      <c r="O810" s="28">
        <f t="shared" si="132"/>
        <v>147340900</v>
      </c>
      <c r="P810" s="28">
        <f t="shared" si="141"/>
        <v>0</v>
      </c>
      <c r="Q810" s="28" t="str">
        <f t="shared" si="142"/>
        <v/>
      </c>
      <c r="R810" s="29">
        <f t="shared" si="133"/>
        <v>0.47340899999999997</v>
      </c>
    </row>
    <row r="811" spans="1:18" x14ac:dyDescent="0.2">
      <c r="A811" s="26">
        <v>45014</v>
      </c>
      <c r="B811" s="27">
        <v>180400</v>
      </c>
      <c r="C811" s="27">
        <v>175800</v>
      </c>
      <c r="D811" s="27">
        <v>92700</v>
      </c>
      <c r="E811" s="27">
        <v>92000</v>
      </c>
      <c r="F811" s="37">
        <v>-0.3793301591740737</v>
      </c>
      <c r="G811" s="37">
        <v>0.62066984082592624</v>
      </c>
      <c r="H811" s="37">
        <f t="shared" si="134"/>
        <v>-0.61116254443634399</v>
      </c>
      <c r="I811" s="37">
        <f t="shared" si="135"/>
        <v>1</v>
      </c>
      <c r="J811" s="21">
        <f t="shared" si="138"/>
        <v>-345</v>
      </c>
      <c r="K811" s="21">
        <f t="shared" si="139"/>
        <v>1086</v>
      </c>
      <c r="L811" s="30">
        <f t="shared" si="136"/>
        <v>-62238000</v>
      </c>
      <c r="M811" s="30">
        <f t="shared" si="137"/>
        <v>100672200</v>
      </c>
      <c r="N811" s="28">
        <f t="shared" si="140"/>
        <v>108079900</v>
      </c>
      <c r="O811" s="28">
        <f t="shared" si="132"/>
        <v>146514100</v>
      </c>
      <c r="P811" s="28">
        <f t="shared" si="141"/>
        <v>-826800</v>
      </c>
      <c r="Q811" s="28" t="str">
        <f t="shared" si="142"/>
        <v/>
      </c>
      <c r="R811" s="29">
        <f t="shared" si="133"/>
        <v>0.46514100000000003</v>
      </c>
    </row>
    <row r="812" spans="1:18" x14ac:dyDescent="0.2">
      <c r="A812" s="26">
        <v>45015</v>
      </c>
      <c r="B812" s="27">
        <v>181200</v>
      </c>
      <c r="C812" s="27">
        <v>179200</v>
      </c>
      <c r="D812" s="27">
        <v>93000</v>
      </c>
      <c r="E812" s="27">
        <v>93000</v>
      </c>
      <c r="F812" s="37">
        <v>-0.3793301591740737</v>
      </c>
      <c r="G812" s="37">
        <v>0.62066984082592624</v>
      </c>
      <c r="H812" s="37">
        <f t="shared" si="134"/>
        <v>-0.61116254443634399</v>
      </c>
      <c r="I812" s="37">
        <f t="shared" si="135"/>
        <v>1</v>
      </c>
      <c r="J812" s="21">
        <f t="shared" si="138"/>
        <v>-345</v>
      </c>
      <c r="K812" s="21">
        <f t="shared" si="139"/>
        <v>1086</v>
      </c>
      <c r="L812" s="30">
        <f t="shared" si="136"/>
        <v>-62514000</v>
      </c>
      <c r="M812" s="30">
        <f t="shared" si="137"/>
        <v>100998000</v>
      </c>
      <c r="N812" s="28">
        <f t="shared" si="140"/>
        <v>108079900</v>
      </c>
      <c r="O812" s="28">
        <f t="shared" si="132"/>
        <v>146563900</v>
      </c>
      <c r="P812" s="28">
        <f t="shared" si="141"/>
        <v>-777000</v>
      </c>
      <c r="Q812" s="28" t="str">
        <f t="shared" si="142"/>
        <v/>
      </c>
      <c r="R812" s="29">
        <f t="shared" si="133"/>
        <v>0.46563899999999991</v>
      </c>
    </row>
    <row r="813" spans="1:18" x14ac:dyDescent="0.2">
      <c r="A813" s="26">
        <v>45016</v>
      </c>
      <c r="B813" s="27">
        <v>184500</v>
      </c>
      <c r="C813" s="27">
        <v>182000</v>
      </c>
      <c r="D813" s="27">
        <v>94400</v>
      </c>
      <c r="E813" s="27">
        <v>93000</v>
      </c>
      <c r="F813" s="37">
        <v>0</v>
      </c>
      <c r="G813" s="37">
        <v>0</v>
      </c>
      <c r="H813" s="37">
        <f t="shared" si="134"/>
        <v>0</v>
      </c>
      <c r="I813" s="37">
        <f t="shared" si="135"/>
        <v>0</v>
      </c>
      <c r="J813" s="21">
        <f t="shared" si="138"/>
        <v>-345</v>
      </c>
      <c r="K813" s="21">
        <f t="shared" si="139"/>
        <v>1086</v>
      </c>
      <c r="L813" s="30">
        <f t="shared" si="136"/>
        <v>-63652500</v>
      </c>
      <c r="M813" s="30">
        <f t="shared" si="137"/>
        <v>102518400</v>
      </c>
      <c r="N813" s="28">
        <f t="shared" si="140"/>
        <v>108079900</v>
      </c>
      <c r="O813" s="28">
        <f t="shared" si="132"/>
        <v>146945800</v>
      </c>
      <c r="P813" s="28">
        <f t="shared" si="141"/>
        <v>-395100</v>
      </c>
      <c r="Q813" s="28" t="str">
        <f t="shared" si="142"/>
        <v/>
      </c>
      <c r="R813" s="31">
        <f t="shared" si="133"/>
        <v>0.46945799999999993</v>
      </c>
    </row>
    <row r="814" spans="1:18" x14ac:dyDescent="0.2">
      <c r="A814" s="32"/>
      <c r="B814" s="33"/>
      <c r="C814" s="33"/>
      <c r="D814" s="33"/>
      <c r="E814" s="33"/>
    </row>
    <row r="815" spans="1:18" x14ac:dyDescent="0.2">
      <c r="A815" s="32"/>
      <c r="B815" s="33"/>
      <c r="C815" s="33"/>
      <c r="D815" s="33"/>
      <c r="E815" s="33"/>
    </row>
    <row r="816" spans="1:18" x14ac:dyDescent="0.2">
      <c r="A816" s="32"/>
      <c r="B816" s="33"/>
      <c r="C816" s="33"/>
      <c r="D816" s="33"/>
      <c r="E816" s="33"/>
    </row>
    <row r="817" spans="1:5" x14ac:dyDescent="0.2">
      <c r="A817" s="32"/>
      <c r="B817" s="33"/>
      <c r="C817" s="33"/>
      <c r="D817" s="33"/>
      <c r="E817" s="33"/>
    </row>
    <row r="818" spans="1:5" x14ac:dyDescent="0.2">
      <c r="A818" s="32"/>
      <c r="B818" s="33"/>
      <c r="C818" s="33"/>
      <c r="D818" s="33"/>
      <c r="E818" s="33"/>
    </row>
  </sheetData>
  <mergeCells count="4">
    <mergeCell ref="F8:G8"/>
    <mergeCell ref="H8:I8"/>
    <mergeCell ref="J8:K8"/>
    <mergeCell ref="L8:O8"/>
  </mergeCells>
  <phoneticPr fontId="1" type="noConversion"/>
  <pageMargins left="0.75" right="0.75" top="1" bottom="1" header="0.5" footer="0.5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8"/>
  <sheetViews>
    <sheetView workbookViewId="0">
      <selection activeCell="M2" sqref="M2"/>
    </sheetView>
  </sheetViews>
  <sheetFormatPr defaultRowHeight="12" x14ac:dyDescent="0.2"/>
  <cols>
    <col min="1" max="1" width="11" style="34" bestFit="1" customWidth="1"/>
    <col min="2" max="5" width="9.125" style="28" bestFit="1" customWidth="1"/>
    <col min="6" max="6" width="7.25" style="41" bestFit="1" customWidth="1"/>
    <col min="7" max="7" width="6.625" style="41" bestFit="1" customWidth="1"/>
    <col min="8" max="8" width="8.125" style="37" bestFit="1" customWidth="1"/>
    <col min="9" max="9" width="7.5" style="37" bestFit="1" customWidth="1"/>
    <col min="10" max="10" width="5.625" style="21" bestFit="1" customWidth="1"/>
    <col min="11" max="11" width="5" style="21" bestFit="1" customWidth="1"/>
    <col min="12" max="15" width="11.5" style="21" bestFit="1" customWidth="1"/>
    <col min="16" max="16" width="10.5" style="21" bestFit="1" customWidth="1"/>
    <col min="17" max="17" width="10.5" style="21" customWidth="1"/>
    <col min="18" max="18" width="8.375" style="21" bestFit="1" customWidth="1"/>
    <col min="19" max="19" width="11.5" style="21" bestFit="1" customWidth="1"/>
    <col min="20" max="20" width="9.125" style="21" bestFit="1" customWidth="1"/>
    <col min="21" max="16384" width="9" style="21"/>
  </cols>
  <sheetData>
    <row r="1" spans="1:18" x14ac:dyDescent="0.2">
      <c r="A1" s="10" t="s">
        <v>9</v>
      </c>
      <c r="B1" s="11" t="s">
        <v>10</v>
      </c>
      <c r="C1" s="11" t="s">
        <v>11</v>
      </c>
      <c r="D1" s="20"/>
      <c r="E1" s="20"/>
      <c r="F1" s="36"/>
      <c r="G1" s="36"/>
      <c r="L1" s="21" t="s">
        <v>28</v>
      </c>
      <c r="M1" s="35">
        <f>R813</f>
        <v>0.22072822655000235</v>
      </c>
    </row>
    <row r="2" spans="1:18" x14ac:dyDescent="0.2">
      <c r="A2" s="10" t="s">
        <v>12</v>
      </c>
      <c r="B2" s="12">
        <v>15001</v>
      </c>
      <c r="C2" s="12">
        <v>15009</v>
      </c>
      <c r="D2" s="20"/>
      <c r="E2" s="20"/>
      <c r="F2" s="36"/>
      <c r="G2" s="36"/>
      <c r="L2" s="21" t="s">
        <v>29</v>
      </c>
      <c r="M2" s="28">
        <f>COUNT($Q$10:$Q$813)</f>
        <v>95</v>
      </c>
    </row>
    <row r="3" spans="1:18" x14ac:dyDescent="0.2">
      <c r="A3" s="10" t="s">
        <v>13</v>
      </c>
      <c r="B3" s="12" t="s">
        <v>14</v>
      </c>
      <c r="C3" s="20"/>
      <c r="D3" s="20"/>
      <c r="E3" s="20"/>
      <c r="F3" s="36"/>
      <c r="G3" s="36"/>
      <c r="L3" s="21" t="s">
        <v>30</v>
      </c>
      <c r="M3" s="43">
        <f>M2/COUNT($A$10:$A$813)*20</f>
        <v>2.3631840796019903</v>
      </c>
    </row>
    <row r="4" spans="1:18" x14ac:dyDescent="0.2">
      <c r="A4" s="10" t="s">
        <v>15</v>
      </c>
      <c r="B4" s="12">
        <v>20200101</v>
      </c>
      <c r="C4" s="20"/>
      <c r="D4" s="20"/>
      <c r="E4" s="20"/>
      <c r="F4" s="36"/>
      <c r="G4" s="36"/>
      <c r="L4" s="21" t="s">
        <v>31</v>
      </c>
      <c r="M4" s="30">
        <f>AVERAGE(Q10:Q813)</f>
        <v>236831.21847368666</v>
      </c>
    </row>
    <row r="5" spans="1:18" x14ac:dyDescent="0.2">
      <c r="A5" s="10" t="s">
        <v>16</v>
      </c>
      <c r="B5" s="12">
        <v>20230331</v>
      </c>
      <c r="C5" s="20"/>
      <c r="D5" s="20"/>
      <c r="E5" s="20"/>
      <c r="F5" s="36"/>
      <c r="G5" s="36"/>
      <c r="L5" s="21" t="s">
        <v>32</v>
      </c>
      <c r="M5" s="30">
        <f>MAX($Q$10:$Q$813)</f>
        <v>8121466.7000000179</v>
      </c>
      <c r="N5" s="28"/>
    </row>
    <row r="6" spans="1:18" x14ac:dyDescent="0.2">
      <c r="A6" s="10" t="s">
        <v>17</v>
      </c>
      <c r="B6" s="12">
        <v>-1</v>
      </c>
      <c r="C6" s="20"/>
      <c r="D6" s="20"/>
      <c r="E6" s="20"/>
      <c r="F6" s="36"/>
      <c r="G6" s="36"/>
      <c r="L6" s="21" t="s">
        <v>33</v>
      </c>
      <c r="M6" s="30">
        <f>MIN($Q$10:$Q$813)</f>
        <v>-5972652.3999999911</v>
      </c>
    </row>
    <row r="7" spans="1:18" x14ac:dyDescent="0.2">
      <c r="A7" s="10" t="s">
        <v>18</v>
      </c>
      <c r="B7" s="12" t="s">
        <v>19</v>
      </c>
      <c r="C7" s="20"/>
      <c r="D7" s="20"/>
      <c r="E7" s="20"/>
      <c r="F7" s="36"/>
      <c r="G7" s="36"/>
    </row>
    <row r="8" spans="1:18" x14ac:dyDescent="0.2">
      <c r="A8" s="22" t="str">
        <f>[1]!CH(B4, B5, B6, B3, TRUE, B1:C1, B2:C2, B7, "null=default; direction=vert; title=subject+item; withtable=true; join=main; datetime=yyyy-mm-dd")</f>
        <v/>
      </c>
      <c r="B8" s="22" t="str">
        <f>[1]!CT("005380*001",16002)</f>
        <v>현대차</v>
      </c>
      <c r="C8" s="22" t="s">
        <v>20</v>
      </c>
      <c r="D8" s="22" t="str">
        <f>[1]!CT("005385*001",16002)</f>
        <v>현대차우</v>
      </c>
      <c r="E8" s="22" t="s">
        <v>20</v>
      </c>
      <c r="F8" s="38" t="s">
        <v>22</v>
      </c>
      <c r="G8" s="38"/>
      <c r="H8" s="39" t="s">
        <v>25</v>
      </c>
      <c r="I8" s="39"/>
      <c r="J8" s="23" t="s">
        <v>1</v>
      </c>
      <c r="K8" s="23"/>
      <c r="L8" s="24" t="s">
        <v>3</v>
      </c>
      <c r="M8" s="24"/>
      <c r="N8" s="24"/>
      <c r="O8" s="24"/>
      <c r="P8" s="42"/>
      <c r="Q8" s="42"/>
    </row>
    <row r="9" spans="1:18" x14ac:dyDescent="0.2">
      <c r="A9" s="22" t="s">
        <v>7</v>
      </c>
      <c r="B9" s="22" t="s">
        <v>8</v>
      </c>
      <c r="C9" s="22" t="s">
        <v>21</v>
      </c>
      <c r="D9" s="22" t="s">
        <v>8</v>
      </c>
      <c r="E9" s="22" t="s">
        <v>21</v>
      </c>
      <c r="F9" s="36" t="s">
        <v>23</v>
      </c>
      <c r="G9" s="36" t="s">
        <v>24</v>
      </c>
      <c r="H9" s="40" t="s">
        <v>4</v>
      </c>
      <c r="I9" s="40" t="s">
        <v>5</v>
      </c>
      <c r="J9" s="25" t="s">
        <v>4</v>
      </c>
      <c r="K9" s="25" t="s">
        <v>5</v>
      </c>
      <c r="L9" s="25" t="s">
        <v>4</v>
      </c>
      <c r="M9" s="25" t="s">
        <v>5</v>
      </c>
      <c r="N9" s="21" t="s">
        <v>2</v>
      </c>
      <c r="O9" s="21" t="s">
        <v>6</v>
      </c>
      <c r="P9" s="21" t="s">
        <v>26</v>
      </c>
      <c r="Q9" s="21" t="s">
        <v>27</v>
      </c>
    </row>
    <row r="10" spans="1:18" x14ac:dyDescent="0.2">
      <c r="A10" s="26">
        <v>43832</v>
      </c>
      <c r="B10" s="27">
        <v>118000</v>
      </c>
      <c r="C10" s="27">
        <v>121000</v>
      </c>
      <c r="D10" s="27">
        <v>71400</v>
      </c>
      <c r="E10" s="27">
        <v>72000</v>
      </c>
      <c r="F10" s="37">
        <v>0</v>
      </c>
      <c r="G10" s="37">
        <v>0</v>
      </c>
      <c r="H10" s="37">
        <v>0</v>
      </c>
      <c r="I10" s="37">
        <v>0</v>
      </c>
      <c r="N10" s="28">
        <v>100000000</v>
      </c>
      <c r="O10" s="28">
        <f>SUM(L10:N10)</f>
        <v>100000000</v>
      </c>
      <c r="P10" s="28"/>
      <c r="Q10" s="28"/>
      <c r="R10" s="29">
        <f>O10/$O$10-1</f>
        <v>0</v>
      </c>
    </row>
    <row r="11" spans="1:18" x14ac:dyDescent="0.2">
      <c r="A11" s="26">
        <v>43833</v>
      </c>
      <c r="B11" s="27">
        <v>116000</v>
      </c>
      <c r="C11" s="27">
        <v>118500</v>
      </c>
      <c r="D11" s="27">
        <v>71400</v>
      </c>
      <c r="E11" s="27">
        <v>71300</v>
      </c>
      <c r="F11" s="37">
        <v>0</v>
      </c>
      <c r="G11" s="37">
        <v>0</v>
      </c>
      <c r="H11" s="37">
        <v>0</v>
      </c>
      <c r="I11" s="37">
        <v>0</v>
      </c>
      <c r="N11" s="28">
        <v>100000000</v>
      </c>
      <c r="O11" s="28">
        <f t="shared" ref="O11:O74" si="0">SUM(L11:N11)</f>
        <v>100000000</v>
      </c>
      <c r="P11" s="28"/>
      <c r="Q11" s="28"/>
      <c r="R11" s="29">
        <f t="shared" ref="R11:R74" si="1">O11/$O$10-1</f>
        <v>0</v>
      </c>
    </row>
    <row r="12" spans="1:18" x14ac:dyDescent="0.2">
      <c r="A12" s="26">
        <v>43836</v>
      </c>
      <c r="B12" s="27">
        <v>116000</v>
      </c>
      <c r="C12" s="27">
        <v>116000</v>
      </c>
      <c r="D12" s="27">
        <v>70900</v>
      </c>
      <c r="E12" s="27">
        <v>71400</v>
      </c>
      <c r="F12" s="37">
        <v>0</v>
      </c>
      <c r="G12" s="37">
        <v>0</v>
      </c>
      <c r="H12" s="37">
        <v>0</v>
      </c>
      <c r="I12" s="37">
        <v>0</v>
      </c>
      <c r="N12" s="28">
        <v>100000000</v>
      </c>
      <c r="O12" s="28">
        <f t="shared" si="0"/>
        <v>100000000</v>
      </c>
      <c r="P12" s="28"/>
      <c r="Q12" s="28"/>
      <c r="R12" s="29">
        <f t="shared" si="1"/>
        <v>0</v>
      </c>
    </row>
    <row r="13" spans="1:18" x14ac:dyDescent="0.2">
      <c r="A13" s="26">
        <v>43837</v>
      </c>
      <c r="B13" s="27">
        <v>115500</v>
      </c>
      <c r="C13" s="27">
        <v>116500</v>
      </c>
      <c r="D13" s="27">
        <v>70800</v>
      </c>
      <c r="E13" s="27">
        <v>70900</v>
      </c>
      <c r="F13" s="37">
        <v>0</v>
      </c>
      <c r="G13" s="37">
        <v>0</v>
      </c>
      <c r="H13" s="37">
        <v>0</v>
      </c>
      <c r="I13" s="37">
        <v>0</v>
      </c>
      <c r="N13" s="28">
        <v>100000000</v>
      </c>
      <c r="O13" s="28">
        <f t="shared" si="0"/>
        <v>100000000</v>
      </c>
      <c r="P13" s="28"/>
      <c r="Q13" s="28"/>
      <c r="R13" s="29">
        <f t="shared" si="1"/>
        <v>0</v>
      </c>
    </row>
    <row r="14" spans="1:18" x14ac:dyDescent="0.2">
      <c r="A14" s="26">
        <v>43838</v>
      </c>
      <c r="B14" s="27">
        <v>112000</v>
      </c>
      <c r="C14" s="27">
        <v>115000</v>
      </c>
      <c r="D14" s="27">
        <v>69400</v>
      </c>
      <c r="E14" s="27">
        <v>70700</v>
      </c>
      <c r="F14" s="37">
        <v>0</v>
      </c>
      <c r="G14" s="37">
        <v>0</v>
      </c>
      <c r="H14" s="37">
        <v>0</v>
      </c>
      <c r="I14" s="37">
        <v>0</v>
      </c>
      <c r="N14" s="28">
        <v>100000000</v>
      </c>
      <c r="O14" s="28">
        <f t="shared" si="0"/>
        <v>100000000</v>
      </c>
      <c r="P14" s="28"/>
      <c r="Q14" s="28"/>
      <c r="R14" s="29">
        <f t="shared" si="1"/>
        <v>0</v>
      </c>
    </row>
    <row r="15" spans="1:18" x14ac:dyDescent="0.2">
      <c r="A15" s="26">
        <v>43839</v>
      </c>
      <c r="B15" s="27">
        <v>111500</v>
      </c>
      <c r="C15" s="27">
        <v>113000</v>
      </c>
      <c r="D15" s="27">
        <v>69500</v>
      </c>
      <c r="E15" s="27">
        <v>69600</v>
      </c>
      <c r="F15" s="37">
        <v>0</v>
      </c>
      <c r="G15" s="37">
        <v>0</v>
      </c>
      <c r="H15" s="37">
        <v>0</v>
      </c>
      <c r="I15" s="37">
        <v>0</v>
      </c>
      <c r="N15" s="28">
        <v>100000000</v>
      </c>
      <c r="O15" s="28">
        <f t="shared" si="0"/>
        <v>100000000</v>
      </c>
      <c r="P15" s="28"/>
      <c r="Q15" s="28"/>
      <c r="R15" s="29">
        <f t="shared" si="1"/>
        <v>0</v>
      </c>
    </row>
    <row r="16" spans="1:18" x14ac:dyDescent="0.2">
      <c r="A16" s="26">
        <v>43840</v>
      </c>
      <c r="B16" s="27">
        <v>113500</v>
      </c>
      <c r="C16" s="27">
        <v>112500</v>
      </c>
      <c r="D16" s="27">
        <v>69900</v>
      </c>
      <c r="E16" s="27">
        <v>69700</v>
      </c>
      <c r="F16" s="37">
        <v>0</v>
      </c>
      <c r="G16" s="37">
        <v>0</v>
      </c>
      <c r="H16" s="37">
        <v>0</v>
      </c>
      <c r="I16" s="37">
        <v>0</v>
      </c>
      <c r="N16" s="28">
        <v>100000000</v>
      </c>
      <c r="O16" s="28">
        <f t="shared" si="0"/>
        <v>100000000</v>
      </c>
      <c r="P16" s="28"/>
      <c r="Q16" s="28"/>
      <c r="R16" s="29">
        <f t="shared" si="1"/>
        <v>0</v>
      </c>
    </row>
    <row r="17" spans="1:18" x14ac:dyDescent="0.2">
      <c r="A17" s="26">
        <v>43843</v>
      </c>
      <c r="B17" s="27">
        <v>115000</v>
      </c>
      <c r="C17" s="27">
        <v>113500</v>
      </c>
      <c r="D17" s="27">
        <v>71200</v>
      </c>
      <c r="E17" s="27">
        <v>70200</v>
      </c>
      <c r="F17" s="37">
        <v>0</v>
      </c>
      <c r="G17" s="37">
        <v>0</v>
      </c>
      <c r="H17" s="37">
        <v>0</v>
      </c>
      <c r="I17" s="37">
        <v>0</v>
      </c>
      <c r="N17" s="28">
        <v>100000000</v>
      </c>
      <c r="O17" s="28">
        <f t="shared" si="0"/>
        <v>100000000</v>
      </c>
      <c r="P17" s="28"/>
      <c r="Q17" s="28"/>
      <c r="R17" s="29">
        <f t="shared" si="1"/>
        <v>0</v>
      </c>
    </row>
    <row r="18" spans="1:18" x14ac:dyDescent="0.2">
      <c r="A18" s="26">
        <v>43844</v>
      </c>
      <c r="B18" s="27">
        <v>116000</v>
      </c>
      <c r="C18" s="27">
        <v>115500</v>
      </c>
      <c r="D18" s="27">
        <v>71700</v>
      </c>
      <c r="E18" s="27">
        <v>71500</v>
      </c>
      <c r="F18" s="37">
        <v>0</v>
      </c>
      <c r="G18" s="37">
        <v>0</v>
      </c>
      <c r="H18" s="37">
        <v>0</v>
      </c>
      <c r="I18" s="37">
        <v>0</v>
      </c>
      <c r="N18" s="28">
        <v>100000000</v>
      </c>
      <c r="O18" s="28">
        <f t="shared" si="0"/>
        <v>100000000</v>
      </c>
      <c r="P18" s="28"/>
      <c r="Q18" s="28"/>
      <c r="R18" s="29">
        <f t="shared" si="1"/>
        <v>0</v>
      </c>
    </row>
    <row r="19" spans="1:18" x14ac:dyDescent="0.2">
      <c r="A19" s="26">
        <v>43845</v>
      </c>
      <c r="B19" s="27">
        <v>115000</v>
      </c>
      <c r="C19" s="27">
        <v>116000</v>
      </c>
      <c r="D19" s="27">
        <v>71300</v>
      </c>
      <c r="E19" s="27">
        <v>71700</v>
      </c>
      <c r="F19" s="37">
        <v>0</v>
      </c>
      <c r="G19" s="37">
        <v>0</v>
      </c>
      <c r="H19" s="37">
        <v>0</v>
      </c>
      <c r="I19" s="37">
        <v>0</v>
      </c>
      <c r="N19" s="28">
        <v>100000000</v>
      </c>
      <c r="O19" s="28">
        <f t="shared" si="0"/>
        <v>100000000</v>
      </c>
      <c r="P19" s="28"/>
      <c r="Q19" s="28"/>
      <c r="R19" s="29">
        <f t="shared" si="1"/>
        <v>0</v>
      </c>
    </row>
    <row r="20" spans="1:18" x14ac:dyDescent="0.2">
      <c r="A20" s="26">
        <v>43846</v>
      </c>
      <c r="B20" s="27">
        <v>118500</v>
      </c>
      <c r="C20" s="27">
        <v>117000</v>
      </c>
      <c r="D20" s="27">
        <v>72800</v>
      </c>
      <c r="E20" s="27">
        <v>71500</v>
      </c>
      <c r="F20" s="37">
        <v>0</v>
      </c>
      <c r="G20" s="37">
        <v>0</v>
      </c>
      <c r="H20" s="37">
        <v>0</v>
      </c>
      <c r="I20" s="37">
        <v>0</v>
      </c>
      <c r="N20" s="28">
        <v>100000000</v>
      </c>
      <c r="O20" s="28">
        <f t="shared" si="0"/>
        <v>100000000</v>
      </c>
      <c r="P20" s="28"/>
      <c r="Q20" s="28"/>
      <c r="R20" s="29">
        <f t="shared" si="1"/>
        <v>0</v>
      </c>
    </row>
    <row r="21" spans="1:18" x14ac:dyDescent="0.2">
      <c r="A21" s="26">
        <v>43847</v>
      </c>
      <c r="B21" s="27">
        <v>118500</v>
      </c>
      <c r="C21" s="27">
        <v>118500</v>
      </c>
      <c r="D21" s="27">
        <v>73000</v>
      </c>
      <c r="E21" s="27">
        <v>72800</v>
      </c>
      <c r="F21" s="37">
        <v>0</v>
      </c>
      <c r="G21" s="37">
        <v>0</v>
      </c>
      <c r="H21" s="37">
        <v>0</v>
      </c>
      <c r="I21" s="37">
        <v>0</v>
      </c>
      <c r="N21" s="28">
        <v>100000000</v>
      </c>
      <c r="O21" s="28">
        <f t="shared" si="0"/>
        <v>100000000</v>
      </c>
      <c r="P21" s="28"/>
      <c r="Q21" s="28"/>
      <c r="R21" s="29">
        <f t="shared" si="1"/>
        <v>0</v>
      </c>
    </row>
    <row r="22" spans="1:18" x14ac:dyDescent="0.2">
      <c r="A22" s="26">
        <v>43850</v>
      </c>
      <c r="B22" s="27">
        <v>118000</v>
      </c>
      <c r="C22" s="27">
        <v>119500</v>
      </c>
      <c r="D22" s="27">
        <v>72800</v>
      </c>
      <c r="E22" s="27">
        <v>72800</v>
      </c>
      <c r="F22" s="37">
        <v>0</v>
      </c>
      <c r="G22" s="37">
        <v>0</v>
      </c>
      <c r="H22" s="37">
        <v>0</v>
      </c>
      <c r="I22" s="37">
        <v>0</v>
      </c>
      <c r="N22" s="28">
        <v>100000000</v>
      </c>
      <c r="O22" s="28">
        <f t="shared" si="0"/>
        <v>100000000</v>
      </c>
      <c r="P22" s="28"/>
      <c r="Q22" s="28"/>
      <c r="R22" s="29">
        <f t="shared" si="1"/>
        <v>0</v>
      </c>
    </row>
    <row r="23" spans="1:18" x14ac:dyDescent="0.2">
      <c r="A23" s="26">
        <v>43851</v>
      </c>
      <c r="B23" s="27">
        <v>117000</v>
      </c>
      <c r="C23" s="27">
        <v>118000</v>
      </c>
      <c r="D23" s="27">
        <v>71900</v>
      </c>
      <c r="E23" s="27">
        <v>72700</v>
      </c>
      <c r="F23" s="37">
        <v>0</v>
      </c>
      <c r="G23" s="37">
        <v>0</v>
      </c>
      <c r="H23" s="37">
        <v>0</v>
      </c>
      <c r="I23" s="37">
        <v>0</v>
      </c>
      <c r="N23" s="28">
        <v>100000000</v>
      </c>
      <c r="O23" s="28">
        <f t="shared" si="0"/>
        <v>100000000</v>
      </c>
      <c r="P23" s="28"/>
      <c r="Q23" s="28"/>
      <c r="R23" s="29">
        <f t="shared" si="1"/>
        <v>0</v>
      </c>
    </row>
    <row r="24" spans="1:18" x14ac:dyDescent="0.2">
      <c r="A24" s="26">
        <v>43852</v>
      </c>
      <c r="B24" s="27">
        <v>127000</v>
      </c>
      <c r="C24" s="27">
        <v>117500</v>
      </c>
      <c r="D24" s="27">
        <v>75300</v>
      </c>
      <c r="E24" s="27">
        <v>71500</v>
      </c>
      <c r="F24" s="37">
        <v>0</v>
      </c>
      <c r="G24" s="37">
        <v>0</v>
      </c>
      <c r="H24" s="37">
        <v>0</v>
      </c>
      <c r="I24" s="37">
        <v>0</v>
      </c>
      <c r="N24" s="28">
        <v>100000000</v>
      </c>
      <c r="O24" s="28">
        <f t="shared" si="0"/>
        <v>100000000</v>
      </c>
      <c r="P24" s="28"/>
      <c r="Q24" s="28"/>
      <c r="R24" s="29">
        <f t="shared" si="1"/>
        <v>0</v>
      </c>
    </row>
    <row r="25" spans="1:18" x14ac:dyDescent="0.2">
      <c r="A25" s="26">
        <v>43853</v>
      </c>
      <c r="B25" s="27">
        <v>130500</v>
      </c>
      <c r="C25" s="27">
        <v>130000</v>
      </c>
      <c r="D25" s="27">
        <v>76800</v>
      </c>
      <c r="E25" s="27">
        <v>75500</v>
      </c>
      <c r="F25" s="37">
        <v>0</v>
      </c>
      <c r="G25" s="37">
        <v>0</v>
      </c>
      <c r="H25" s="37">
        <v>0</v>
      </c>
      <c r="I25" s="37">
        <v>0</v>
      </c>
      <c r="N25" s="28">
        <v>100000000</v>
      </c>
      <c r="O25" s="28">
        <f t="shared" si="0"/>
        <v>100000000</v>
      </c>
      <c r="P25" s="28"/>
      <c r="Q25" s="28"/>
      <c r="R25" s="29">
        <f t="shared" si="1"/>
        <v>0</v>
      </c>
    </row>
    <row r="26" spans="1:18" x14ac:dyDescent="0.2">
      <c r="A26" s="26">
        <v>43858</v>
      </c>
      <c r="B26" s="27">
        <v>131000</v>
      </c>
      <c r="C26" s="27">
        <v>127000</v>
      </c>
      <c r="D26" s="27">
        <v>75900</v>
      </c>
      <c r="E26" s="27">
        <v>75600</v>
      </c>
      <c r="F26" s="37">
        <v>0</v>
      </c>
      <c r="G26" s="37">
        <v>0</v>
      </c>
      <c r="H26" s="37">
        <v>0</v>
      </c>
      <c r="I26" s="37">
        <v>0</v>
      </c>
      <c r="N26" s="28">
        <v>100000000</v>
      </c>
      <c r="O26" s="28">
        <f t="shared" si="0"/>
        <v>100000000</v>
      </c>
      <c r="P26" s="28"/>
      <c r="Q26" s="28"/>
      <c r="R26" s="29">
        <f t="shared" si="1"/>
        <v>0</v>
      </c>
    </row>
    <row r="27" spans="1:18" x14ac:dyDescent="0.2">
      <c r="A27" s="26">
        <v>43859</v>
      </c>
      <c r="B27" s="27">
        <v>131000</v>
      </c>
      <c r="C27" s="27">
        <v>132000</v>
      </c>
      <c r="D27" s="27">
        <v>75600</v>
      </c>
      <c r="E27" s="27">
        <v>76100</v>
      </c>
      <c r="F27" s="37">
        <v>0</v>
      </c>
      <c r="G27" s="37">
        <v>0</v>
      </c>
      <c r="H27" s="37">
        <v>0</v>
      </c>
      <c r="I27" s="37">
        <v>0</v>
      </c>
      <c r="N27" s="28">
        <v>100000000</v>
      </c>
      <c r="O27" s="28">
        <f t="shared" si="0"/>
        <v>100000000</v>
      </c>
      <c r="P27" s="28"/>
      <c r="Q27" s="28"/>
      <c r="R27" s="29">
        <f t="shared" si="1"/>
        <v>0</v>
      </c>
    </row>
    <row r="28" spans="1:18" x14ac:dyDescent="0.2">
      <c r="A28" s="26">
        <v>43860</v>
      </c>
      <c r="B28" s="27">
        <v>127500</v>
      </c>
      <c r="C28" s="27">
        <v>130000</v>
      </c>
      <c r="D28" s="27">
        <v>74800</v>
      </c>
      <c r="E28" s="27">
        <v>75600</v>
      </c>
      <c r="F28" s="37">
        <v>0</v>
      </c>
      <c r="G28" s="37">
        <v>0</v>
      </c>
      <c r="H28" s="37">
        <v>0</v>
      </c>
      <c r="I28" s="37">
        <v>0</v>
      </c>
      <c r="N28" s="28">
        <v>100000000</v>
      </c>
      <c r="O28" s="28">
        <f t="shared" si="0"/>
        <v>100000000</v>
      </c>
      <c r="P28" s="28"/>
      <c r="Q28" s="28"/>
      <c r="R28" s="29">
        <f t="shared" si="1"/>
        <v>0</v>
      </c>
    </row>
    <row r="29" spans="1:18" x14ac:dyDescent="0.2">
      <c r="A29" s="26">
        <v>43861</v>
      </c>
      <c r="B29" s="27">
        <v>125000</v>
      </c>
      <c r="C29" s="27">
        <v>128500</v>
      </c>
      <c r="D29" s="27">
        <v>73200</v>
      </c>
      <c r="E29" s="27">
        <v>74400</v>
      </c>
      <c r="F29" s="37">
        <v>0</v>
      </c>
      <c r="G29" s="37">
        <v>0</v>
      </c>
      <c r="H29" s="37">
        <v>0</v>
      </c>
      <c r="I29" s="37">
        <v>0</v>
      </c>
      <c r="N29" s="28">
        <v>100000000</v>
      </c>
      <c r="O29" s="28">
        <f t="shared" si="0"/>
        <v>100000000</v>
      </c>
      <c r="P29" s="28"/>
      <c r="Q29" s="28"/>
      <c r="R29" s="29">
        <f t="shared" si="1"/>
        <v>0</v>
      </c>
    </row>
    <row r="30" spans="1:18" x14ac:dyDescent="0.2">
      <c r="A30" s="26">
        <v>43864</v>
      </c>
      <c r="B30" s="27">
        <v>123500</v>
      </c>
      <c r="C30" s="27">
        <v>123000</v>
      </c>
      <c r="D30" s="27">
        <v>72700</v>
      </c>
      <c r="E30" s="27">
        <v>72100</v>
      </c>
      <c r="F30" s="37">
        <v>0</v>
      </c>
      <c r="G30" s="37">
        <v>0</v>
      </c>
      <c r="H30" s="37">
        <v>0</v>
      </c>
      <c r="I30" s="37">
        <v>0</v>
      </c>
      <c r="N30" s="28">
        <v>100000000</v>
      </c>
      <c r="O30" s="28">
        <f t="shared" si="0"/>
        <v>100000000</v>
      </c>
      <c r="P30" s="28"/>
      <c r="Q30" s="28"/>
      <c r="R30" s="29">
        <f t="shared" si="1"/>
        <v>0</v>
      </c>
    </row>
    <row r="31" spans="1:18" x14ac:dyDescent="0.2">
      <c r="A31" s="26">
        <v>43865</v>
      </c>
      <c r="B31" s="27">
        <v>124000</v>
      </c>
      <c r="C31" s="27">
        <v>123500</v>
      </c>
      <c r="D31" s="27">
        <v>72400</v>
      </c>
      <c r="E31" s="27">
        <v>72800</v>
      </c>
      <c r="F31" s="37">
        <v>0</v>
      </c>
      <c r="G31" s="37">
        <v>0</v>
      </c>
      <c r="H31" s="37">
        <v>0</v>
      </c>
      <c r="I31" s="37">
        <v>0</v>
      </c>
      <c r="N31" s="28">
        <v>100000000</v>
      </c>
      <c r="O31" s="28">
        <f t="shared" si="0"/>
        <v>100000000</v>
      </c>
      <c r="P31" s="28"/>
      <c r="Q31" s="28"/>
      <c r="R31" s="29">
        <f t="shared" si="1"/>
        <v>0</v>
      </c>
    </row>
    <row r="32" spans="1:18" x14ac:dyDescent="0.2">
      <c r="A32" s="26">
        <v>43866</v>
      </c>
      <c r="B32" s="27">
        <v>124000</v>
      </c>
      <c r="C32" s="27">
        <v>125000</v>
      </c>
      <c r="D32" s="27">
        <v>73000</v>
      </c>
      <c r="E32" s="27">
        <v>72600</v>
      </c>
      <c r="F32" s="37">
        <v>0</v>
      </c>
      <c r="G32" s="37">
        <v>0</v>
      </c>
      <c r="H32" s="37">
        <v>0</v>
      </c>
      <c r="I32" s="37">
        <v>0</v>
      </c>
      <c r="N32" s="28">
        <v>100000000</v>
      </c>
      <c r="O32" s="28">
        <f t="shared" si="0"/>
        <v>100000000</v>
      </c>
      <c r="P32" s="28"/>
      <c r="Q32" s="28"/>
      <c r="R32" s="29">
        <f t="shared" si="1"/>
        <v>0</v>
      </c>
    </row>
    <row r="33" spans="1:18" x14ac:dyDescent="0.2">
      <c r="A33" s="26">
        <v>43867</v>
      </c>
      <c r="B33" s="27">
        <v>132000</v>
      </c>
      <c r="C33" s="27">
        <v>125500</v>
      </c>
      <c r="D33" s="27">
        <v>76300</v>
      </c>
      <c r="E33" s="27">
        <v>73000</v>
      </c>
      <c r="F33" s="37">
        <v>0</v>
      </c>
      <c r="G33" s="37">
        <v>0</v>
      </c>
      <c r="H33" s="37">
        <v>0</v>
      </c>
      <c r="I33" s="37">
        <v>0</v>
      </c>
      <c r="N33" s="28">
        <v>100000000</v>
      </c>
      <c r="O33" s="28">
        <f t="shared" si="0"/>
        <v>100000000</v>
      </c>
      <c r="P33" s="28"/>
      <c r="Q33" s="28"/>
      <c r="R33" s="29">
        <f t="shared" si="1"/>
        <v>0</v>
      </c>
    </row>
    <row r="34" spans="1:18" x14ac:dyDescent="0.2">
      <c r="A34" s="26">
        <v>43868</v>
      </c>
      <c r="B34" s="27">
        <v>131000</v>
      </c>
      <c r="C34" s="27">
        <v>130500</v>
      </c>
      <c r="D34" s="27">
        <v>75300</v>
      </c>
      <c r="E34" s="27">
        <v>76100</v>
      </c>
      <c r="F34" s="37">
        <v>-0.37382879463940538</v>
      </c>
      <c r="G34" s="37">
        <v>0.62617120536059456</v>
      </c>
      <c r="H34" s="37">
        <f>IFERROR(IF(ABS($F34)&gt;ABS($G34), SIGN($F34), SIGN($F34)*ABS($F34/$G34)), 0)</f>
        <v>-0.59700732234106446</v>
      </c>
      <c r="I34" s="37">
        <f>IFERROR(IF(ABS($F34)&lt;ABS($G34), SIGN($G34), SIGN($G34)*ABS($G34/$F34)), 0)</f>
        <v>1</v>
      </c>
      <c r="L34" s="30">
        <f>B34*J34</f>
        <v>0</v>
      </c>
      <c r="M34" s="30">
        <f>D34*K34</f>
        <v>0</v>
      </c>
      <c r="N34" s="28">
        <v>100000000</v>
      </c>
      <c r="O34" s="28">
        <f t="shared" si="0"/>
        <v>100000000</v>
      </c>
      <c r="P34" s="28"/>
      <c r="Q34" s="28"/>
      <c r="R34" s="29">
        <f t="shared" si="1"/>
        <v>0</v>
      </c>
    </row>
    <row r="35" spans="1:18" x14ac:dyDescent="0.2">
      <c r="A35" s="26">
        <v>43871</v>
      </c>
      <c r="B35" s="27">
        <v>130000</v>
      </c>
      <c r="C35" s="27">
        <v>129500</v>
      </c>
      <c r="D35" s="27">
        <v>75700</v>
      </c>
      <c r="E35" s="27">
        <v>75000</v>
      </c>
      <c r="F35" s="37">
        <v>-0.37382879463940538</v>
      </c>
      <c r="G35" s="37">
        <v>0.62617120536059456</v>
      </c>
      <c r="H35" s="37">
        <f t="shared" ref="H35:H98" si="2">IFERROR(IF(ABS($F35)&gt;ABS($G35), SIGN($F35), SIGN($F35)*ABS($F35/$G35)), 0)</f>
        <v>-0.59700732234106446</v>
      </c>
      <c r="I35" s="37">
        <f t="shared" ref="I35:I98" si="3">IFERROR(IF(ABS($F35)&lt;ABS($G35), SIGN($G35), SIGN($G35)*ABS($G35/$F35)), 0)</f>
        <v>1</v>
      </c>
      <c r="J35" s="21">
        <f>IF(H33=H34, J34, QUOTIENT($O$10*H34, B34))</f>
        <v>-455</v>
      </c>
      <c r="K35" s="21">
        <f>IF(I33=I34, K34, QUOTIENT($O$10*I34, D34))</f>
        <v>1328</v>
      </c>
      <c r="L35" s="30">
        <f t="shared" ref="L35:L98" si="4">B35*J35</f>
        <v>-59150000</v>
      </c>
      <c r="M35" s="30">
        <f t="shared" ref="M35:M98" si="5">D35*K35</f>
        <v>100529600</v>
      </c>
      <c r="N35" s="28">
        <f>IF(H33=H34, N34, N34 - (J35-J34)*C35 - ABS((J35-J34)*C35*0.01%) - (K35-K34)*E35 - ABS((K35-K34)*E35 * IF(K35-K34&gt;0, 0.025%, 0.225%)))</f>
        <v>59291707.75</v>
      </c>
      <c r="O35" s="28">
        <f t="shared" si="0"/>
        <v>100671307.75</v>
      </c>
      <c r="P35" s="28">
        <f>IF(AND(J34=0,J35), O35-O34, IF(OR(J35, AND(J34, J35=0)), P34+O35-O34, 0))</f>
        <v>671307.75</v>
      </c>
      <c r="Q35" s="28"/>
      <c r="R35" s="29">
        <f t="shared" si="1"/>
        <v>6.7130774999999421E-3</v>
      </c>
    </row>
    <row r="36" spans="1:18" x14ac:dyDescent="0.2">
      <c r="A36" s="26">
        <v>43872</v>
      </c>
      <c r="B36" s="27">
        <v>132500</v>
      </c>
      <c r="C36" s="27">
        <v>131000</v>
      </c>
      <c r="D36" s="27">
        <v>76000</v>
      </c>
      <c r="E36" s="27">
        <v>75700</v>
      </c>
      <c r="F36" s="37">
        <v>-0.37382879463940538</v>
      </c>
      <c r="G36" s="37">
        <v>0.62617120536059456</v>
      </c>
      <c r="H36" s="37">
        <f t="shared" si="2"/>
        <v>-0.59700732234106446</v>
      </c>
      <c r="I36" s="37">
        <f t="shared" si="3"/>
        <v>1</v>
      </c>
      <c r="J36" s="21">
        <f t="shared" ref="J36:J99" si="6">IF(H34=H35, J35, QUOTIENT($O$10*H35, B35))</f>
        <v>-455</v>
      </c>
      <c r="K36" s="21">
        <f t="shared" ref="K36:K99" si="7">IF(I34=I35, K35, QUOTIENT($O$10*I35, D35))</f>
        <v>1328</v>
      </c>
      <c r="L36" s="30">
        <f t="shared" si="4"/>
        <v>-60287500</v>
      </c>
      <c r="M36" s="30">
        <f t="shared" si="5"/>
        <v>100928000</v>
      </c>
      <c r="N36" s="28">
        <f t="shared" ref="N36:N99" si="8">IF(H34=H35, N35, N35 - (J36-J35)*C36 - ABS((J36-J35)*C36*0.01%) - (K36-K35)*E36 - ABS((K36-K35)*E36 * IF(K36-K35&gt;0, 0.025%, 0.225%)))</f>
        <v>59291707.75</v>
      </c>
      <c r="O36" s="28">
        <f t="shared" si="0"/>
        <v>99932207.75</v>
      </c>
      <c r="P36" s="28">
        <f t="shared" ref="P36:P99" si="9">IF(AND(J35=0,J36), O36-O35, IF(OR(J36, AND(J35, J36=0)), P35+O36-O35, 0))</f>
        <v>-67792.25</v>
      </c>
      <c r="Q36" s="28"/>
      <c r="R36" s="29">
        <f t="shared" si="1"/>
        <v>-6.7792249999998333E-4</v>
      </c>
    </row>
    <row r="37" spans="1:18" x14ac:dyDescent="0.2">
      <c r="A37" s="26">
        <v>43873</v>
      </c>
      <c r="B37" s="27">
        <v>136000</v>
      </c>
      <c r="C37" s="27">
        <v>132500</v>
      </c>
      <c r="D37" s="27">
        <v>78000</v>
      </c>
      <c r="E37" s="27">
        <v>76100</v>
      </c>
      <c r="F37" s="37">
        <v>-0.37382879463940538</v>
      </c>
      <c r="G37" s="37">
        <v>0.62617120536059456</v>
      </c>
      <c r="H37" s="37">
        <f t="shared" si="2"/>
        <v>-0.59700732234106446</v>
      </c>
      <c r="I37" s="37">
        <f t="shared" si="3"/>
        <v>1</v>
      </c>
      <c r="J37" s="21">
        <f t="shared" si="6"/>
        <v>-455</v>
      </c>
      <c r="K37" s="21">
        <f t="shared" si="7"/>
        <v>1328</v>
      </c>
      <c r="L37" s="30">
        <f t="shared" si="4"/>
        <v>-61880000</v>
      </c>
      <c r="M37" s="30">
        <f t="shared" si="5"/>
        <v>103584000</v>
      </c>
      <c r="N37" s="28">
        <f t="shared" si="8"/>
        <v>59291707.75</v>
      </c>
      <c r="O37" s="28">
        <f t="shared" si="0"/>
        <v>100995707.75</v>
      </c>
      <c r="P37" s="28">
        <f t="shared" si="9"/>
        <v>995707.75</v>
      </c>
      <c r="Q37" s="28"/>
      <c r="R37" s="29">
        <f t="shared" si="1"/>
        <v>9.9570774999999667E-3</v>
      </c>
    </row>
    <row r="38" spans="1:18" x14ac:dyDescent="0.2">
      <c r="A38" s="26">
        <v>43874</v>
      </c>
      <c r="B38" s="27">
        <v>133000</v>
      </c>
      <c r="C38" s="27">
        <v>137000</v>
      </c>
      <c r="D38" s="27">
        <v>77400</v>
      </c>
      <c r="E38" s="27">
        <v>78600</v>
      </c>
      <c r="F38" s="37">
        <v>-0.37382879463940538</v>
      </c>
      <c r="G38" s="37">
        <v>0.62617120536059456</v>
      </c>
      <c r="H38" s="37">
        <f t="shared" si="2"/>
        <v>-0.59700732234106446</v>
      </c>
      <c r="I38" s="37">
        <f t="shared" si="3"/>
        <v>1</v>
      </c>
      <c r="J38" s="21">
        <f t="shared" si="6"/>
        <v>-455</v>
      </c>
      <c r="K38" s="21">
        <f t="shared" si="7"/>
        <v>1328</v>
      </c>
      <c r="L38" s="30">
        <f t="shared" si="4"/>
        <v>-60515000</v>
      </c>
      <c r="M38" s="30">
        <f t="shared" si="5"/>
        <v>102787200</v>
      </c>
      <c r="N38" s="28">
        <f t="shared" si="8"/>
        <v>59291707.75</v>
      </c>
      <c r="O38" s="28">
        <f t="shared" si="0"/>
        <v>101563907.75</v>
      </c>
      <c r="P38" s="28">
        <f t="shared" si="9"/>
        <v>1563907.75</v>
      </c>
      <c r="Q38" s="28"/>
      <c r="R38" s="29">
        <f t="shared" si="1"/>
        <v>1.5639077499999932E-2</v>
      </c>
    </row>
    <row r="39" spans="1:18" x14ac:dyDescent="0.2">
      <c r="A39" s="26">
        <v>43875</v>
      </c>
      <c r="B39" s="27">
        <v>133500</v>
      </c>
      <c r="C39" s="27">
        <v>132500</v>
      </c>
      <c r="D39" s="27">
        <v>77200</v>
      </c>
      <c r="E39" s="27">
        <v>77300</v>
      </c>
      <c r="F39" s="37">
        <v>0</v>
      </c>
      <c r="G39" s="37">
        <v>0</v>
      </c>
      <c r="H39" s="37">
        <f t="shared" si="2"/>
        <v>0</v>
      </c>
      <c r="I39" s="37">
        <f t="shared" si="3"/>
        <v>0</v>
      </c>
      <c r="J39" s="21">
        <f t="shared" si="6"/>
        <v>-455</v>
      </c>
      <c r="K39" s="21">
        <f t="shared" si="7"/>
        <v>1328</v>
      </c>
      <c r="L39" s="30">
        <f t="shared" si="4"/>
        <v>-60742500</v>
      </c>
      <c r="M39" s="30">
        <f t="shared" si="5"/>
        <v>102521600</v>
      </c>
      <c r="N39" s="28">
        <f t="shared" si="8"/>
        <v>59291707.75</v>
      </c>
      <c r="O39" s="28">
        <f t="shared" si="0"/>
        <v>101070807.75</v>
      </c>
      <c r="P39" s="28">
        <f t="shared" si="9"/>
        <v>1070807.75</v>
      </c>
      <c r="Q39" s="28"/>
      <c r="R39" s="29">
        <f t="shared" si="1"/>
        <v>1.0708077499999913E-2</v>
      </c>
    </row>
    <row r="40" spans="1:18" x14ac:dyDescent="0.2">
      <c r="A40" s="26">
        <v>43878</v>
      </c>
      <c r="B40" s="27">
        <v>135500</v>
      </c>
      <c r="C40" s="27">
        <v>133500</v>
      </c>
      <c r="D40" s="27">
        <v>77000</v>
      </c>
      <c r="E40" s="27">
        <v>77200</v>
      </c>
      <c r="F40" s="37">
        <v>0</v>
      </c>
      <c r="G40" s="37">
        <v>0</v>
      </c>
      <c r="H40" s="37">
        <f t="shared" si="2"/>
        <v>0</v>
      </c>
      <c r="I40" s="37">
        <f t="shared" si="3"/>
        <v>0</v>
      </c>
      <c r="J40" s="21">
        <f t="shared" si="6"/>
        <v>0</v>
      </c>
      <c r="K40" s="21">
        <f t="shared" si="7"/>
        <v>0</v>
      </c>
      <c r="L40" s="30">
        <f t="shared" si="4"/>
        <v>0</v>
      </c>
      <c r="M40" s="30">
        <f t="shared" si="5"/>
        <v>0</v>
      </c>
      <c r="N40" s="28">
        <f t="shared" si="8"/>
        <v>100834059.90000001</v>
      </c>
      <c r="O40" s="28">
        <f t="shared" si="0"/>
        <v>100834059.90000001</v>
      </c>
      <c r="P40" s="28">
        <f t="shared" si="9"/>
        <v>834059.90000000596</v>
      </c>
      <c r="Q40" s="28">
        <f>IF(AND(M39, M40=0), P40, "")</f>
        <v>834059.90000000596</v>
      </c>
      <c r="R40" s="29">
        <f t="shared" si="1"/>
        <v>8.3405990000000596E-3</v>
      </c>
    </row>
    <row r="41" spans="1:18" x14ac:dyDescent="0.2">
      <c r="A41" s="26">
        <v>43879</v>
      </c>
      <c r="B41" s="27">
        <v>132500</v>
      </c>
      <c r="C41" s="27">
        <v>134000</v>
      </c>
      <c r="D41" s="27">
        <v>75000</v>
      </c>
      <c r="E41" s="27">
        <v>77000</v>
      </c>
      <c r="F41" s="37">
        <v>0</v>
      </c>
      <c r="G41" s="37">
        <v>0</v>
      </c>
      <c r="H41" s="37">
        <f t="shared" si="2"/>
        <v>0</v>
      </c>
      <c r="I41" s="37">
        <f t="shared" si="3"/>
        <v>0</v>
      </c>
      <c r="J41" s="21">
        <f t="shared" si="6"/>
        <v>0</v>
      </c>
      <c r="K41" s="21">
        <f t="shared" si="7"/>
        <v>0</v>
      </c>
      <c r="L41" s="30">
        <f t="shared" si="4"/>
        <v>0</v>
      </c>
      <c r="M41" s="30">
        <f t="shared" si="5"/>
        <v>0</v>
      </c>
      <c r="N41" s="28">
        <f t="shared" si="8"/>
        <v>100834059.90000001</v>
      </c>
      <c r="O41" s="28">
        <f t="shared" si="0"/>
        <v>100834059.90000001</v>
      </c>
      <c r="P41" s="28">
        <f t="shared" si="9"/>
        <v>0</v>
      </c>
      <c r="Q41" s="28" t="str">
        <f t="shared" ref="Q41:Q104" si="10">IF(AND(M40, M41=0), P41, "")</f>
        <v/>
      </c>
      <c r="R41" s="29">
        <f t="shared" si="1"/>
        <v>8.3405990000000596E-3</v>
      </c>
    </row>
    <row r="42" spans="1:18" x14ac:dyDescent="0.2">
      <c r="A42" s="26">
        <v>43880</v>
      </c>
      <c r="B42" s="27">
        <v>131500</v>
      </c>
      <c r="C42" s="27">
        <v>133000</v>
      </c>
      <c r="D42" s="27">
        <v>74500</v>
      </c>
      <c r="E42" s="27">
        <v>75200</v>
      </c>
      <c r="F42" s="37">
        <v>0</v>
      </c>
      <c r="G42" s="37">
        <v>0</v>
      </c>
      <c r="H42" s="37">
        <f t="shared" si="2"/>
        <v>0</v>
      </c>
      <c r="I42" s="37">
        <f t="shared" si="3"/>
        <v>0</v>
      </c>
      <c r="J42" s="21">
        <f t="shared" si="6"/>
        <v>0</v>
      </c>
      <c r="K42" s="21">
        <f t="shared" si="7"/>
        <v>0</v>
      </c>
      <c r="L42" s="30">
        <f t="shared" si="4"/>
        <v>0</v>
      </c>
      <c r="M42" s="30">
        <f t="shared" si="5"/>
        <v>0</v>
      </c>
      <c r="N42" s="28">
        <f t="shared" si="8"/>
        <v>100834059.90000001</v>
      </c>
      <c r="O42" s="28">
        <f t="shared" si="0"/>
        <v>100834059.90000001</v>
      </c>
      <c r="P42" s="28">
        <f t="shared" si="9"/>
        <v>0</v>
      </c>
      <c r="Q42" s="28" t="str">
        <f t="shared" si="10"/>
        <v/>
      </c>
      <c r="R42" s="29">
        <f t="shared" si="1"/>
        <v>8.3405990000000596E-3</v>
      </c>
    </row>
    <row r="43" spans="1:18" x14ac:dyDescent="0.2">
      <c r="A43" s="26">
        <v>43881</v>
      </c>
      <c r="B43" s="27">
        <v>130000</v>
      </c>
      <c r="C43" s="27">
        <v>132500</v>
      </c>
      <c r="D43" s="27">
        <v>73600</v>
      </c>
      <c r="E43" s="27">
        <v>74700</v>
      </c>
      <c r="F43" s="37">
        <v>0</v>
      </c>
      <c r="G43" s="37">
        <v>0</v>
      </c>
      <c r="H43" s="37">
        <f t="shared" si="2"/>
        <v>0</v>
      </c>
      <c r="I43" s="37">
        <f t="shared" si="3"/>
        <v>0</v>
      </c>
      <c r="J43" s="21">
        <f t="shared" si="6"/>
        <v>0</v>
      </c>
      <c r="K43" s="21">
        <f t="shared" si="7"/>
        <v>0</v>
      </c>
      <c r="L43" s="30">
        <f t="shared" si="4"/>
        <v>0</v>
      </c>
      <c r="M43" s="30">
        <f t="shared" si="5"/>
        <v>0</v>
      </c>
      <c r="N43" s="28">
        <f t="shared" si="8"/>
        <v>100834059.90000001</v>
      </c>
      <c r="O43" s="28">
        <f t="shared" si="0"/>
        <v>100834059.90000001</v>
      </c>
      <c r="P43" s="28">
        <f t="shared" si="9"/>
        <v>0</v>
      </c>
      <c r="Q43" s="28" t="str">
        <f t="shared" si="10"/>
        <v/>
      </c>
      <c r="R43" s="29">
        <f t="shared" si="1"/>
        <v>8.3405990000000596E-3</v>
      </c>
    </row>
    <row r="44" spans="1:18" x14ac:dyDescent="0.2">
      <c r="A44" s="26">
        <v>43882</v>
      </c>
      <c r="B44" s="27">
        <v>128000</v>
      </c>
      <c r="C44" s="27">
        <v>128000</v>
      </c>
      <c r="D44" s="27">
        <v>72000</v>
      </c>
      <c r="E44" s="27">
        <v>72800</v>
      </c>
      <c r="F44" s="37">
        <v>0</v>
      </c>
      <c r="G44" s="37">
        <v>0</v>
      </c>
      <c r="H44" s="37">
        <f t="shared" si="2"/>
        <v>0</v>
      </c>
      <c r="I44" s="37">
        <f t="shared" si="3"/>
        <v>0</v>
      </c>
      <c r="J44" s="21">
        <f t="shared" si="6"/>
        <v>0</v>
      </c>
      <c r="K44" s="21">
        <f t="shared" si="7"/>
        <v>0</v>
      </c>
      <c r="L44" s="30">
        <f t="shared" si="4"/>
        <v>0</v>
      </c>
      <c r="M44" s="30">
        <f t="shared" si="5"/>
        <v>0</v>
      </c>
      <c r="N44" s="28">
        <f t="shared" si="8"/>
        <v>100834059.90000001</v>
      </c>
      <c r="O44" s="28">
        <f t="shared" si="0"/>
        <v>100834059.90000001</v>
      </c>
      <c r="P44" s="28">
        <f t="shared" si="9"/>
        <v>0</v>
      </c>
      <c r="Q44" s="28" t="str">
        <f t="shared" si="10"/>
        <v/>
      </c>
      <c r="R44" s="29">
        <f t="shared" si="1"/>
        <v>8.3405990000000596E-3</v>
      </c>
    </row>
    <row r="45" spans="1:18" x14ac:dyDescent="0.2">
      <c r="A45" s="26">
        <v>43885</v>
      </c>
      <c r="B45" s="27">
        <v>122500</v>
      </c>
      <c r="C45" s="27">
        <v>124500</v>
      </c>
      <c r="D45" s="27">
        <v>69200</v>
      </c>
      <c r="E45" s="27">
        <v>71000</v>
      </c>
      <c r="F45" s="37">
        <v>0</v>
      </c>
      <c r="G45" s="37">
        <v>0</v>
      </c>
      <c r="H45" s="37">
        <f t="shared" si="2"/>
        <v>0</v>
      </c>
      <c r="I45" s="37">
        <f t="shared" si="3"/>
        <v>0</v>
      </c>
      <c r="J45" s="21">
        <f t="shared" si="6"/>
        <v>0</v>
      </c>
      <c r="K45" s="21">
        <f t="shared" si="7"/>
        <v>0</v>
      </c>
      <c r="L45" s="30">
        <f t="shared" si="4"/>
        <v>0</v>
      </c>
      <c r="M45" s="30">
        <f t="shared" si="5"/>
        <v>0</v>
      </c>
      <c r="N45" s="28">
        <f t="shared" si="8"/>
        <v>100834059.90000001</v>
      </c>
      <c r="O45" s="28">
        <f t="shared" si="0"/>
        <v>100834059.90000001</v>
      </c>
      <c r="P45" s="28">
        <f t="shared" si="9"/>
        <v>0</v>
      </c>
      <c r="Q45" s="28" t="str">
        <f t="shared" si="10"/>
        <v/>
      </c>
      <c r="R45" s="29">
        <f t="shared" si="1"/>
        <v>8.3405990000000596E-3</v>
      </c>
    </row>
    <row r="46" spans="1:18" x14ac:dyDescent="0.2">
      <c r="A46" s="26">
        <v>43886</v>
      </c>
      <c r="B46" s="27">
        <v>122500</v>
      </c>
      <c r="C46" s="27">
        <v>122500</v>
      </c>
      <c r="D46" s="27">
        <v>70000</v>
      </c>
      <c r="E46" s="27">
        <v>69100</v>
      </c>
      <c r="F46" s="37">
        <v>0</v>
      </c>
      <c r="G46" s="37">
        <v>0</v>
      </c>
      <c r="H46" s="37">
        <f t="shared" si="2"/>
        <v>0</v>
      </c>
      <c r="I46" s="37">
        <f t="shared" si="3"/>
        <v>0</v>
      </c>
      <c r="J46" s="21">
        <f t="shared" si="6"/>
        <v>0</v>
      </c>
      <c r="K46" s="21">
        <f t="shared" si="7"/>
        <v>0</v>
      </c>
      <c r="L46" s="30">
        <f t="shared" si="4"/>
        <v>0</v>
      </c>
      <c r="M46" s="30">
        <f t="shared" si="5"/>
        <v>0</v>
      </c>
      <c r="N46" s="28">
        <f t="shared" si="8"/>
        <v>100834059.90000001</v>
      </c>
      <c r="O46" s="28">
        <f t="shared" si="0"/>
        <v>100834059.90000001</v>
      </c>
      <c r="P46" s="28">
        <f t="shared" si="9"/>
        <v>0</v>
      </c>
      <c r="Q46" s="28" t="str">
        <f t="shared" si="10"/>
        <v/>
      </c>
      <c r="R46" s="29">
        <f t="shared" si="1"/>
        <v>8.3405990000000596E-3</v>
      </c>
    </row>
    <row r="47" spans="1:18" x14ac:dyDescent="0.2">
      <c r="A47" s="26">
        <v>43887</v>
      </c>
      <c r="B47" s="27">
        <v>122500</v>
      </c>
      <c r="C47" s="27">
        <v>121000</v>
      </c>
      <c r="D47" s="27">
        <v>69800</v>
      </c>
      <c r="E47" s="27">
        <v>69500</v>
      </c>
      <c r="F47" s="37">
        <v>0</v>
      </c>
      <c r="G47" s="37">
        <v>0</v>
      </c>
      <c r="H47" s="37">
        <f t="shared" si="2"/>
        <v>0</v>
      </c>
      <c r="I47" s="37">
        <f t="shared" si="3"/>
        <v>0</v>
      </c>
      <c r="J47" s="21">
        <f t="shared" si="6"/>
        <v>0</v>
      </c>
      <c r="K47" s="21">
        <f t="shared" si="7"/>
        <v>0</v>
      </c>
      <c r="L47" s="30">
        <f t="shared" si="4"/>
        <v>0</v>
      </c>
      <c r="M47" s="30">
        <f t="shared" si="5"/>
        <v>0</v>
      </c>
      <c r="N47" s="28">
        <f t="shared" si="8"/>
        <v>100834059.90000001</v>
      </c>
      <c r="O47" s="28">
        <f t="shared" si="0"/>
        <v>100834059.90000001</v>
      </c>
      <c r="P47" s="28">
        <f t="shared" si="9"/>
        <v>0</v>
      </c>
      <c r="Q47" s="28" t="str">
        <f t="shared" si="10"/>
        <v/>
      </c>
      <c r="R47" s="29">
        <f t="shared" si="1"/>
        <v>8.3405990000000596E-3</v>
      </c>
    </row>
    <row r="48" spans="1:18" x14ac:dyDescent="0.2">
      <c r="A48" s="26">
        <v>43888</v>
      </c>
      <c r="B48" s="27">
        <v>121000</v>
      </c>
      <c r="C48" s="27">
        <v>122500</v>
      </c>
      <c r="D48" s="27">
        <v>68500</v>
      </c>
      <c r="E48" s="27">
        <v>69900</v>
      </c>
      <c r="F48" s="37">
        <v>0</v>
      </c>
      <c r="G48" s="37">
        <v>0</v>
      </c>
      <c r="H48" s="37">
        <f t="shared" si="2"/>
        <v>0</v>
      </c>
      <c r="I48" s="37">
        <f t="shared" si="3"/>
        <v>0</v>
      </c>
      <c r="J48" s="21">
        <f t="shared" si="6"/>
        <v>0</v>
      </c>
      <c r="K48" s="21">
        <f t="shared" si="7"/>
        <v>0</v>
      </c>
      <c r="L48" s="30">
        <f t="shared" si="4"/>
        <v>0</v>
      </c>
      <c r="M48" s="30">
        <f t="shared" si="5"/>
        <v>0</v>
      </c>
      <c r="N48" s="28">
        <f t="shared" si="8"/>
        <v>100834059.90000001</v>
      </c>
      <c r="O48" s="28">
        <f t="shared" si="0"/>
        <v>100834059.90000001</v>
      </c>
      <c r="P48" s="28">
        <f t="shared" si="9"/>
        <v>0</v>
      </c>
      <c r="Q48" s="28" t="str">
        <f t="shared" si="10"/>
        <v/>
      </c>
      <c r="R48" s="29">
        <f t="shared" si="1"/>
        <v>8.3405990000000596E-3</v>
      </c>
    </row>
    <row r="49" spans="1:19" x14ac:dyDescent="0.2">
      <c r="A49" s="26">
        <v>43889</v>
      </c>
      <c r="B49" s="27">
        <v>115000</v>
      </c>
      <c r="C49" s="27">
        <v>118500</v>
      </c>
      <c r="D49" s="27">
        <v>66300</v>
      </c>
      <c r="E49" s="27">
        <v>67900</v>
      </c>
      <c r="F49" s="37">
        <v>-0.45710175260572539</v>
      </c>
      <c r="G49" s="37">
        <v>0.54289824739427461</v>
      </c>
      <c r="H49" s="37">
        <f t="shared" si="2"/>
        <v>-0.84196579156344131</v>
      </c>
      <c r="I49" s="37">
        <f t="shared" si="3"/>
        <v>1</v>
      </c>
      <c r="J49" s="21">
        <f t="shared" si="6"/>
        <v>0</v>
      </c>
      <c r="K49" s="21">
        <f t="shared" si="7"/>
        <v>0</v>
      </c>
      <c r="L49" s="30">
        <f t="shared" si="4"/>
        <v>0</v>
      </c>
      <c r="M49" s="30">
        <f t="shared" si="5"/>
        <v>0</v>
      </c>
      <c r="N49" s="28">
        <f t="shared" si="8"/>
        <v>100834059.90000001</v>
      </c>
      <c r="O49" s="28">
        <f t="shared" si="0"/>
        <v>100834059.90000001</v>
      </c>
      <c r="P49" s="28">
        <f t="shared" si="9"/>
        <v>0</v>
      </c>
      <c r="Q49" s="28" t="str">
        <f t="shared" si="10"/>
        <v/>
      </c>
      <c r="R49" s="29">
        <f t="shared" si="1"/>
        <v>8.3405990000000596E-3</v>
      </c>
    </row>
    <row r="50" spans="1:19" x14ac:dyDescent="0.2">
      <c r="A50" s="26">
        <v>43892</v>
      </c>
      <c r="B50" s="27">
        <v>113500</v>
      </c>
      <c r="C50" s="27">
        <v>116000</v>
      </c>
      <c r="D50" s="27">
        <v>65000</v>
      </c>
      <c r="E50" s="27">
        <v>66300</v>
      </c>
      <c r="F50" s="37">
        <v>-0.45710175260572539</v>
      </c>
      <c r="G50" s="37">
        <v>0.54289824739427461</v>
      </c>
      <c r="H50" s="37">
        <f t="shared" si="2"/>
        <v>-0.84196579156344131</v>
      </c>
      <c r="I50" s="37">
        <f t="shared" si="3"/>
        <v>1</v>
      </c>
      <c r="J50" s="21">
        <f t="shared" si="6"/>
        <v>-732</v>
      </c>
      <c r="K50" s="21">
        <f t="shared" si="7"/>
        <v>1508</v>
      </c>
      <c r="L50" s="30">
        <f t="shared" si="4"/>
        <v>-83082000</v>
      </c>
      <c r="M50" s="30">
        <f t="shared" si="5"/>
        <v>98020000</v>
      </c>
      <c r="N50" s="28">
        <f t="shared" si="8"/>
        <v>85732173.600000024</v>
      </c>
      <c r="O50" s="28">
        <f t="shared" si="0"/>
        <v>100670173.60000002</v>
      </c>
      <c r="P50" s="28">
        <f t="shared" si="9"/>
        <v>-163886.29999998212</v>
      </c>
      <c r="Q50" s="28" t="str">
        <f t="shared" si="10"/>
        <v/>
      </c>
      <c r="R50" s="29">
        <f t="shared" si="1"/>
        <v>6.7017360000003467E-3</v>
      </c>
    </row>
    <row r="51" spans="1:19" x14ac:dyDescent="0.2">
      <c r="A51" s="26">
        <v>43893</v>
      </c>
      <c r="B51" s="27">
        <v>112500</v>
      </c>
      <c r="C51" s="27">
        <v>116000</v>
      </c>
      <c r="D51" s="27">
        <v>63600</v>
      </c>
      <c r="E51" s="27">
        <v>66300</v>
      </c>
      <c r="F51" s="37">
        <v>0</v>
      </c>
      <c r="G51" s="37">
        <v>0</v>
      </c>
      <c r="H51" s="37">
        <f t="shared" si="2"/>
        <v>0</v>
      </c>
      <c r="I51" s="37">
        <f t="shared" si="3"/>
        <v>0</v>
      </c>
      <c r="J51" s="21">
        <f t="shared" si="6"/>
        <v>-732</v>
      </c>
      <c r="K51" s="21">
        <f t="shared" si="7"/>
        <v>1508</v>
      </c>
      <c r="L51" s="30">
        <f t="shared" si="4"/>
        <v>-82350000</v>
      </c>
      <c r="M51" s="30">
        <f t="shared" si="5"/>
        <v>95908800</v>
      </c>
      <c r="N51" s="28">
        <f t="shared" si="8"/>
        <v>85732173.600000024</v>
      </c>
      <c r="O51" s="28">
        <f t="shared" si="0"/>
        <v>99290973.600000024</v>
      </c>
      <c r="P51" s="28">
        <f t="shared" si="9"/>
        <v>-1543086.2999999821</v>
      </c>
      <c r="Q51" s="28" t="str">
        <f t="shared" si="10"/>
        <v/>
      </c>
      <c r="R51" s="29">
        <f t="shared" si="1"/>
        <v>-7.0902639999997907E-3</v>
      </c>
      <c r="S51" s="30"/>
    </row>
    <row r="52" spans="1:19" x14ac:dyDescent="0.2">
      <c r="A52" s="26">
        <v>43894</v>
      </c>
      <c r="B52" s="27">
        <v>113000</v>
      </c>
      <c r="C52" s="27">
        <v>112000</v>
      </c>
      <c r="D52" s="27">
        <v>64800</v>
      </c>
      <c r="E52" s="27">
        <v>64000</v>
      </c>
      <c r="F52" s="37">
        <v>-0.4848222443808386</v>
      </c>
      <c r="G52" s="37">
        <v>0.51517775561916135</v>
      </c>
      <c r="H52" s="37">
        <f t="shared" si="2"/>
        <v>-0.94107759718421791</v>
      </c>
      <c r="I52" s="37">
        <f t="shared" si="3"/>
        <v>1</v>
      </c>
      <c r="J52" s="21">
        <f t="shared" si="6"/>
        <v>0</v>
      </c>
      <c r="K52" s="21">
        <f t="shared" si="7"/>
        <v>0</v>
      </c>
      <c r="L52" s="30">
        <f t="shared" si="4"/>
        <v>0</v>
      </c>
      <c r="M52" s="30">
        <f t="shared" si="5"/>
        <v>0</v>
      </c>
      <c r="N52" s="28">
        <f t="shared" si="8"/>
        <v>100034823.20000002</v>
      </c>
      <c r="O52" s="28">
        <f t="shared" si="0"/>
        <v>100034823.20000002</v>
      </c>
      <c r="P52" s="28">
        <f t="shared" si="9"/>
        <v>-799236.69999998808</v>
      </c>
      <c r="Q52" s="28">
        <f t="shared" si="10"/>
        <v>-799236.69999998808</v>
      </c>
      <c r="R52" s="29">
        <f t="shared" si="1"/>
        <v>3.4823200000011489E-4</v>
      </c>
      <c r="S52" s="30">
        <f>$O$10+P40+P52+P71+P76+P79+P88</f>
        <v>100718581.21000001</v>
      </c>
    </row>
    <row r="53" spans="1:19" x14ac:dyDescent="0.2">
      <c r="A53" s="26">
        <v>43895</v>
      </c>
      <c r="B53" s="27">
        <v>114000</v>
      </c>
      <c r="C53" s="27">
        <v>115500</v>
      </c>
      <c r="D53" s="27">
        <v>67000</v>
      </c>
      <c r="E53" s="27">
        <v>66400</v>
      </c>
      <c r="F53" s="37">
        <v>-0.4848222443808386</v>
      </c>
      <c r="G53" s="37">
        <v>0.51517775561916135</v>
      </c>
      <c r="H53" s="37">
        <f t="shared" si="2"/>
        <v>-0.94107759718421791</v>
      </c>
      <c r="I53" s="37">
        <f t="shared" si="3"/>
        <v>1</v>
      </c>
      <c r="J53" s="21">
        <f t="shared" si="6"/>
        <v>-832</v>
      </c>
      <c r="K53" s="21">
        <f t="shared" si="7"/>
        <v>1543</v>
      </c>
      <c r="L53" s="30">
        <f t="shared" si="4"/>
        <v>-94848000</v>
      </c>
      <c r="M53" s="30">
        <f t="shared" si="5"/>
        <v>103381000</v>
      </c>
      <c r="N53" s="28">
        <f t="shared" si="8"/>
        <v>93640399.800000027</v>
      </c>
      <c r="O53" s="28">
        <f t="shared" si="0"/>
        <v>102173399.80000003</v>
      </c>
      <c r="P53" s="28">
        <f t="shared" si="9"/>
        <v>2138576.6000000089</v>
      </c>
      <c r="Q53" s="28" t="str">
        <f t="shared" si="10"/>
        <v/>
      </c>
      <c r="R53" s="29">
        <f t="shared" si="1"/>
        <v>2.1733998000000199E-2</v>
      </c>
    </row>
    <row r="54" spans="1:19" x14ac:dyDescent="0.2">
      <c r="A54" s="26">
        <v>43896</v>
      </c>
      <c r="B54" s="27">
        <v>110500</v>
      </c>
      <c r="C54" s="27">
        <v>113000</v>
      </c>
      <c r="D54" s="27">
        <v>64800</v>
      </c>
      <c r="E54" s="27">
        <v>66600</v>
      </c>
      <c r="F54" s="37">
        <v>-0.4848222443808386</v>
      </c>
      <c r="G54" s="37">
        <v>0.51517775561916135</v>
      </c>
      <c r="H54" s="37">
        <f t="shared" si="2"/>
        <v>-0.94107759718421791</v>
      </c>
      <c r="I54" s="37">
        <f t="shared" si="3"/>
        <v>1</v>
      </c>
      <c r="J54" s="21">
        <f t="shared" si="6"/>
        <v>-832</v>
      </c>
      <c r="K54" s="21">
        <f t="shared" si="7"/>
        <v>1543</v>
      </c>
      <c r="L54" s="30">
        <f t="shared" si="4"/>
        <v>-91936000</v>
      </c>
      <c r="M54" s="30">
        <f t="shared" si="5"/>
        <v>99986400</v>
      </c>
      <c r="N54" s="28">
        <f t="shared" si="8"/>
        <v>93640399.800000027</v>
      </c>
      <c r="O54" s="28">
        <f t="shared" si="0"/>
        <v>101690799.80000003</v>
      </c>
      <c r="P54" s="28">
        <f t="shared" si="9"/>
        <v>1655976.6000000089</v>
      </c>
      <c r="Q54" s="28" t="str">
        <f t="shared" si="10"/>
        <v/>
      </c>
      <c r="R54" s="29">
        <f t="shared" si="1"/>
        <v>1.6907998000000202E-2</v>
      </c>
    </row>
    <row r="55" spans="1:19" x14ac:dyDescent="0.2">
      <c r="A55" s="26">
        <v>43899</v>
      </c>
      <c r="B55" s="27">
        <v>104000</v>
      </c>
      <c r="C55" s="27">
        <v>108000</v>
      </c>
      <c r="D55" s="27">
        <v>61500</v>
      </c>
      <c r="E55" s="27">
        <v>64700</v>
      </c>
      <c r="F55" s="37">
        <v>-0.4848222443808386</v>
      </c>
      <c r="G55" s="37">
        <v>0.51517775561916135</v>
      </c>
      <c r="H55" s="37">
        <f t="shared" si="2"/>
        <v>-0.94107759718421791</v>
      </c>
      <c r="I55" s="37">
        <f t="shared" si="3"/>
        <v>1</v>
      </c>
      <c r="J55" s="21">
        <f t="shared" si="6"/>
        <v>-832</v>
      </c>
      <c r="K55" s="21">
        <f t="shared" si="7"/>
        <v>1543</v>
      </c>
      <c r="L55" s="30">
        <f t="shared" si="4"/>
        <v>-86528000</v>
      </c>
      <c r="M55" s="30">
        <f t="shared" si="5"/>
        <v>94894500</v>
      </c>
      <c r="N55" s="28">
        <f t="shared" si="8"/>
        <v>93640399.800000027</v>
      </c>
      <c r="O55" s="28">
        <f t="shared" si="0"/>
        <v>102006899.80000003</v>
      </c>
      <c r="P55" s="28">
        <f t="shared" si="9"/>
        <v>1972076.6000000089</v>
      </c>
      <c r="Q55" s="28" t="str">
        <f t="shared" si="10"/>
        <v/>
      </c>
      <c r="R55" s="29">
        <f t="shared" si="1"/>
        <v>2.0068998000000171E-2</v>
      </c>
    </row>
    <row r="56" spans="1:19" x14ac:dyDescent="0.2">
      <c r="A56" s="26">
        <v>43900</v>
      </c>
      <c r="B56" s="27">
        <v>102000</v>
      </c>
      <c r="C56" s="27">
        <v>102500</v>
      </c>
      <c r="D56" s="27">
        <v>59800</v>
      </c>
      <c r="E56" s="27">
        <v>60600</v>
      </c>
      <c r="F56" s="37">
        <v>-0.4848222443808386</v>
      </c>
      <c r="G56" s="37">
        <v>0.51517775561916135</v>
      </c>
      <c r="H56" s="37">
        <f t="shared" si="2"/>
        <v>-0.94107759718421791</v>
      </c>
      <c r="I56" s="37">
        <f t="shared" si="3"/>
        <v>1</v>
      </c>
      <c r="J56" s="21">
        <f t="shared" si="6"/>
        <v>-832</v>
      </c>
      <c r="K56" s="21">
        <f t="shared" si="7"/>
        <v>1543</v>
      </c>
      <c r="L56" s="30">
        <f t="shared" si="4"/>
        <v>-84864000</v>
      </c>
      <c r="M56" s="30">
        <f t="shared" si="5"/>
        <v>92271400</v>
      </c>
      <c r="N56" s="28">
        <f t="shared" si="8"/>
        <v>93640399.800000027</v>
      </c>
      <c r="O56" s="28">
        <f t="shared" si="0"/>
        <v>101047799.80000003</v>
      </c>
      <c r="P56" s="28">
        <f t="shared" si="9"/>
        <v>1012976.6000000089</v>
      </c>
      <c r="Q56" s="28" t="str">
        <f t="shared" si="10"/>
        <v/>
      </c>
      <c r="R56" s="29">
        <f t="shared" si="1"/>
        <v>1.0477998000000266E-2</v>
      </c>
    </row>
    <row r="57" spans="1:19" x14ac:dyDescent="0.2">
      <c r="A57" s="26">
        <v>43901</v>
      </c>
      <c r="B57" s="27">
        <v>100000</v>
      </c>
      <c r="C57" s="27">
        <v>103000</v>
      </c>
      <c r="D57" s="27">
        <v>59000</v>
      </c>
      <c r="E57" s="27">
        <v>60500</v>
      </c>
      <c r="F57" s="37">
        <v>-0.4848222443808386</v>
      </c>
      <c r="G57" s="37">
        <v>0.51517775561916135</v>
      </c>
      <c r="H57" s="37">
        <f t="shared" si="2"/>
        <v>-0.94107759718421791</v>
      </c>
      <c r="I57" s="37">
        <f t="shared" si="3"/>
        <v>1</v>
      </c>
      <c r="J57" s="21">
        <f t="shared" si="6"/>
        <v>-832</v>
      </c>
      <c r="K57" s="21">
        <f t="shared" si="7"/>
        <v>1543</v>
      </c>
      <c r="L57" s="30">
        <f t="shared" si="4"/>
        <v>-83200000</v>
      </c>
      <c r="M57" s="30">
        <f t="shared" si="5"/>
        <v>91037000</v>
      </c>
      <c r="N57" s="28">
        <f t="shared" si="8"/>
        <v>93640399.800000027</v>
      </c>
      <c r="O57" s="28">
        <f t="shared" si="0"/>
        <v>101477399.80000003</v>
      </c>
      <c r="P57" s="28">
        <f t="shared" si="9"/>
        <v>1442576.6000000089</v>
      </c>
      <c r="Q57" s="28" t="str">
        <f t="shared" si="10"/>
        <v/>
      </c>
      <c r="R57" s="29">
        <f t="shared" si="1"/>
        <v>1.4773998000000343E-2</v>
      </c>
    </row>
    <row r="58" spans="1:19" x14ac:dyDescent="0.2">
      <c r="A58" s="26">
        <v>43902</v>
      </c>
      <c r="B58" s="27">
        <v>95000</v>
      </c>
      <c r="C58" s="27">
        <v>100000</v>
      </c>
      <c r="D58" s="27">
        <v>56100</v>
      </c>
      <c r="E58" s="27">
        <v>58200</v>
      </c>
      <c r="F58" s="37">
        <v>-0.4848222443808386</v>
      </c>
      <c r="G58" s="37">
        <v>0.51517775561916135</v>
      </c>
      <c r="H58" s="37">
        <f t="shared" si="2"/>
        <v>-0.94107759718421791</v>
      </c>
      <c r="I58" s="37">
        <f t="shared" si="3"/>
        <v>1</v>
      </c>
      <c r="J58" s="21">
        <f t="shared" si="6"/>
        <v>-832</v>
      </c>
      <c r="K58" s="21">
        <f t="shared" si="7"/>
        <v>1543</v>
      </c>
      <c r="L58" s="30">
        <f t="shared" si="4"/>
        <v>-79040000</v>
      </c>
      <c r="M58" s="30">
        <f t="shared" si="5"/>
        <v>86562300</v>
      </c>
      <c r="N58" s="28">
        <f t="shared" si="8"/>
        <v>93640399.800000027</v>
      </c>
      <c r="O58" s="28">
        <f t="shared" si="0"/>
        <v>101162699.80000003</v>
      </c>
      <c r="P58" s="28">
        <f t="shared" si="9"/>
        <v>1127876.6000000089</v>
      </c>
      <c r="Q58" s="28" t="str">
        <f t="shared" si="10"/>
        <v/>
      </c>
      <c r="R58" s="29">
        <f t="shared" si="1"/>
        <v>1.1626998000000333E-2</v>
      </c>
    </row>
    <row r="59" spans="1:19" x14ac:dyDescent="0.2">
      <c r="A59" s="26">
        <v>43903</v>
      </c>
      <c r="B59" s="27">
        <v>87200</v>
      </c>
      <c r="C59" s="27">
        <v>86500</v>
      </c>
      <c r="D59" s="27">
        <v>52500</v>
      </c>
      <c r="E59" s="27">
        <v>51000</v>
      </c>
      <c r="F59" s="37">
        <v>-0.4848222443808386</v>
      </c>
      <c r="G59" s="37">
        <v>0.51517775561916135</v>
      </c>
      <c r="H59" s="37">
        <f t="shared" si="2"/>
        <v>-0.94107759718421791</v>
      </c>
      <c r="I59" s="37">
        <f t="shared" si="3"/>
        <v>1</v>
      </c>
      <c r="J59" s="21">
        <f t="shared" si="6"/>
        <v>-832</v>
      </c>
      <c r="K59" s="21">
        <f t="shared" si="7"/>
        <v>1543</v>
      </c>
      <c r="L59" s="30">
        <f t="shared" si="4"/>
        <v>-72550400</v>
      </c>
      <c r="M59" s="30">
        <f t="shared" si="5"/>
        <v>81007500</v>
      </c>
      <c r="N59" s="28">
        <f t="shared" si="8"/>
        <v>93640399.800000027</v>
      </c>
      <c r="O59" s="28">
        <f t="shared" si="0"/>
        <v>102097499.80000003</v>
      </c>
      <c r="P59" s="28">
        <f t="shared" si="9"/>
        <v>2062676.6000000089</v>
      </c>
      <c r="Q59" s="28" t="str">
        <f t="shared" si="10"/>
        <v/>
      </c>
      <c r="R59" s="29">
        <f t="shared" si="1"/>
        <v>2.0974998000000245E-2</v>
      </c>
    </row>
    <row r="60" spans="1:19" x14ac:dyDescent="0.2">
      <c r="A60" s="26">
        <v>43906</v>
      </c>
      <c r="B60" s="27">
        <v>82900</v>
      </c>
      <c r="C60" s="27">
        <v>88300</v>
      </c>
      <c r="D60" s="27">
        <v>49700</v>
      </c>
      <c r="E60" s="27">
        <v>53300</v>
      </c>
      <c r="F60" s="37">
        <v>-0.4848222443808386</v>
      </c>
      <c r="G60" s="37">
        <v>0.51517775561916135</v>
      </c>
      <c r="H60" s="37">
        <f t="shared" si="2"/>
        <v>-0.94107759718421791</v>
      </c>
      <c r="I60" s="37">
        <f t="shared" si="3"/>
        <v>1</v>
      </c>
      <c r="J60" s="21">
        <f t="shared" si="6"/>
        <v>-832</v>
      </c>
      <c r="K60" s="21">
        <f t="shared" si="7"/>
        <v>1543</v>
      </c>
      <c r="L60" s="30">
        <f t="shared" si="4"/>
        <v>-68972800</v>
      </c>
      <c r="M60" s="30">
        <f t="shared" si="5"/>
        <v>76687100</v>
      </c>
      <c r="N60" s="28">
        <f t="shared" si="8"/>
        <v>93640399.800000027</v>
      </c>
      <c r="O60" s="28">
        <f t="shared" si="0"/>
        <v>101354699.80000003</v>
      </c>
      <c r="P60" s="28">
        <f t="shared" si="9"/>
        <v>1319876.6000000089</v>
      </c>
      <c r="Q60" s="28" t="str">
        <f t="shared" si="10"/>
        <v/>
      </c>
      <c r="R60" s="29">
        <f t="shared" si="1"/>
        <v>1.3546998000000254E-2</v>
      </c>
    </row>
    <row r="61" spans="1:19" x14ac:dyDescent="0.2">
      <c r="A61" s="26">
        <v>43907</v>
      </c>
      <c r="B61" s="27">
        <v>80100</v>
      </c>
      <c r="C61" s="27">
        <v>78100</v>
      </c>
      <c r="D61" s="27">
        <v>47450</v>
      </c>
      <c r="E61" s="27">
        <v>47800</v>
      </c>
      <c r="F61" s="37">
        <v>-0.4848222443808386</v>
      </c>
      <c r="G61" s="37">
        <v>0.51517775561916135</v>
      </c>
      <c r="H61" s="37">
        <f t="shared" si="2"/>
        <v>-0.94107759718421791</v>
      </c>
      <c r="I61" s="37">
        <f t="shared" si="3"/>
        <v>1</v>
      </c>
      <c r="J61" s="21">
        <f t="shared" si="6"/>
        <v>-832</v>
      </c>
      <c r="K61" s="21">
        <f t="shared" si="7"/>
        <v>1543</v>
      </c>
      <c r="L61" s="30">
        <f t="shared" si="4"/>
        <v>-66643200</v>
      </c>
      <c r="M61" s="30">
        <f t="shared" si="5"/>
        <v>73215350</v>
      </c>
      <c r="N61" s="28">
        <f t="shared" si="8"/>
        <v>93640399.800000027</v>
      </c>
      <c r="O61" s="28">
        <f t="shared" si="0"/>
        <v>100212549.80000003</v>
      </c>
      <c r="P61" s="28">
        <f t="shared" si="9"/>
        <v>177726.60000000894</v>
      </c>
      <c r="Q61" s="28" t="str">
        <f t="shared" si="10"/>
        <v/>
      </c>
      <c r="R61" s="29">
        <f t="shared" si="1"/>
        <v>2.125498000000281E-3</v>
      </c>
    </row>
    <row r="62" spans="1:19" x14ac:dyDescent="0.2">
      <c r="A62" s="26">
        <v>43908</v>
      </c>
      <c r="B62" s="27">
        <v>73500</v>
      </c>
      <c r="C62" s="27">
        <v>80500</v>
      </c>
      <c r="D62" s="27">
        <v>44600</v>
      </c>
      <c r="E62" s="27">
        <v>48500</v>
      </c>
      <c r="F62" s="37">
        <v>-0.4848222443808386</v>
      </c>
      <c r="G62" s="37">
        <v>0.51517775561916135</v>
      </c>
      <c r="H62" s="37">
        <f t="shared" si="2"/>
        <v>-0.94107759718421791</v>
      </c>
      <c r="I62" s="37">
        <f t="shared" si="3"/>
        <v>1</v>
      </c>
      <c r="J62" s="21">
        <f t="shared" si="6"/>
        <v>-832</v>
      </c>
      <c r="K62" s="21">
        <f t="shared" si="7"/>
        <v>1543</v>
      </c>
      <c r="L62" s="30">
        <f t="shared" si="4"/>
        <v>-61152000</v>
      </c>
      <c r="M62" s="30">
        <f t="shared" si="5"/>
        <v>68817800</v>
      </c>
      <c r="N62" s="28">
        <f t="shared" si="8"/>
        <v>93640399.800000027</v>
      </c>
      <c r="O62" s="28">
        <f t="shared" si="0"/>
        <v>101306199.80000003</v>
      </c>
      <c r="P62" s="28">
        <f t="shared" si="9"/>
        <v>1271376.6000000089</v>
      </c>
      <c r="Q62" s="28" t="str">
        <f t="shared" si="10"/>
        <v/>
      </c>
      <c r="R62" s="29">
        <f t="shared" si="1"/>
        <v>1.3061998000000186E-2</v>
      </c>
    </row>
    <row r="63" spans="1:19" x14ac:dyDescent="0.2">
      <c r="A63" s="26">
        <v>43909</v>
      </c>
      <c r="B63" s="27">
        <v>65900</v>
      </c>
      <c r="C63" s="27">
        <v>75000</v>
      </c>
      <c r="D63" s="27">
        <v>40400</v>
      </c>
      <c r="E63" s="27">
        <v>44700</v>
      </c>
      <c r="F63" s="37">
        <v>-0.4848222443808386</v>
      </c>
      <c r="G63" s="37">
        <v>0.51517775561916135</v>
      </c>
      <c r="H63" s="37">
        <f t="shared" si="2"/>
        <v>-0.94107759718421791</v>
      </c>
      <c r="I63" s="37">
        <f t="shared" si="3"/>
        <v>1</v>
      </c>
      <c r="J63" s="21">
        <f t="shared" si="6"/>
        <v>-832</v>
      </c>
      <c r="K63" s="21">
        <f t="shared" si="7"/>
        <v>1543</v>
      </c>
      <c r="L63" s="30">
        <f t="shared" si="4"/>
        <v>-54828800</v>
      </c>
      <c r="M63" s="30">
        <f t="shared" si="5"/>
        <v>62337200</v>
      </c>
      <c r="N63" s="28">
        <f t="shared" si="8"/>
        <v>93640399.800000027</v>
      </c>
      <c r="O63" s="28">
        <f t="shared" si="0"/>
        <v>101148799.80000003</v>
      </c>
      <c r="P63" s="28">
        <f t="shared" si="9"/>
        <v>1113976.6000000089</v>
      </c>
      <c r="Q63" s="28" t="str">
        <f t="shared" si="10"/>
        <v/>
      </c>
      <c r="R63" s="29">
        <f t="shared" si="1"/>
        <v>1.1487998000000221E-2</v>
      </c>
    </row>
    <row r="64" spans="1:19" x14ac:dyDescent="0.2">
      <c r="A64" s="26">
        <v>43910</v>
      </c>
      <c r="B64" s="27">
        <v>71100</v>
      </c>
      <c r="C64" s="27">
        <v>67500</v>
      </c>
      <c r="D64" s="27">
        <v>43850</v>
      </c>
      <c r="E64" s="27">
        <v>41950</v>
      </c>
      <c r="F64" s="37">
        <v>-0.4848222443808386</v>
      </c>
      <c r="G64" s="37">
        <v>0.51517775561916135</v>
      </c>
      <c r="H64" s="37">
        <f t="shared" si="2"/>
        <v>-0.94107759718421791</v>
      </c>
      <c r="I64" s="37">
        <f t="shared" si="3"/>
        <v>1</v>
      </c>
      <c r="J64" s="21">
        <f t="shared" si="6"/>
        <v>-832</v>
      </c>
      <c r="K64" s="21">
        <f t="shared" si="7"/>
        <v>1543</v>
      </c>
      <c r="L64" s="30">
        <f t="shared" si="4"/>
        <v>-59155200</v>
      </c>
      <c r="M64" s="30">
        <f t="shared" si="5"/>
        <v>67660550</v>
      </c>
      <c r="N64" s="28">
        <f t="shared" si="8"/>
        <v>93640399.800000027</v>
      </c>
      <c r="O64" s="28">
        <f t="shared" si="0"/>
        <v>102145749.80000003</v>
      </c>
      <c r="P64" s="28">
        <f t="shared" si="9"/>
        <v>2110926.6000000089</v>
      </c>
      <c r="Q64" s="28" t="str">
        <f t="shared" si="10"/>
        <v/>
      </c>
      <c r="R64" s="29">
        <f t="shared" si="1"/>
        <v>2.1457498000000186E-2</v>
      </c>
    </row>
    <row r="65" spans="1:18" x14ac:dyDescent="0.2">
      <c r="A65" s="26">
        <v>43913</v>
      </c>
      <c r="B65" s="27">
        <v>68900</v>
      </c>
      <c r="C65" s="27">
        <v>67200</v>
      </c>
      <c r="D65" s="27">
        <v>42250</v>
      </c>
      <c r="E65" s="27">
        <v>41450</v>
      </c>
      <c r="F65" s="37">
        <v>-0.4848222443808386</v>
      </c>
      <c r="G65" s="37">
        <v>0.51517775561916135</v>
      </c>
      <c r="H65" s="37">
        <f t="shared" si="2"/>
        <v>-0.94107759718421791</v>
      </c>
      <c r="I65" s="37">
        <f t="shared" si="3"/>
        <v>1</v>
      </c>
      <c r="J65" s="21">
        <f t="shared" si="6"/>
        <v>-832</v>
      </c>
      <c r="K65" s="21">
        <f t="shared" si="7"/>
        <v>1543</v>
      </c>
      <c r="L65" s="30">
        <f t="shared" si="4"/>
        <v>-57324800</v>
      </c>
      <c r="M65" s="30">
        <f t="shared" si="5"/>
        <v>65191750</v>
      </c>
      <c r="N65" s="28">
        <f t="shared" si="8"/>
        <v>93640399.800000027</v>
      </c>
      <c r="O65" s="28">
        <f t="shared" si="0"/>
        <v>101507349.80000003</v>
      </c>
      <c r="P65" s="28">
        <f t="shared" si="9"/>
        <v>1472526.6000000089</v>
      </c>
      <c r="Q65" s="28" t="str">
        <f t="shared" si="10"/>
        <v/>
      </c>
      <c r="R65" s="29">
        <f t="shared" si="1"/>
        <v>1.5073498000000241E-2</v>
      </c>
    </row>
    <row r="66" spans="1:18" x14ac:dyDescent="0.2">
      <c r="A66" s="26">
        <v>43914</v>
      </c>
      <c r="B66" s="27">
        <v>74800</v>
      </c>
      <c r="C66" s="27">
        <v>71500</v>
      </c>
      <c r="D66" s="27">
        <v>44200</v>
      </c>
      <c r="E66" s="27">
        <v>43000</v>
      </c>
      <c r="F66" s="37">
        <v>-0.4848222443808386</v>
      </c>
      <c r="G66" s="37">
        <v>0.51517775561916135</v>
      </c>
      <c r="H66" s="37">
        <f t="shared" si="2"/>
        <v>-0.94107759718421791</v>
      </c>
      <c r="I66" s="37">
        <f t="shared" si="3"/>
        <v>1</v>
      </c>
      <c r="J66" s="21">
        <f t="shared" si="6"/>
        <v>-832</v>
      </c>
      <c r="K66" s="21">
        <f t="shared" si="7"/>
        <v>1543</v>
      </c>
      <c r="L66" s="30">
        <f t="shared" si="4"/>
        <v>-62233600</v>
      </c>
      <c r="M66" s="30">
        <f t="shared" si="5"/>
        <v>68200600</v>
      </c>
      <c r="N66" s="28">
        <f t="shared" si="8"/>
        <v>93640399.800000027</v>
      </c>
      <c r="O66" s="28">
        <f t="shared" si="0"/>
        <v>99607399.800000027</v>
      </c>
      <c r="P66" s="28">
        <f t="shared" si="9"/>
        <v>-427423.39999999106</v>
      </c>
      <c r="Q66" s="28" t="str">
        <f t="shared" si="10"/>
        <v/>
      </c>
      <c r="R66" s="29">
        <f t="shared" si="1"/>
        <v>-3.9260019999997064E-3</v>
      </c>
    </row>
    <row r="67" spans="1:18" x14ac:dyDescent="0.2">
      <c r="A67" s="26">
        <v>43915</v>
      </c>
      <c r="B67" s="27">
        <v>84500</v>
      </c>
      <c r="C67" s="27">
        <v>79800</v>
      </c>
      <c r="D67" s="27">
        <v>49000</v>
      </c>
      <c r="E67" s="27">
        <v>46800</v>
      </c>
      <c r="F67" s="37">
        <v>-0.4848222443808386</v>
      </c>
      <c r="G67" s="37">
        <v>0.51517775561916135</v>
      </c>
      <c r="H67" s="37">
        <f t="shared" si="2"/>
        <v>-0.94107759718421791</v>
      </c>
      <c r="I67" s="37">
        <f t="shared" si="3"/>
        <v>1</v>
      </c>
      <c r="J67" s="21">
        <f t="shared" si="6"/>
        <v>-832</v>
      </c>
      <c r="K67" s="21">
        <f t="shared" si="7"/>
        <v>1543</v>
      </c>
      <c r="L67" s="30">
        <f t="shared" si="4"/>
        <v>-70304000</v>
      </c>
      <c r="M67" s="30">
        <f t="shared" si="5"/>
        <v>75607000</v>
      </c>
      <c r="N67" s="28">
        <f t="shared" si="8"/>
        <v>93640399.800000027</v>
      </c>
      <c r="O67" s="28">
        <f t="shared" si="0"/>
        <v>98943399.800000027</v>
      </c>
      <c r="P67" s="28">
        <f t="shared" si="9"/>
        <v>-1091423.3999999911</v>
      </c>
      <c r="Q67" s="28" t="str">
        <f t="shared" si="10"/>
        <v/>
      </c>
      <c r="R67" s="29">
        <f t="shared" si="1"/>
        <v>-1.0566001999999686E-2</v>
      </c>
    </row>
    <row r="68" spans="1:18" x14ac:dyDescent="0.2">
      <c r="A68" s="26">
        <v>43916</v>
      </c>
      <c r="B68" s="27">
        <v>84900</v>
      </c>
      <c r="C68" s="27">
        <v>85800</v>
      </c>
      <c r="D68" s="27">
        <v>49100</v>
      </c>
      <c r="E68" s="27">
        <v>49850</v>
      </c>
      <c r="F68" s="37">
        <v>-0.4848222443808386</v>
      </c>
      <c r="G68" s="37">
        <v>0.51517775561916135</v>
      </c>
      <c r="H68" s="37">
        <f t="shared" si="2"/>
        <v>-0.94107759718421791</v>
      </c>
      <c r="I68" s="37">
        <f t="shared" si="3"/>
        <v>1</v>
      </c>
      <c r="J68" s="21">
        <f t="shared" si="6"/>
        <v>-832</v>
      </c>
      <c r="K68" s="21">
        <f t="shared" si="7"/>
        <v>1543</v>
      </c>
      <c r="L68" s="30">
        <f t="shared" si="4"/>
        <v>-70636800</v>
      </c>
      <c r="M68" s="30">
        <f t="shared" si="5"/>
        <v>75761300</v>
      </c>
      <c r="N68" s="28">
        <f t="shared" si="8"/>
        <v>93640399.800000027</v>
      </c>
      <c r="O68" s="28">
        <f t="shared" si="0"/>
        <v>98764899.800000027</v>
      </c>
      <c r="P68" s="28">
        <f t="shared" si="9"/>
        <v>-1269923.3999999911</v>
      </c>
      <c r="Q68" s="28" t="str">
        <f t="shared" si="10"/>
        <v/>
      </c>
      <c r="R68" s="29">
        <f t="shared" si="1"/>
        <v>-1.2351001999999722E-2</v>
      </c>
    </row>
    <row r="69" spans="1:18" x14ac:dyDescent="0.2">
      <c r="A69" s="26">
        <v>43917</v>
      </c>
      <c r="B69" s="27">
        <v>86400</v>
      </c>
      <c r="C69" s="27">
        <v>89700</v>
      </c>
      <c r="D69" s="27">
        <v>49350</v>
      </c>
      <c r="E69" s="27">
        <v>51600</v>
      </c>
      <c r="F69" s="37">
        <v>-0.4848222443808386</v>
      </c>
      <c r="G69" s="37">
        <v>0.51517775561916135</v>
      </c>
      <c r="H69" s="37">
        <f t="shared" si="2"/>
        <v>-0.94107759718421791</v>
      </c>
      <c r="I69" s="37">
        <f t="shared" si="3"/>
        <v>1</v>
      </c>
      <c r="J69" s="21">
        <f t="shared" si="6"/>
        <v>-832</v>
      </c>
      <c r="K69" s="21">
        <f t="shared" si="7"/>
        <v>1543</v>
      </c>
      <c r="L69" s="30">
        <f t="shared" si="4"/>
        <v>-71884800</v>
      </c>
      <c r="M69" s="30">
        <f t="shared" si="5"/>
        <v>76147050</v>
      </c>
      <c r="N69" s="28">
        <f t="shared" si="8"/>
        <v>93640399.800000027</v>
      </c>
      <c r="O69" s="28">
        <f t="shared" si="0"/>
        <v>97902649.800000027</v>
      </c>
      <c r="P69" s="28">
        <f t="shared" si="9"/>
        <v>-2132173.3999999911</v>
      </c>
      <c r="Q69" s="28" t="str">
        <f t="shared" si="10"/>
        <v/>
      </c>
      <c r="R69" s="29">
        <f t="shared" si="1"/>
        <v>-2.09735019999997E-2</v>
      </c>
    </row>
    <row r="70" spans="1:18" x14ac:dyDescent="0.2">
      <c r="A70" s="26">
        <v>43920</v>
      </c>
      <c r="B70" s="27">
        <v>85400</v>
      </c>
      <c r="C70" s="27">
        <v>82800</v>
      </c>
      <c r="D70" s="27">
        <v>49350</v>
      </c>
      <c r="E70" s="27">
        <v>48100</v>
      </c>
      <c r="F70" s="37">
        <v>0</v>
      </c>
      <c r="G70" s="37">
        <v>0</v>
      </c>
      <c r="H70" s="37">
        <f t="shared" si="2"/>
        <v>0</v>
      </c>
      <c r="I70" s="37">
        <f t="shared" si="3"/>
        <v>0</v>
      </c>
      <c r="J70" s="21">
        <f t="shared" si="6"/>
        <v>-832</v>
      </c>
      <c r="K70" s="21">
        <f t="shared" si="7"/>
        <v>1543</v>
      </c>
      <c r="L70" s="30">
        <f t="shared" si="4"/>
        <v>-71052800</v>
      </c>
      <c r="M70" s="30">
        <f t="shared" si="5"/>
        <v>76147050</v>
      </c>
      <c r="N70" s="28">
        <f t="shared" si="8"/>
        <v>93640399.800000027</v>
      </c>
      <c r="O70" s="28">
        <f t="shared" si="0"/>
        <v>98734649.800000027</v>
      </c>
      <c r="P70" s="28">
        <f t="shared" si="9"/>
        <v>-1300173.3999999911</v>
      </c>
      <c r="Q70" s="28" t="str">
        <f t="shared" si="10"/>
        <v/>
      </c>
      <c r="R70" s="29">
        <f t="shared" si="1"/>
        <v>-1.2653501999999706E-2</v>
      </c>
    </row>
    <row r="71" spans="1:18" x14ac:dyDescent="0.2">
      <c r="A71" s="26">
        <v>43921</v>
      </c>
      <c r="B71" s="27">
        <v>88700</v>
      </c>
      <c r="C71" s="27">
        <v>87700</v>
      </c>
      <c r="D71" s="27">
        <v>51600</v>
      </c>
      <c r="E71" s="27">
        <v>50800</v>
      </c>
      <c r="F71" s="37">
        <v>0</v>
      </c>
      <c r="G71" s="37">
        <v>0</v>
      </c>
      <c r="H71" s="37">
        <f t="shared" si="2"/>
        <v>0</v>
      </c>
      <c r="I71" s="37">
        <f t="shared" si="3"/>
        <v>0</v>
      </c>
      <c r="J71" s="21">
        <f t="shared" si="6"/>
        <v>0</v>
      </c>
      <c r="K71" s="21">
        <f t="shared" si="7"/>
        <v>0</v>
      </c>
      <c r="L71" s="30">
        <f t="shared" si="4"/>
        <v>0</v>
      </c>
      <c r="M71" s="30">
        <f t="shared" si="5"/>
        <v>0</v>
      </c>
      <c r="N71" s="28">
        <f t="shared" si="8"/>
        <v>98874738.26000002</v>
      </c>
      <c r="O71" s="28">
        <f t="shared" si="0"/>
        <v>98874738.26000002</v>
      </c>
      <c r="P71" s="28">
        <f t="shared" si="9"/>
        <v>-1160084.9399999976</v>
      </c>
      <c r="Q71" s="28">
        <f t="shared" si="10"/>
        <v>-1160084.9399999976</v>
      </c>
      <c r="R71" s="29">
        <f t="shared" si="1"/>
        <v>-1.1252617399999831E-2</v>
      </c>
    </row>
    <row r="72" spans="1:18" x14ac:dyDescent="0.2">
      <c r="A72" s="26">
        <v>43922</v>
      </c>
      <c r="B72" s="27">
        <v>85400</v>
      </c>
      <c r="C72" s="27">
        <v>88500</v>
      </c>
      <c r="D72" s="27">
        <v>50900</v>
      </c>
      <c r="E72" s="27">
        <v>51600</v>
      </c>
      <c r="F72" s="37">
        <v>-0.51720021843959041</v>
      </c>
      <c r="G72" s="37">
        <v>0.48279978156040959</v>
      </c>
      <c r="H72" s="37">
        <f t="shared" si="2"/>
        <v>-1</v>
      </c>
      <c r="I72" s="37">
        <f t="shared" si="3"/>
        <v>0.93348719576536909</v>
      </c>
      <c r="J72" s="21">
        <f t="shared" si="6"/>
        <v>0</v>
      </c>
      <c r="K72" s="21">
        <f t="shared" si="7"/>
        <v>0</v>
      </c>
      <c r="L72" s="30">
        <f t="shared" si="4"/>
        <v>0</v>
      </c>
      <c r="M72" s="30">
        <f t="shared" si="5"/>
        <v>0</v>
      </c>
      <c r="N72" s="28">
        <f t="shared" si="8"/>
        <v>98874738.26000002</v>
      </c>
      <c r="O72" s="28">
        <f t="shared" si="0"/>
        <v>98874738.26000002</v>
      </c>
      <c r="P72" s="28">
        <f t="shared" si="9"/>
        <v>0</v>
      </c>
      <c r="Q72" s="28" t="str">
        <f t="shared" si="10"/>
        <v/>
      </c>
      <c r="R72" s="29">
        <f t="shared" si="1"/>
        <v>-1.1252617399999831E-2</v>
      </c>
    </row>
    <row r="73" spans="1:18" x14ac:dyDescent="0.2">
      <c r="A73" s="26">
        <v>43923</v>
      </c>
      <c r="B73" s="27">
        <v>86600</v>
      </c>
      <c r="C73" s="27">
        <v>85300</v>
      </c>
      <c r="D73" s="27">
        <v>51700</v>
      </c>
      <c r="E73" s="27">
        <v>50600</v>
      </c>
      <c r="F73" s="37">
        <v>-0.51720021843959041</v>
      </c>
      <c r="G73" s="37">
        <v>0.48279978156040959</v>
      </c>
      <c r="H73" s="37">
        <f t="shared" si="2"/>
        <v>-1</v>
      </c>
      <c r="I73" s="37">
        <f t="shared" si="3"/>
        <v>0.93348719576536909</v>
      </c>
      <c r="J73" s="21">
        <f t="shared" si="6"/>
        <v>-1170</v>
      </c>
      <c r="K73" s="21">
        <f t="shared" si="7"/>
        <v>1833</v>
      </c>
      <c r="L73" s="30">
        <f t="shared" si="4"/>
        <v>-101322000</v>
      </c>
      <c r="M73" s="30">
        <f t="shared" si="5"/>
        <v>94766100</v>
      </c>
      <c r="N73" s="28">
        <f t="shared" si="8"/>
        <v>105892770.71000002</v>
      </c>
      <c r="O73" s="28">
        <f t="shared" si="0"/>
        <v>99336870.710000023</v>
      </c>
      <c r="P73" s="28">
        <f t="shared" si="9"/>
        <v>462132.45000000298</v>
      </c>
      <c r="Q73" s="28" t="str">
        <f t="shared" si="10"/>
        <v/>
      </c>
      <c r="R73" s="29">
        <f t="shared" si="1"/>
        <v>-6.6312928999997522E-3</v>
      </c>
    </row>
    <row r="74" spans="1:18" x14ac:dyDescent="0.2">
      <c r="A74" s="26">
        <v>43924</v>
      </c>
      <c r="B74" s="27">
        <v>86300</v>
      </c>
      <c r="C74" s="27">
        <v>86600</v>
      </c>
      <c r="D74" s="27">
        <v>51500</v>
      </c>
      <c r="E74" s="27">
        <v>52100</v>
      </c>
      <c r="F74" s="37">
        <v>-0.51720021843959041</v>
      </c>
      <c r="G74" s="37">
        <v>0.48279978156040959</v>
      </c>
      <c r="H74" s="37">
        <f t="shared" si="2"/>
        <v>-1</v>
      </c>
      <c r="I74" s="37">
        <f t="shared" si="3"/>
        <v>0.93348719576536909</v>
      </c>
      <c r="J74" s="21">
        <f t="shared" si="6"/>
        <v>-1170</v>
      </c>
      <c r="K74" s="21">
        <f t="shared" si="7"/>
        <v>1833</v>
      </c>
      <c r="L74" s="30">
        <f t="shared" si="4"/>
        <v>-100971000</v>
      </c>
      <c r="M74" s="30">
        <f t="shared" si="5"/>
        <v>94399500</v>
      </c>
      <c r="N74" s="28">
        <f t="shared" si="8"/>
        <v>105892770.71000002</v>
      </c>
      <c r="O74" s="28">
        <f t="shared" si="0"/>
        <v>99321270.710000023</v>
      </c>
      <c r="P74" s="28">
        <f t="shared" si="9"/>
        <v>446532.45000000298</v>
      </c>
      <c r="Q74" s="28" t="str">
        <f t="shared" si="10"/>
        <v/>
      </c>
      <c r="R74" s="29">
        <f t="shared" si="1"/>
        <v>-6.7872928999997972E-3</v>
      </c>
    </row>
    <row r="75" spans="1:18" x14ac:dyDescent="0.2">
      <c r="A75" s="26">
        <v>43927</v>
      </c>
      <c r="B75" s="27">
        <v>88800</v>
      </c>
      <c r="C75" s="27">
        <v>86500</v>
      </c>
      <c r="D75" s="27">
        <v>52900</v>
      </c>
      <c r="E75" s="27">
        <v>51600</v>
      </c>
      <c r="F75" s="37">
        <v>0</v>
      </c>
      <c r="G75" s="37">
        <v>0</v>
      </c>
      <c r="H75" s="37">
        <f t="shared" si="2"/>
        <v>0</v>
      </c>
      <c r="I75" s="37">
        <f t="shared" si="3"/>
        <v>0</v>
      </c>
      <c r="J75" s="21">
        <f t="shared" si="6"/>
        <v>-1170</v>
      </c>
      <c r="K75" s="21">
        <f t="shared" si="7"/>
        <v>1833</v>
      </c>
      <c r="L75" s="30">
        <f t="shared" si="4"/>
        <v>-103896000</v>
      </c>
      <c r="M75" s="30">
        <f t="shared" si="5"/>
        <v>96965700</v>
      </c>
      <c r="N75" s="28">
        <f t="shared" si="8"/>
        <v>105892770.71000002</v>
      </c>
      <c r="O75" s="28">
        <f t="shared" ref="O75:O138" si="11">SUM(L75:N75)</f>
        <v>98962470.710000023</v>
      </c>
      <c r="P75" s="28">
        <f t="shared" si="9"/>
        <v>87732.45000000298</v>
      </c>
      <c r="Q75" s="28" t="str">
        <f t="shared" si="10"/>
        <v/>
      </c>
      <c r="R75" s="29">
        <f t="shared" ref="R75:R138" si="12">O75/$O$10-1</f>
        <v>-1.0375292899999722E-2</v>
      </c>
    </row>
    <row r="76" spans="1:18" x14ac:dyDescent="0.2">
      <c r="A76" s="26">
        <v>43928</v>
      </c>
      <c r="B76" s="27">
        <v>90400</v>
      </c>
      <c r="C76" s="27">
        <v>92100</v>
      </c>
      <c r="D76" s="27">
        <v>54100</v>
      </c>
      <c r="E76" s="27">
        <v>54900</v>
      </c>
      <c r="F76" s="37">
        <v>-0.50665924690835684</v>
      </c>
      <c r="G76" s="37">
        <v>0.49334075309164321</v>
      </c>
      <c r="H76" s="37">
        <f t="shared" si="2"/>
        <v>-1</v>
      </c>
      <c r="I76" s="37">
        <f t="shared" si="3"/>
        <v>0.97371311409397288</v>
      </c>
      <c r="J76" s="21">
        <f t="shared" si="6"/>
        <v>0</v>
      </c>
      <c r="K76" s="21">
        <f t="shared" si="7"/>
        <v>0</v>
      </c>
      <c r="L76" s="30">
        <f t="shared" si="4"/>
        <v>0</v>
      </c>
      <c r="M76" s="30">
        <f t="shared" si="5"/>
        <v>0</v>
      </c>
      <c r="N76" s="28">
        <f t="shared" si="8"/>
        <v>98530273.685000017</v>
      </c>
      <c r="O76" s="28">
        <f t="shared" si="11"/>
        <v>98530273.685000017</v>
      </c>
      <c r="P76" s="28">
        <f t="shared" si="9"/>
        <v>-344464.57500000298</v>
      </c>
      <c r="Q76" s="28">
        <f t="shared" si="10"/>
        <v>-344464.57500000298</v>
      </c>
      <c r="R76" s="29">
        <f t="shared" si="12"/>
        <v>-1.4697263149999862E-2</v>
      </c>
    </row>
    <row r="77" spans="1:18" x14ac:dyDescent="0.2">
      <c r="A77" s="26">
        <v>43929</v>
      </c>
      <c r="B77" s="27">
        <v>90000</v>
      </c>
      <c r="C77" s="27">
        <v>89800</v>
      </c>
      <c r="D77" s="27">
        <v>55000</v>
      </c>
      <c r="E77" s="27">
        <v>54000</v>
      </c>
      <c r="F77" s="37">
        <v>-0.50665924690835684</v>
      </c>
      <c r="G77" s="37">
        <v>0.49334075309164321</v>
      </c>
      <c r="H77" s="37">
        <f t="shared" si="2"/>
        <v>-1</v>
      </c>
      <c r="I77" s="37">
        <f t="shared" si="3"/>
        <v>0.97371311409397288</v>
      </c>
      <c r="J77" s="21">
        <f t="shared" si="6"/>
        <v>-1106</v>
      </c>
      <c r="K77" s="21">
        <f t="shared" si="7"/>
        <v>1799</v>
      </c>
      <c r="L77" s="30">
        <f t="shared" si="4"/>
        <v>-99540000</v>
      </c>
      <c r="M77" s="30">
        <f t="shared" si="5"/>
        <v>98945000</v>
      </c>
      <c r="N77" s="28">
        <f t="shared" si="8"/>
        <v>100668855.30500001</v>
      </c>
      <c r="O77" s="28">
        <f t="shared" si="11"/>
        <v>100073855.30500001</v>
      </c>
      <c r="P77" s="28">
        <f t="shared" si="9"/>
        <v>1543581.6199999899</v>
      </c>
      <c r="Q77" s="28" t="str">
        <f t="shared" si="10"/>
        <v/>
      </c>
      <c r="R77" s="29">
        <f t="shared" si="12"/>
        <v>7.3855305000014582E-4</v>
      </c>
    </row>
    <row r="78" spans="1:18" x14ac:dyDescent="0.2">
      <c r="A78" s="26">
        <v>43930</v>
      </c>
      <c r="B78" s="27">
        <v>97100</v>
      </c>
      <c r="C78" s="27">
        <v>92300</v>
      </c>
      <c r="D78" s="27">
        <v>59900</v>
      </c>
      <c r="E78" s="27">
        <v>56400</v>
      </c>
      <c r="F78" s="37">
        <v>0</v>
      </c>
      <c r="G78" s="37">
        <v>0</v>
      </c>
      <c r="H78" s="37">
        <f t="shared" si="2"/>
        <v>0</v>
      </c>
      <c r="I78" s="37">
        <f t="shared" si="3"/>
        <v>0</v>
      </c>
      <c r="J78" s="21">
        <f t="shared" si="6"/>
        <v>-1106</v>
      </c>
      <c r="K78" s="21">
        <f t="shared" si="7"/>
        <v>1799</v>
      </c>
      <c r="L78" s="30">
        <f t="shared" si="4"/>
        <v>-107392600</v>
      </c>
      <c r="M78" s="30">
        <f t="shared" si="5"/>
        <v>107760100</v>
      </c>
      <c r="N78" s="28">
        <f t="shared" si="8"/>
        <v>100668855.30500001</v>
      </c>
      <c r="O78" s="28">
        <f t="shared" si="11"/>
        <v>101036355.30500001</v>
      </c>
      <c r="P78" s="28">
        <f t="shared" si="9"/>
        <v>2506081.6199999899</v>
      </c>
      <c r="Q78" s="28" t="str">
        <f t="shared" si="10"/>
        <v/>
      </c>
      <c r="R78" s="29">
        <f t="shared" si="12"/>
        <v>1.036355305000014E-2</v>
      </c>
    </row>
    <row r="79" spans="1:18" x14ac:dyDescent="0.2">
      <c r="A79" s="26">
        <v>43931</v>
      </c>
      <c r="B79" s="27">
        <v>99700</v>
      </c>
      <c r="C79" s="27">
        <v>97400</v>
      </c>
      <c r="D79" s="27">
        <v>60700</v>
      </c>
      <c r="E79" s="27">
        <v>60100</v>
      </c>
      <c r="F79" s="37">
        <v>0</v>
      </c>
      <c r="G79" s="37">
        <v>0</v>
      </c>
      <c r="H79" s="37">
        <f t="shared" si="2"/>
        <v>0</v>
      </c>
      <c r="I79" s="37">
        <f t="shared" si="3"/>
        <v>0</v>
      </c>
      <c r="J79" s="21">
        <f t="shared" si="6"/>
        <v>0</v>
      </c>
      <c r="K79" s="21">
        <f t="shared" si="7"/>
        <v>0</v>
      </c>
      <c r="L79" s="30">
        <f t="shared" si="4"/>
        <v>0</v>
      </c>
      <c r="M79" s="30">
        <f t="shared" si="5"/>
        <v>0</v>
      </c>
      <c r="N79" s="28">
        <f t="shared" si="8"/>
        <v>100810313.09</v>
      </c>
      <c r="O79" s="28">
        <f t="shared" si="11"/>
        <v>100810313.09</v>
      </c>
      <c r="P79" s="28">
        <f t="shared" si="9"/>
        <v>2280039.4049999863</v>
      </c>
      <c r="Q79" s="28">
        <f t="shared" si="10"/>
        <v>2280039.4049999863</v>
      </c>
      <c r="R79" s="29">
        <f t="shared" si="12"/>
        <v>8.1031309000001439E-3</v>
      </c>
    </row>
    <row r="80" spans="1:18" x14ac:dyDescent="0.2">
      <c r="A80" s="26">
        <v>43934</v>
      </c>
      <c r="B80" s="27">
        <v>97800</v>
      </c>
      <c r="C80" s="27">
        <v>98800</v>
      </c>
      <c r="D80" s="27">
        <v>58600</v>
      </c>
      <c r="E80" s="27">
        <v>60600</v>
      </c>
      <c r="F80" s="37">
        <v>0</v>
      </c>
      <c r="G80" s="37">
        <v>0</v>
      </c>
      <c r="H80" s="37">
        <f t="shared" si="2"/>
        <v>0</v>
      </c>
      <c r="I80" s="37">
        <f t="shared" si="3"/>
        <v>0</v>
      </c>
      <c r="J80" s="21">
        <f t="shared" si="6"/>
        <v>0</v>
      </c>
      <c r="K80" s="21">
        <f t="shared" si="7"/>
        <v>0</v>
      </c>
      <c r="L80" s="30">
        <f t="shared" si="4"/>
        <v>0</v>
      </c>
      <c r="M80" s="30">
        <f t="shared" si="5"/>
        <v>0</v>
      </c>
      <c r="N80" s="28">
        <f t="shared" si="8"/>
        <v>100810313.09</v>
      </c>
      <c r="O80" s="28">
        <f t="shared" si="11"/>
        <v>100810313.09</v>
      </c>
      <c r="P80" s="28">
        <f t="shared" si="9"/>
        <v>0</v>
      </c>
      <c r="Q80" s="28" t="str">
        <f t="shared" si="10"/>
        <v/>
      </c>
      <c r="R80" s="29">
        <f t="shared" si="12"/>
        <v>8.1031309000001439E-3</v>
      </c>
    </row>
    <row r="81" spans="1:18" x14ac:dyDescent="0.2">
      <c r="A81" s="26">
        <v>43935</v>
      </c>
      <c r="B81" s="27">
        <v>100000</v>
      </c>
      <c r="C81" s="27">
        <v>98600</v>
      </c>
      <c r="D81" s="27">
        <v>60200</v>
      </c>
      <c r="E81" s="27">
        <v>59100</v>
      </c>
      <c r="F81" s="37">
        <v>0</v>
      </c>
      <c r="G81" s="37">
        <v>0</v>
      </c>
      <c r="H81" s="37">
        <f t="shared" si="2"/>
        <v>0</v>
      </c>
      <c r="I81" s="37">
        <f t="shared" si="3"/>
        <v>0</v>
      </c>
      <c r="J81" s="21">
        <f t="shared" si="6"/>
        <v>0</v>
      </c>
      <c r="K81" s="21">
        <f t="shared" si="7"/>
        <v>0</v>
      </c>
      <c r="L81" s="30">
        <f t="shared" si="4"/>
        <v>0</v>
      </c>
      <c r="M81" s="30">
        <f t="shared" si="5"/>
        <v>0</v>
      </c>
      <c r="N81" s="28">
        <f t="shared" si="8"/>
        <v>100810313.09</v>
      </c>
      <c r="O81" s="28">
        <f t="shared" si="11"/>
        <v>100810313.09</v>
      </c>
      <c r="P81" s="28">
        <f t="shared" si="9"/>
        <v>0</v>
      </c>
      <c r="Q81" s="28" t="str">
        <f t="shared" si="10"/>
        <v/>
      </c>
      <c r="R81" s="29">
        <f t="shared" si="12"/>
        <v>8.1031309000001439E-3</v>
      </c>
    </row>
    <row r="82" spans="1:18" x14ac:dyDescent="0.2">
      <c r="A82" s="26">
        <v>43937</v>
      </c>
      <c r="B82" s="27">
        <v>99100</v>
      </c>
      <c r="C82" s="27">
        <v>98900</v>
      </c>
      <c r="D82" s="27">
        <v>59000</v>
      </c>
      <c r="E82" s="27">
        <v>59500</v>
      </c>
      <c r="F82" s="37">
        <v>0</v>
      </c>
      <c r="G82" s="37">
        <v>0</v>
      </c>
      <c r="H82" s="37">
        <f t="shared" si="2"/>
        <v>0</v>
      </c>
      <c r="I82" s="37">
        <f t="shared" si="3"/>
        <v>0</v>
      </c>
      <c r="J82" s="21">
        <f t="shared" si="6"/>
        <v>0</v>
      </c>
      <c r="K82" s="21">
        <f t="shared" si="7"/>
        <v>0</v>
      </c>
      <c r="L82" s="30">
        <f t="shared" si="4"/>
        <v>0</v>
      </c>
      <c r="M82" s="30">
        <f t="shared" si="5"/>
        <v>0</v>
      </c>
      <c r="N82" s="28">
        <f t="shared" si="8"/>
        <v>100810313.09</v>
      </c>
      <c r="O82" s="28">
        <f t="shared" si="11"/>
        <v>100810313.09</v>
      </c>
      <c r="P82" s="28">
        <f t="shared" si="9"/>
        <v>0</v>
      </c>
      <c r="Q82" s="28" t="str">
        <f t="shared" si="10"/>
        <v/>
      </c>
      <c r="R82" s="29">
        <f t="shared" si="12"/>
        <v>8.1031309000001439E-3</v>
      </c>
    </row>
    <row r="83" spans="1:18" x14ac:dyDescent="0.2">
      <c r="A83" s="26">
        <v>43938</v>
      </c>
      <c r="B83" s="27">
        <v>100500</v>
      </c>
      <c r="C83" s="27">
        <v>101000</v>
      </c>
      <c r="D83" s="27">
        <v>60100</v>
      </c>
      <c r="E83" s="27">
        <v>60200</v>
      </c>
      <c r="F83" s="37">
        <v>0</v>
      </c>
      <c r="G83" s="37">
        <v>0</v>
      </c>
      <c r="H83" s="37">
        <f t="shared" si="2"/>
        <v>0</v>
      </c>
      <c r="I83" s="37">
        <f t="shared" si="3"/>
        <v>0</v>
      </c>
      <c r="J83" s="21">
        <f t="shared" si="6"/>
        <v>0</v>
      </c>
      <c r="K83" s="21">
        <f t="shared" si="7"/>
        <v>0</v>
      </c>
      <c r="L83" s="30">
        <f t="shared" si="4"/>
        <v>0</v>
      </c>
      <c r="M83" s="30">
        <f t="shared" si="5"/>
        <v>0</v>
      </c>
      <c r="N83" s="28">
        <f t="shared" si="8"/>
        <v>100810313.09</v>
      </c>
      <c r="O83" s="28">
        <f t="shared" si="11"/>
        <v>100810313.09</v>
      </c>
      <c r="P83" s="28">
        <f t="shared" si="9"/>
        <v>0</v>
      </c>
      <c r="Q83" s="28" t="str">
        <f t="shared" si="10"/>
        <v/>
      </c>
      <c r="R83" s="29">
        <f t="shared" si="12"/>
        <v>8.1031309000001439E-3</v>
      </c>
    </row>
    <row r="84" spans="1:18" x14ac:dyDescent="0.2">
      <c r="A84" s="26">
        <v>43941</v>
      </c>
      <c r="B84" s="27">
        <v>97600</v>
      </c>
      <c r="C84" s="27">
        <v>100000</v>
      </c>
      <c r="D84" s="27">
        <v>58600</v>
      </c>
      <c r="E84" s="27">
        <v>60200</v>
      </c>
      <c r="F84" s="37">
        <v>0</v>
      </c>
      <c r="G84" s="37">
        <v>0</v>
      </c>
      <c r="H84" s="37">
        <f t="shared" si="2"/>
        <v>0</v>
      </c>
      <c r="I84" s="37">
        <f t="shared" si="3"/>
        <v>0</v>
      </c>
      <c r="J84" s="21">
        <f t="shared" si="6"/>
        <v>0</v>
      </c>
      <c r="K84" s="21">
        <f t="shared" si="7"/>
        <v>0</v>
      </c>
      <c r="L84" s="30">
        <f t="shared" si="4"/>
        <v>0</v>
      </c>
      <c r="M84" s="30">
        <f t="shared" si="5"/>
        <v>0</v>
      </c>
      <c r="N84" s="28">
        <f t="shared" si="8"/>
        <v>100810313.09</v>
      </c>
      <c r="O84" s="28">
        <f t="shared" si="11"/>
        <v>100810313.09</v>
      </c>
      <c r="P84" s="28">
        <f t="shared" si="9"/>
        <v>0</v>
      </c>
      <c r="Q84" s="28" t="str">
        <f t="shared" si="10"/>
        <v/>
      </c>
      <c r="R84" s="29">
        <f t="shared" si="12"/>
        <v>8.1031309000001439E-3</v>
      </c>
    </row>
    <row r="85" spans="1:18" x14ac:dyDescent="0.2">
      <c r="A85" s="26">
        <v>43942</v>
      </c>
      <c r="B85" s="27">
        <v>93500</v>
      </c>
      <c r="C85" s="27">
        <v>96100</v>
      </c>
      <c r="D85" s="27">
        <v>57400</v>
      </c>
      <c r="E85" s="27">
        <v>57900</v>
      </c>
      <c r="F85" s="37">
        <v>-0.49507804883944861</v>
      </c>
      <c r="G85" s="37">
        <v>0.5049219511605515</v>
      </c>
      <c r="H85" s="37">
        <f t="shared" si="2"/>
        <v>-0.98050411098492174</v>
      </c>
      <c r="I85" s="37">
        <f t="shared" si="3"/>
        <v>1</v>
      </c>
      <c r="J85" s="21">
        <f t="shared" si="6"/>
        <v>0</v>
      </c>
      <c r="K85" s="21">
        <f t="shared" si="7"/>
        <v>0</v>
      </c>
      <c r="L85" s="30">
        <f t="shared" si="4"/>
        <v>0</v>
      </c>
      <c r="M85" s="30">
        <f t="shared" si="5"/>
        <v>0</v>
      </c>
      <c r="N85" s="28">
        <f t="shared" si="8"/>
        <v>100810313.09</v>
      </c>
      <c r="O85" s="28">
        <f t="shared" si="11"/>
        <v>100810313.09</v>
      </c>
      <c r="P85" s="28">
        <f t="shared" si="9"/>
        <v>0</v>
      </c>
      <c r="Q85" s="28" t="str">
        <f t="shared" si="10"/>
        <v/>
      </c>
      <c r="R85" s="29">
        <f t="shared" si="12"/>
        <v>8.1031309000001439E-3</v>
      </c>
    </row>
    <row r="86" spans="1:18" x14ac:dyDescent="0.2">
      <c r="A86" s="26">
        <v>43943</v>
      </c>
      <c r="B86" s="27">
        <v>92600</v>
      </c>
      <c r="C86" s="27">
        <v>90800</v>
      </c>
      <c r="D86" s="27">
        <v>56900</v>
      </c>
      <c r="E86" s="27">
        <v>56000</v>
      </c>
      <c r="F86" s="37">
        <v>-0.49507804883944861</v>
      </c>
      <c r="G86" s="37">
        <v>0.5049219511605515</v>
      </c>
      <c r="H86" s="37">
        <f t="shared" si="2"/>
        <v>-0.98050411098492174</v>
      </c>
      <c r="I86" s="37">
        <f t="shared" si="3"/>
        <v>1</v>
      </c>
      <c r="J86" s="21">
        <f t="shared" si="6"/>
        <v>-1048</v>
      </c>
      <c r="K86" s="21">
        <f t="shared" si="7"/>
        <v>1742</v>
      </c>
      <c r="L86" s="30">
        <f t="shared" si="4"/>
        <v>-97044800</v>
      </c>
      <c r="M86" s="30">
        <f t="shared" si="5"/>
        <v>99119800</v>
      </c>
      <c r="N86" s="28">
        <f t="shared" si="8"/>
        <v>98382809.25</v>
      </c>
      <c r="O86" s="28">
        <f t="shared" si="11"/>
        <v>100457809.25</v>
      </c>
      <c r="P86" s="28">
        <f t="shared" si="9"/>
        <v>-352503.84000000358</v>
      </c>
      <c r="Q86" s="28" t="str">
        <f t="shared" si="10"/>
        <v/>
      </c>
      <c r="R86" s="29">
        <f t="shared" si="12"/>
        <v>4.5780925000000749E-3</v>
      </c>
    </row>
    <row r="87" spans="1:18" x14ac:dyDescent="0.2">
      <c r="A87" s="26">
        <v>43944</v>
      </c>
      <c r="B87" s="27">
        <v>92400</v>
      </c>
      <c r="C87" s="27">
        <v>93700</v>
      </c>
      <c r="D87" s="27">
        <v>57100</v>
      </c>
      <c r="E87" s="27">
        <v>57500</v>
      </c>
      <c r="F87" s="37">
        <v>0</v>
      </c>
      <c r="G87" s="37">
        <v>0</v>
      </c>
      <c r="H87" s="37">
        <f t="shared" si="2"/>
        <v>0</v>
      </c>
      <c r="I87" s="37">
        <f t="shared" si="3"/>
        <v>0</v>
      </c>
      <c r="J87" s="21">
        <f t="shared" si="6"/>
        <v>-1048</v>
      </c>
      <c r="K87" s="21">
        <f t="shared" si="7"/>
        <v>1742</v>
      </c>
      <c r="L87" s="30">
        <f t="shared" si="4"/>
        <v>-96835200</v>
      </c>
      <c r="M87" s="30">
        <f t="shared" si="5"/>
        <v>99468200</v>
      </c>
      <c r="N87" s="28">
        <f t="shared" si="8"/>
        <v>98382809.25</v>
      </c>
      <c r="O87" s="28">
        <f t="shared" si="11"/>
        <v>101015809.25</v>
      </c>
      <c r="P87" s="28">
        <f t="shared" si="9"/>
        <v>205496.15999999642</v>
      </c>
      <c r="Q87" s="28" t="str">
        <f t="shared" si="10"/>
        <v/>
      </c>
      <c r="R87" s="29">
        <f t="shared" si="12"/>
        <v>1.0158092499999993E-2</v>
      </c>
    </row>
    <row r="88" spans="1:18" x14ac:dyDescent="0.2">
      <c r="A88" s="26">
        <v>43945</v>
      </c>
      <c r="B88" s="27">
        <v>90100</v>
      </c>
      <c r="C88" s="27">
        <v>91300</v>
      </c>
      <c r="D88" s="27">
        <v>55900</v>
      </c>
      <c r="E88" s="27">
        <v>56400</v>
      </c>
      <c r="F88" s="37">
        <v>0</v>
      </c>
      <c r="G88" s="37">
        <v>0</v>
      </c>
      <c r="H88" s="37">
        <f t="shared" si="2"/>
        <v>0</v>
      </c>
      <c r="I88" s="37">
        <f t="shared" si="3"/>
        <v>0</v>
      </c>
      <c r="J88" s="21">
        <f t="shared" si="6"/>
        <v>0</v>
      </c>
      <c r="K88" s="21">
        <f t="shared" si="7"/>
        <v>0</v>
      </c>
      <c r="L88" s="30">
        <f t="shared" si="4"/>
        <v>0</v>
      </c>
      <c r="M88" s="30">
        <f t="shared" si="5"/>
        <v>0</v>
      </c>
      <c r="N88" s="28">
        <f t="shared" si="8"/>
        <v>100718581.21000001</v>
      </c>
      <c r="O88" s="28">
        <f t="shared" si="11"/>
        <v>100718581.21000001</v>
      </c>
      <c r="P88" s="28">
        <f t="shared" si="9"/>
        <v>-91731.879999995232</v>
      </c>
      <c r="Q88" s="28">
        <f t="shared" si="10"/>
        <v>-91731.879999995232</v>
      </c>
      <c r="R88" s="29">
        <f t="shared" si="12"/>
        <v>7.1858121000001329E-3</v>
      </c>
    </row>
    <row r="89" spans="1:18" x14ac:dyDescent="0.2">
      <c r="A89" s="26">
        <v>43948</v>
      </c>
      <c r="B89" s="27">
        <v>91600</v>
      </c>
      <c r="C89" s="27">
        <v>90300</v>
      </c>
      <c r="D89" s="27">
        <v>56400</v>
      </c>
      <c r="E89" s="27">
        <v>55800</v>
      </c>
      <c r="F89" s="37">
        <v>0</v>
      </c>
      <c r="G89" s="37">
        <v>0</v>
      </c>
      <c r="H89" s="37">
        <f t="shared" si="2"/>
        <v>0</v>
      </c>
      <c r="I89" s="37">
        <f t="shared" si="3"/>
        <v>0</v>
      </c>
      <c r="J89" s="21">
        <f t="shared" si="6"/>
        <v>0</v>
      </c>
      <c r="K89" s="21">
        <f t="shared" si="7"/>
        <v>0</v>
      </c>
      <c r="L89" s="30">
        <f t="shared" si="4"/>
        <v>0</v>
      </c>
      <c r="M89" s="30">
        <f t="shared" si="5"/>
        <v>0</v>
      </c>
      <c r="N89" s="28">
        <f t="shared" si="8"/>
        <v>100718581.21000001</v>
      </c>
      <c r="O89" s="28">
        <f t="shared" si="11"/>
        <v>100718581.21000001</v>
      </c>
      <c r="P89" s="28">
        <f t="shared" si="9"/>
        <v>0</v>
      </c>
      <c r="Q89" s="28" t="str">
        <f t="shared" si="10"/>
        <v/>
      </c>
      <c r="R89" s="29">
        <f t="shared" si="12"/>
        <v>7.1858121000001329E-3</v>
      </c>
    </row>
    <row r="90" spans="1:18" x14ac:dyDescent="0.2">
      <c r="A90" s="26">
        <v>43949</v>
      </c>
      <c r="B90" s="27">
        <v>93200</v>
      </c>
      <c r="C90" s="27">
        <v>92500</v>
      </c>
      <c r="D90" s="27">
        <v>56700</v>
      </c>
      <c r="E90" s="27">
        <v>56800</v>
      </c>
      <c r="F90" s="37">
        <v>0</v>
      </c>
      <c r="G90" s="37">
        <v>0</v>
      </c>
      <c r="H90" s="37">
        <f t="shared" si="2"/>
        <v>0</v>
      </c>
      <c r="I90" s="37">
        <f t="shared" si="3"/>
        <v>0</v>
      </c>
      <c r="J90" s="21">
        <f t="shared" si="6"/>
        <v>0</v>
      </c>
      <c r="K90" s="21">
        <f t="shared" si="7"/>
        <v>0</v>
      </c>
      <c r="L90" s="30">
        <f t="shared" si="4"/>
        <v>0</v>
      </c>
      <c r="M90" s="30">
        <f t="shared" si="5"/>
        <v>0</v>
      </c>
      <c r="N90" s="28">
        <f t="shared" si="8"/>
        <v>100718581.21000001</v>
      </c>
      <c r="O90" s="28">
        <f t="shared" si="11"/>
        <v>100718581.21000001</v>
      </c>
      <c r="P90" s="28">
        <f t="shared" si="9"/>
        <v>0</v>
      </c>
      <c r="Q90" s="28" t="str">
        <f t="shared" si="10"/>
        <v/>
      </c>
      <c r="R90" s="29">
        <f t="shared" si="12"/>
        <v>7.1858121000001329E-3</v>
      </c>
    </row>
    <row r="91" spans="1:18" x14ac:dyDescent="0.2">
      <c r="A91" s="26">
        <v>43950</v>
      </c>
      <c r="B91" s="27">
        <v>93600</v>
      </c>
      <c r="C91" s="27">
        <v>93500</v>
      </c>
      <c r="D91" s="27">
        <v>56900</v>
      </c>
      <c r="E91" s="27">
        <v>56700</v>
      </c>
      <c r="F91" s="37">
        <v>0</v>
      </c>
      <c r="G91" s="37">
        <v>0</v>
      </c>
      <c r="H91" s="37">
        <f t="shared" si="2"/>
        <v>0</v>
      </c>
      <c r="I91" s="37">
        <f t="shared" si="3"/>
        <v>0</v>
      </c>
      <c r="J91" s="21">
        <f t="shared" si="6"/>
        <v>0</v>
      </c>
      <c r="K91" s="21">
        <f t="shared" si="7"/>
        <v>0</v>
      </c>
      <c r="L91" s="30">
        <f t="shared" si="4"/>
        <v>0</v>
      </c>
      <c r="M91" s="30">
        <f t="shared" si="5"/>
        <v>0</v>
      </c>
      <c r="N91" s="28">
        <f t="shared" si="8"/>
        <v>100718581.21000001</v>
      </c>
      <c r="O91" s="28">
        <f t="shared" si="11"/>
        <v>100718581.21000001</v>
      </c>
      <c r="P91" s="28">
        <f t="shared" si="9"/>
        <v>0</v>
      </c>
      <c r="Q91" s="28" t="str">
        <f t="shared" si="10"/>
        <v/>
      </c>
      <c r="R91" s="29">
        <f t="shared" si="12"/>
        <v>7.1858121000001329E-3</v>
      </c>
    </row>
    <row r="92" spans="1:18" x14ac:dyDescent="0.2">
      <c r="A92" s="26">
        <v>43955</v>
      </c>
      <c r="B92" s="27">
        <v>91500</v>
      </c>
      <c r="C92" s="27">
        <v>91100</v>
      </c>
      <c r="D92" s="27">
        <v>55600</v>
      </c>
      <c r="E92" s="27">
        <v>56000</v>
      </c>
      <c r="F92" s="37">
        <v>0</v>
      </c>
      <c r="G92" s="37">
        <v>0</v>
      </c>
      <c r="H92" s="37">
        <f t="shared" si="2"/>
        <v>0</v>
      </c>
      <c r="I92" s="37">
        <f t="shared" si="3"/>
        <v>0</v>
      </c>
      <c r="J92" s="21">
        <f t="shared" si="6"/>
        <v>0</v>
      </c>
      <c r="K92" s="21">
        <f t="shared" si="7"/>
        <v>0</v>
      </c>
      <c r="L92" s="30">
        <f t="shared" si="4"/>
        <v>0</v>
      </c>
      <c r="M92" s="30">
        <f t="shared" si="5"/>
        <v>0</v>
      </c>
      <c r="N92" s="28">
        <f t="shared" si="8"/>
        <v>100718581.21000001</v>
      </c>
      <c r="O92" s="28">
        <f t="shared" si="11"/>
        <v>100718581.21000001</v>
      </c>
      <c r="P92" s="28">
        <f t="shared" si="9"/>
        <v>0</v>
      </c>
      <c r="Q92" s="28" t="str">
        <f t="shared" si="10"/>
        <v/>
      </c>
      <c r="R92" s="29">
        <f t="shared" si="12"/>
        <v>7.1858121000001329E-3</v>
      </c>
    </row>
    <row r="93" spans="1:18" x14ac:dyDescent="0.2">
      <c r="A93" s="26">
        <v>43957</v>
      </c>
      <c r="B93" s="27">
        <v>93200</v>
      </c>
      <c r="C93" s="27">
        <v>93300</v>
      </c>
      <c r="D93" s="27">
        <v>55800</v>
      </c>
      <c r="E93" s="27">
        <v>56200</v>
      </c>
      <c r="F93" s="37">
        <v>0</v>
      </c>
      <c r="G93" s="37">
        <v>0</v>
      </c>
      <c r="H93" s="37">
        <f t="shared" si="2"/>
        <v>0</v>
      </c>
      <c r="I93" s="37">
        <f t="shared" si="3"/>
        <v>0</v>
      </c>
      <c r="J93" s="21">
        <f t="shared" si="6"/>
        <v>0</v>
      </c>
      <c r="K93" s="21">
        <f t="shared" si="7"/>
        <v>0</v>
      </c>
      <c r="L93" s="30">
        <f t="shared" si="4"/>
        <v>0</v>
      </c>
      <c r="M93" s="30">
        <f t="shared" si="5"/>
        <v>0</v>
      </c>
      <c r="N93" s="28">
        <f t="shared" si="8"/>
        <v>100718581.21000001</v>
      </c>
      <c r="O93" s="28">
        <f t="shared" si="11"/>
        <v>100718581.21000001</v>
      </c>
      <c r="P93" s="28">
        <f t="shared" si="9"/>
        <v>0</v>
      </c>
      <c r="Q93" s="28" t="str">
        <f t="shared" si="10"/>
        <v/>
      </c>
      <c r="R93" s="29">
        <f t="shared" si="12"/>
        <v>7.1858121000001329E-3</v>
      </c>
    </row>
    <row r="94" spans="1:18" x14ac:dyDescent="0.2">
      <c r="A94" s="26">
        <v>43958</v>
      </c>
      <c r="B94" s="27">
        <v>92600</v>
      </c>
      <c r="C94" s="27">
        <v>92800</v>
      </c>
      <c r="D94" s="27">
        <v>55300</v>
      </c>
      <c r="E94" s="27">
        <v>55800</v>
      </c>
      <c r="F94" s="37">
        <v>0</v>
      </c>
      <c r="G94" s="37">
        <v>0</v>
      </c>
      <c r="H94" s="37">
        <f t="shared" si="2"/>
        <v>0</v>
      </c>
      <c r="I94" s="37">
        <f t="shared" si="3"/>
        <v>0</v>
      </c>
      <c r="J94" s="21">
        <f t="shared" si="6"/>
        <v>0</v>
      </c>
      <c r="K94" s="21">
        <f t="shared" si="7"/>
        <v>0</v>
      </c>
      <c r="L94" s="30">
        <f t="shared" si="4"/>
        <v>0</v>
      </c>
      <c r="M94" s="30">
        <f t="shared" si="5"/>
        <v>0</v>
      </c>
      <c r="N94" s="28">
        <f t="shared" si="8"/>
        <v>100718581.21000001</v>
      </c>
      <c r="O94" s="28">
        <f t="shared" si="11"/>
        <v>100718581.21000001</v>
      </c>
      <c r="P94" s="28">
        <f t="shared" si="9"/>
        <v>0</v>
      </c>
      <c r="Q94" s="28" t="str">
        <f t="shared" si="10"/>
        <v/>
      </c>
      <c r="R94" s="29">
        <f t="shared" si="12"/>
        <v>7.1858121000001329E-3</v>
      </c>
    </row>
    <row r="95" spans="1:18" x14ac:dyDescent="0.2">
      <c r="A95" s="26">
        <v>43959</v>
      </c>
      <c r="B95" s="27">
        <v>94500</v>
      </c>
      <c r="C95" s="27">
        <v>93000</v>
      </c>
      <c r="D95" s="27">
        <v>55900</v>
      </c>
      <c r="E95" s="27">
        <v>55600</v>
      </c>
      <c r="F95" s="37">
        <v>0</v>
      </c>
      <c r="G95" s="37">
        <v>0</v>
      </c>
      <c r="H95" s="37">
        <f t="shared" si="2"/>
        <v>0</v>
      </c>
      <c r="I95" s="37">
        <f t="shared" si="3"/>
        <v>0</v>
      </c>
      <c r="J95" s="21">
        <f t="shared" si="6"/>
        <v>0</v>
      </c>
      <c r="K95" s="21">
        <f t="shared" si="7"/>
        <v>0</v>
      </c>
      <c r="L95" s="30">
        <f t="shared" si="4"/>
        <v>0</v>
      </c>
      <c r="M95" s="30">
        <f t="shared" si="5"/>
        <v>0</v>
      </c>
      <c r="N95" s="28">
        <f t="shared" si="8"/>
        <v>100718581.21000001</v>
      </c>
      <c r="O95" s="28">
        <f t="shared" si="11"/>
        <v>100718581.21000001</v>
      </c>
      <c r="P95" s="28">
        <f t="shared" si="9"/>
        <v>0</v>
      </c>
      <c r="Q95" s="28" t="str">
        <f t="shared" si="10"/>
        <v/>
      </c>
      <c r="R95" s="29">
        <f t="shared" si="12"/>
        <v>7.1858121000001329E-3</v>
      </c>
    </row>
    <row r="96" spans="1:18" x14ac:dyDescent="0.2">
      <c r="A96" s="26">
        <v>43962</v>
      </c>
      <c r="B96" s="27">
        <v>93700</v>
      </c>
      <c r="C96" s="27">
        <v>95800</v>
      </c>
      <c r="D96" s="27">
        <v>55800</v>
      </c>
      <c r="E96" s="27">
        <v>56200</v>
      </c>
      <c r="F96" s="37">
        <v>0</v>
      </c>
      <c r="G96" s="37">
        <v>0</v>
      </c>
      <c r="H96" s="37">
        <f t="shared" si="2"/>
        <v>0</v>
      </c>
      <c r="I96" s="37">
        <f t="shared" si="3"/>
        <v>0</v>
      </c>
      <c r="J96" s="21">
        <f t="shared" si="6"/>
        <v>0</v>
      </c>
      <c r="K96" s="21">
        <f t="shared" si="7"/>
        <v>0</v>
      </c>
      <c r="L96" s="30">
        <f t="shared" si="4"/>
        <v>0</v>
      </c>
      <c r="M96" s="30">
        <f t="shared" si="5"/>
        <v>0</v>
      </c>
      <c r="N96" s="28">
        <f t="shared" si="8"/>
        <v>100718581.21000001</v>
      </c>
      <c r="O96" s="28">
        <f t="shared" si="11"/>
        <v>100718581.21000001</v>
      </c>
      <c r="P96" s="28">
        <f t="shared" si="9"/>
        <v>0</v>
      </c>
      <c r="Q96" s="28" t="str">
        <f t="shared" si="10"/>
        <v/>
      </c>
      <c r="R96" s="29">
        <f t="shared" si="12"/>
        <v>7.1858121000001329E-3</v>
      </c>
    </row>
    <row r="97" spans="1:18" x14ac:dyDescent="0.2">
      <c r="A97" s="26">
        <v>43963</v>
      </c>
      <c r="B97" s="27">
        <v>91900</v>
      </c>
      <c r="C97" s="27">
        <v>93200</v>
      </c>
      <c r="D97" s="27">
        <v>55200</v>
      </c>
      <c r="E97" s="27">
        <v>55800</v>
      </c>
      <c r="F97" s="37">
        <v>0</v>
      </c>
      <c r="G97" s="37">
        <v>0</v>
      </c>
      <c r="H97" s="37">
        <f t="shared" si="2"/>
        <v>0</v>
      </c>
      <c r="I97" s="37">
        <f t="shared" si="3"/>
        <v>0</v>
      </c>
      <c r="J97" s="21">
        <f t="shared" si="6"/>
        <v>0</v>
      </c>
      <c r="K97" s="21">
        <f t="shared" si="7"/>
        <v>0</v>
      </c>
      <c r="L97" s="30">
        <f t="shared" si="4"/>
        <v>0</v>
      </c>
      <c r="M97" s="30">
        <f t="shared" si="5"/>
        <v>0</v>
      </c>
      <c r="N97" s="28">
        <f t="shared" si="8"/>
        <v>100718581.21000001</v>
      </c>
      <c r="O97" s="28">
        <f t="shared" si="11"/>
        <v>100718581.21000001</v>
      </c>
      <c r="P97" s="28">
        <f t="shared" si="9"/>
        <v>0</v>
      </c>
      <c r="Q97" s="28" t="str">
        <f t="shared" si="10"/>
        <v/>
      </c>
      <c r="R97" s="29">
        <f t="shared" si="12"/>
        <v>7.1858121000001329E-3</v>
      </c>
    </row>
    <row r="98" spans="1:18" x14ac:dyDescent="0.2">
      <c r="A98" s="26">
        <v>43964</v>
      </c>
      <c r="B98" s="27">
        <v>93100</v>
      </c>
      <c r="C98" s="27">
        <v>90500</v>
      </c>
      <c r="D98" s="27">
        <v>55900</v>
      </c>
      <c r="E98" s="27">
        <v>54500</v>
      </c>
      <c r="F98" s="37">
        <v>0</v>
      </c>
      <c r="G98" s="37">
        <v>0</v>
      </c>
      <c r="H98" s="37">
        <f t="shared" si="2"/>
        <v>0</v>
      </c>
      <c r="I98" s="37">
        <f t="shared" si="3"/>
        <v>0</v>
      </c>
      <c r="J98" s="21">
        <f t="shared" si="6"/>
        <v>0</v>
      </c>
      <c r="K98" s="21">
        <f t="shared" si="7"/>
        <v>0</v>
      </c>
      <c r="L98" s="30">
        <f t="shared" si="4"/>
        <v>0</v>
      </c>
      <c r="M98" s="30">
        <f t="shared" si="5"/>
        <v>0</v>
      </c>
      <c r="N98" s="28">
        <f t="shared" si="8"/>
        <v>100718581.21000001</v>
      </c>
      <c r="O98" s="28">
        <f t="shared" si="11"/>
        <v>100718581.21000001</v>
      </c>
      <c r="P98" s="28">
        <f t="shared" si="9"/>
        <v>0</v>
      </c>
      <c r="Q98" s="28" t="str">
        <f t="shared" si="10"/>
        <v/>
      </c>
      <c r="R98" s="29">
        <f t="shared" si="12"/>
        <v>7.1858121000001329E-3</v>
      </c>
    </row>
    <row r="99" spans="1:18" x14ac:dyDescent="0.2">
      <c r="A99" s="26">
        <v>43965</v>
      </c>
      <c r="B99" s="27">
        <v>92300</v>
      </c>
      <c r="C99" s="27">
        <v>92600</v>
      </c>
      <c r="D99" s="27">
        <v>54700</v>
      </c>
      <c r="E99" s="27">
        <v>55800</v>
      </c>
      <c r="F99" s="37">
        <v>0</v>
      </c>
      <c r="G99" s="37">
        <v>0</v>
      </c>
      <c r="H99" s="37">
        <f t="shared" ref="H99:H162" si="13">IFERROR(IF(ABS($F99)&gt;ABS($G99), SIGN($F99), SIGN($F99)*ABS($F99/$G99)), 0)</f>
        <v>0</v>
      </c>
      <c r="I99" s="37">
        <f t="shared" ref="I99:I162" si="14">IFERROR(IF(ABS($F99)&lt;ABS($G99), SIGN($G99), SIGN($G99)*ABS($G99/$F99)), 0)</f>
        <v>0</v>
      </c>
      <c r="J99" s="21">
        <f t="shared" si="6"/>
        <v>0</v>
      </c>
      <c r="K99" s="21">
        <f t="shared" si="7"/>
        <v>0</v>
      </c>
      <c r="L99" s="30">
        <f t="shared" ref="L99:L162" si="15">B99*J99</f>
        <v>0</v>
      </c>
      <c r="M99" s="30">
        <f t="shared" ref="M99:M162" si="16">D99*K99</f>
        <v>0</v>
      </c>
      <c r="N99" s="28">
        <f t="shared" si="8"/>
        <v>100718581.21000001</v>
      </c>
      <c r="O99" s="28">
        <f t="shared" si="11"/>
        <v>100718581.21000001</v>
      </c>
      <c r="P99" s="28">
        <f t="shared" si="9"/>
        <v>0</v>
      </c>
      <c r="Q99" s="28" t="str">
        <f t="shared" si="10"/>
        <v/>
      </c>
      <c r="R99" s="29">
        <f t="shared" si="12"/>
        <v>7.1858121000001329E-3</v>
      </c>
    </row>
    <row r="100" spans="1:18" x14ac:dyDescent="0.2">
      <c r="A100" s="26">
        <v>43966</v>
      </c>
      <c r="B100" s="27">
        <v>92300</v>
      </c>
      <c r="C100" s="27">
        <v>92000</v>
      </c>
      <c r="D100" s="27">
        <v>54300</v>
      </c>
      <c r="E100" s="27">
        <v>55100</v>
      </c>
      <c r="F100" s="37">
        <v>0</v>
      </c>
      <c r="G100" s="37">
        <v>0</v>
      </c>
      <c r="H100" s="37">
        <f t="shared" si="13"/>
        <v>0</v>
      </c>
      <c r="I100" s="37">
        <f t="shared" si="14"/>
        <v>0</v>
      </c>
      <c r="J100" s="21">
        <f t="shared" ref="J100:J163" si="17">IF(H98=H99, J99, QUOTIENT($O$10*H99, B99))</f>
        <v>0</v>
      </c>
      <c r="K100" s="21">
        <f t="shared" ref="K100:K163" si="18">IF(I98=I99, K99, QUOTIENT($O$10*I99, D99))</f>
        <v>0</v>
      </c>
      <c r="L100" s="30">
        <f t="shared" si="15"/>
        <v>0</v>
      </c>
      <c r="M100" s="30">
        <f t="shared" si="16"/>
        <v>0</v>
      </c>
      <c r="N100" s="28">
        <f t="shared" ref="N100:N163" si="19">IF(H98=H99, N99, N99 - (J100-J99)*C100 - ABS((J100-J99)*C100*0.01%) - (K100-K99)*E100 - ABS((K100-K99)*E100 * IF(K100-K99&gt;0, 0.025%, 0.225%)))</f>
        <v>100718581.21000001</v>
      </c>
      <c r="O100" s="28">
        <f t="shared" si="11"/>
        <v>100718581.21000001</v>
      </c>
      <c r="P100" s="28">
        <f t="shared" ref="P100:P163" si="20">IF(AND(J99=0,J100), O100-O99, IF(OR(J100, AND(J99, J100=0)), P99+O100-O99, 0))</f>
        <v>0</v>
      </c>
      <c r="Q100" s="28" t="str">
        <f t="shared" si="10"/>
        <v/>
      </c>
      <c r="R100" s="29">
        <f t="shared" si="12"/>
        <v>7.1858121000001329E-3</v>
      </c>
    </row>
    <row r="101" spans="1:18" x14ac:dyDescent="0.2">
      <c r="A101" s="26">
        <v>43969</v>
      </c>
      <c r="B101" s="27">
        <v>91900</v>
      </c>
      <c r="C101" s="27">
        <v>92100</v>
      </c>
      <c r="D101" s="27">
        <v>53700</v>
      </c>
      <c r="E101" s="27">
        <v>54200</v>
      </c>
      <c r="F101" s="37">
        <v>0</v>
      </c>
      <c r="G101" s="37">
        <v>0</v>
      </c>
      <c r="H101" s="37">
        <f t="shared" si="13"/>
        <v>0</v>
      </c>
      <c r="I101" s="37">
        <f t="shared" si="14"/>
        <v>0</v>
      </c>
      <c r="J101" s="21">
        <f t="shared" si="17"/>
        <v>0</v>
      </c>
      <c r="K101" s="21">
        <f t="shared" si="18"/>
        <v>0</v>
      </c>
      <c r="L101" s="30">
        <f t="shared" si="15"/>
        <v>0</v>
      </c>
      <c r="M101" s="30">
        <f t="shared" si="16"/>
        <v>0</v>
      </c>
      <c r="N101" s="28">
        <f t="shared" si="19"/>
        <v>100718581.21000001</v>
      </c>
      <c r="O101" s="28">
        <f t="shared" si="11"/>
        <v>100718581.21000001</v>
      </c>
      <c r="P101" s="28">
        <f t="shared" si="20"/>
        <v>0</v>
      </c>
      <c r="Q101" s="28" t="str">
        <f t="shared" si="10"/>
        <v/>
      </c>
      <c r="R101" s="29">
        <f t="shared" si="12"/>
        <v>7.1858121000001329E-3</v>
      </c>
    </row>
    <row r="102" spans="1:18" x14ac:dyDescent="0.2">
      <c r="A102" s="26">
        <v>43970</v>
      </c>
      <c r="B102" s="27">
        <v>99100</v>
      </c>
      <c r="C102" s="27">
        <v>95000</v>
      </c>
      <c r="D102" s="27">
        <v>57500</v>
      </c>
      <c r="E102" s="27">
        <v>55300</v>
      </c>
      <c r="F102" s="37">
        <v>0</v>
      </c>
      <c r="G102" s="37">
        <v>0</v>
      </c>
      <c r="H102" s="37">
        <f t="shared" si="13"/>
        <v>0</v>
      </c>
      <c r="I102" s="37">
        <f t="shared" si="14"/>
        <v>0</v>
      </c>
      <c r="J102" s="21">
        <f t="shared" si="17"/>
        <v>0</v>
      </c>
      <c r="K102" s="21">
        <f t="shared" si="18"/>
        <v>0</v>
      </c>
      <c r="L102" s="30">
        <f t="shared" si="15"/>
        <v>0</v>
      </c>
      <c r="M102" s="30">
        <f t="shared" si="16"/>
        <v>0</v>
      </c>
      <c r="N102" s="28">
        <f t="shared" si="19"/>
        <v>100718581.21000001</v>
      </c>
      <c r="O102" s="28">
        <f t="shared" si="11"/>
        <v>100718581.21000001</v>
      </c>
      <c r="P102" s="28">
        <f t="shared" si="20"/>
        <v>0</v>
      </c>
      <c r="Q102" s="28" t="str">
        <f t="shared" si="10"/>
        <v/>
      </c>
      <c r="R102" s="29">
        <f t="shared" si="12"/>
        <v>7.1858121000001329E-3</v>
      </c>
    </row>
    <row r="103" spans="1:18" x14ac:dyDescent="0.2">
      <c r="A103" s="26">
        <v>43971</v>
      </c>
      <c r="B103" s="27">
        <v>97300</v>
      </c>
      <c r="C103" s="27">
        <v>98000</v>
      </c>
      <c r="D103" s="27">
        <v>56600</v>
      </c>
      <c r="E103" s="27">
        <v>56600</v>
      </c>
      <c r="F103" s="37">
        <v>0</v>
      </c>
      <c r="G103" s="37">
        <v>0</v>
      </c>
      <c r="H103" s="37">
        <f t="shared" si="13"/>
        <v>0</v>
      </c>
      <c r="I103" s="37">
        <f t="shared" si="14"/>
        <v>0</v>
      </c>
      <c r="J103" s="21">
        <f t="shared" si="17"/>
        <v>0</v>
      </c>
      <c r="K103" s="21">
        <f t="shared" si="18"/>
        <v>0</v>
      </c>
      <c r="L103" s="30">
        <f t="shared" si="15"/>
        <v>0</v>
      </c>
      <c r="M103" s="30">
        <f t="shared" si="16"/>
        <v>0</v>
      </c>
      <c r="N103" s="28">
        <f t="shared" si="19"/>
        <v>100718581.21000001</v>
      </c>
      <c r="O103" s="28">
        <f t="shared" si="11"/>
        <v>100718581.21000001</v>
      </c>
      <c r="P103" s="28">
        <f t="shared" si="20"/>
        <v>0</v>
      </c>
      <c r="Q103" s="28" t="str">
        <f t="shared" si="10"/>
        <v/>
      </c>
      <c r="R103" s="29">
        <f t="shared" si="12"/>
        <v>7.1858121000001329E-3</v>
      </c>
    </row>
    <row r="104" spans="1:18" x14ac:dyDescent="0.2">
      <c r="A104" s="26">
        <v>43972</v>
      </c>
      <c r="B104" s="27">
        <v>97200</v>
      </c>
      <c r="C104" s="27">
        <v>98600</v>
      </c>
      <c r="D104" s="27">
        <v>56800</v>
      </c>
      <c r="E104" s="27">
        <v>57400</v>
      </c>
      <c r="F104" s="37">
        <v>0</v>
      </c>
      <c r="G104" s="37">
        <v>0</v>
      </c>
      <c r="H104" s="37">
        <f t="shared" si="13"/>
        <v>0</v>
      </c>
      <c r="I104" s="37">
        <f t="shared" si="14"/>
        <v>0</v>
      </c>
      <c r="J104" s="21">
        <f t="shared" si="17"/>
        <v>0</v>
      </c>
      <c r="K104" s="21">
        <f t="shared" si="18"/>
        <v>0</v>
      </c>
      <c r="L104" s="30">
        <f t="shared" si="15"/>
        <v>0</v>
      </c>
      <c r="M104" s="30">
        <f t="shared" si="16"/>
        <v>0</v>
      </c>
      <c r="N104" s="28">
        <f t="shared" si="19"/>
        <v>100718581.21000001</v>
      </c>
      <c r="O104" s="28">
        <f t="shared" si="11"/>
        <v>100718581.21000001</v>
      </c>
      <c r="P104" s="28">
        <f t="shared" si="20"/>
        <v>0</v>
      </c>
      <c r="Q104" s="28" t="str">
        <f t="shared" si="10"/>
        <v/>
      </c>
      <c r="R104" s="29">
        <f t="shared" si="12"/>
        <v>7.1858121000001329E-3</v>
      </c>
    </row>
    <row r="105" spans="1:18" x14ac:dyDescent="0.2">
      <c r="A105" s="26">
        <v>43973</v>
      </c>
      <c r="B105" s="27">
        <v>94500</v>
      </c>
      <c r="C105" s="27">
        <v>97100</v>
      </c>
      <c r="D105" s="27">
        <v>56000</v>
      </c>
      <c r="E105" s="27">
        <v>56300</v>
      </c>
      <c r="F105" s="37">
        <v>0</v>
      </c>
      <c r="G105" s="37">
        <v>0</v>
      </c>
      <c r="H105" s="37">
        <f t="shared" si="13"/>
        <v>0</v>
      </c>
      <c r="I105" s="37">
        <f t="shared" si="14"/>
        <v>0</v>
      </c>
      <c r="J105" s="21">
        <f t="shared" si="17"/>
        <v>0</v>
      </c>
      <c r="K105" s="21">
        <f t="shared" si="18"/>
        <v>0</v>
      </c>
      <c r="L105" s="30">
        <f t="shared" si="15"/>
        <v>0</v>
      </c>
      <c r="M105" s="30">
        <f t="shared" si="16"/>
        <v>0</v>
      </c>
      <c r="N105" s="28">
        <f t="shared" si="19"/>
        <v>100718581.21000001</v>
      </c>
      <c r="O105" s="28">
        <f t="shared" si="11"/>
        <v>100718581.21000001</v>
      </c>
      <c r="P105" s="28">
        <f t="shared" si="20"/>
        <v>0</v>
      </c>
      <c r="Q105" s="28" t="str">
        <f t="shared" ref="Q105:Q168" si="21">IF(AND(M104, M105=0), P105, "")</f>
        <v/>
      </c>
      <c r="R105" s="29">
        <f t="shared" si="12"/>
        <v>7.1858121000001329E-3</v>
      </c>
    </row>
    <row r="106" spans="1:18" x14ac:dyDescent="0.2">
      <c r="A106" s="26">
        <v>43976</v>
      </c>
      <c r="B106" s="27">
        <v>96000</v>
      </c>
      <c r="C106" s="27">
        <v>94900</v>
      </c>
      <c r="D106" s="27">
        <v>56400</v>
      </c>
      <c r="E106" s="27">
        <v>56100</v>
      </c>
      <c r="F106" s="37">
        <v>0</v>
      </c>
      <c r="G106" s="37">
        <v>0</v>
      </c>
      <c r="H106" s="37">
        <f t="shared" si="13"/>
        <v>0</v>
      </c>
      <c r="I106" s="37">
        <f t="shared" si="14"/>
        <v>0</v>
      </c>
      <c r="J106" s="21">
        <f t="shared" si="17"/>
        <v>0</v>
      </c>
      <c r="K106" s="21">
        <f t="shared" si="18"/>
        <v>0</v>
      </c>
      <c r="L106" s="30">
        <f t="shared" si="15"/>
        <v>0</v>
      </c>
      <c r="M106" s="30">
        <f t="shared" si="16"/>
        <v>0</v>
      </c>
      <c r="N106" s="28">
        <f t="shared" si="19"/>
        <v>100718581.21000001</v>
      </c>
      <c r="O106" s="28">
        <f t="shared" si="11"/>
        <v>100718581.21000001</v>
      </c>
      <c r="P106" s="28">
        <f t="shared" si="20"/>
        <v>0</v>
      </c>
      <c r="Q106" s="28" t="str">
        <f t="shared" si="21"/>
        <v/>
      </c>
      <c r="R106" s="29">
        <f t="shared" si="12"/>
        <v>7.1858121000001329E-3</v>
      </c>
    </row>
    <row r="107" spans="1:18" x14ac:dyDescent="0.2">
      <c r="A107" s="26">
        <v>43977</v>
      </c>
      <c r="B107" s="27">
        <v>97800</v>
      </c>
      <c r="C107" s="27">
        <v>96000</v>
      </c>
      <c r="D107" s="27">
        <v>57400</v>
      </c>
      <c r="E107" s="27">
        <v>56600</v>
      </c>
      <c r="F107" s="37">
        <v>0</v>
      </c>
      <c r="G107" s="37">
        <v>0</v>
      </c>
      <c r="H107" s="37">
        <f t="shared" si="13"/>
        <v>0</v>
      </c>
      <c r="I107" s="37">
        <f t="shared" si="14"/>
        <v>0</v>
      </c>
      <c r="J107" s="21">
        <f t="shared" si="17"/>
        <v>0</v>
      </c>
      <c r="K107" s="21">
        <f t="shared" si="18"/>
        <v>0</v>
      </c>
      <c r="L107" s="30">
        <f t="shared" si="15"/>
        <v>0</v>
      </c>
      <c r="M107" s="30">
        <f t="shared" si="16"/>
        <v>0</v>
      </c>
      <c r="N107" s="28">
        <f t="shared" si="19"/>
        <v>100718581.21000001</v>
      </c>
      <c r="O107" s="28">
        <f t="shared" si="11"/>
        <v>100718581.21000001</v>
      </c>
      <c r="P107" s="28">
        <f t="shared" si="20"/>
        <v>0</v>
      </c>
      <c r="Q107" s="28" t="str">
        <f t="shared" si="21"/>
        <v/>
      </c>
      <c r="R107" s="29">
        <f t="shared" si="12"/>
        <v>7.1858121000001329E-3</v>
      </c>
    </row>
    <row r="108" spans="1:18" x14ac:dyDescent="0.2">
      <c r="A108" s="26">
        <v>43978</v>
      </c>
      <c r="B108" s="27">
        <v>98100</v>
      </c>
      <c r="C108" s="27">
        <v>98700</v>
      </c>
      <c r="D108" s="27">
        <v>57400</v>
      </c>
      <c r="E108" s="27">
        <v>57800</v>
      </c>
      <c r="F108" s="37">
        <v>0</v>
      </c>
      <c r="G108" s="37">
        <v>0</v>
      </c>
      <c r="H108" s="37">
        <f t="shared" si="13"/>
        <v>0</v>
      </c>
      <c r="I108" s="37">
        <f t="shared" si="14"/>
        <v>0</v>
      </c>
      <c r="J108" s="21">
        <f t="shared" si="17"/>
        <v>0</v>
      </c>
      <c r="K108" s="21">
        <f t="shared" si="18"/>
        <v>0</v>
      </c>
      <c r="L108" s="30">
        <f t="shared" si="15"/>
        <v>0</v>
      </c>
      <c r="M108" s="30">
        <f t="shared" si="16"/>
        <v>0</v>
      </c>
      <c r="N108" s="28">
        <f t="shared" si="19"/>
        <v>100718581.21000001</v>
      </c>
      <c r="O108" s="28">
        <f t="shared" si="11"/>
        <v>100718581.21000001</v>
      </c>
      <c r="P108" s="28">
        <f t="shared" si="20"/>
        <v>0</v>
      </c>
      <c r="Q108" s="28" t="str">
        <f t="shared" si="21"/>
        <v/>
      </c>
      <c r="R108" s="29">
        <f t="shared" si="12"/>
        <v>7.1858121000001329E-3</v>
      </c>
    </row>
    <row r="109" spans="1:18" x14ac:dyDescent="0.2">
      <c r="A109" s="26">
        <v>43979</v>
      </c>
      <c r="B109" s="27">
        <v>97200</v>
      </c>
      <c r="C109" s="27">
        <v>99500</v>
      </c>
      <c r="D109" s="27">
        <v>57100</v>
      </c>
      <c r="E109" s="27">
        <v>57900</v>
      </c>
      <c r="F109" s="37">
        <v>0</v>
      </c>
      <c r="G109" s="37">
        <v>0</v>
      </c>
      <c r="H109" s="37">
        <f t="shared" si="13"/>
        <v>0</v>
      </c>
      <c r="I109" s="37">
        <f t="shared" si="14"/>
        <v>0</v>
      </c>
      <c r="J109" s="21">
        <f t="shared" si="17"/>
        <v>0</v>
      </c>
      <c r="K109" s="21">
        <f t="shared" si="18"/>
        <v>0</v>
      </c>
      <c r="L109" s="30">
        <f t="shared" si="15"/>
        <v>0</v>
      </c>
      <c r="M109" s="30">
        <f t="shared" si="16"/>
        <v>0</v>
      </c>
      <c r="N109" s="28">
        <f t="shared" si="19"/>
        <v>100718581.21000001</v>
      </c>
      <c r="O109" s="28">
        <f t="shared" si="11"/>
        <v>100718581.21000001</v>
      </c>
      <c r="P109" s="28">
        <f t="shared" si="20"/>
        <v>0</v>
      </c>
      <c r="Q109" s="28" t="str">
        <f t="shared" si="21"/>
        <v/>
      </c>
      <c r="R109" s="29">
        <f t="shared" si="12"/>
        <v>7.1858121000001329E-3</v>
      </c>
    </row>
    <row r="110" spans="1:18" x14ac:dyDescent="0.2">
      <c r="A110" s="26">
        <v>43980</v>
      </c>
      <c r="B110" s="27">
        <v>98000</v>
      </c>
      <c r="C110" s="27">
        <v>96300</v>
      </c>
      <c r="D110" s="27">
        <v>56300</v>
      </c>
      <c r="E110" s="27">
        <v>56400</v>
      </c>
      <c r="F110" s="37">
        <v>0</v>
      </c>
      <c r="G110" s="37">
        <v>0</v>
      </c>
      <c r="H110" s="37">
        <f t="shared" si="13"/>
        <v>0</v>
      </c>
      <c r="I110" s="37">
        <f t="shared" si="14"/>
        <v>0</v>
      </c>
      <c r="J110" s="21">
        <f t="shared" si="17"/>
        <v>0</v>
      </c>
      <c r="K110" s="21">
        <f t="shared" si="18"/>
        <v>0</v>
      </c>
      <c r="L110" s="30">
        <f t="shared" si="15"/>
        <v>0</v>
      </c>
      <c r="M110" s="30">
        <f t="shared" si="16"/>
        <v>0</v>
      </c>
      <c r="N110" s="28">
        <f t="shared" si="19"/>
        <v>100718581.21000001</v>
      </c>
      <c r="O110" s="28">
        <f t="shared" si="11"/>
        <v>100718581.21000001</v>
      </c>
      <c r="P110" s="28">
        <f t="shared" si="20"/>
        <v>0</v>
      </c>
      <c r="Q110" s="28" t="str">
        <f t="shared" si="21"/>
        <v/>
      </c>
      <c r="R110" s="29">
        <f t="shared" si="12"/>
        <v>7.1858121000001329E-3</v>
      </c>
    </row>
    <row r="111" spans="1:18" x14ac:dyDescent="0.2">
      <c r="A111" s="26">
        <v>43983</v>
      </c>
      <c r="B111" s="27">
        <v>100000</v>
      </c>
      <c r="C111" s="27">
        <v>98000</v>
      </c>
      <c r="D111" s="27">
        <v>57500</v>
      </c>
      <c r="E111" s="27">
        <v>56600</v>
      </c>
      <c r="F111" s="37">
        <v>0</v>
      </c>
      <c r="G111" s="37">
        <v>0</v>
      </c>
      <c r="H111" s="37">
        <f t="shared" si="13"/>
        <v>0</v>
      </c>
      <c r="I111" s="37">
        <f t="shared" si="14"/>
        <v>0</v>
      </c>
      <c r="J111" s="21">
        <f t="shared" si="17"/>
        <v>0</v>
      </c>
      <c r="K111" s="21">
        <f t="shared" si="18"/>
        <v>0</v>
      </c>
      <c r="L111" s="30">
        <f t="shared" si="15"/>
        <v>0</v>
      </c>
      <c r="M111" s="30">
        <f t="shared" si="16"/>
        <v>0</v>
      </c>
      <c r="N111" s="28">
        <f t="shared" si="19"/>
        <v>100718581.21000001</v>
      </c>
      <c r="O111" s="28">
        <f t="shared" si="11"/>
        <v>100718581.21000001</v>
      </c>
      <c r="P111" s="28">
        <f t="shared" si="20"/>
        <v>0</v>
      </c>
      <c r="Q111" s="28" t="str">
        <f t="shared" si="21"/>
        <v/>
      </c>
      <c r="R111" s="29">
        <f t="shared" si="12"/>
        <v>7.1858121000001329E-3</v>
      </c>
    </row>
    <row r="112" spans="1:18" x14ac:dyDescent="0.2">
      <c r="A112" s="26">
        <v>43984</v>
      </c>
      <c r="B112" s="27">
        <v>102500</v>
      </c>
      <c r="C112" s="27">
        <v>99500</v>
      </c>
      <c r="D112" s="27">
        <v>59400</v>
      </c>
      <c r="E112" s="27">
        <v>57600</v>
      </c>
      <c r="F112" s="37">
        <v>0</v>
      </c>
      <c r="G112" s="37">
        <v>0</v>
      </c>
      <c r="H112" s="37">
        <f t="shared" si="13"/>
        <v>0</v>
      </c>
      <c r="I112" s="37">
        <f t="shared" si="14"/>
        <v>0</v>
      </c>
      <c r="J112" s="21">
        <f t="shared" si="17"/>
        <v>0</v>
      </c>
      <c r="K112" s="21">
        <f t="shared" si="18"/>
        <v>0</v>
      </c>
      <c r="L112" s="30">
        <f t="shared" si="15"/>
        <v>0</v>
      </c>
      <c r="M112" s="30">
        <f t="shared" si="16"/>
        <v>0</v>
      </c>
      <c r="N112" s="28">
        <f t="shared" si="19"/>
        <v>100718581.21000001</v>
      </c>
      <c r="O112" s="28">
        <f t="shared" si="11"/>
        <v>100718581.21000001</v>
      </c>
      <c r="P112" s="28">
        <f t="shared" si="20"/>
        <v>0</v>
      </c>
      <c r="Q112" s="28" t="str">
        <f t="shared" si="21"/>
        <v/>
      </c>
      <c r="R112" s="29">
        <f t="shared" si="12"/>
        <v>7.1858121000001329E-3</v>
      </c>
    </row>
    <row r="113" spans="1:18" x14ac:dyDescent="0.2">
      <c r="A113" s="26">
        <v>43985</v>
      </c>
      <c r="B113" s="27">
        <v>108500</v>
      </c>
      <c r="C113" s="27">
        <v>106000</v>
      </c>
      <c r="D113" s="27">
        <v>61200</v>
      </c>
      <c r="E113" s="27">
        <v>60200</v>
      </c>
      <c r="F113" s="37">
        <v>0</v>
      </c>
      <c r="G113" s="37">
        <v>0</v>
      </c>
      <c r="H113" s="37">
        <f t="shared" si="13"/>
        <v>0</v>
      </c>
      <c r="I113" s="37">
        <f t="shared" si="14"/>
        <v>0</v>
      </c>
      <c r="J113" s="21">
        <f t="shared" si="17"/>
        <v>0</v>
      </c>
      <c r="K113" s="21">
        <f t="shared" si="18"/>
        <v>0</v>
      </c>
      <c r="L113" s="30">
        <f t="shared" si="15"/>
        <v>0</v>
      </c>
      <c r="M113" s="30">
        <f t="shared" si="16"/>
        <v>0</v>
      </c>
      <c r="N113" s="28">
        <f t="shared" si="19"/>
        <v>100718581.21000001</v>
      </c>
      <c r="O113" s="28">
        <f t="shared" si="11"/>
        <v>100718581.21000001</v>
      </c>
      <c r="P113" s="28">
        <f t="shared" si="20"/>
        <v>0</v>
      </c>
      <c r="Q113" s="28" t="str">
        <f t="shared" si="21"/>
        <v/>
      </c>
      <c r="R113" s="29">
        <f t="shared" si="12"/>
        <v>7.1858121000001329E-3</v>
      </c>
    </row>
    <row r="114" spans="1:18" x14ac:dyDescent="0.2">
      <c r="A114" s="26">
        <v>43986</v>
      </c>
      <c r="B114" s="27">
        <v>108500</v>
      </c>
      <c r="C114" s="27">
        <v>112000</v>
      </c>
      <c r="D114" s="27">
        <v>61100</v>
      </c>
      <c r="E114" s="27">
        <v>62600</v>
      </c>
      <c r="F114" s="37">
        <v>0</v>
      </c>
      <c r="G114" s="37">
        <v>0</v>
      </c>
      <c r="H114" s="37">
        <f t="shared" si="13"/>
        <v>0</v>
      </c>
      <c r="I114" s="37">
        <f t="shared" si="14"/>
        <v>0</v>
      </c>
      <c r="J114" s="21">
        <f t="shared" si="17"/>
        <v>0</v>
      </c>
      <c r="K114" s="21">
        <f t="shared" si="18"/>
        <v>0</v>
      </c>
      <c r="L114" s="30">
        <f t="shared" si="15"/>
        <v>0</v>
      </c>
      <c r="M114" s="30">
        <f t="shared" si="16"/>
        <v>0</v>
      </c>
      <c r="N114" s="28">
        <f t="shared" si="19"/>
        <v>100718581.21000001</v>
      </c>
      <c r="O114" s="28">
        <f t="shared" si="11"/>
        <v>100718581.21000001</v>
      </c>
      <c r="P114" s="28">
        <f t="shared" si="20"/>
        <v>0</v>
      </c>
      <c r="Q114" s="28" t="str">
        <f t="shared" si="21"/>
        <v/>
      </c>
      <c r="R114" s="29">
        <f t="shared" si="12"/>
        <v>7.1858121000001329E-3</v>
      </c>
    </row>
    <row r="115" spans="1:18" x14ac:dyDescent="0.2">
      <c r="A115" s="26">
        <v>43987</v>
      </c>
      <c r="B115" s="27">
        <v>111000</v>
      </c>
      <c r="C115" s="27">
        <v>108000</v>
      </c>
      <c r="D115" s="27">
        <v>62400</v>
      </c>
      <c r="E115" s="27">
        <v>61000</v>
      </c>
      <c r="F115" s="37">
        <v>0</v>
      </c>
      <c r="G115" s="37">
        <v>0</v>
      </c>
      <c r="H115" s="37">
        <f t="shared" si="13"/>
        <v>0</v>
      </c>
      <c r="I115" s="37">
        <f t="shared" si="14"/>
        <v>0</v>
      </c>
      <c r="J115" s="21">
        <f t="shared" si="17"/>
        <v>0</v>
      </c>
      <c r="K115" s="21">
        <f t="shared" si="18"/>
        <v>0</v>
      </c>
      <c r="L115" s="30">
        <f t="shared" si="15"/>
        <v>0</v>
      </c>
      <c r="M115" s="30">
        <f t="shared" si="16"/>
        <v>0</v>
      </c>
      <c r="N115" s="28">
        <f t="shared" si="19"/>
        <v>100718581.21000001</v>
      </c>
      <c r="O115" s="28">
        <f t="shared" si="11"/>
        <v>100718581.21000001</v>
      </c>
      <c r="P115" s="28">
        <f t="shared" si="20"/>
        <v>0</v>
      </c>
      <c r="Q115" s="28" t="str">
        <f t="shared" si="21"/>
        <v/>
      </c>
      <c r="R115" s="29">
        <f t="shared" si="12"/>
        <v>7.1858121000001329E-3</v>
      </c>
    </row>
    <row r="116" spans="1:18" x14ac:dyDescent="0.2">
      <c r="A116" s="26">
        <v>43990</v>
      </c>
      <c r="B116" s="27">
        <v>113000</v>
      </c>
      <c r="C116" s="27">
        <v>114000</v>
      </c>
      <c r="D116" s="27">
        <v>64000</v>
      </c>
      <c r="E116" s="27">
        <v>63600</v>
      </c>
      <c r="F116" s="37">
        <v>0</v>
      </c>
      <c r="G116" s="37">
        <v>0</v>
      </c>
      <c r="H116" s="37">
        <f t="shared" si="13"/>
        <v>0</v>
      </c>
      <c r="I116" s="37">
        <f t="shared" si="14"/>
        <v>0</v>
      </c>
      <c r="J116" s="21">
        <f t="shared" si="17"/>
        <v>0</v>
      </c>
      <c r="K116" s="21">
        <f t="shared" si="18"/>
        <v>0</v>
      </c>
      <c r="L116" s="30">
        <f t="shared" si="15"/>
        <v>0</v>
      </c>
      <c r="M116" s="30">
        <f t="shared" si="16"/>
        <v>0</v>
      </c>
      <c r="N116" s="28">
        <f t="shared" si="19"/>
        <v>100718581.21000001</v>
      </c>
      <c r="O116" s="28">
        <f t="shared" si="11"/>
        <v>100718581.21000001</v>
      </c>
      <c r="P116" s="28">
        <f t="shared" si="20"/>
        <v>0</v>
      </c>
      <c r="Q116" s="28" t="str">
        <f t="shared" si="21"/>
        <v/>
      </c>
      <c r="R116" s="29">
        <f t="shared" si="12"/>
        <v>7.1858121000001329E-3</v>
      </c>
    </row>
    <row r="117" spans="1:18" x14ac:dyDescent="0.2">
      <c r="A117" s="26">
        <v>43991</v>
      </c>
      <c r="B117" s="27">
        <v>112000</v>
      </c>
      <c r="C117" s="27">
        <v>114000</v>
      </c>
      <c r="D117" s="27">
        <v>63800</v>
      </c>
      <c r="E117" s="27">
        <v>64700</v>
      </c>
      <c r="F117" s="37">
        <v>0</v>
      </c>
      <c r="G117" s="37">
        <v>0</v>
      </c>
      <c r="H117" s="37">
        <f t="shared" si="13"/>
        <v>0</v>
      </c>
      <c r="I117" s="37">
        <f t="shared" si="14"/>
        <v>0</v>
      </c>
      <c r="J117" s="21">
        <f t="shared" si="17"/>
        <v>0</v>
      </c>
      <c r="K117" s="21">
        <f t="shared" si="18"/>
        <v>0</v>
      </c>
      <c r="L117" s="30">
        <f t="shared" si="15"/>
        <v>0</v>
      </c>
      <c r="M117" s="30">
        <f t="shared" si="16"/>
        <v>0</v>
      </c>
      <c r="N117" s="28">
        <f t="shared" si="19"/>
        <v>100718581.21000001</v>
      </c>
      <c r="O117" s="28">
        <f t="shared" si="11"/>
        <v>100718581.21000001</v>
      </c>
      <c r="P117" s="28">
        <f t="shared" si="20"/>
        <v>0</v>
      </c>
      <c r="Q117" s="28" t="str">
        <f t="shared" si="21"/>
        <v/>
      </c>
      <c r="R117" s="29">
        <f t="shared" si="12"/>
        <v>7.1858121000001329E-3</v>
      </c>
    </row>
    <row r="118" spans="1:18" x14ac:dyDescent="0.2">
      <c r="A118" s="26">
        <v>43992</v>
      </c>
      <c r="B118" s="27">
        <v>111500</v>
      </c>
      <c r="C118" s="27">
        <v>111000</v>
      </c>
      <c r="D118" s="27">
        <v>63500</v>
      </c>
      <c r="E118" s="27">
        <v>63900</v>
      </c>
      <c r="F118" s="37">
        <v>-0.57100915630932891</v>
      </c>
      <c r="G118" s="37">
        <v>0.42899084369067109</v>
      </c>
      <c r="H118" s="37">
        <f t="shared" si="13"/>
        <v>-1</v>
      </c>
      <c r="I118" s="37">
        <f t="shared" si="14"/>
        <v>0.75128540225767726</v>
      </c>
      <c r="J118" s="21">
        <f t="shared" si="17"/>
        <v>0</v>
      </c>
      <c r="K118" s="21">
        <f t="shared" si="18"/>
        <v>0</v>
      </c>
      <c r="L118" s="30">
        <f t="shared" si="15"/>
        <v>0</v>
      </c>
      <c r="M118" s="30">
        <f t="shared" si="16"/>
        <v>0</v>
      </c>
      <c r="N118" s="28">
        <f t="shared" si="19"/>
        <v>100718581.21000001</v>
      </c>
      <c r="O118" s="28">
        <f t="shared" si="11"/>
        <v>100718581.21000001</v>
      </c>
      <c r="P118" s="28">
        <f t="shared" si="20"/>
        <v>0</v>
      </c>
      <c r="Q118" s="28" t="str">
        <f t="shared" si="21"/>
        <v/>
      </c>
      <c r="R118" s="29">
        <f t="shared" si="12"/>
        <v>7.1858121000001329E-3</v>
      </c>
    </row>
    <row r="119" spans="1:18" x14ac:dyDescent="0.2">
      <c r="A119" s="26">
        <v>43993</v>
      </c>
      <c r="B119" s="27">
        <v>108500</v>
      </c>
      <c r="C119" s="27">
        <v>110000</v>
      </c>
      <c r="D119" s="27">
        <v>62700</v>
      </c>
      <c r="E119" s="27">
        <v>63500</v>
      </c>
      <c r="F119" s="37">
        <v>-0.57100915630932891</v>
      </c>
      <c r="G119" s="37">
        <v>0.42899084369067109</v>
      </c>
      <c r="H119" s="37">
        <f t="shared" si="13"/>
        <v>-1</v>
      </c>
      <c r="I119" s="37">
        <f t="shared" si="14"/>
        <v>0.75128540225767726</v>
      </c>
      <c r="J119" s="21">
        <f t="shared" si="17"/>
        <v>-896</v>
      </c>
      <c r="K119" s="21">
        <f t="shared" si="18"/>
        <v>1183</v>
      </c>
      <c r="L119" s="30">
        <f t="shared" si="15"/>
        <v>-97216000</v>
      </c>
      <c r="M119" s="30">
        <f t="shared" si="16"/>
        <v>74174100</v>
      </c>
      <c r="N119" s="28">
        <f t="shared" si="19"/>
        <v>124129445.08500001</v>
      </c>
      <c r="O119" s="28">
        <f t="shared" si="11"/>
        <v>101087545.08500001</v>
      </c>
      <c r="P119" s="28">
        <f t="shared" si="20"/>
        <v>368963.875</v>
      </c>
      <c r="Q119" s="28" t="str">
        <f t="shared" si="21"/>
        <v/>
      </c>
      <c r="R119" s="29">
        <f t="shared" si="12"/>
        <v>1.087545085000019E-2</v>
      </c>
    </row>
    <row r="120" spans="1:18" x14ac:dyDescent="0.2">
      <c r="A120" s="26">
        <v>43994</v>
      </c>
      <c r="B120" s="27">
        <v>103500</v>
      </c>
      <c r="C120" s="27">
        <v>101500</v>
      </c>
      <c r="D120" s="27">
        <v>60800</v>
      </c>
      <c r="E120" s="27">
        <v>58200</v>
      </c>
      <c r="F120" s="37">
        <v>-0.57100915630932891</v>
      </c>
      <c r="G120" s="37">
        <v>0.42899084369067109</v>
      </c>
      <c r="H120" s="37">
        <f t="shared" si="13"/>
        <v>-1</v>
      </c>
      <c r="I120" s="37">
        <f t="shared" si="14"/>
        <v>0.75128540225767726</v>
      </c>
      <c r="J120" s="21">
        <f t="shared" si="17"/>
        <v>-896</v>
      </c>
      <c r="K120" s="21">
        <f t="shared" si="18"/>
        <v>1183</v>
      </c>
      <c r="L120" s="30">
        <f t="shared" si="15"/>
        <v>-92736000</v>
      </c>
      <c r="M120" s="30">
        <f t="shared" si="16"/>
        <v>71926400</v>
      </c>
      <c r="N120" s="28">
        <f t="shared" si="19"/>
        <v>124129445.08500001</v>
      </c>
      <c r="O120" s="28">
        <f t="shared" si="11"/>
        <v>103319845.08500001</v>
      </c>
      <c r="P120" s="28">
        <f t="shared" si="20"/>
        <v>2601263.875</v>
      </c>
      <c r="Q120" s="28" t="str">
        <f t="shared" si="21"/>
        <v/>
      </c>
      <c r="R120" s="29">
        <f t="shared" si="12"/>
        <v>3.3198450850000061E-2</v>
      </c>
    </row>
    <row r="121" spans="1:18" x14ac:dyDescent="0.2">
      <c r="A121" s="26">
        <v>43997</v>
      </c>
      <c r="B121" s="27">
        <v>97000</v>
      </c>
      <c r="C121" s="27">
        <v>102000</v>
      </c>
      <c r="D121" s="27">
        <v>57900</v>
      </c>
      <c r="E121" s="27">
        <v>61400</v>
      </c>
      <c r="F121" s="37">
        <v>-0.57100915630932891</v>
      </c>
      <c r="G121" s="37">
        <v>0.42899084369067109</v>
      </c>
      <c r="H121" s="37">
        <f t="shared" si="13"/>
        <v>-1</v>
      </c>
      <c r="I121" s="37">
        <f t="shared" si="14"/>
        <v>0.75128540225767726</v>
      </c>
      <c r="J121" s="21">
        <f t="shared" si="17"/>
        <v>-896</v>
      </c>
      <c r="K121" s="21">
        <f t="shared" si="18"/>
        <v>1183</v>
      </c>
      <c r="L121" s="30">
        <f t="shared" si="15"/>
        <v>-86912000</v>
      </c>
      <c r="M121" s="30">
        <f t="shared" si="16"/>
        <v>68495700</v>
      </c>
      <c r="N121" s="28">
        <f t="shared" si="19"/>
        <v>124129445.08500001</v>
      </c>
      <c r="O121" s="28">
        <f t="shared" si="11"/>
        <v>105713145.08500001</v>
      </c>
      <c r="P121" s="28">
        <f t="shared" si="20"/>
        <v>4994563.875</v>
      </c>
      <c r="Q121" s="28" t="str">
        <f t="shared" si="21"/>
        <v/>
      </c>
      <c r="R121" s="29">
        <f t="shared" si="12"/>
        <v>5.7131450850000043E-2</v>
      </c>
    </row>
    <row r="122" spans="1:18" x14ac:dyDescent="0.2">
      <c r="A122" s="26">
        <v>43998</v>
      </c>
      <c r="B122" s="27">
        <v>101500</v>
      </c>
      <c r="C122" s="27">
        <v>99100</v>
      </c>
      <c r="D122" s="27">
        <v>59100</v>
      </c>
      <c r="E122" s="27">
        <v>59000</v>
      </c>
      <c r="F122" s="37">
        <v>0</v>
      </c>
      <c r="G122" s="37">
        <v>0</v>
      </c>
      <c r="H122" s="37">
        <f t="shared" si="13"/>
        <v>0</v>
      </c>
      <c r="I122" s="37">
        <f t="shared" si="14"/>
        <v>0</v>
      </c>
      <c r="J122" s="21">
        <f t="shared" si="17"/>
        <v>-896</v>
      </c>
      <c r="K122" s="21">
        <f t="shared" si="18"/>
        <v>1183</v>
      </c>
      <c r="L122" s="30">
        <f t="shared" si="15"/>
        <v>-90944000</v>
      </c>
      <c r="M122" s="30">
        <f t="shared" si="16"/>
        <v>69915300</v>
      </c>
      <c r="N122" s="28">
        <f t="shared" si="19"/>
        <v>124129445.08500001</v>
      </c>
      <c r="O122" s="28">
        <f t="shared" si="11"/>
        <v>103100745.08500001</v>
      </c>
      <c r="P122" s="28">
        <f t="shared" si="20"/>
        <v>2382163.875</v>
      </c>
      <c r="Q122" s="28" t="str">
        <f t="shared" si="21"/>
        <v/>
      </c>
      <c r="R122" s="29">
        <f t="shared" si="12"/>
        <v>3.1007450850000007E-2</v>
      </c>
    </row>
    <row r="123" spans="1:18" x14ac:dyDescent="0.2">
      <c r="A123" s="26">
        <v>43999</v>
      </c>
      <c r="B123" s="27">
        <v>100500</v>
      </c>
      <c r="C123" s="27">
        <v>100500</v>
      </c>
      <c r="D123" s="27">
        <v>57600</v>
      </c>
      <c r="E123" s="27">
        <v>58900</v>
      </c>
      <c r="F123" s="37">
        <v>0</v>
      </c>
      <c r="G123" s="37">
        <v>0</v>
      </c>
      <c r="H123" s="37">
        <f t="shared" si="13"/>
        <v>0</v>
      </c>
      <c r="I123" s="37">
        <f t="shared" si="14"/>
        <v>0</v>
      </c>
      <c r="J123" s="21">
        <f t="shared" si="17"/>
        <v>0</v>
      </c>
      <c r="K123" s="21">
        <f t="shared" si="18"/>
        <v>0</v>
      </c>
      <c r="L123" s="30">
        <f t="shared" si="15"/>
        <v>0</v>
      </c>
      <c r="M123" s="30">
        <f t="shared" si="16"/>
        <v>0</v>
      </c>
      <c r="N123" s="28">
        <f t="shared" si="19"/>
        <v>103594363.21000001</v>
      </c>
      <c r="O123" s="28">
        <f t="shared" si="11"/>
        <v>103594363.21000001</v>
      </c>
      <c r="P123" s="28">
        <f t="shared" si="20"/>
        <v>2875782</v>
      </c>
      <c r="Q123" s="28">
        <f t="shared" si="21"/>
        <v>2875782</v>
      </c>
      <c r="R123" s="29">
        <f t="shared" si="12"/>
        <v>3.5943632100000178E-2</v>
      </c>
    </row>
    <row r="124" spans="1:18" x14ac:dyDescent="0.2">
      <c r="A124" s="26">
        <v>44000</v>
      </c>
      <c r="B124" s="27">
        <v>100000</v>
      </c>
      <c r="C124" s="27">
        <v>99100</v>
      </c>
      <c r="D124" s="27">
        <v>58200</v>
      </c>
      <c r="E124" s="27">
        <v>57800</v>
      </c>
      <c r="F124" s="37">
        <v>0</v>
      </c>
      <c r="G124" s="37">
        <v>0</v>
      </c>
      <c r="H124" s="37">
        <f t="shared" si="13"/>
        <v>0</v>
      </c>
      <c r="I124" s="37">
        <f t="shared" si="14"/>
        <v>0</v>
      </c>
      <c r="J124" s="21">
        <f t="shared" si="17"/>
        <v>0</v>
      </c>
      <c r="K124" s="21">
        <f t="shared" si="18"/>
        <v>0</v>
      </c>
      <c r="L124" s="30">
        <f t="shared" si="15"/>
        <v>0</v>
      </c>
      <c r="M124" s="30">
        <f t="shared" si="16"/>
        <v>0</v>
      </c>
      <c r="N124" s="28">
        <f t="shared" si="19"/>
        <v>103594363.21000001</v>
      </c>
      <c r="O124" s="28">
        <f t="shared" si="11"/>
        <v>103594363.21000001</v>
      </c>
      <c r="P124" s="28">
        <f t="shared" si="20"/>
        <v>0</v>
      </c>
      <c r="Q124" s="28" t="str">
        <f t="shared" si="21"/>
        <v/>
      </c>
      <c r="R124" s="29">
        <f t="shared" si="12"/>
        <v>3.5943632100000178E-2</v>
      </c>
    </row>
    <row r="125" spans="1:18" x14ac:dyDescent="0.2">
      <c r="A125" s="26">
        <v>44001</v>
      </c>
      <c r="B125" s="27">
        <v>100000</v>
      </c>
      <c r="C125" s="27">
        <v>101000</v>
      </c>
      <c r="D125" s="27">
        <v>57700</v>
      </c>
      <c r="E125" s="27">
        <v>59000</v>
      </c>
      <c r="F125" s="37">
        <v>0</v>
      </c>
      <c r="G125" s="37">
        <v>0</v>
      </c>
      <c r="H125" s="37">
        <f t="shared" si="13"/>
        <v>0</v>
      </c>
      <c r="I125" s="37">
        <f t="shared" si="14"/>
        <v>0</v>
      </c>
      <c r="J125" s="21">
        <f t="shared" si="17"/>
        <v>0</v>
      </c>
      <c r="K125" s="21">
        <f t="shared" si="18"/>
        <v>0</v>
      </c>
      <c r="L125" s="30">
        <f t="shared" si="15"/>
        <v>0</v>
      </c>
      <c r="M125" s="30">
        <f t="shared" si="16"/>
        <v>0</v>
      </c>
      <c r="N125" s="28">
        <f t="shared" si="19"/>
        <v>103594363.21000001</v>
      </c>
      <c r="O125" s="28">
        <f t="shared" si="11"/>
        <v>103594363.21000001</v>
      </c>
      <c r="P125" s="28">
        <f t="shared" si="20"/>
        <v>0</v>
      </c>
      <c r="Q125" s="28" t="str">
        <f t="shared" si="21"/>
        <v/>
      </c>
      <c r="R125" s="29">
        <f t="shared" si="12"/>
        <v>3.5943632100000178E-2</v>
      </c>
    </row>
    <row r="126" spans="1:18" x14ac:dyDescent="0.2">
      <c r="A126" s="26">
        <v>44004</v>
      </c>
      <c r="B126" s="27">
        <v>98500</v>
      </c>
      <c r="C126" s="27">
        <v>99100</v>
      </c>
      <c r="D126" s="27">
        <v>56100</v>
      </c>
      <c r="E126" s="27">
        <v>58100</v>
      </c>
      <c r="F126" s="37">
        <v>0</v>
      </c>
      <c r="G126" s="37">
        <v>0</v>
      </c>
      <c r="H126" s="37">
        <f t="shared" si="13"/>
        <v>0</v>
      </c>
      <c r="I126" s="37">
        <f t="shared" si="14"/>
        <v>0</v>
      </c>
      <c r="J126" s="21">
        <f t="shared" si="17"/>
        <v>0</v>
      </c>
      <c r="K126" s="21">
        <f t="shared" si="18"/>
        <v>0</v>
      </c>
      <c r="L126" s="30">
        <f t="shared" si="15"/>
        <v>0</v>
      </c>
      <c r="M126" s="30">
        <f t="shared" si="16"/>
        <v>0</v>
      </c>
      <c r="N126" s="28">
        <f t="shared" si="19"/>
        <v>103594363.21000001</v>
      </c>
      <c r="O126" s="28">
        <f t="shared" si="11"/>
        <v>103594363.21000001</v>
      </c>
      <c r="P126" s="28">
        <f t="shared" si="20"/>
        <v>0</v>
      </c>
      <c r="Q126" s="28" t="str">
        <f t="shared" si="21"/>
        <v/>
      </c>
      <c r="R126" s="29">
        <f t="shared" si="12"/>
        <v>3.5943632100000178E-2</v>
      </c>
    </row>
    <row r="127" spans="1:18" x14ac:dyDescent="0.2">
      <c r="A127" s="26">
        <v>44005</v>
      </c>
      <c r="B127" s="27">
        <v>98700</v>
      </c>
      <c r="C127" s="27">
        <v>99200</v>
      </c>
      <c r="D127" s="27">
        <v>56600</v>
      </c>
      <c r="E127" s="27">
        <v>56700</v>
      </c>
      <c r="F127" s="37">
        <v>0</v>
      </c>
      <c r="G127" s="37">
        <v>0</v>
      </c>
      <c r="H127" s="37">
        <f t="shared" si="13"/>
        <v>0</v>
      </c>
      <c r="I127" s="37">
        <f t="shared" si="14"/>
        <v>0</v>
      </c>
      <c r="J127" s="21">
        <f t="shared" si="17"/>
        <v>0</v>
      </c>
      <c r="K127" s="21">
        <f t="shared" si="18"/>
        <v>0</v>
      </c>
      <c r="L127" s="30">
        <f t="shared" si="15"/>
        <v>0</v>
      </c>
      <c r="M127" s="30">
        <f t="shared" si="16"/>
        <v>0</v>
      </c>
      <c r="N127" s="28">
        <f t="shared" si="19"/>
        <v>103594363.21000001</v>
      </c>
      <c r="O127" s="28">
        <f t="shared" si="11"/>
        <v>103594363.21000001</v>
      </c>
      <c r="P127" s="28">
        <f t="shared" si="20"/>
        <v>0</v>
      </c>
      <c r="Q127" s="28" t="str">
        <f t="shared" si="21"/>
        <v/>
      </c>
      <c r="R127" s="29">
        <f t="shared" si="12"/>
        <v>3.5943632100000178E-2</v>
      </c>
    </row>
    <row r="128" spans="1:18" x14ac:dyDescent="0.2">
      <c r="A128" s="26">
        <v>44006</v>
      </c>
      <c r="B128" s="27">
        <v>103000</v>
      </c>
      <c r="C128" s="27">
        <v>100000</v>
      </c>
      <c r="D128" s="27">
        <v>58000</v>
      </c>
      <c r="E128" s="27">
        <v>57000</v>
      </c>
      <c r="F128" s="37">
        <v>0</v>
      </c>
      <c r="G128" s="37">
        <v>0</v>
      </c>
      <c r="H128" s="37">
        <f t="shared" si="13"/>
        <v>0</v>
      </c>
      <c r="I128" s="37">
        <f t="shared" si="14"/>
        <v>0</v>
      </c>
      <c r="J128" s="21">
        <f t="shared" si="17"/>
        <v>0</v>
      </c>
      <c r="K128" s="21">
        <f t="shared" si="18"/>
        <v>0</v>
      </c>
      <c r="L128" s="30">
        <f t="shared" si="15"/>
        <v>0</v>
      </c>
      <c r="M128" s="30">
        <f t="shared" si="16"/>
        <v>0</v>
      </c>
      <c r="N128" s="28">
        <f t="shared" si="19"/>
        <v>103594363.21000001</v>
      </c>
      <c r="O128" s="28">
        <f t="shared" si="11"/>
        <v>103594363.21000001</v>
      </c>
      <c r="P128" s="28">
        <f t="shared" si="20"/>
        <v>0</v>
      </c>
      <c r="Q128" s="28" t="str">
        <f t="shared" si="21"/>
        <v/>
      </c>
      <c r="R128" s="29">
        <f t="shared" si="12"/>
        <v>3.5943632100000178E-2</v>
      </c>
    </row>
    <row r="129" spans="1:18" x14ac:dyDescent="0.2">
      <c r="A129" s="26">
        <v>44007</v>
      </c>
      <c r="B129" s="27">
        <v>99400</v>
      </c>
      <c r="C129" s="27">
        <v>100500</v>
      </c>
      <c r="D129" s="27">
        <v>56200</v>
      </c>
      <c r="E129" s="27">
        <v>56700</v>
      </c>
      <c r="F129" s="37">
        <v>0</v>
      </c>
      <c r="G129" s="37">
        <v>0</v>
      </c>
      <c r="H129" s="37">
        <f t="shared" si="13"/>
        <v>0</v>
      </c>
      <c r="I129" s="37">
        <f t="shared" si="14"/>
        <v>0</v>
      </c>
      <c r="J129" s="21">
        <f t="shared" si="17"/>
        <v>0</v>
      </c>
      <c r="K129" s="21">
        <f t="shared" si="18"/>
        <v>0</v>
      </c>
      <c r="L129" s="30">
        <f t="shared" si="15"/>
        <v>0</v>
      </c>
      <c r="M129" s="30">
        <f t="shared" si="16"/>
        <v>0</v>
      </c>
      <c r="N129" s="28">
        <f t="shared" si="19"/>
        <v>103594363.21000001</v>
      </c>
      <c r="O129" s="28">
        <f t="shared" si="11"/>
        <v>103594363.21000001</v>
      </c>
      <c r="P129" s="28">
        <f t="shared" si="20"/>
        <v>0</v>
      </c>
      <c r="Q129" s="28" t="str">
        <f t="shared" si="21"/>
        <v/>
      </c>
      <c r="R129" s="29">
        <f t="shared" si="12"/>
        <v>3.5943632100000178E-2</v>
      </c>
    </row>
    <row r="130" spans="1:18" x14ac:dyDescent="0.2">
      <c r="A130" s="26">
        <v>44008</v>
      </c>
      <c r="B130" s="27">
        <v>100000</v>
      </c>
      <c r="C130" s="27">
        <v>100500</v>
      </c>
      <c r="D130" s="27">
        <v>56400</v>
      </c>
      <c r="E130" s="27">
        <v>57000</v>
      </c>
      <c r="F130" s="37">
        <v>0</v>
      </c>
      <c r="G130" s="37">
        <v>0</v>
      </c>
      <c r="H130" s="37">
        <f t="shared" si="13"/>
        <v>0</v>
      </c>
      <c r="I130" s="37">
        <f t="shared" si="14"/>
        <v>0</v>
      </c>
      <c r="J130" s="21">
        <f t="shared" si="17"/>
        <v>0</v>
      </c>
      <c r="K130" s="21">
        <f t="shared" si="18"/>
        <v>0</v>
      </c>
      <c r="L130" s="30">
        <f t="shared" si="15"/>
        <v>0</v>
      </c>
      <c r="M130" s="30">
        <f t="shared" si="16"/>
        <v>0</v>
      </c>
      <c r="N130" s="28">
        <f t="shared" si="19"/>
        <v>103594363.21000001</v>
      </c>
      <c r="O130" s="28">
        <f t="shared" si="11"/>
        <v>103594363.21000001</v>
      </c>
      <c r="P130" s="28">
        <f t="shared" si="20"/>
        <v>0</v>
      </c>
      <c r="Q130" s="28" t="str">
        <f t="shared" si="21"/>
        <v/>
      </c>
      <c r="R130" s="29">
        <f t="shared" si="12"/>
        <v>3.5943632100000178E-2</v>
      </c>
    </row>
    <row r="131" spans="1:18" x14ac:dyDescent="0.2">
      <c r="A131" s="26">
        <v>44011</v>
      </c>
      <c r="B131" s="27">
        <v>97700</v>
      </c>
      <c r="C131" s="27">
        <v>97700</v>
      </c>
      <c r="D131" s="27">
        <v>54900</v>
      </c>
      <c r="E131" s="27">
        <v>55700</v>
      </c>
      <c r="F131" s="37">
        <v>0</v>
      </c>
      <c r="G131" s="37">
        <v>0</v>
      </c>
      <c r="H131" s="37">
        <f t="shared" si="13"/>
        <v>0</v>
      </c>
      <c r="I131" s="37">
        <f t="shared" si="14"/>
        <v>0</v>
      </c>
      <c r="J131" s="21">
        <f t="shared" si="17"/>
        <v>0</v>
      </c>
      <c r="K131" s="21">
        <f t="shared" si="18"/>
        <v>0</v>
      </c>
      <c r="L131" s="30">
        <f t="shared" si="15"/>
        <v>0</v>
      </c>
      <c r="M131" s="30">
        <f t="shared" si="16"/>
        <v>0</v>
      </c>
      <c r="N131" s="28">
        <f t="shared" si="19"/>
        <v>103594363.21000001</v>
      </c>
      <c r="O131" s="28">
        <f t="shared" si="11"/>
        <v>103594363.21000001</v>
      </c>
      <c r="P131" s="28">
        <f t="shared" si="20"/>
        <v>0</v>
      </c>
      <c r="Q131" s="28" t="str">
        <f t="shared" si="21"/>
        <v/>
      </c>
      <c r="R131" s="29">
        <f t="shared" si="12"/>
        <v>3.5943632100000178E-2</v>
      </c>
    </row>
    <row r="132" spans="1:18" x14ac:dyDescent="0.2">
      <c r="A132" s="26">
        <v>44012</v>
      </c>
      <c r="B132" s="27">
        <v>97700</v>
      </c>
      <c r="C132" s="27">
        <v>99100</v>
      </c>
      <c r="D132" s="27">
        <v>55100</v>
      </c>
      <c r="E132" s="27">
        <v>55700</v>
      </c>
      <c r="F132" s="37">
        <v>0</v>
      </c>
      <c r="G132" s="37">
        <v>0</v>
      </c>
      <c r="H132" s="37">
        <f t="shared" si="13"/>
        <v>0</v>
      </c>
      <c r="I132" s="37">
        <f t="shared" si="14"/>
        <v>0</v>
      </c>
      <c r="J132" s="21">
        <f t="shared" si="17"/>
        <v>0</v>
      </c>
      <c r="K132" s="21">
        <f t="shared" si="18"/>
        <v>0</v>
      </c>
      <c r="L132" s="30">
        <f t="shared" si="15"/>
        <v>0</v>
      </c>
      <c r="M132" s="30">
        <f t="shared" si="16"/>
        <v>0</v>
      </c>
      <c r="N132" s="28">
        <f t="shared" si="19"/>
        <v>103594363.21000001</v>
      </c>
      <c r="O132" s="28">
        <f t="shared" si="11"/>
        <v>103594363.21000001</v>
      </c>
      <c r="P132" s="28">
        <f t="shared" si="20"/>
        <v>0</v>
      </c>
      <c r="Q132" s="28" t="str">
        <f t="shared" si="21"/>
        <v/>
      </c>
      <c r="R132" s="29">
        <f t="shared" si="12"/>
        <v>3.5943632100000178E-2</v>
      </c>
    </row>
    <row r="133" spans="1:18" x14ac:dyDescent="0.2">
      <c r="A133" s="26">
        <v>44013</v>
      </c>
      <c r="B133" s="27">
        <v>98200</v>
      </c>
      <c r="C133" s="27">
        <v>98500</v>
      </c>
      <c r="D133" s="27">
        <v>54700</v>
      </c>
      <c r="E133" s="27">
        <v>55800</v>
      </c>
      <c r="F133" s="37">
        <v>-0.58375213973985118</v>
      </c>
      <c r="G133" s="37">
        <v>0.41624786026014871</v>
      </c>
      <c r="H133" s="37">
        <f t="shared" si="13"/>
        <v>-1</v>
      </c>
      <c r="I133" s="37">
        <f t="shared" si="14"/>
        <v>0.7130558192825629</v>
      </c>
      <c r="J133" s="21">
        <f t="shared" si="17"/>
        <v>0</v>
      </c>
      <c r="K133" s="21">
        <f t="shared" si="18"/>
        <v>0</v>
      </c>
      <c r="L133" s="30">
        <f t="shared" si="15"/>
        <v>0</v>
      </c>
      <c r="M133" s="30">
        <f t="shared" si="16"/>
        <v>0</v>
      </c>
      <c r="N133" s="28">
        <f t="shared" si="19"/>
        <v>103594363.21000001</v>
      </c>
      <c r="O133" s="28">
        <f t="shared" si="11"/>
        <v>103594363.21000001</v>
      </c>
      <c r="P133" s="28">
        <f t="shared" si="20"/>
        <v>0</v>
      </c>
      <c r="Q133" s="28" t="str">
        <f t="shared" si="21"/>
        <v/>
      </c>
      <c r="R133" s="29">
        <f t="shared" si="12"/>
        <v>3.5943632100000178E-2</v>
      </c>
    </row>
    <row r="134" spans="1:18" x14ac:dyDescent="0.2">
      <c r="A134" s="26">
        <v>44014</v>
      </c>
      <c r="B134" s="27">
        <v>99000</v>
      </c>
      <c r="C134" s="27">
        <v>98000</v>
      </c>
      <c r="D134" s="27">
        <v>55400</v>
      </c>
      <c r="E134" s="27">
        <v>54800</v>
      </c>
      <c r="F134" s="37">
        <v>0</v>
      </c>
      <c r="G134" s="37">
        <v>0</v>
      </c>
      <c r="H134" s="37">
        <f t="shared" si="13"/>
        <v>0</v>
      </c>
      <c r="I134" s="37">
        <f t="shared" si="14"/>
        <v>0</v>
      </c>
      <c r="J134" s="21">
        <f t="shared" si="17"/>
        <v>-1018</v>
      </c>
      <c r="K134" s="21">
        <f t="shared" si="18"/>
        <v>1303</v>
      </c>
      <c r="L134" s="30">
        <f t="shared" si="15"/>
        <v>-100782000</v>
      </c>
      <c r="M134" s="30">
        <f t="shared" si="16"/>
        <v>72186200</v>
      </c>
      <c r="N134" s="28">
        <f t="shared" si="19"/>
        <v>131926135.71000001</v>
      </c>
      <c r="O134" s="28">
        <f t="shared" si="11"/>
        <v>103330335.71000001</v>
      </c>
      <c r="P134" s="28">
        <f t="shared" si="20"/>
        <v>-264027.5</v>
      </c>
      <c r="Q134" s="28" t="str">
        <f t="shared" si="21"/>
        <v/>
      </c>
      <c r="R134" s="29">
        <f t="shared" si="12"/>
        <v>3.3303357100000097E-2</v>
      </c>
    </row>
    <row r="135" spans="1:18" x14ac:dyDescent="0.2">
      <c r="A135" s="26">
        <v>44015</v>
      </c>
      <c r="B135" s="27">
        <v>99200</v>
      </c>
      <c r="C135" s="27">
        <v>99900</v>
      </c>
      <c r="D135" s="27">
        <v>55500</v>
      </c>
      <c r="E135" s="27">
        <v>55700</v>
      </c>
      <c r="F135" s="37">
        <v>0</v>
      </c>
      <c r="G135" s="37">
        <v>0</v>
      </c>
      <c r="H135" s="37">
        <f t="shared" si="13"/>
        <v>0</v>
      </c>
      <c r="I135" s="37">
        <f t="shared" si="14"/>
        <v>0</v>
      </c>
      <c r="J135" s="21">
        <f t="shared" si="17"/>
        <v>0</v>
      </c>
      <c r="K135" s="21">
        <f t="shared" si="18"/>
        <v>0</v>
      </c>
      <c r="L135" s="30">
        <f t="shared" si="15"/>
        <v>0</v>
      </c>
      <c r="M135" s="30">
        <f t="shared" si="16"/>
        <v>0</v>
      </c>
      <c r="N135" s="28">
        <f t="shared" si="19"/>
        <v>102631567.41500002</v>
      </c>
      <c r="O135" s="28">
        <f t="shared" si="11"/>
        <v>102631567.41500002</v>
      </c>
      <c r="P135" s="28">
        <f t="shared" si="20"/>
        <v>-962795.79499998689</v>
      </c>
      <c r="Q135" s="28">
        <f t="shared" si="21"/>
        <v>-962795.79499998689</v>
      </c>
      <c r="R135" s="29">
        <f t="shared" si="12"/>
        <v>2.6315674150000135E-2</v>
      </c>
    </row>
    <row r="136" spans="1:18" x14ac:dyDescent="0.2">
      <c r="A136" s="26">
        <v>44018</v>
      </c>
      <c r="B136" s="27">
        <v>101500</v>
      </c>
      <c r="C136" s="27">
        <v>99700</v>
      </c>
      <c r="D136" s="27">
        <v>55900</v>
      </c>
      <c r="E136" s="27">
        <v>55800</v>
      </c>
      <c r="F136" s="37">
        <v>0</v>
      </c>
      <c r="G136" s="37">
        <v>0</v>
      </c>
      <c r="H136" s="37">
        <f t="shared" si="13"/>
        <v>0</v>
      </c>
      <c r="I136" s="37">
        <f t="shared" si="14"/>
        <v>0</v>
      </c>
      <c r="J136" s="21">
        <f t="shared" si="17"/>
        <v>0</v>
      </c>
      <c r="K136" s="21">
        <f t="shared" si="18"/>
        <v>0</v>
      </c>
      <c r="L136" s="30">
        <f t="shared" si="15"/>
        <v>0</v>
      </c>
      <c r="M136" s="30">
        <f t="shared" si="16"/>
        <v>0</v>
      </c>
      <c r="N136" s="28">
        <f t="shared" si="19"/>
        <v>102631567.41500002</v>
      </c>
      <c r="O136" s="28">
        <f t="shared" si="11"/>
        <v>102631567.41500002</v>
      </c>
      <c r="P136" s="28">
        <f t="shared" si="20"/>
        <v>0</v>
      </c>
      <c r="Q136" s="28" t="str">
        <f t="shared" si="21"/>
        <v/>
      </c>
      <c r="R136" s="29">
        <f t="shared" si="12"/>
        <v>2.6315674150000135E-2</v>
      </c>
    </row>
    <row r="137" spans="1:18" x14ac:dyDescent="0.2">
      <c r="A137" s="26">
        <v>44019</v>
      </c>
      <c r="B137" s="27">
        <v>99200</v>
      </c>
      <c r="C137" s="27">
        <v>103000</v>
      </c>
      <c r="D137" s="27">
        <v>55100</v>
      </c>
      <c r="E137" s="27">
        <v>56700</v>
      </c>
      <c r="F137" s="37">
        <v>0</v>
      </c>
      <c r="G137" s="37">
        <v>0</v>
      </c>
      <c r="H137" s="37">
        <f t="shared" si="13"/>
        <v>0</v>
      </c>
      <c r="I137" s="37">
        <f t="shared" si="14"/>
        <v>0</v>
      </c>
      <c r="J137" s="21">
        <f t="shared" si="17"/>
        <v>0</v>
      </c>
      <c r="K137" s="21">
        <f t="shared" si="18"/>
        <v>0</v>
      </c>
      <c r="L137" s="30">
        <f t="shared" si="15"/>
        <v>0</v>
      </c>
      <c r="M137" s="30">
        <f t="shared" si="16"/>
        <v>0</v>
      </c>
      <c r="N137" s="28">
        <f t="shared" si="19"/>
        <v>102631567.41500002</v>
      </c>
      <c r="O137" s="28">
        <f t="shared" si="11"/>
        <v>102631567.41500002</v>
      </c>
      <c r="P137" s="28">
        <f t="shared" si="20"/>
        <v>0</v>
      </c>
      <c r="Q137" s="28" t="str">
        <f t="shared" si="21"/>
        <v/>
      </c>
      <c r="R137" s="29">
        <f t="shared" si="12"/>
        <v>2.6315674150000135E-2</v>
      </c>
    </row>
    <row r="138" spans="1:18" x14ac:dyDescent="0.2">
      <c r="A138" s="26">
        <v>44020</v>
      </c>
      <c r="B138" s="27">
        <v>99600</v>
      </c>
      <c r="C138" s="27">
        <v>99200</v>
      </c>
      <c r="D138" s="27">
        <v>55400</v>
      </c>
      <c r="E138" s="27">
        <v>55100</v>
      </c>
      <c r="F138" s="37">
        <v>0</v>
      </c>
      <c r="G138" s="37">
        <v>0</v>
      </c>
      <c r="H138" s="37">
        <f t="shared" si="13"/>
        <v>0</v>
      </c>
      <c r="I138" s="37">
        <f t="shared" si="14"/>
        <v>0</v>
      </c>
      <c r="J138" s="21">
        <f t="shared" si="17"/>
        <v>0</v>
      </c>
      <c r="K138" s="21">
        <f t="shared" si="18"/>
        <v>0</v>
      </c>
      <c r="L138" s="30">
        <f t="shared" si="15"/>
        <v>0</v>
      </c>
      <c r="M138" s="30">
        <f t="shared" si="16"/>
        <v>0</v>
      </c>
      <c r="N138" s="28">
        <f t="shared" si="19"/>
        <v>102631567.41500002</v>
      </c>
      <c r="O138" s="28">
        <f t="shared" si="11"/>
        <v>102631567.41500002</v>
      </c>
      <c r="P138" s="28">
        <f t="shared" si="20"/>
        <v>0</v>
      </c>
      <c r="Q138" s="28" t="str">
        <f t="shared" si="21"/>
        <v/>
      </c>
      <c r="R138" s="29">
        <f t="shared" si="12"/>
        <v>2.6315674150000135E-2</v>
      </c>
    </row>
    <row r="139" spans="1:18" x14ac:dyDescent="0.2">
      <c r="A139" s="26">
        <v>44021</v>
      </c>
      <c r="B139" s="27">
        <v>99600</v>
      </c>
      <c r="C139" s="27">
        <v>100000</v>
      </c>
      <c r="D139" s="27">
        <v>55300</v>
      </c>
      <c r="E139" s="27">
        <v>55600</v>
      </c>
      <c r="F139" s="37">
        <v>0</v>
      </c>
      <c r="G139" s="37">
        <v>0</v>
      </c>
      <c r="H139" s="37">
        <f t="shared" si="13"/>
        <v>0</v>
      </c>
      <c r="I139" s="37">
        <f t="shared" si="14"/>
        <v>0</v>
      </c>
      <c r="J139" s="21">
        <f t="shared" si="17"/>
        <v>0</v>
      </c>
      <c r="K139" s="21">
        <f t="shared" si="18"/>
        <v>0</v>
      </c>
      <c r="L139" s="30">
        <f t="shared" si="15"/>
        <v>0</v>
      </c>
      <c r="M139" s="30">
        <f t="shared" si="16"/>
        <v>0</v>
      </c>
      <c r="N139" s="28">
        <f t="shared" si="19"/>
        <v>102631567.41500002</v>
      </c>
      <c r="O139" s="28">
        <f t="shared" ref="O139:O202" si="22">SUM(L139:N139)</f>
        <v>102631567.41500002</v>
      </c>
      <c r="P139" s="28">
        <f t="shared" si="20"/>
        <v>0</v>
      </c>
      <c r="Q139" s="28" t="str">
        <f t="shared" si="21"/>
        <v/>
      </c>
      <c r="R139" s="29">
        <f t="shared" ref="R139:R202" si="23">O139/$O$10-1</f>
        <v>2.6315674150000135E-2</v>
      </c>
    </row>
    <row r="140" spans="1:18" x14ac:dyDescent="0.2">
      <c r="A140" s="26">
        <v>44022</v>
      </c>
      <c r="B140" s="27">
        <v>98300</v>
      </c>
      <c r="C140" s="27">
        <v>99400</v>
      </c>
      <c r="D140" s="27">
        <v>54500</v>
      </c>
      <c r="E140" s="27">
        <v>54900</v>
      </c>
      <c r="F140" s="37">
        <v>0</v>
      </c>
      <c r="G140" s="37">
        <v>0</v>
      </c>
      <c r="H140" s="37">
        <f t="shared" si="13"/>
        <v>0</v>
      </c>
      <c r="I140" s="37">
        <f t="shared" si="14"/>
        <v>0</v>
      </c>
      <c r="J140" s="21">
        <f t="shared" si="17"/>
        <v>0</v>
      </c>
      <c r="K140" s="21">
        <f t="shared" si="18"/>
        <v>0</v>
      </c>
      <c r="L140" s="30">
        <f t="shared" si="15"/>
        <v>0</v>
      </c>
      <c r="M140" s="30">
        <f t="shared" si="16"/>
        <v>0</v>
      </c>
      <c r="N140" s="28">
        <f t="shared" si="19"/>
        <v>102631567.41500002</v>
      </c>
      <c r="O140" s="28">
        <f t="shared" si="22"/>
        <v>102631567.41500002</v>
      </c>
      <c r="P140" s="28">
        <f t="shared" si="20"/>
        <v>0</v>
      </c>
      <c r="Q140" s="28" t="str">
        <f t="shared" si="21"/>
        <v/>
      </c>
      <c r="R140" s="29">
        <f t="shared" si="23"/>
        <v>2.6315674150000135E-2</v>
      </c>
    </row>
    <row r="141" spans="1:18" x14ac:dyDescent="0.2">
      <c r="A141" s="26">
        <v>44025</v>
      </c>
      <c r="B141" s="27">
        <v>101500</v>
      </c>
      <c r="C141" s="27">
        <v>99200</v>
      </c>
      <c r="D141" s="27">
        <v>55300</v>
      </c>
      <c r="E141" s="27">
        <v>55000</v>
      </c>
      <c r="F141" s="37">
        <v>0</v>
      </c>
      <c r="G141" s="37">
        <v>0</v>
      </c>
      <c r="H141" s="37">
        <f t="shared" si="13"/>
        <v>0</v>
      </c>
      <c r="I141" s="37">
        <f t="shared" si="14"/>
        <v>0</v>
      </c>
      <c r="J141" s="21">
        <f t="shared" si="17"/>
        <v>0</v>
      </c>
      <c r="K141" s="21">
        <f t="shared" si="18"/>
        <v>0</v>
      </c>
      <c r="L141" s="30">
        <f t="shared" si="15"/>
        <v>0</v>
      </c>
      <c r="M141" s="30">
        <f t="shared" si="16"/>
        <v>0</v>
      </c>
      <c r="N141" s="28">
        <f t="shared" si="19"/>
        <v>102631567.41500002</v>
      </c>
      <c r="O141" s="28">
        <f t="shared" si="22"/>
        <v>102631567.41500002</v>
      </c>
      <c r="P141" s="28">
        <f t="shared" si="20"/>
        <v>0</v>
      </c>
      <c r="Q141" s="28" t="str">
        <f t="shared" si="21"/>
        <v/>
      </c>
      <c r="R141" s="29">
        <f t="shared" si="23"/>
        <v>2.6315674150000135E-2</v>
      </c>
    </row>
    <row r="142" spans="1:18" x14ac:dyDescent="0.2">
      <c r="A142" s="26">
        <v>44026</v>
      </c>
      <c r="B142" s="27">
        <v>101500</v>
      </c>
      <c r="C142" s="27">
        <v>101500</v>
      </c>
      <c r="D142" s="27">
        <v>55600</v>
      </c>
      <c r="E142" s="27">
        <v>55500</v>
      </c>
      <c r="F142" s="37">
        <v>0</v>
      </c>
      <c r="G142" s="37">
        <v>0</v>
      </c>
      <c r="H142" s="37">
        <f t="shared" si="13"/>
        <v>0</v>
      </c>
      <c r="I142" s="37">
        <f t="shared" si="14"/>
        <v>0</v>
      </c>
      <c r="J142" s="21">
        <f t="shared" si="17"/>
        <v>0</v>
      </c>
      <c r="K142" s="21">
        <f t="shared" si="18"/>
        <v>0</v>
      </c>
      <c r="L142" s="30">
        <f t="shared" si="15"/>
        <v>0</v>
      </c>
      <c r="M142" s="30">
        <f t="shared" si="16"/>
        <v>0</v>
      </c>
      <c r="N142" s="28">
        <f t="shared" si="19"/>
        <v>102631567.41500002</v>
      </c>
      <c r="O142" s="28">
        <f t="shared" si="22"/>
        <v>102631567.41500002</v>
      </c>
      <c r="P142" s="28">
        <f t="shared" si="20"/>
        <v>0</v>
      </c>
      <c r="Q142" s="28" t="str">
        <f t="shared" si="21"/>
        <v/>
      </c>
      <c r="R142" s="29">
        <f t="shared" si="23"/>
        <v>2.6315674150000135E-2</v>
      </c>
    </row>
    <row r="143" spans="1:18" x14ac:dyDescent="0.2">
      <c r="A143" s="26">
        <v>44027</v>
      </c>
      <c r="B143" s="27">
        <v>109000</v>
      </c>
      <c r="C143" s="27">
        <v>104500</v>
      </c>
      <c r="D143" s="27">
        <v>58000</v>
      </c>
      <c r="E143" s="27">
        <v>56800</v>
      </c>
      <c r="F143" s="37">
        <v>0</v>
      </c>
      <c r="G143" s="37">
        <v>0</v>
      </c>
      <c r="H143" s="37">
        <f t="shared" si="13"/>
        <v>0</v>
      </c>
      <c r="I143" s="37">
        <f t="shared" si="14"/>
        <v>0</v>
      </c>
      <c r="J143" s="21">
        <f t="shared" si="17"/>
        <v>0</v>
      </c>
      <c r="K143" s="21">
        <f t="shared" si="18"/>
        <v>0</v>
      </c>
      <c r="L143" s="30">
        <f t="shared" si="15"/>
        <v>0</v>
      </c>
      <c r="M143" s="30">
        <f t="shared" si="16"/>
        <v>0</v>
      </c>
      <c r="N143" s="28">
        <f t="shared" si="19"/>
        <v>102631567.41500002</v>
      </c>
      <c r="O143" s="28">
        <f t="shared" si="22"/>
        <v>102631567.41500002</v>
      </c>
      <c r="P143" s="28">
        <f t="shared" si="20"/>
        <v>0</v>
      </c>
      <c r="Q143" s="28" t="str">
        <f t="shared" si="21"/>
        <v/>
      </c>
      <c r="R143" s="29">
        <f t="shared" si="23"/>
        <v>2.6315674150000135E-2</v>
      </c>
    </row>
    <row r="144" spans="1:18" x14ac:dyDescent="0.2">
      <c r="A144" s="26">
        <v>44028</v>
      </c>
      <c r="B144" s="27">
        <v>110000</v>
      </c>
      <c r="C144" s="27">
        <v>110500</v>
      </c>
      <c r="D144" s="27">
        <v>58800</v>
      </c>
      <c r="E144" s="27">
        <v>58900</v>
      </c>
      <c r="F144" s="37">
        <v>0</v>
      </c>
      <c r="G144" s="37">
        <v>0</v>
      </c>
      <c r="H144" s="37">
        <f t="shared" si="13"/>
        <v>0</v>
      </c>
      <c r="I144" s="37">
        <f t="shared" si="14"/>
        <v>0</v>
      </c>
      <c r="J144" s="21">
        <f t="shared" si="17"/>
        <v>0</v>
      </c>
      <c r="K144" s="21">
        <f t="shared" si="18"/>
        <v>0</v>
      </c>
      <c r="L144" s="30">
        <f t="shared" si="15"/>
        <v>0</v>
      </c>
      <c r="M144" s="30">
        <f t="shared" si="16"/>
        <v>0</v>
      </c>
      <c r="N144" s="28">
        <f t="shared" si="19"/>
        <v>102631567.41500002</v>
      </c>
      <c r="O144" s="28">
        <f t="shared" si="22"/>
        <v>102631567.41500002</v>
      </c>
      <c r="P144" s="28">
        <f t="shared" si="20"/>
        <v>0</v>
      </c>
      <c r="Q144" s="28" t="str">
        <f t="shared" si="21"/>
        <v/>
      </c>
      <c r="R144" s="29">
        <f t="shared" si="23"/>
        <v>2.6315674150000135E-2</v>
      </c>
    </row>
    <row r="145" spans="1:18" x14ac:dyDescent="0.2">
      <c r="A145" s="26">
        <v>44029</v>
      </c>
      <c r="B145" s="27">
        <v>117500</v>
      </c>
      <c r="C145" s="27">
        <v>109500</v>
      </c>
      <c r="D145" s="27">
        <v>63500</v>
      </c>
      <c r="E145" s="27">
        <v>58900</v>
      </c>
      <c r="F145" s="37">
        <v>0</v>
      </c>
      <c r="G145" s="37">
        <v>0</v>
      </c>
      <c r="H145" s="37">
        <f t="shared" si="13"/>
        <v>0</v>
      </c>
      <c r="I145" s="37">
        <f t="shared" si="14"/>
        <v>0</v>
      </c>
      <c r="J145" s="21">
        <f t="shared" si="17"/>
        <v>0</v>
      </c>
      <c r="K145" s="21">
        <f t="shared" si="18"/>
        <v>0</v>
      </c>
      <c r="L145" s="30">
        <f t="shared" si="15"/>
        <v>0</v>
      </c>
      <c r="M145" s="30">
        <f t="shared" si="16"/>
        <v>0</v>
      </c>
      <c r="N145" s="28">
        <f t="shared" si="19"/>
        <v>102631567.41500002</v>
      </c>
      <c r="O145" s="28">
        <f t="shared" si="22"/>
        <v>102631567.41500002</v>
      </c>
      <c r="P145" s="28">
        <f t="shared" si="20"/>
        <v>0</v>
      </c>
      <c r="Q145" s="28" t="str">
        <f t="shared" si="21"/>
        <v/>
      </c>
      <c r="R145" s="29">
        <f t="shared" si="23"/>
        <v>2.6315674150000135E-2</v>
      </c>
    </row>
    <row r="146" spans="1:18" x14ac:dyDescent="0.2">
      <c r="A146" s="26">
        <v>44032</v>
      </c>
      <c r="B146" s="27">
        <v>121500</v>
      </c>
      <c r="C146" s="27">
        <v>119500</v>
      </c>
      <c r="D146" s="27">
        <v>65300</v>
      </c>
      <c r="E146" s="27">
        <v>64900</v>
      </c>
      <c r="F146" s="37">
        <v>0</v>
      </c>
      <c r="G146" s="37">
        <v>0</v>
      </c>
      <c r="H146" s="37">
        <f t="shared" si="13"/>
        <v>0</v>
      </c>
      <c r="I146" s="37">
        <f t="shared" si="14"/>
        <v>0</v>
      </c>
      <c r="J146" s="21">
        <f t="shared" si="17"/>
        <v>0</v>
      </c>
      <c r="K146" s="21">
        <f t="shared" si="18"/>
        <v>0</v>
      </c>
      <c r="L146" s="30">
        <f t="shared" si="15"/>
        <v>0</v>
      </c>
      <c r="M146" s="30">
        <f t="shared" si="16"/>
        <v>0</v>
      </c>
      <c r="N146" s="28">
        <f t="shared" si="19"/>
        <v>102631567.41500002</v>
      </c>
      <c r="O146" s="28">
        <f t="shared" si="22"/>
        <v>102631567.41500002</v>
      </c>
      <c r="P146" s="28">
        <f t="shared" si="20"/>
        <v>0</v>
      </c>
      <c r="Q146" s="28" t="str">
        <f t="shared" si="21"/>
        <v/>
      </c>
      <c r="R146" s="29">
        <f t="shared" si="23"/>
        <v>2.6315674150000135E-2</v>
      </c>
    </row>
    <row r="147" spans="1:18" x14ac:dyDescent="0.2">
      <c r="A147" s="26">
        <v>44033</v>
      </c>
      <c r="B147" s="27">
        <v>121500</v>
      </c>
      <c r="C147" s="27">
        <v>122000</v>
      </c>
      <c r="D147" s="27">
        <v>65400</v>
      </c>
      <c r="E147" s="27">
        <v>65900</v>
      </c>
      <c r="F147" s="37">
        <v>0</v>
      </c>
      <c r="G147" s="37">
        <v>0</v>
      </c>
      <c r="H147" s="37">
        <f t="shared" si="13"/>
        <v>0</v>
      </c>
      <c r="I147" s="37">
        <f t="shared" si="14"/>
        <v>0</v>
      </c>
      <c r="J147" s="21">
        <f t="shared" si="17"/>
        <v>0</v>
      </c>
      <c r="K147" s="21">
        <f t="shared" si="18"/>
        <v>0</v>
      </c>
      <c r="L147" s="30">
        <f t="shared" si="15"/>
        <v>0</v>
      </c>
      <c r="M147" s="30">
        <f t="shared" si="16"/>
        <v>0</v>
      </c>
      <c r="N147" s="28">
        <f t="shared" si="19"/>
        <v>102631567.41500002</v>
      </c>
      <c r="O147" s="28">
        <f t="shared" si="22"/>
        <v>102631567.41500002</v>
      </c>
      <c r="P147" s="28">
        <f t="shared" si="20"/>
        <v>0</v>
      </c>
      <c r="Q147" s="28" t="str">
        <f t="shared" si="21"/>
        <v/>
      </c>
      <c r="R147" s="29">
        <f t="shared" si="23"/>
        <v>2.6315674150000135E-2</v>
      </c>
    </row>
    <row r="148" spans="1:18" x14ac:dyDescent="0.2">
      <c r="A148" s="26">
        <v>44034</v>
      </c>
      <c r="B148" s="27">
        <v>118500</v>
      </c>
      <c r="C148" s="27">
        <v>122000</v>
      </c>
      <c r="D148" s="27">
        <v>64500</v>
      </c>
      <c r="E148" s="27">
        <v>65400</v>
      </c>
      <c r="F148" s="37">
        <v>-0.45909014255709601</v>
      </c>
      <c r="G148" s="37">
        <v>0.54090985744290399</v>
      </c>
      <c r="H148" s="37">
        <f t="shared" si="13"/>
        <v>-0.8487368759138495</v>
      </c>
      <c r="I148" s="37">
        <f t="shared" si="14"/>
        <v>1</v>
      </c>
      <c r="J148" s="21">
        <f t="shared" si="17"/>
        <v>0</v>
      </c>
      <c r="K148" s="21">
        <f t="shared" si="18"/>
        <v>0</v>
      </c>
      <c r="L148" s="30">
        <f t="shared" si="15"/>
        <v>0</v>
      </c>
      <c r="M148" s="30">
        <f t="shared" si="16"/>
        <v>0</v>
      </c>
      <c r="N148" s="28">
        <f t="shared" si="19"/>
        <v>102631567.41500002</v>
      </c>
      <c r="O148" s="28">
        <f t="shared" si="22"/>
        <v>102631567.41500002</v>
      </c>
      <c r="P148" s="28">
        <f t="shared" si="20"/>
        <v>0</v>
      </c>
      <c r="Q148" s="28" t="str">
        <f t="shared" si="21"/>
        <v/>
      </c>
      <c r="R148" s="29">
        <f t="shared" si="23"/>
        <v>2.6315674150000135E-2</v>
      </c>
    </row>
    <row r="149" spans="1:18" x14ac:dyDescent="0.2">
      <c r="A149" s="26">
        <v>44035</v>
      </c>
      <c r="B149" s="27">
        <v>124500</v>
      </c>
      <c r="C149" s="27">
        <v>118500</v>
      </c>
      <c r="D149" s="27">
        <v>66500</v>
      </c>
      <c r="E149" s="27">
        <v>64500</v>
      </c>
      <c r="F149" s="37">
        <v>-0.45909014255709601</v>
      </c>
      <c r="G149" s="37">
        <v>0.54090985744290399</v>
      </c>
      <c r="H149" s="37">
        <f t="shared" si="13"/>
        <v>-0.8487368759138495</v>
      </c>
      <c r="I149" s="37">
        <f t="shared" si="14"/>
        <v>1</v>
      </c>
      <c r="J149" s="21">
        <f t="shared" si="17"/>
        <v>-716</v>
      </c>
      <c r="K149" s="21">
        <f t="shared" si="18"/>
        <v>1550</v>
      </c>
      <c r="L149" s="30">
        <f t="shared" si="15"/>
        <v>-89142000</v>
      </c>
      <c r="M149" s="30">
        <f t="shared" si="16"/>
        <v>103075000</v>
      </c>
      <c r="N149" s="28">
        <f t="shared" si="19"/>
        <v>87469089.065000027</v>
      </c>
      <c r="O149" s="28">
        <f t="shared" si="22"/>
        <v>101402089.06500003</v>
      </c>
      <c r="P149" s="28">
        <f t="shared" si="20"/>
        <v>-1229478.349999994</v>
      </c>
      <c r="Q149" s="28" t="str">
        <f t="shared" si="21"/>
        <v/>
      </c>
      <c r="R149" s="29">
        <f t="shared" si="23"/>
        <v>1.4020890650000339E-2</v>
      </c>
    </row>
    <row r="150" spans="1:18" x14ac:dyDescent="0.2">
      <c r="A150" s="26">
        <v>44036</v>
      </c>
      <c r="B150" s="27">
        <v>122500</v>
      </c>
      <c r="C150" s="27">
        <v>123500</v>
      </c>
      <c r="D150" s="27">
        <v>66200</v>
      </c>
      <c r="E150" s="27">
        <v>65400</v>
      </c>
      <c r="F150" s="37">
        <v>-0.45909014255709601</v>
      </c>
      <c r="G150" s="37">
        <v>0.54090985744290399</v>
      </c>
      <c r="H150" s="37">
        <f t="shared" si="13"/>
        <v>-0.8487368759138495</v>
      </c>
      <c r="I150" s="37">
        <f t="shared" si="14"/>
        <v>1</v>
      </c>
      <c r="J150" s="21">
        <f t="shared" si="17"/>
        <v>-716</v>
      </c>
      <c r="K150" s="21">
        <f t="shared" si="18"/>
        <v>1550</v>
      </c>
      <c r="L150" s="30">
        <f t="shared" si="15"/>
        <v>-87710000</v>
      </c>
      <c r="M150" s="30">
        <f t="shared" si="16"/>
        <v>102610000</v>
      </c>
      <c r="N150" s="28">
        <f t="shared" si="19"/>
        <v>87469089.065000027</v>
      </c>
      <c r="O150" s="28">
        <f t="shared" si="22"/>
        <v>102369089.06500003</v>
      </c>
      <c r="P150" s="28">
        <f t="shared" si="20"/>
        <v>-262478.34999999404</v>
      </c>
      <c r="Q150" s="28" t="str">
        <f t="shared" si="21"/>
        <v/>
      </c>
      <c r="R150" s="29">
        <f t="shared" si="23"/>
        <v>2.3690890650000185E-2</v>
      </c>
    </row>
    <row r="151" spans="1:18" x14ac:dyDescent="0.2">
      <c r="A151" s="26">
        <v>44039</v>
      </c>
      <c r="B151" s="27">
        <v>123500</v>
      </c>
      <c r="C151" s="27">
        <v>122500</v>
      </c>
      <c r="D151" s="27">
        <v>66800</v>
      </c>
      <c r="E151" s="27">
        <v>66200</v>
      </c>
      <c r="F151" s="37">
        <v>-0.45909014255709601</v>
      </c>
      <c r="G151" s="37">
        <v>0.54090985744290399</v>
      </c>
      <c r="H151" s="37">
        <f t="shared" si="13"/>
        <v>-0.8487368759138495</v>
      </c>
      <c r="I151" s="37">
        <f t="shared" si="14"/>
        <v>1</v>
      </c>
      <c r="J151" s="21">
        <f t="shared" si="17"/>
        <v>-716</v>
      </c>
      <c r="K151" s="21">
        <f t="shared" si="18"/>
        <v>1550</v>
      </c>
      <c r="L151" s="30">
        <f t="shared" si="15"/>
        <v>-88426000</v>
      </c>
      <c r="M151" s="30">
        <f t="shared" si="16"/>
        <v>103540000</v>
      </c>
      <c r="N151" s="28">
        <f t="shared" si="19"/>
        <v>87469089.065000027</v>
      </c>
      <c r="O151" s="28">
        <f t="shared" si="22"/>
        <v>102583089.06500003</v>
      </c>
      <c r="P151" s="28">
        <f t="shared" si="20"/>
        <v>-48478.34999999404</v>
      </c>
      <c r="Q151" s="28" t="str">
        <f t="shared" si="21"/>
        <v/>
      </c>
      <c r="R151" s="29">
        <f t="shared" si="23"/>
        <v>2.5830890650000216E-2</v>
      </c>
    </row>
    <row r="152" spans="1:18" x14ac:dyDescent="0.2">
      <c r="A152" s="26">
        <v>44040</v>
      </c>
      <c r="B152" s="27">
        <v>123000</v>
      </c>
      <c r="C152" s="27">
        <v>124500</v>
      </c>
      <c r="D152" s="27">
        <v>66400</v>
      </c>
      <c r="E152" s="27">
        <v>67100</v>
      </c>
      <c r="F152" s="37">
        <v>-0.45909014255709601</v>
      </c>
      <c r="G152" s="37">
        <v>0.54090985744290399</v>
      </c>
      <c r="H152" s="37">
        <f t="shared" si="13"/>
        <v>-0.8487368759138495</v>
      </c>
      <c r="I152" s="37">
        <f t="shared" si="14"/>
        <v>1</v>
      </c>
      <c r="J152" s="21">
        <f t="shared" si="17"/>
        <v>-716</v>
      </c>
      <c r="K152" s="21">
        <f t="shared" si="18"/>
        <v>1550</v>
      </c>
      <c r="L152" s="30">
        <f t="shared" si="15"/>
        <v>-88068000</v>
      </c>
      <c r="M152" s="30">
        <f t="shared" si="16"/>
        <v>102920000</v>
      </c>
      <c r="N152" s="28">
        <f t="shared" si="19"/>
        <v>87469089.065000027</v>
      </c>
      <c r="O152" s="28">
        <f t="shared" si="22"/>
        <v>102321089.06500003</v>
      </c>
      <c r="P152" s="28">
        <f t="shared" si="20"/>
        <v>-310478.34999999404</v>
      </c>
      <c r="Q152" s="28" t="str">
        <f t="shared" si="21"/>
        <v/>
      </c>
      <c r="R152" s="29">
        <f t="shared" si="23"/>
        <v>2.3210890650000371E-2</v>
      </c>
    </row>
    <row r="153" spans="1:18" x14ac:dyDescent="0.2">
      <c r="A153" s="26">
        <v>44041</v>
      </c>
      <c r="B153" s="27">
        <v>125000</v>
      </c>
      <c r="C153" s="27">
        <v>122500</v>
      </c>
      <c r="D153" s="27">
        <v>67300</v>
      </c>
      <c r="E153" s="27">
        <v>66100</v>
      </c>
      <c r="F153" s="37">
        <v>-0.45909014255709601</v>
      </c>
      <c r="G153" s="37">
        <v>0.54090985744290399</v>
      </c>
      <c r="H153" s="37">
        <f t="shared" si="13"/>
        <v>-0.8487368759138495</v>
      </c>
      <c r="I153" s="37">
        <f t="shared" si="14"/>
        <v>1</v>
      </c>
      <c r="J153" s="21">
        <f t="shared" si="17"/>
        <v>-716</v>
      </c>
      <c r="K153" s="21">
        <f t="shared" si="18"/>
        <v>1550</v>
      </c>
      <c r="L153" s="30">
        <f t="shared" si="15"/>
        <v>-89500000</v>
      </c>
      <c r="M153" s="30">
        <f t="shared" si="16"/>
        <v>104315000</v>
      </c>
      <c r="N153" s="28">
        <f t="shared" si="19"/>
        <v>87469089.065000027</v>
      </c>
      <c r="O153" s="28">
        <f t="shared" si="22"/>
        <v>102284089.06500003</v>
      </c>
      <c r="P153" s="28">
        <f t="shared" si="20"/>
        <v>-347478.34999999404</v>
      </c>
      <c r="Q153" s="28" t="str">
        <f t="shared" si="21"/>
        <v/>
      </c>
      <c r="R153" s="29">
        <f t="shared" si="23"/>
        <v>2.2840890650000167E-2</v>
      </c>
    </row>
    <row r="154" spans="1:18" x14ac:dyDescent="0.2">
      <c r="A154" s="26">
        <v>44042</v>
      </c>
      <c r="B154" s="27">
        <v>127500</v>
      </c>
      <c r="C154" s="27">
        <v>127000</v>
      </c>
      <c r="D154" s="27">
        <v>69500</v>
      </c>
      <c r="E154" s="27">
        <v>67900</v>
      </c>
      <c r="F154" s="37">
        <v>-0.45909014255709601</v>
      </c>
      <c r="G154" s="37">
        <v>0.54090985744290399</v>
      </c>
      <c r="H154" s="37">
        <f t="shared" si="13"/>
        <v>-0.8487368759138495</v>
      </c>
      <c r="I154" s="37">
        <f t="shared" si="14"/>
        <v>1</v>
      </c>
      <c r="J154" s="21">
        <f t="shared" si="17"/>
        <v>-716</v>
      </c>
      <c r="K154" s="21">
        <f t="shared" si="18"/>
        <v>1550</v>
      </c>
      <c r="L154" s="30">
        <f t="shared" si="15"/>
        <v>-91290000</v>
      </c>
      <c r="M154" s="30">
        <f t="shared" si="16"/>
        <v>107725000</v>
      </c>
      <c r="N154" s="28">
        <f t="shared" si="19"/>
        <v>87469089.065000027</v>
      </c>
      <c r="O154" s="28">
        <f t="shared" si="22"/>
        <v>103904089.06500003</v>
      </c>
      <c r="P154" s="28">
        <f t="shared" si="20"/>
        <v>1272521.650000006</v>
      </c>
      <c r="Q154" s="28" t="str">
        <f t="shared" si="21"/>
        <v/>
      </c>
      <c r="R154" s="29">
        <f t="shared" si="23"/>
        <v>3.9040890650000382E-2</v>
      </c>
    </row>
    <row r="155" spans="1:18" x14ac:dyDescent="0.2">
      <c r="A155" s="26">
        <v>44043</v>
      </c>
      <c r="B155" s="27">
        <v>126500</v>
      </c>
      <c r="C155" s="27">
        <v>128000</v>
      </c>
      <c r="D155" s="27">
        <v>69000</v>
      </c>
      <c r="E155" s="27">
        <v>69500</v>
      </c>
      <c r="F155" s="37">
        <v>-0.45909014255709601</v>
      </c>
      <c r="G155" s="37">
        <v>0.54090985744290399</v>
      </c>
      <c r="H155" s="37">
        <f t="shared" si="13"/>
        <v>-0.8487368759138495</v>
      </c>
      <c r="I155" s="37">
        <f t="shared" si="14"/>
        <v>1</v>
      </c>
      <c r="J155" s="21">
        <f t="shared" si="17"/>
        <v>-716</v>
      </c>
      <c r="K155" s="21">
        <f t="shared" si="18"/>
        <v>1550</v>
      </c>
      <c r="L155" s="30">
        <f t="shared" si="15"/>
        <v>-90574000</v>
      </c>
      <c r="M155" s="30">
        <f t="shared" si="16"/>
        <v>106950000</v>
      </c>
      <c r="N155" s="28">
        <f t="shared" si="19"/>
        <v>87469089.065000027</v>
      </c>
      <c r="O155" s="28">
        <f t="shared" si="22"/>
        <v>103845089.06500003</v>
      </c>
      <c r="P155" s="28">
        <f t="shared" si="20"/>
        <v>1213521.650000006</v>
      </c>
      <c r="Q155" s="28" t="str">
        <f t="shared" si="21"/>
        <v/>
      </c>
      <c r="R155" s="29">
        <f t="shared" si="23"/>
        <v>3.8450890650000291E-2</v>
      </c>
    </row>
    <row r="156" spans="1:18" x14ac:dyDescent="0.2">
      <c r="A156" s="26">
        <v>44046</v>
      </c>
      <c r="B156" s="27">
        <v>127000</v>
      </c>
      <c r="C156" s="27">
        <v>126500</v>
      </c>
      <c r="D156" s="27">
        <v>69400</v>
      </c>
      <c r="E156" s="27">
        <v>69300</v>
      </c>
      <c r="F156" s="37">
        <v>-0.45909014255709601</v>
      </c>
      <c r="G156" s="37">
        <v>0.54090985744290399</v>
      </c>
      <c r="H156" s="37">
        <f t="shared" si="13"/>
        <v>-0.8487368759138495</v>
      </c>
      <c r="I156" s="37">
        <f t="shared" si="14"/>
        <v>1</v>
      </c>
      <c r="J156" s="21">
        <f t="shared" si="17"/>
        <v>-716</v>
      </c>
      <c r="K156" s="21">
        <f t="shared" si="18"/>
        <v>1550</v>
      </c>
      <c r="L156" s="30">
        <f t="shared" si="15"/>
        <v>-90932000</v>
      </c>
      <c r="M156" s="30">
        <f t="shared" si="16"/>
        <v>107570000</v>
      </c>
      <c r="N156" s="28">
        <f t="shared" si="19"/>
        <v>87469089.065000027</v>
      </c>
      <c r="O156" s="28">
        <f t="shared" si="22"/>
        <v>104107089.06500003</v>
      </c>
      <c r="P156" s="28">
        <f t="shared" si="20"/>
        <v>1475521.650000006</v>
      </c>
      <c r="Q156" s="28" t="str">
        <f t="shared" si="21"/>
        <v/>
      </c>
      <c r="R156" s="29">
        <f t="shared" si="23"/>
        <v>4.1070890650000358E-2</v>
      </c>
    </row>
    <row r="157" spans="1:18" x14ac:dyDescent="0.2">
      <c r="A157" s="26">
        <v>44047</v>
      </c>
      <c r="B157" s="27">
        <v>132500</v>
      </c>
      <c r="C157" s="27">
        <v>129500</v>
      </c>
      <c r="D157" s="27">
        <v>71300</v>
      </c>
      <c r="E157" s="27">
        <v>69900</v>
      </c>
      <c r="F157" s="37">
        <v>-0.45909014255709601</v>
      </c>
      <c r="G157" s="37">
        <v>0.54090985744290399</v>
      </c>
      <c r="H157" s="37">
        <f t="shared" si="13"/>
        <v>-0.8487368759138495</v>
      </c>
      <c r="I157" s="37">
        <f t="shared" si="14"/>
        <v>1</v>
      </c>
      <c r="J157" s="21">
        <f t="shared" si="17"/>
        <v>-716</v>
      </c>
      <c r="K157" s="21">
        <f t="shared" si="18"/>
        <v>1550</v>
      </c>
      <c r="L157" s="30">
        <f t="shared" si="15"/>
        <v>-94870000</v>
      </c>
      <c r="M157" s="30">
        <f t="shared" si="16"/>
        <v>110515000</v>
      </c>
      <c r="N157" s="28">
        <f t="shared" si="19"/>
        <v>87469089.065000027</v>
      </c>
      <c r="O157" s="28">
        <f t="shared" si="22"/>
        <v>103114089.06500003</v>
      </c>
      <c r="P157" s="28">
        <f t="shared" si="20"/>
        <v>482521.65000000596</v>
      </c>
      <c r="Q157" s="28" t="str">
        <f t="shared" si="21"/>
        <v/>
      </c>
      <c r="R157" s="29">
        <f t="shared" si="23"/>
        <v>3.1140890650000363E-2</v>
      </c>
    </row>
    <row r="158" spans="1:18" x14ac:dyDescent="0.2">
      <c r="A158" s="26">
        <v>44048</v>
      </c>
      <c r="B158" s="27">
        <v>134000</v>
      </c>
      <c r="C158" s="27">
        <v>133000</v>
      </c>
      <c r="D158" s="27">
        <v>72800</v>
      </c>
      <c r="E158" s="27">
        <v>71800</v>
      </c>
      <c r="F158" s="37">
        <v>-0.45909014255709601</v>
      </c>
      <c r="G158" s="37">
        <v>0.54090985744290399</v>
      </c>
      <c r="H158" s="37">
        <f t="shared" si="13"/>
        <v>-0.8487368759138495</v>
      </c>
      <c r="I158" s="37">
        <f t="shared" si="14"/>
        <v>1</v>
      </c>
      <c r="J158" s="21">
        <f t="shared" si="17"/>
        <v>-716</v>
      </c>
      <c r="K158" s="21">
        <f t="shared" si="18"/>
        <v>1550</v>
      </c>
      <c r="L158" s="30">
        <f t="shared" si="15"/>
        <v>-95944000</v>
      </c>
      <c r="M158" s="30">
        <f t="shared" si="16"/>
        <v>112840000</v>
      </c>
      <c r="N158" s="28">
        <f t="shared" si="19"/>
        <v>87469089.065000027</v>
      </c>
      <c r="O158" s="28">
        <f t="shared" si="22"/>
        <v>104365089.06500003</v>
      </c>
      <c r="P158" s="28">
        <f t="shared" si="20"/>
        <v>1733521.650000006</v>
      </c>
      <c r="Q158" s="28" t="str">
        <f t="shared" si="21"/>
        <v/>
      </c>
      <c r="R158" s="29">
        <f t="shared" si="23"/>
        <v>4.3650890650000385E-2</v>
      </c>
    </row>
    <row r="159" spans="1:18" x14ac:dyDescent="0.2">
      <c r="A159" s="26">
        <v>44049</v>
      </c>
      <c r="B159" s="27">
        <v>144500</v>
      </c>
      <c r="C159" s="27">
        <v>136500</v>
      </c>
      <c r="D159" s="27">
        <v>76600</v>
      </c>
      <c r="E159" s="27">
        <v>73900</v>
      </c>
      <c r="F159" s="37">
        <v>-0.45909014255709601</v>
      </c>
      <c r="G159" s="37">
        <v>0.54090985744290399</v>
      </c>
      <c r="H159" s="37">
        <f t="shared" si="13"/>
        <v>-0.8487368759138495</v>
      </c>
      <c r="I159" s="37">
        <f t="shared" si="14"/>
        <v>1</v>
      </c>
      <c r="J159" s="21">
        <f t="shared" si="17"/>
        <v>-716</v>
      </c>
      <c r="K159" s="21">
        <f t="shared" si="18"/>
        <v>1550</v>
      </c>
      <c r="L159" s="30">
        <f t="shared" si="15"/>
        <v>-103462000</v>
      </c>
      <c r="M159" s="30">
        <f t="shared" si="16"/>
        <v>118730000</v>
      </c>
      <c r="N159" s="28">
        <f t="shared" si="19"/>
        <v>87469089.065000027</v>
      </c>
      <c r="O159" s="28">
        <f t="shared" si="22"/>
        <v>102737089.06500003</v>
      </c>
      <c r="P159" s="28">
        <f t="shared" si="20"/>
        <v>105521.65000000596</v>
      </c>
      <c r="Q159" s="28" t="str">
        <f t="shared" si="21"/>
        <v/>
      </c>
      <c r="R159" s="29">
        <f t="shared" si="23"/>
        <v>2.7370890650000312E-2</v>
      </c>
    </row>
    <row r="160" spans="1:18" x14ac:dyDescent="0.2">
      <c r="A160" s="26">
        <v>44050</v>
      </c>
      <c r="B160" s="27">
        <v>147000</v>
      </c>
      <c r="C160" s="27">
        <v>145500</v>
      </c>
      <c r="D160" s="27">
        <v>79000</v>
      </c>
      <c r="E160" s="27">
        <v>77900</v>
      </c>
      <c r="F160" s="37">
        <v>-0.45909014255709601</v>
      </c>
      <c r="G160" s="37">
        <v>0.54090985744290399</v>
      </c>
      <c r="H160" s="37">
        <f t="shared" si="13"/>
        <v>-0.8487368759138495</v>
      </c>
      <c r="I160" s="37">
        <f t="shared" si="14"/>
        <v>1</v>
      </c>
      <c r="J160" s="21">
        <f t="shared" si="17"/>
        <v>-716</v>
      </c>
      <c r="K160" s="21">
        <f t="shared" si="18"/>
        <v>1550</v>
      </c>
      <c r="L160" s="30">
        <f t="shared" si="15"/>
        <v>-105252000</v>
      </c>
      <c r="M160" s="30">
        <f t="shared" si="16"/>
        <v>122450000</v>
      </c>
      <c r="N160" s="28">
        <f t="shared" si="19"/>
        <v>87469089.065000027</v>
      </c>
      <c r="O160" s="28">
        <f t="shared" si="22"/>
        <v>104667089.06500003</v>
      </c>
      <c r="P160" s="28">
        <f t="shared" si="20"/>
        <v>2035521.650000006</v>
      </c>
      <c r="Q160" s="28" t="str">
        <f t="shared" si="21"/>
        <v/>
      </c>
      <c r="R160" s="29">
        <f t="shared" si="23"/>
        <v>4.6670890650000185E-2</v>
      </c>
    </row>
    <row r="161" spans="1:18" x14ac:dyDescent="0.2">
      <c r="A161" s="26">
        <v>44053</v>
      </c>
      <c r="B161" s="27">
        <v>170000</v>
      </c>
      <c r="C161" s="27">
        <v>151500</v>
      </c>
      <c r="D161" s="27">
        <v>89000</v>
      </c>
      <c r="E161" s="27">
        <v>81500</v>
      </c>
      <c r="F161" s="37">
        <v>-0.45909014255709601</v>
      </c>
      <c r="G161" s="37">
        <v>0.54090985744290399</v>
      </c>
      <c r="H161" s="37">
        <f t="shared" si="13"/>
        <v>-0.8487368759138495</v>
      </c>
      <c r="I161" s="37">
        <f t="shared" si="14"/>
        <v>1</v>
      </c>
      <c r="J161" s="21">
        <f t="shared" si="17"/>
        <v>-716</v>
      </c>
      <c r="K161" s="21">
        <f t="shared" si="18"/>
        <v>1550</v>
      </c>
      <c r="L161" s="30">
        <f t="shared" si="15"/>
        <v>-121720000</v>
      </c>
      <c r="M161" s="30">
        <f t="shared" si="16"/>
        <v>137950000</v>
      </c>
      <c r="N161" s="28">
        <f t="shared" si="19"/>
        <v>87469089.065000027</v>
      </c>
      <c r="O161" s="28">
        <f t="shared" si="22"/>
        <v>103699089.06500003</v>
      </c>
      <c r="P161" s="28">
        <f t="shared" si="20"/>
        <v>1067521.650000006</v>
      </c>
      <c r="Q161" s="28" t="str">
        <f t="shared" si="21"/>
        <v/>
      </c>
      <c r="R161" s="29">
        <f t="shared" si="23"/>
        <v>3.6990890650000274E-2</v>
      </c>
    </row>
    <row r="162" spans="1:18" x14ac:dyDescent="0.2">
      <c r="A162" s="26">
        <v>44054</v>
      </c>
      <c r="B162" s="27">
        <v>179000</v>
      </c>
      <c r="C162" s="27">
        <v>171500</v>
      </c>
      <c r="D162" s="27">
        <v>91400</v>
      </c>
      <c r="E162" s="27">
        <v>91900</v>
      </c>
      <c r="F162" s="37">
        <v>-0.45909014255709601</v>
      </c>
      <c r="G162" s="37">
        <v>0.54090985744290399</v>
      </c>
      <c r="H162" s="37">
        <f t="shared" si="13"/>
        <v>-0.8487368759138495</v>
      </c>
      <c r="I162" s="37">
        <f t="shared" si="14"/>
        <v>1</v>
      </c>
      <c r="J162" s="21">
        <f t="shared" si="17"/>
        <v>-716</v>
      </c>
      <c r="K162" s="21">
        <f t="shared" si="18"/>
        <v>1550</v>
      </c>
      <c r="L162" s="30">
        <f t="shared" si="15"/>
        <v>-128164000</v>
      </c>
      <c r="M162" s="30">
        <f t="shared" si="16"/>
        <v>141670000</v>
      </c>
      <c r="N162" s="28">
        <f t="shared" si="19"/>
        <v>87469089.065000027</v>
      </c>
      <c r="O162" s="28">
        <f t="shared" si="22"/>
        <v>100975089.06500003</v>
      </c>
      <c r="P162" s="28">
        <f t="shared" si="20"/>
        <v>-1656478.349999994</v>
      </c>
      <c r="Q162" s="28" t="str">
        <f t="shared" si="21"/>
        <v/>
      </c>
      <c r="R162" s="29">
        <f t="shared" si="23"/>
        <v>9.7508906500003434E-3</v>
      </c>
    </row>
    <row r="163" spans="1:18" x14ac:dyDescent="0.2">
      <c r="A163" s="26">
        <v>44055</v>
      </c>
      <c r="B163" s="27">
        <v>172000</v>
      </c>
      <c r="C163" s="27">
        <v>174000</v>
      </c>
      <c r="D163" s="27">
        <v>89200</v>
      </c>
      <c r="E163" s="27">
        <v>89000</v>
      </c>
      <c r="F163" s="37">
        <v>-0.45909014255709601</v>
      </c>
      <c r="G163" s="37">
        <v>0.54090985744290399</v>
      </c>
      <c r="H163" s="37">
        <f t="shared" ref="H163:H226" si="24">IFERROR(IF(ABS($F163)&gt;ABS($G163), SIGN($F163), SIGN($F163)*ABS($F163/$G163)), 0)</f>
        <v>-0.8487368759138495</v>
      </c>
      <c r="I163" s="37">
        <f t="shared" ref="I163:I226" si="25">IFERROR(IF(ABS($F163)&lt;ABS($G163), SIGN($G163), SIGN($G163)*ABS($G163/$F163)), 0)</f>
        <v>1</v>
      </c>
      <c r="J163" s="21">
        <f t="shared" si="17"/>
        <v>-716</v>
      </c>
      <c r="K163" s="21">
        <f t="shared" si="18"/>
        <v>1550</v>
      </c>
      <c r="L163" s="30">
        <f t="shared" ref="L163:L226" si="26">B163*J163</f>
        <v>-123152000</v>
      </c>
      <c r="M163" s="30">
        <f t="shared" ref="M163:M226" si="27">D163*K163</f>
        <v>138260000</v>
      </c>
      <c r="N163" s="28">
        <f t="shared" si="19"/>
        <v>87469089.065000027</v>
      </c>
      <c r="O163" s="28">
        <f t="shared" si="22"/>
        <v>102577089.06500003</v>
      </c>
      <c r="P163" s="28">
        <f t="shared" si="20"/>
        <v>-54478.34999999404</v>
      </c>
      <c r="Q163" s="28" t="str">
        <f t="shared" si="21"/>
        <v/>
      </c>
      <c r="R163" s="29">
        <f t="shared" si="23"/>
        <v>2.5770890650000267E-2</v>
      </c>
    </row>
    <row r="164" spans="1:18" x14ac:dyDescent="0.2">
      <c r="A164" s="26">
        <v>44056</v>
      </c>
      <c r="B164" s="27">
        <v>170000</v>
      </c>
      <c r="C164" s="27">
        <v>175000</v>
      </c>
      <c r="D164" s="27">
        <v>89500</v>
      </c>
      <c r="E164" s="27">
        <v>90200</v>
      </c>
      <c r="F164" s="37">
        <v>-0.45909014255709601</v>
      </c>
      <c r="G164" s="37">
        <v>0.54090985744290399</v>
      </c>
      <c r="H164" s="37">
        <f t="shared" si="24"/>
        <v>-0.8487368759138495</v>
      </c>
      <c r="I164" s="37">
        <f t="shared" si="25"/>
        <v>1</v>
      </c>
      <c r="J164" s="21">
        <f t="shared" ref="J164:J227" si="28">IF(H162=H163, J163, QUOTIENT($O$10*H163, B163))</f>
        <v>-716</v>
      </c>
      <c r="K164" s="21">
        <f t="shared" ref="K164:K227" si="29">IF(I162=I163, K163, QUOTIENT($O$10*I163, D163))</f>
        <v>1550</v>
      </c>
      <c r="L164" s="30">
        <f t="shared" si="26"/>
        <v>-121720000</v>
      </c>
      <c r="M164" s="30">
        <f t="shared" si="27"/>
        <v>138725000</v>
      </c>
      <c r="N164" s="28">
        <f t="shared" ref="N164:N227" si="30">IF(H162=H163, N163, N163 - (J164-J163)*C164 - ABS((J164-J163)*C164*0.01%) - (K164-K163)*E164 - ABS((K164-K163)*E164 * IF(K164-K163&gt;0, 0.025%, 0.225%)))</f>
        <v>87469089.065000027</v>
      </c>
      <c r="O164" s="28">
        <f t="shared" si="22"/>
        <v>104474089.06500003</v>
      </c>
      <c r="P164" s="28">
        <f t="shared" ref="P164:P227" si="31">IF(AND(J163=0,J164), O164-O163, IF(OR(J164, AND(J163, J164=0)), P163+O164-O163, 0))</f>
        <v>1842521.650000006</v>
      </c>
      <c r="Q164" s="28" t="str">
        <f t="shared" si="21"/>
        <v/>
      </c>
      <c r="R164" s="29">
        <f t="shared" si="23"/>
        <v>4.4740890650000198E-2</v>
      </c>
    </row>
    <row r="165" spans="1:18" x14ac:dyDescent="0.2">
      <c r="A165" s="26">
        <v>44057</v>
      </c>
      <c r="B165" s="27">
        <v>167000</v>
      </c>
      <c r="C165" s="27">
        <v>171000</v>
      </c>
      <c r="D165" s="27">
        <v>86700</v>
      </c>
      <c r="E165" s="27">
        <v>89500</v>
      </c>
      <c r="F165" s="37">
        <v>-0.45909014255709601</v>
      </c>
      <c r="G165" s="37">
        <v>0.54090985744290399</v>
      </c>
      <c r="H165" s="37">
        <f t="shared" si="24"/>
        <v>-0.8487368759138495</v>
      </c>
      <c r="I165" s="37">
        <f t="shared" si="25"/>
        <v>1</v>
      </c>
      <c r="J165" s="21">
        <f t="shared" si="28"/>
        <v>-716</v>
      </c>
      <c r="K165" s="21">
        <f t="shared" si="29"/>
        <v>1550</v>
      </c>
      <c r="L165" s="30">
        <f t="shared" si="26"/>
        <v>-119572000</v>
      </c>
      <c r="M165" s="30">
        <f t="shared" si="27"/>
        <v>134385000</v>
      </c>
      <c r="N165" s="28">
        <f t="shared" si="30"/>
        <v>87469089.065000027</v>
      </c>
      <c r="O165" s="28">
        <f t="shared" si="22"/>
        <v>102282089.06500003</v>
      </c>
      <c r="P165" s="28">
        <f t="shared" si="31"/>
        <v>-349478.34999999404</v>
      </c>
      <c r="Q165" s="28" t="str">
        <f t="shared" si="21"/>
        <v/>
      </c>
      <c r="R165" s="29">
        <f t="shared" si="23"/>
        <v>2.2820890650000258E-2</v>
      </c>
    </row>
    <row r="166" spans="1:18" x14ac:dyDescent="0.2">
      <c r="A166" s="26">
        <v>44061</v>
      </c>
      <c r="B166" s="27">
        <v>158000</v>
      </c>
      <c r="C166" s="27">
        <v>163500</v>
      </c>
      <c r="D166" s="27">
        <v>80800</v>
      </c>
      <c r="E166" s="27">
        <v>85000</v>
      </c>
      <c r="F166" s="37">
        <v>-0.45909014255709601</v>
      </c>
      <c r="G166" s="37">
        <v>0.54090985744290399</v>
      </c>
      <c r="H166" s="37">
        <f t="shared" si="24"/>
        <v>-0.8487368759138495</v>
      </c>
      <c r="I166" s="37">
        <f t="shared" si="25"/>
        <v>1</v>
      </c>
      <c r="J166" s="21">
        <f t="shared" si="28"/>
        <v>-716</v>
      </c>
      <c r="K166" s="21">
        <f t="shared" si="29"/>
        <v>1550</v>
      </c>
      <c r="L166" s="30">
        <f t="shared" si="26"/>
        <v>-113128000</v>
      </c>
      <c r="M166" s="30">
        <f t="shared" si="27"/>
        <v>125240000</v>
      </c>
      <c r="N166" s="28">
        <f t="shared" si="30"/>
        <v>87469089.065000027</v>
      </c>
      <c r="O166" s="28">
        <f t="shared" si="22"/>
        <v>99581089.065000027</v>
      </c>
      <c r="P166" s="28">
        <f t="shared" si="31"/>
        <v>-3050478.349999994</v>
      </c>
      <c r="Q166" s="28" t="str">
        <f t="shared" si="21"/>
        <v/>
      </c>
      <c r="R166" s="29">
        <f t="shared" si="23"/>
        <v>-4.1891093499997201E-3</v>
      </c>
    </row>
    <row r="167" spans="1:18" x14ac:dyDescent="0.2">
      <c r="A167" s="26">
        <v>44062</v>
      </c>
      <c r="B167" s="27">
        <v>164500</v>
      </c>
      <c r="C167" s="27">
        <v>158000</v>
      </c>
      <c r="D167" s="27">
        <v>82300</v>
      </c>
      <c r="E167" s="27">
        <v>80700</v>
      </c>
      <c r="F167" s="37">
        <v>-0.45909014255709601</v>
      </c>
      <c r="G167" s="37">
        <v>0.54090985744290399</v>
      </c>
      <c r="H167" s="37">
        <f t="shared" si="24"/>
        <v>-0.8487368759138495</v>
      </c>
      <c r="I167" s="37">
        <f t="shared" si="25"/>
        <v>1</v>
      </c>
      <c r="J167" s="21">
        <f t="shared" si="28"/>
        <v>-716</v>
      </c>
      <c r="K167" s="21">
        <f t="shared" si="29"/>
        <v>1550</v>
      </c>
      <c r="L167" s="30">
        <f t="shared" si="26"/>
        <v>-117782000</v>
      </c>
      <c r="M167" s="30">
        <f t="shared" si="27"/>
        <v>127565000</v>
      </c>
      <c r="N167" s="28">
        <f t="shared" si="30"/>
        <v>87469089.065000027</v>
      </c>
      <c r="O167" s="28">
        <f t="shared" si="22"/>
        <v>97252089.065000027</v>
      </c>
      <c r="P167" s="28">
        <f t="shared" si="31"/>
        <v>-5379478.349999994</v>
      </c>
      <c r="Q167" s="28" t="str">
        <f t="shared" si="21"/>
        <v/>
      </c>
      <c r="R167" s="29">
        <f t="shared" si="23"/>
        <v>-2.7479109349999753E-2</v>
      </c>
    </row>
    <row r="168" spans="1:18" x14ac:dyDescent="0.2">
      <c r="A168" s="26">
        <v>44063</v>
      </c>
      <c r="B168" s="27">
        <v>155000</v>
      </c>
      <c r="C168" s="27">
        <v>163000</v>
      </c>
      <c r="D168" s="27">
        <v>78100</v>
      </c>
      <c r="E168" s="27">
        <v>82300</v>
      </c>
      <c r="F168" s="37">
        <v>0</v>
      </c>
      <c r="G168" s="37">
        <v>0</v>
      </c>
      <c r="H168" s="37">
        <f t="shared" si="24"/>
        <v>0</v>
      </c>
      <c r="I168" s="37">
        <f t="shared" si="25"/>
        <v>0</v>
      </c>
      <c r="J168" s="21">
        <f t="shared" si="28"/>
        <v>-716</v>
      </c>
      <c r="K168" s="21">
        <f t="shared" si="29"/>
        <v>1550</v>
      </c>
      <c r="L168" s="30">
        <f t="shared" si="26"/>
        <v>-110980000</v>
      </c>
      <c r="M168" s="30">
        <f t="shared" si="27"/>
        <v>121055000</v>
      </c>
      <c r="N168" s="28">
        <f t="shared" si="30"/>
        <v>87469089.065000027</v>
      </c>
      <c r="O168" s="28">
        <f t="shared" si="22"/>
        <v>97544089.065000027</v>
      </c>
      <c r="P168" s="28">
        <f t="shared" si="31"/>
        <v>-5087478.349999994</v>
      </c>
      <c r="Q168" s="28" t="str">
        <f t="shared" si="21"/>
        <v/>
      </c>
      <c r="R168" s="29">
        <f t="shared" si="23"/>
        <v>-2.4559109349999719E-2</v>
      </c>
    </row>
    <row r="169" spans="1:18" x14ac:dyDescent="0.2">
      <c r="A169" s="26">
        <v>44064</v>
      </c>
      <c r="B169" s="27">
        <v>156000</v>
      </c>
      <c r="C169" s="27">
        <v>158000</v>
      </c>
      <c r="D169" s="27">
        <v>78600</v>
      </c>
      <c r="E169" s="27">
        <v>79100</v>
      </c>
      <c r="F169" s="37">
        <v>0</v>
      </c>
      <c r="G169" s="37">
        <v>0</v>
      </c>
      <c r="H169" s="37">
        <f t="shared" si="24"/>
        <v>0</v>
      </c>
      <c r="I169" s="37">
        <f t="shared" si="25"/>
        <v>0</v>
      </c>
      <c r="J169" s="21">
        <f t="shared" si="28"/>
        <v>0</v>
      </c>
      <c r="K169" s="21">
        <f t="shared" si="29"/>
        <v>0</v>
      </c>
      <c r="L169" s="30">
        <f t="shared" si="26"/>
        <v>0</v>
      </c>
      <c r="M169" s="30">
        <f t="shared" si="27"/>
        <v>0</v>
      </c>
      <c r="N169" s="28">
        <f t="shared" si="30"/>
        <v>96658915.01500003</v>
      </c>
      <c r="O169" s="28">
        <f t="shared" si="22"/>
        <v>96658915.01500003</v>
      </c>
      <c r="P169" s="28">
        <f t="shared" si="31"/>
        <v>-5972652.3999999911</v>
      </c>
      <c r="Q169" s="28">
        <f t="shared" ref="Q169:Q232" si="32">IF(AND(M168, M169=0), P169, "")</f>
        <v>-5972652.3999999911</v>
      </c>
      <c r="R169" s="29">
        <f t="shared" si="23"/>
        <v>-3.3410849849999646E-2</v>
      </c>
    </row>
    <row r="170" spans="1:18" x14ac:dyDescent="0.2">
      <c r="A170" s="26">
        <v>44067</v>
      </c>
      <c r="B170" s="27">
        <v>161500</v>
      </c>
      <c r="C170" s="27">
        <v>157500</v>
      </c>
      <c r="D170" s="27">
        <v>81300</v>
      </c>
      <c r="E170" s="27">
        <v>78700</v>
      </c>
      <c r="F170" s="37">
        <v>0</v>
      </c>
      <c r="G170" s="37">
        <v>0</v>
      </c>
      <c r="H170" s="37">
        <f t="shared" si="24"/>
        <v>0</v>
      </c>
      <c r="I170" s="37">
        <f t="shared" si="25"/>
        <v>0</v>
      </c>
      <c r="J170" s="21">
        <f t="shared" si="28"/>
        <v>0</v>
      </c>
      <c r="K170" s="21">
        <f t="shared" si="29"/>
        <v>0</v>
      </c>
      <c r="L170" s="30">
        <f t="shared" si="26"/>
        <v>0</v>
      </c>
      <c r="M170" s="30">
        <f t="shared" si="27"/>
        <v>0</v>
      </c>
      <c r="N170" s="28">
        <f t="shared" si="30"/>
        <v>96658915.01500003</v>
      </c>
      <c r="O170" s="28">
        <f t="shared" si="22"/>
        <v>96658915.01500003</v>
      </c>
      <c r="P170" s="28">
        <f t="shared" si="31"/>
        <v>0</v>
      </c>
      <c r="Q170" s="28" t="str">
        <f t="shared" si="32"/>
        <v/>
      </c>
      <c r="R170" s="29">
        <f t="shared" si="23"/>
        <v>-3.3410849849999646E-2</v>
      </c>
    </row>
    <row r="171" spans="1:18" x14ac:dyDescent="0.2">
      <c r="A171" s="26">
        <v>44068</v>
      </c>
      <c r="B171" s="27">
        <v>166000</v>
      </c>
      <c r="C171" s="27">
        <v>167500</v>
      </c>
      <c r="D171" s="27">
        <v>84000</v>
      </c>
      <c r="E171" s="27">
        <v>83100</v>
      </c>
      <c r="F171" s="37">
        <v>-0.31607481453841169</v>
      </c>
      <c r="G171" s="37">
        <v>0.6839251854615882</v>
      </c>
      <c r="H171" s="37">
        <f t="shared" si="24"/>
        <v>-0.46214823091372126</v>
      </c>
      <c r="I171" s="37">
        <f t="shared" si="25"/>
        <v>1</v>
      </c>
      <c r="J171" s="21">
        <f t="shared" si="28"/>
        <v>0</v>
      </c>
      <c r="K171" s="21">
        <f t="shared" si="29"/>
        <v>0</v>
      </c>
      <c r="L171" s="30">
        <f t="shared" si="26"/>
        <v>0</v>
      </c>
      <c r="M171" s="30">
        <f t="shared" si="27"/>
        <v>0</v>
      </c>
      <c r="N171" s="28">
        <f t="shared" si="30"/>
        <v>96658915.01500003</v>
      </c>
      <c r="O171" s="28">
        <f t="shared" si="22"/>
        <v>96658915.01500003</v>
      </c>
      <c r="P171" s="28">
        <f t="shared" si="31"/>
        <v>0</v>
      </c>
      <c r="Q171" s="28" t="str">
        <f t="shared" si="32"/>
        <v/>
      </c>
      <c r="R171" s="29">
        <f t="shared" si="23"/>
        <v>-3.3410849849999646E-2</v>
      </c>
    </row>
    <row r="172" spans="1:18" x14ac:dyDescent="0.2">
      <c r="A172" s="26">
        <v>44069</v>
      </c>
      <c r="B172" s="27">
        <v>167500</v>
      </c>
      <c r="C172" s="27">
        <v>166500</v>
      </c>
      <c r="D172" s="27">
        <v>84900</v>
      </c>
      <c r="E172" s="27">
        <v>84600</v>
      </c>
      <c r="F172" s="37">
        <v>-0.31607481453841169</v>
      </c>
      <c r="G172" s="37">
        <v>0.6839251854615882</v>
      </c>
      <c r="H172" s="37">
        <f t="shared" si="24"/>
        <v>-0.46214823091372126</v>
      </c>
      <c r="I172" s="37">
        <f t="shared" si="25"/>
        <v>1</v>
      </c>
      <c r="J172" s="21">
        <f t="shared" si="28"/>
        <v>-278</v>
      </c>
      <c r="K172" s="21">
        <f t="shared" si="29"/>
        <v>1190</v>
      </c>
      <c r="L172" s="30">
        <f t="shared" si="26"/>
        <v>-46565000</v>
      </c>
      <c r="M172" s="30">
        <f t="shared" si="27"/>
        <v>101031000</v>
      </c>
      <c r="N172" s="28">
        <f t="shared" si="30"/>
        <v>42242117.815000057</v>
      </c>
      <c r="O172" s="28">
        <f t="shared" si="22"/>
        <v>96708117.815000057</v>
      </c>
      <c r="P172" s="28">
        <f t="shared" si="31"/>
        <v>49202.800000026822</v>
      </c>
      <c r="Q172" s="28" t="str">
        <f t="shared" si="32"/>
        <v/>
      </c>
      <c r="R172" s="29">
        <f t="shared" si="23"/>
        <v>-3.2918821849999391E-2</v>
      </c>
    </row>
    <row r="173" spans="1:18" x14ac:dyDescent="0.2">
      <c r="A173" s="26">
        <v>44070</v>
      </c>
      <c r="B173" s="27">
        <v>163500</v>
      </c>
      <c r="C173" s="27">
        <v>169000</v>
      </c>
      <c r="D173" s="27">
        <v>84200</v>
      </c>
      <c r="E173" s="27">
        <v>85200</v>
      </c>
      <c r="F173" s="37">
        <v>-0.31607481453841169</v>
      </c>
      <c r="G173" s="37">
        <v>0.6839251854615882</v>
      </c>
      <c r="H173" s="37">
        <f t="shared" si="24"/>
        <v>-0.46214823091372126</v>
      </c>
      <c r="I173" s="37">
        <f t="shared" si="25"/>
        <v>1</v>
      </c>
      <c r="J173" s="21">
        <f t="shared" si="28"/>
        <v>-278</v>
      </c>
      <c r="K173" s="21">
        <f t="shared" si="29"/>
        <v>1190</v>
      </c>
      <c r="L173" s="30">
        <f t="shared" si="26"/>
        <v>-45453000</v>
      </c>
      <c r="M173" s="30">
        <f t="shared" si="27"/>
        <v>100198000</v>
      </c>
      <c r="N173" s="28">
        <f t="shared" si="30"/>
        <v>42242117.815000057</v>
      </c>
      <c r="O173" s="28">
        <f t="shared" si="22"/>
        <v>96987117.815000057</v>
      </c>
      <c r="P173" s="28">
        <f t="shared" si="31"/>
        <v>328202.80000002682</v>
      </c>
      <c r="Q173" s="28" t="str">
        <f t="shared" si="32"/>
        <v/>
      </c>
      <c r="R173" s="29">
        <f t="shared" si="23"/>
        <v>-3.0128821849999432E-2</v>
      </c>
    </row>
    <row r="174" spans="1:18" x14ac:dyDescent="0.2">
      <c r="A174" s="26">
        <v>44071</v>
      </c>
      <c r="B174" s="27">
        <v>172000</v>
      </c>
      <c r="C174" s="27">
        <v>165500</v>
      </c>
      <c r="D174" s="27">
        <v>86700</v>
      </c>
      <c r="E174" s="27">
        <v>84400</v>
      </c>
      <c r="F174" s="37">
        <v>0</v>
      </c>
      <c r="G174" s="37">
        <v>0</v>
      </c>
      <c r="H174" s="37">
        <f t="shared" si="24"/>
        <v>0</v>
      </c>
      <c r="I174" s="37">
        <f t="shared" si="25"/>
        <v>0</v>
      </c>
      <c r="J174" s="21">
        <f t="shared" si="28"/>
        <v>-278</v>
      </c>
      <c r="K174" s="21">
        <f t="shared" si="29"/>
        <v>1190</v>
      </c>
      <c r="L174" s="30">
        <f t="shared" si="26"/>
        <v>-47816000</v>
      </c>
      <c r="M174" s="30">
        <f t="shared" si="27"/>
        <v>103173000</v>
      </c>
      <c r="N174" s="28">
        <f t="shared" si="30"/>
        <v>42242117.815000057</v>
      </c>
      <c r="O174" s="28">
        <f t="shared" si="22"/>
        <v>97599117.815000057</v>
      </c>
      <c r="P174" s="28">
        <f t="shared" si="31"/>
        <v>940202.80000002682</v>
      </c>
      <c r="Q174" s="28" t="str">
        <f t="shared" si="32"/>
        <v/>
      </c>
      <c r="R174" s="29">
        <f t="shared" si="23"/>
        <v>-2.4008821849999418E-2</v>
      </c>
    </row>
    <row r="175" spans="1:18" x14ac:dyDescent="0.2">
      <c r="A175" s="26">
        <v>44074</v>
      </c>
      <c r="B175" s="27">
        <v>176500</v>
      </c>
      <c r="C175" s="27">
        <v>177500</v>
      </c>
      <c r="D175" s="27">
        <v>87000</v>
      </c>
      <c r="E175" s="27">
        <v>88700</v>
      </c>
      <c r="F175" s="37">
        <v>0</v>
      </c>
      <c r="G175" s="37">
        <v>0</v>
      </c>
      <c r="H175" s="37">
        <f t="shared" si="24"/>
        <v>0</v>
      </c>
      <c r="I175" s="37">
        <f t="shared" si="25"/>
        <v>0</v>
      </c>
      <c r="J175" s="21">
        <f t="shared" si="28"/>
        <v>0</v>
      </c>
      <c r="K175" s="21">
        <f t="shared" si="29"/>
        <v>0</v>
      </c>
      <c r="L175" s="30">
        <f t="shared" si="26"/>
        <v>0</v>
      </c>
      <c r="M175" s="30">
        <f t="shared" si="27"/>
        <v>0</v>
      </c>
      <c r="N175" s="28">
        <f t="shared" si="30"/>
        <v>98207689.065000057</v>
      </c>
      <c r="O175" s="28">
        <f t="shared" si="22"/>
        <v>98207689.065000057</v>
      </c>
      <c r="P175" s="28">
        <f t="shared" si="31"/>
        <v>1548774.0500000268</v>
      </c>
      <c r="Q175" s="28">
        <f t="shared" si="32"/>
        <v>1548774.0500000268</v>
      </c>
      <c r="R175" s="29">
        <f t="shared" si="23"/>
        <v>-1.7923109349999411E-2</v>
      </c>
    </row>
    <row r="176" spans="1:18" x14ac:dyDescent="0.2">
      <c r="A176" s="26">
        <v>44075</v>
      </c>
      <c r="B176" s="27">
        <v>180000</v>
      </c>
      <c r="C176" s="27">
        <v>178500</v>
      </c>
      <c r="D176" s="27">
        <v>87700</v>
      </c>
      <c r="E176" s="27">
        <v>89200</v>
      </c>
      <c r="F176" s="37">
        <v>0</v>
      </c>
      <c r="G176" s="37">
        <v>0</v>
      </c>
      <c r="H176" s="37">
        <f t="shared" si="24"/>
        <v>0</v>
      </c>
      <c r="I176" s="37">
        <f t="shared" si="25"/>
        <v>0</v>
      </c>
      <c r="J176" s="21">
        <f t="shared" si="28"/>
        <v>0</v>
      </c>
      <c r="K176" s="21">
        <f t="shared" si="29"/>
        <v>0</v>
      </c>
      <c r="L176" s="30">
        <f t="shared" si="26"/>
        <v>0</v>
      </c>
      <c r="M176" s="30">
        <f t="shared" si="27"/>
        <v>0</v>
      </c>
      <c r="N176" s="28">
        <f t="shared" si="30"/>
        <v>98207689.065000057</v>
      </c>
      <c r="O176" s="28">
        <f t="shared" si="22"/>
        <v>98207689.065000057</v>
      </c>
      <c r="P176" s="28">
        <f t="shared" si="31"/>
        <v>0</v>
      </c>
      <c r="Q176" s="28" t="str">
        <f t="shared" si="32"/>
        <v/>
      </c>
      <c r="R176" s="29">
        <f t="shared" si="23"/>
        <v>-1.7923109349999411E-2</v>
      </c>
    </row>
    <row r="177" spans="1:18" x14ac:dyDescent="0.2">
      <c r="A177" s="26">
        <v>44076</v>
      </c>
      <c r="B177" s="27">
        <v>176000</v>
      </c>
      <c r="C177" s="27">
        <v>178000</v>
      </c>
      <c r="D177" s="27">
        <v>86000</v>
      </c>
      <c r="E177" s="27">
        <v>87500</v>
      </c>
      <c r="F177" s="37">
        <v>0</v>
      </c>
      <c r="G177" s="37">
        <v>0</v>
      </c>
      <c r="H177" s="37">
        <f t="shared" si="24"/>
        <v>0</v>
      </c>
      <c r="I177" s="37">
        <f t="shared" si="25"/>
        <v>0</v>
      </c>
      <c r="J177" s="21">
        <f t="shared" si="28"/>
        <v>0</v>
      </c>
      <c r="K177" s="21">
        <f t="shared" si="29"/>
        <v>0</v>
      </c>
      <c r="L177" s="30">
        <f t="shared" si="26"/>
        <v>0</v>
      </c>
      <c r="M177" s="30">
        <f t="shared" si="27"/>
        <v>0</v>
      </c>
      <c r="N177" s="28">
        <f t="shared" si="30"/>
        <v>98207689.065000057</v>
      </c>
      <c r="O177" s="28">
        <f t="shared" si="22"/>
        <v>98207689.065000057</v>
      </c>
      <c r="P177" s="28">
        <f t="shared" si="31"/>
        <v>0</v>
      </c>
      <c r="Q177" s="28" t="str">
        <f t="shared" si="32"/>
        <v/>
      </c>
      <c r="R177" s="29">
        <f t="shared" si="23"/>
        <v>-1.7923109349999411E-2</v>
      </c>
    </row>
    <row r="178" spans="1:18" x14ac:dyDescent="0.2">
      <c r="A178" s="26">
        <v>44077</v>
      </c>
      <c r="B178" s="27">
        <v>176500</v>
      </c>
      <c r="C178" s="27">
        <v>177500</v>
      </c>
      <c r="D178" s="27">
        <v>85800</v>
      </c>
      <c r="E178" s="27">
        <v>86200</v>
      </c>
      <c r="F178" s="37">
        <v>0</v>
      </c>
      <c r="G178" s="37">
        <v>0</v>
      </c>
      <c r="H178" s="37">
        <f t="shared" si="24"/>
        <v>0</v>
      </c>
      <c r="I178" s="37">
        <f t="shared" si="25"/>
        <v>0</v>
      </c>
      <c r="J178" s="21">
        <f t="shared" si="28"/>
        <v>0</v>
      </c>
      <c r="K178" s="21">
        <f t="shared" si="29"/>
        <v>0</v>
      </c>
      <c r="L178" s="30">
        <f t="shared" si="26"/>
        <v>0</v>
      </c>
      <c r="M178" s="30">
        <f t="shared" si="27"/>
        <v>0</v>
      </c>
      <c r="N178" s="28">
        <f t="shared" si="30"/>
        <v>98207689.065000057</v>
      </c>
      <c r="O178" s="28">
        <f t="shared" si="22"/>
        <v>98207689.065000057</v>
      </c>
      <c r="P178" s="28">
        <f t="shared" si="31"/>
        <v>0</v>
      </c>
      <c r="Q178" s="28" t="str">
        <f t="shared" si="32"/>
        <v/>
      </c>
      <c r="R178" s="29">
        <f t="shared" si="23"/>
        <v>-1.7923109349999411E-2</v>
      </c>
    </row>
    <row r="179" spans="1:18" x14ac:dyDescent="0.2">
      <c r="A179" s="26">
        <v>44078</v>
      </c>
      <c r="B179" s="27">
        <v>172500</v>
      </c>
      <c r="C179" s="27">
        <v>167500</v>
      </c>
      <c r="D179" s="27">
        <v>83900</v>
      </c>
      <c r="E179" s="27">
        <v>81700</v>
      </c>
      <c r="F179" s="37">
        <v>0</v>
      </c>
      <c r="G179" s="37">
        <v>0</v>
      </c>
      <c r="H179" s="37">
        <f t="shared" si="24"/>
        <v>0</v>
      </c>
      <c r="I179" s="37">
        <f t="shared" si="25"/>
        <v>0</v>
      </c>
      <c r="J179" s="21">
        <f t="shared" si="28"/>
        <v>0</v>
      </c>
      <c r="K179" s="21">
        <f t="shared" si="29"/>
        <v>0</v>
      </c>
      <c r="L179" s="30">
        <f t="shared" si="26"/>
        <v>0</v>
      </c>
      <c r="M179" s="30">
        <f t="shared" si="27"/>
        <v>0</v>
      </c>
      <c r="N179" s="28">
        <f t="shared" si="30"/>
        <v>98207689.065000057</v>
      </c>
      <c r="O179" s="28">
        <f t="shared" si="22"/>
        <v>98207689.065000057</v>
      </c>
      <c r="P179" s="28">
        <f t="shared" si="31"/>
        <v>0</v>
      </c>
      <c r="Q179" s="28" t="str">
        <f t="shared" si="32"/>
        <v/>
      </c>
      <c r="R179" s="29">
        <f t="shared" si="23"/>
        <v>-1.7923109349999411E-2</v>
      </c>
    </row>
    <row r="180" spans="1:18" x14ac:dyDescent="0.2">
      <c r="A180" s="26">
        <v>44081</v>
      </c>
      <c r="B180" s="27">
        <v>170000</v>
      </c>
      <c r="C180" s="27">
        <v>172500</v>
      </c>
      <c r="D180" s="27">
        <v>83400</v>
      </c>
      <c r="E180" s="27">
        <v>83600</v>
      </c>
      <c r="F180" s="37">
        <v>0</v>
      </c>
      <c r="G180" s="37">
        <v>0</v>
      </c>
      <c r="H180" s="37">
        <f t="shared" si="24"/>
        <v>0</v>
      </c>
      <c r="I180" s="37">
        <f t="shared" si="25"/>
        <v>0</v>
      </c>
      <c r="J180" s="21">
        <f t="shared" si="28"/>
        <v>0</v>
      </c>
      <c r="K180" s="21">
        <f t="shared" si="29"/>
        <v>0</v>
      </c>
      <c r="L180" s="30">
        <f t="shared" si="26"/>
        <v>0</v>
      </c>
      <c r="M180" s="30">
        <f t="shared" si="27"/>
        <v>0</v>
      </c>
      <c r="N180" s="28">
        <f t="shared" si="30"/>
        <v>98207689.065000057</v>
      </c>
      <c r="O180" s="28">
        <f t="shared" si="22"/>
        <v>98207689.065000057</v>
      </c>
      <c r="P180" s="28">
        <f t="shared" si="31"/>
        <v>0</v>
      </c>
      <c r="Q180" s="28" t="str">
        <f t="shared" si="32"/>
        <v/>
      </c>
      <c r="R180" s="29">
        <f t="shared" si="23"/>
        <v>-1.7923109349999411E-2</v>
      </c>
    </row>
    <row r="181" spans="1:18" x14ac:dyDescent="0.2">
      <c r="A181" s="26">
        <v>44082</v>
      </c>
      <c r="B181" s="27">
        <v>168000</v>
      </c>
      <c r="C181" s="27">
        <v>171000</v>
      </c>
      <c r="D181" s="27">
        <v>83200</v>
      </c>
      <c r="E181" s="27">
        <v>84000</v>
      </c>
      <c r="F181" s="37">
        <v>0</v>
      </c>
      <c r="G181" s="37">
        <v>0</v>
      </c>
      <c r="H181" s="37">
        <f t="shared" si="24"/>
        <v>0</v>
      </c>
      <c r="I181" s="37">
        <f t="shared" si="25"/>
        <v>0</v>
      </c>
      <c r="J181" s="21">
        <f t="shared" si="28"/>
        <v>0</v>
      </c>
      <c r="K181" s="21">
        <f t="shared" si="29"/>
        <v>0</v>
      </c>
      <c r="L181" s="30">
        <f t="shared" si="26"/>
        <v>0</v>
      </c>
      <c r="M181" s="30">
        <f t="shared" si="27"/>
        <v>0</v>
      </c>
      <c r="N181" s="28">
        <f t="shared" si="30"/>
        <v>98207689.065000057</v>
      </c>
      <c r="O181" s="28">
        <f t="shared" si="22"/>
        <v>98207689.065000057</v>
      </c>
      <c r="P181" s="28">
        <f t="shared" si="31"/>
        <v>0</v>
      </c>
      <c r="Q181" s="28" t="str">
        <f t="shared" si="32"/>
        <v/>
      </c>
      <c r="R181" s="29">
        <f t="shared" si="23"/>
        <v>-1.7923109349999411E-2</v>
      </c>
    </row>
    <row r="182" spans="1:18" x14ac:dyDescent="0.2">
      <c r="A182" s="26">
        <v>44083</v>
      </c>
      <c r="B182" s="27">
        <v>167500</v>
      </c>
      <c r="C182" s="27">
        <v>166500</v>
      </c>
      <c r="D182" s="27">
        <v>82500</v>
      </c>
      <c r="E182" s="27">
        <v>82300</v>
      </c>
      <c r="F182" s="37">
        <v>0</v>
      </c>
      <c r="G182" s="37">
        <v>0</v>
      </c>
      <c r="H182" s="37">
        <f t="shared" si="24"/>
        <v>0</v>
      </c>
      <c r="I182" s="37">
        <f t="shared" si="25"/>
        <v>0</v>
      </c>
      <c r="J182" s="21">
        <f t="shared" si="28"/>
        <v>0</v>
      </c>
      <c r="K182" s="21">
        <f t="shared" si="29"/>
        <v>0</v>
      </c>
      <c r="L182" s="30">
        <f t="shared" si="26"/>
        <v>0</v>
      </c>
      <c r="M182" s="30">
        <f t="shared" si="27"/>
        <v>0</v>
      </c>
      <c r="N182" s="28">
        <f t="shared" si="30"/>
        <v>98207689.065000057</v>
      </c>
      <c r="O182" s="28">
        <f t="shared" si="22"/>
        <v>98207689.065000057</v>
      </c>
      <c r="P182" s="28">
        <f t="shared" si="31"/>
        <v>0</v>
      </c>
      <c r="Q182" s="28" t="str">
        <f t="shared" si="32"/>
        <v/>
      </c>
      <c r="R182" s="29">
        <f t="shared" si="23"/>
        <v>-1.7923109349999411E-2</v>
      </c>
    </row>
    <row r="183" spans="1:18" x14ac:dyDescent="0.2">
      <c r="A183" s="26">
        <v>44084</v>
      </c>
      <c r="B183" s="27">
        <v>169000</v>
      </c>
      <c r="C183" s="27">
        <v>170500</v>
      </c>
      <c r="D183" s="27">
        <v>82800</v>
      </c>
      <c r="E183" s="27">
        <v>83500</v>
      </c>
      <c r="F183" s="37">
        <v>0</v>
      </c>
      <c r="G183" s="37">
        <v>0</v>
      </c>
      <c r="H183" s="37">
        <f t="shared" si="24"/>
        <v>0</v>
      </c>
      <c r="I183" s="37">
        <f t="shared" si="25"/>
        <v>0</v>
      </c>
      <c r="J183" s="21">
        <f t="shared" si="28"/>
        <v>0</v>
      </c>
      <c r="K183" s="21">
        <f t="shared" si="29"/>
        <v>0</v>
      </c>
      <c r="L183" s="30">
        <f t="shared" si="26"/>
        <v>0</v>
      </c>
      <c r="M183" s="30">
        <f t="shared" si="27"/>
        <v>0</v>
      </c>
      <c r="N183" s="28">
        <f t="shared" si="30"/>
        <v>98207689.065000057</v>
      </c>
      <c r="O183" s="28">
        <f t="shared" si="22"/>
        <v>98207689.065000057</v>
      </c>
      <c r="P183" s="28">
        <f t="shared" si="31"/>
        <v>0</v>
      </c>
      <c r="Q183" s="28" t="str">
        <f t="shared" si="32"/>
        <v/>
      </c>
      <c r="R183" s="29">
        <f t="shared" si="23"/>
        <v>-1.7923109349999411E-2</v>
      </c>
    </row>
    <row r="184" spans="1:18" x14ac:dyDescent="0.2">
      <c r="A184" s="26">
        <v>44085</v>
      </c>
      <c r="B184" s="27">
        <v>171500</v>
      </c>
      <c r="C184" s="27">
        <v>167500</v>
      </c>
      <c r="D184" s="27">
        <v>82900</v>
      </c>
      <c r="E184" s="27">
        <v>82600</v>
      </c>
      <c r="F184" s="37">
        <v>0</v>
      </c>
      <c r="G184" s="37">
        <v>0</v>
      </c>
      <c r="H184" s="37">
        <f t="shared" si="24"/>
        <v>0</v>
      </c>
      <c r="I184" s="37">
        <f t="shared" si="25"/>
        <v>0</v>
      </c>
      <c r="J184" s="21">
        <f t="shared" si="28"/>
        <v>0</v>
      </c>
      <c r="K184" s="21">
        <f t="shared" si="29"/>
        <v>0</v>
      </c>
      <c r="L184" s="30">
        <f t="shared" si="26"/>
        <v>0</v>
      </c>
      <c r="M184" s="30">
        <f t="shared" si="27"/>
        <v>0</v>
      </c>
      <c r="N184" s="28">
        <f t="shared" si="30"/>
        <v>98207689.065000057</v>
      </c>
      <c r="O184" s="28">
        <f t="shared" si="22"/>
        <v>98207689.065000057</v>
      </c>
      <c r="P184" s="28">
        <f t="shared" si="31"/>
        <v>0</v>
      </c>
      <c r="Q184" s="28" t="str">
        <f t="shared" si="32"/>
        <v/>
      </c>
      <c r="R184" s="29">
        <f t="shared" si="23"/>
        <v>-1.7923109349999411E-2</v>
      </c>
    </row>
    <row r="185" spans="1:18" x14ac:dyDescent="0.2">
      <c r="A185" s="26">
        <v>44088</v>
      </c>
      <c r="B185" s="27">
        <v>180000</v>
      </c>
      <c r="C185" s="27">
        <v>174500</v>
      </c>
      <c r="D185" s="27">
        <v>86800</v>
      </c>
      <c r="E185" s="27">
        <v>83700</v>
      </c>
      <c r="F185" s="37">
        <v>-0.3109664564433493</v>
      </c>
      <c r="G185" s="37">
        <v>0.6890335435566507</v>
      </c>
      <c r="H185" s="37">
        <f t="shared" si="24"/>
        <v>-0.45130815379205463</v>
      </c>
      <c r="I185" s="37">
        <f t="shared" si="25"/>
        <v>1</v>
      </c>
      <c r="J185" s="21">
        <f t="shared" si="28"/>
        <v>0</v>
      </c>
      <c r="K185" s="21">
        <f t="shared" si="29"/>
        <v>0</v>
      </c>
      <c r="L185" s="30">
        <f t="shared" si="26"/>
        <v>0</v>
      </c>
      <c r="M185" s="30">
        <f t="shared" si="27"/>
        <v>0</v>
      </c>
      <c r="N185" s="28">
        <f t="shared" si="30"/>
        <v>98207689.065000057</v>
      </c>
      <c r="O185" s="28">
        <f t="shared" si="22"/>
        <v>98207689.065000057</v>
      </c>
      <c r="P185" s="28">
        <f t="shared" si="31"/>
        <v>0</v>
      </c>
      <c r="Q185" s="28" t="str">
        <f t="shared" si="32"/>
        <v/>
      </c>
      <c r="R185" s="29">
        <f t="shared" si="23"/>
        <v>-1.7923109349999411E-2</v>
      </c>
    </row>
    <row r="186" spans="1:18" x14ac:dyDescent="0.2">
      <c r="A186" s="26">
        <v>44089</v>
      </c>
      <c r="B186" s="27">
        <v>179000</v>
      </c>
      <c r="C186" s="27">
        <v>184000</v>
      </c>
      <c r="D186" s="27">
        <v>87400</v>
      </c>
      <c r="E186" s="27">
        <v>88700</v>
      </c>
      <c r="F186" s="37">
        <v>-0.3109664564433493</v>
      </c>
      <c r="G186" s="37">
        <v>0.6890335435566507</v>
      </c>
      <c r="H186" s="37">
        <f t="shared" si="24"/>
        <v>-0.45130815379205463</v>
      </c>
      <c r="I186" s="37">
        <f t="shared" si="25"/>
        <v>1</v>
      </c>
      <c r="J186" s="21">
        <f t="shared" si="28"/>
        <v>-250</v>
      </c>
      <c r="K186" s="21">
        <f t="shared" si="29"/>
        <v>1152</v>
      </c>
      <c r="L186" s="30">
        <f t="shared" si="26"/>
        <v>-44750000</v>
      </c>
      <c r="M186" s="30">
        <f t="shared" si="27"/>
        <v>100684800</v>
      </c>
      <c r="N186" s="28">
        <f t="shared" si="30"/>
        <v>41995143.465000056</v>
      </c>
      <c r="O186" s="28">
        <f t="shared" si="22"/>
        <v>97929943.465000063</v>
      </c>
      <c r="P186" s="28">
        <f t="shared" si="31"/>
        <v>-277745.59999999404</v>
      </c>
      <c r="Q186" s="28" t="str">
        <f t="shared" si="32"/>
        <v/>
      </c>
      <c r="R186" s="29">
        <f t="shared" si="23"/>
        <v>-2.0700565349999422E-2</v>
      </c>
    </row>
    <row r="187" spans="1:18" x14ac:dyDescent="0.2">
      <c r="A187" s="26">
        <v>44090</v>
      </c>
      <c r="B187" s="27">
        <v>183500</v>
      </c>
      <c r="C187" s="27">
        <v>179500</v>
      </c>
      <c r="D187" s="27">
        <v>88600</v>
      </c>
      <c r="E187" s="27">
        <v>88000</v>
      </c>
      <c r="F187" s="37">
        <v>0</v>
      </c>
      <c r="G187" s="37">
        <v>0</v>
      </c>
      <c r="H187" s="37">
        <f t="shared" si="24"/>
        <v>0</v>
      </c>
      <c r="I187" s="37">
        <f t="shared" si="25"/>
        <v>0</v>
      </c>
      <c r="J187" s="21">
        <f t="shared" si="28"/>
        <v>-250</v>
      </c>
      <c r="K187" s="21">
        <f t="shared" si="29"/>
        <v>1152</v>
      </c>
      <c r="L187" s="30">
        <f t="shared" si="26"/>
        <v>-45875000</v>
      </c>
      <c r="M187" s="30">
        <f t="shared" si="27"/>
        <v>102067200</v>
      </c>
      <c r="N187" s="28">
        <f t="shared" si="30"/>
        <v>41995143.465000056</v>
      </c>
      <c r="O187" s="28">
        <f t="shared" si="22"/>
        <v>98187343.465000063</v>
      </c>
      <c r="P187" s="28">
        <f t="shared" si="31"/>
        <v>-20345.59999999404</v>
      </c>
      <c r="Q187" s="28" t="str">
        <f t="shared" si="32"/>
        <v/>
      </c>
      <c r="R187" s="29">
        <f t="shared" si="23"/>
        <v>-1.8126565349999346E-2</v>
      </c>
    </row>
    <row r="188" spans="1:18" x14ac:dyDescent="0.2">
      <c r="A188" s="26">
        <v>44091</v>
      </c>
      <c r="B188" s="27">
        <v>184000</v>
      </c>
      <c r="C188" s="27">
        <v>185500</v>
      </c>
      <c r="D188" s="27">
        <v>89000</v>
      </c>
      <c r="E188" s="27">
        <v>89300</v>
      </c>
      <c r="F188" s="37">
        <v>0</v>
      </c>
      <c r="G188" s="37">
        <v>0</v>
      </c>
      <c r="H188" s="37">
        <f t="shared" si="24"/>
        <v>0</v>
      </c>
      <c r="I188" s="37">
        <f t="shared" si="25"/>
        <v>0</v>
      </c>
      <c r="J188" s="21">
        <f t="shared" si="28"/>
        <v>0</v>
      </c>
      <c r="K188" s="21">
        <f t="shared" si="29"/>
        <v>0</v>
      </c>
      <c r="L188" s="30">
        <f t="shared" si="26"/>
        <v>0</v>
      </c>
      <c r="M188" s="30">
        <f t="shared" si="27"/>
        <v>0</v>
      </c>
      <c r="N188" s="28">
        <f t="shared" si="30"/>
        <v>98257640.365000069</v>
      </c>
      <c r="O188" s="28">
        <f t="shared" si="22"/>
        <v>98257640.365000069</v>
      </c>
      <c r="P188" s="28">
        <f t="shared" si="31"/>
        <v>49951.300000011921</v>
      </c>
      <c r="Q188" s="28">
        <f t="shared" si="32"/>
        <v>49951.300000011921</v>
      </c>
      <c r="R188" s="29">
        <f t="shared" si="23"/>
        <v>-1.7423596349999348E-2</v>
      </c>
    </row>
    <row r="189" spans="1:18" x14ac:dyDescent="0.2">
      <c r="A189" s="26">
        <v>44092</v>
      </c>
      <c r="B189" s="27">
        <v>181000</v>
      </c>
      <c r="C189" s="27">
        <v>184000</v>
      </c>
      <c r="D189" s="27">
        <v>87000</v>
      </c>
      <c r="E189" s="27">
        <v>88700</v>
      </c>
      <c r="F189" s="37">
        <v>0</v>
      </c>
      <c r="G189" s="37">
        <v>0</v>
      </c>
      <c r="H189" s="37">
        <f t="shared" si="24"/>
        <v>0</v>
      </c>
      <c r="I189" s="37">
        <f t="shared" si="25"/>
        <v>0</v>
      </c>
      <c r="J189" s="21">
        <f t="shared" si="28"/>
        <v>0</v>
      </c>
      <c r="K189" s="21">
        <f t="shared" si="29"/>
        <v>0</v>
      </c>
      <c r="L189" s="30">
        <f t="shared" si="26"/>
        <v>0</v>
      </c>
      <c r="M189" s="30">
        <f t="shared" si="27"/>
        <v>0</v>
      </c>
      <c r="N189" s="28">
        <f t="shared" si="30"/>
        <v>98257640.365000069</v>
      </c>
      <c r="O189" s="28">
        <f t="shared" si="22"/>
        <v>98257640.365000069</v>
      </c>
      <c r="P189" s="28">
        <f t="shared" si="31"/>
        <v>0</v>
      </c>
      <c r="Q189" s="28" t="str">
        <f t="shared" si="32"/>
        <v/>
      </c>
      <c r="R189" s="29">
        <f t="shared" si="23"/>
        <v>-1.7423596349999348E-2</v>
      </c>
    </row>
    <row r="190" spans="1:18" x14ac:dyDescent="0.2">
      <c r="A190" s="26">
        <v>44095</v>
      </c>
      <c r="B190" s="27">
        <v>185000</v>
      </c>
      <c r="C190" s="27">
        <v>181000</v>
      </c>
      <c r="D190" s="27">
        <v>87000</v>
      </c>
      <c r="E190" s="27">
        <v>86900</v>
      </c>
      <c r="F190" s="37">
        <v>0</v>
      </c>
      <c r="G190" s="37">
        <v>0</v>
      </c>
      <c r="H190" s="37">
        <f t="shared" si="24"/>
        <v>0</v>
      </c>
      <c r="I190" s="37">
        <f t="shared" si="25"/>
        <v>0</v>
      </c>
      <c r="J190" s="21">
        <f t="shared" si="28"/>
        <v>0</v>
      </c>
      <c r="K190" s="21">
        <f t="shared" si="29"/>
        <v>0</v>
      </c>
      <c r="L190" s="30">
        <f t="shared" si="26"/>
        <v>0</v>
      </c>
      <c r="M190" s="30">
        <f t="shared" si="27"/>
        <v>0</v>
      </c>
      <c r="N190" s="28">
        <f t="shared" si="30"/>
        <v>98257640.365000069</v>
      </c>
      <c r="O190" s="28">
        <f t="shared" si="22"/>
        <v>98257640.365000069</v>
      </c>
      <c r="P190" s="28">
        <f t="shared" si="31"/>
        <v>0</v>
      </c>
      <c r="Q190" s="28" t="str">
        <f t="shared" si="32"/>
        <v/>
      </c>
      <c r="R190" s="29">
        <f t="shared" si="23"/>
        <v>-1.7423596349999348E-2</v>
      </c>
    </row>
    <row r="191" spans="1:18" x14ac:dyDescent="0.2">
      <c r="A191" s="26">
        <v>44096</v>
      </c>
      <c r="B191" s="27">
        <v>179500</v>
      </c>
      <c r="C191" s="27">
        <v>185000</v>
      </c>
      <c r="D191" s="27">
        <v>83900</v>
      </c>
      <c r="E191" s="27">
        <v>86900</v>
      </c>
      <c r="F191" s="37">
        <v>0</v>
      </c>
      <c r="G191" s="37">
        <v>0</v>
      </c>
      <c r="H191" s="37">
        <f t="shared" si="24"/>
        <v>0</v>
      </c>
      <c r="I191" s="37">
        <f t="shared" si="25"/>
        <v>0</v>
      </c>
      <c r="J191" s="21">
        <f t="shared" si="28"/>
        <v>0</v>
      </c>
      <c r="K191" s="21">
        <f t="shared" si="29"/>
        <v>0</v>
      </c>
      <c r="L191" s="30">
        <f t="shared" si="26"/>
        <v>0</v>
      </c>
      <c r="M191" s="30">
        <f t="shared" si="27"/>
        <v>0</v>
      </c>
      <c r="N191" s="28">
        <f t="shared" si="30"/>
        <v>98257640.365000069</v>
      </c>
      <c r="O191" s="28">
        <f t="shared" si="22"/>
        <v>98257640.365000069</v>
      </c>
      <c r="P191" s="28">
        <f t="shared" si="31"/>
        <v>0</v>
      </c>
      <c r="Q191" s="28" t="str">
        <f t="shared" si="32"/>
        <v/>
      </c>
      <c r="R191" s="29">
        <f t="shared" si="23"/>
        <v>-1.7423596349999348E-2</v>
      </c>
    </row>
    <row r="192" spans="1:18" x14ac:dyDescent="0.2">
      <c r="A192" s="26">
        <v>44097</v>
      </c>
      <c r="B192" s="27">
        <v>179500</v>
      </c>
      <c r="C192" s="27">
        <v>183000</v>
      </c>
      <c r="D192" s="27">
        <v>84100</v>
      </c>
      <c r="E192" s="27">
        <v>84900</v>
      </c>
      <c r="F192" s="37">
        <v>0</v>
      </c>
      <c r="G192" s="37">
        <v>0</v>
      </c>
      <c r="H192" s="37">
        <f t="shared" si="24"/>
        <v>0</v>
      </c>
      <c r="I192" s="37">
        <f t="shared" si="25"/>
        <v>0</v>
      </c>
      <c r="J192" s="21">
        <f t="shared" si="28"/>
        <v>0</v>
      </c>
      <c r="K192" s="21">
        <f t="shared" si="29"/>
        <v>0</v>
      </c>
      <c r="L192" s="30">
        <f t="shared" si="26"/>
        <v>0</v>
      </c>
      <c r="M192" s="30">
        <f t="shared" si="27"/>
        <v>0</v>
      </c>
      <c r="N192" s="28">
        <f t="shared" si="30"/>
        <v>98257640.365000069</v>
      </c>
      <c r="O192" s="28">
        <f t="shared" si="22"/>
        <v>98257640.365000069</v>
      </c>
      <c r="P192" s="28">
        <f t="shared" si="31"/>
        <v>0</v>
      </c>
      <c r="Q192" s="28" t="str">
        <f t="shared" si="32"/>
        <v/>
      </c>
      <c r="R192" s="29">
        <f t="shared" si="23"/>
        <v>-1.7423596349999348E-2</v>
      </c>
    </row>
    <row r="193" spans="1:18" x14ac:dyDescent="0.2">
      <c r="A193" s="26">
        <v>44098</v>
      </c>
      <c r="B193" s="27">
        <v>171500</v>
      </c>
      <c r="C193" s="27">
        <v>173500</v>
      </c>
      <c r="D193" s="27">
        <v>81500</v>
      </c>
      <c r="E193" s="27">
        <v>82200</v>
      </c>
      <c r="F193" s="37">
        <v>0</v>
      </c>
      <c r="G193" s="37">
        <v>0</v>
      </c>
      <c r="H193" s="37">
        <f t="shared" si="24"/>
        <v>0</v>
      </c>
      <c r="I193" s="37">
        <f t="shared" si="25"/>
        <v>0</v>
      </c>
      <c r="J193" s="21">
        <f t="shared" si="28"/>
        <v>0</v>
      </c>
      <c r="K193" s="21">
        <f t="shared" si="29"/>
        <v>0</v>
      </c>
      <c r="L193" s="30">
        <f t="shared" si="26"/>
        <v>0</v>
      </c>
      <c r="M193" s="30">
        <f t="shared" si="27"/>
        <v>0</v>
      </c>
      <c r="N193" s="28">
        <f t="shared" si="30"/>
        <v>98257640.365000069</v>
      </c>
      <c r="O193" s="28">
        <f t="shared" si="22"/>
        <v>98257640.365000069</v>
      </c>
      <c r="P193" s="28">
        <f t="shared" si="31"/>
        <v>0</v>
      </c>
      <c r="Q193" s="28" t="str">
        <f t="shared" si="32"/>
        <v/>
      </c>
      <c r="R193" s="29">
        <f t="shared" si="23"/>
        <v>-1.7423596349999348E-2</v>
      </c>
    </row>
    <row r="194" spans="1:18" x14ac:dyDescent="0.2">
      <c r="A194" s="26">
        <v>44099</v>
      </c>
      <c r="B194" s="27">
        <v>170000</v>
      </c>
      <c r="C194" s="27">
        <v>172500</v>
      </c>
      <c r="D194" s="27">
        <v>81600</v>
      </c>
      <c r="E194" s="27">
        <v>81600</v>
      </c>
      <c r="F194" s="37">
        <v>0</v>
      </c>
      <c r="G194" s="37">
        <v>0</v>
      </c>
      <c r="H194" s="37">
        <f t="shared" si="24"/>
        <v>0</v>
      </c>
      <c r="I194" s="37">
        <f t="shared" si="25"/>
        <v>0</v>
      </c>
      <c r="J194" s="21">
        <f t="shared" si="28"/>
        <v>0</v>
      </c>
      <c r="K194" s="21">
        <f t="shared" si="29"/>
        <v>0</v>
      </c>
      <c r="L194" s="30">
        <f t="shared" si="26"/>
        <v>0</v>
      </c>
      <c r="M194" s="30">
        <f t="shared" si="27"/>
        <v>0</v>
      </c>
      <c r="N194" s="28">
        <f t="shared" si="30"/>
        <v>98257640.365000069</v>
      </c>
      <c r="O194" s="28">
        <f t="shared" si="22"/>
        <v>98257640.365000069</v>
      </c>
      <c r="P194" s="28">
        <f t="shared" si="31"/>
        <v>0</v>
      </c>
      <c r="Q194" s="28" t="str">
        <f t="shared" si="32"/>
        <v/>
      </c>
      <c r="R194" s="29">
        <f t="shared" si="23"/>
        <v>-1.7423596349999348E-2</v>
      </c>
    </row>
    <row r="195" spans="1:18" x14ac:dyDescent="0.2">
      <c r="A195" s="26">
        <v>44102</v>
      </c>
      <c r="B195" s="27">
        <v>175500</v>
      </c>
      <c r="C195" s="27">
        <v>173000</v>
      </c>
      <c r="D195" s="27">
        <v>83500</v>
      </c>
      <c r="E195" s="27">
        <v>82500</v>
      </c>
      <c r="F195" s="37">
        <v>0</v>
      </c>
      <c r="G195" s="37">
        <v>0</v>
      </c>
      <c r="H195" s="37">
        <f t="shared" si="24"/>
        <v>0</v>
      </c>
      <c r="I195" s="37">
        <f t="shared" si="25"/>
        <v>0</v>
      </c>
      <c r="J195" s="21">
        <f t="shared" si="28"/>
        <v>0</v>
      </c>
      <c r="K195" s="21">
        <f t="shared" si="29"/>
        <v>0</v>
      </c>
      <c r="L195" s="30">
        <f t="shared" si="26"/>
        <v>0</v>
      </c>
      <c r="M195" s="30">
        <f t="shared" si="27"/>
        <v>0</v>
      </c>
      <c r="N195" s="28">
        <f t="shared" si="30"/>
        <v>98257640.365000069</v>
      </c>
      <c r="O195" s="28">
        <f t="shared" si="22"/>
        <v>98257640.365000069</v>
      </c>
      <c r="P195" s="28">
        <f t="shared" si="31"/>
        <v>0</v>
      </c>
      <c r="Q195" s="28" t="str">
        <f t="shared" si="32"/>
        <v/>
      </c>
      <c r="R195" s="29">
        <f t="shared" si="23"/>
        <v>-1.7423596349999348E-2</v>
      </c>
    </row>
    <row r="196" spans="1:18" x14ac:dyDescent="0.2">
      <c r="A196" s="26">
        <v>44103</v>
      </c>
      <c r="B196" s="27">
        <v>178500</v>
      </c>
      <c r="C196" s="27">
        <v>178500</v>
      </c>
      <c r="D196" s="27">
        <v>84400</v>
      </c>
      <c r="E196" s="27">
        <v>85200</v>
      </c>
      <c r="F196" s="37">
        <v>-0.28720704783320278</v>
      </c>
      <c r="G196" s="37">
        <v>0.71279295216679717</v>
      </c>
      <c r="H196" s="37">
        <f t="shared" si="24"/>
        <v>-0.40293194111997177</v>
      </c>
      <c r="I196" s="37">
        <f t="shared" si="25"/>
        <v>1</v>
      </c>
      <c r="J196" s="21">
        <f t="shared" si="28"/>
        <v>0</v>
      </c>
      <c r="K196" s="21">
        <f t="shared" si="29"/>
        <v>0</v>
      </c>
      <c r="L196" s="30">
        <f t="shared" si="26"/>
        <v>0</v>
      </c>
      <c r="M196" s="30">
        <f t="shared" si="27"/>
        <v>0</v>
      </c>
      <c r="N196" s="28">
        <f t="shared" si="30"/>
        <v>98257640.365000069</v>
      </c>
      <c r="O196" s="28">
        <f t="shared" si="22"/>
        <v>98257640.365000069</v>
      </c>
      <c r="P196" s="28">
        <f t="shared" si="31"/>
        <v>0</v>
      </c>
      <c r="Q196" s="28" t="str">
        <f t="shared" si="32"/>
        <v/>
      </c>
      <c r="R196" s="29">
        <f t="shared" si="23"/>
        <v>-1.7423596349999348E-2</v>
      </c>
    </row>
    <row r="197" spans="1:18" x14ac:dyDescent="0.2">
      <c r="A197" s="26">
        <v>44109</v>
      </c>
      <c r="B197" s="27">
        <v>187000</v>
      </c>
      <c r="C197" s="27">
        <v>183000</v>
      </c>
      <c r="D197" s="27">
        <v>86600</v>
      </c>
      <c r="E197" s="27">
        <v>84800</v>
      </c>
      <c r="F197" s="37">
        <v>-0.28720704783320278</v>
      </c>
      <c r="G197" s="37">
        <v>0.71279295216679717</v>
      </c>
      <c r="H197" s="37">
        <f t="shared" si="24"/>
        <v>-0.40293194111997177</v>
      </c>
      <c r="I197" s="37">
        <f t="shared" si="25"/>
        <v>1</v>
      </c>
      <c r="J197" s="21">
        <f t="shared" si="28"/>
        <v>-225</v>
      </c>
      <c r="K197" s="21">
        <f t="shared" si="29"/>
        <v>1184</v>
      </c>
      <c r="L197" s="30">
        <f t="shared" si="26"/>
        <v>-42075000</v>
      </c>
      <c r="M197" s="30">
        <f t="shared" si="27"/>
        <v>102534400</v>
      </c>
      <c r="N197" s="28">
        <f t="shared" si="30"/>
        <v>39000222.065000072</v>
      </c>
      <c r="O197" s="28">
        <f t="shared" si="22"/>
        <v>99459622.065000072</v>
      </c>
      <c r="P197" s="28">
        <f t="shared" si="31"/>
        <v>1201981.700000003</v>
      </c>
      <c r="Q197" s="28" t="str">
        <f t="shared" si="32"/>
        <v/>
      </c>
      <c r="R197" s="29">
        <f t="shared" si="23"/>
        <v>-5.4037793499992492E-3</v>
      </c>
    </row>
    <row r="198" spans="1:18" x14ac:dyDescent="0.2">
      <c r="A198" s="26">
        <v>44110</v>
      </c>
      <c r="B198" s="27">
        <v>182500</v>
      </c>
      <c r="C198" s="27">
        <v>188000</v>
      </c>
      <c r="D198" s="27">
        <v>85000</v>
      </c>
      <c r="E198" s="27">
        <v>87400</v>
      </c>
      <c r="F198" s="37">
        <v>-0.28720704783320278</v>
      </c>
      <c r="G198" s="37">
        <v>0.71279295216679717</v>
      </c>
      <c r="H198" s="37">
        <f t="shared" si="24"/>
        <v>-0.40293194111997177</v>
      </c>
      <c r="I198" s="37">
        <f t="shared" si="25"/>
        <v>1</v>
      </c>
      <c r="J198" s="21">
        <f t="shared" si="28"/>
        <v>-225</v>
      </c>
      <c r="K198" s="21">
        <f t="shared" si="29"/>
        <v>1184</v>
      </c>
      <c r="L198" s="30">
        <f t="shared" si="26"/>
        <v>-41062500</v>
      </c>
      <c r="M198" s="30">
        <f t="shared" si="27"/>
        <v>100640000</v>
      </c>
      <c r="N198" s="28">
        <f t="shared" si="30"/>
        <v>39000222.065000072</v>
      </c>
      <c r="O198" s="28">
        <f t="shared" si="22"/>
        <v>98577722.065000072</v>
      </c>
      <c r="P198" s="28">
        <f t="shared" si="31"/>
        <v>320081.70000000298</v>
      </c>
      <c r="Q198" s="28" t="str">
        <f t="shared" si="32"/>
        <v/>
      </c>
      <c r="R198" s="29">
        <f t="shared" si="23"/>
        <v>-1.4222779349999271E-2</v>
      </c>
    </row>
    <row r="199" spans="1:18" x14ac:dyDescent="0.2">
      <c r="A199" s="26">
        <v>44111</v>
      </c>
      <c r="B199" s="27">
        <v>183000</v>
      </c>
      <c r="C199" s="27">
        <v>180000</v>
      </c>
      <c r="D199" s="27">
        <v>85700</v>
      </c>
      <c r="E199" s="27">
        <v>84200</v>
      </c>
      <c r="F199" s="37">
        <v>0</v>
      </c>
      <c r="G199" s="37">
        <v>0</v>
      </c>
      <c r="H199" s="37">
        <f t="shared" si="24"/>
        <v>0</v>
      </c>
      <c r="I199" s="37">
        <f t="shared" si="25"/>
        <v>0</v>
      </c>
      <c r="J199" s="21">
        <f t="shared" si="28"/>
        <v>-225</v>
      </c>
      <c r="K199" s="21">
        <f t="shared" si="29"/>
        <v>1184</v>
      </c>
      <c r="L199" s="30">
        <f t="shared" si="26"/>
        <v>-41175000</v>
      </c>
      <c r="M199" s="30">
        <f t="shared" si="27"/>
        <v>101468800</v>
      </c>
      <c r="N199" s="28">
        <f t="shared" si="30"/>
        <v>39000222.065000072</v>
      </c>
      <c r="O199" s="28">
        <f t="shared" si="22"/>
        <v>99294022.065000072</v>
      </c>
      <c r="P199" s="28">
        <f t="shared" si="31"/>
        <v>1036381.700000003</v>
      </c>
      <c r="Q199" s="28" t="str">
        <f t="shared" si="32"/>
        <v/>
      </c>
      <c r="R199" s="29">
        <f t="shared" si="23"/>
        <v>-7.0597793499992401E-3</v>
      </c>
    </row>
    <row r="200" spans="1:18" x14ac:dyDescent="0.2">
      <c r="A200" s="26">
        <v>44112</v>
      </c>
      <c r="B200" s="27">
        <v>180500</v>
      </c>
      <c r="C200" s="27">
        <v>185500</v>
      </c>
      <c r="D200" s="27">
        <v>85800</v>
      </c>
      <c r="E200" s="27">
        <v>86400</v>
      </c>
      <c r="F200" s="37">
        <v>-0.29607723853746082</v>
      </c>
      <c r="G200" s="37">
        <v>0.70392276146253918</v>
      </c>
      <c r="H200" s="37">
        <f t="shared" si="24"/>
        <v>-0.42061040606543482</v>
      </c>
      <c r="I200" s="37">
        <f t="shared" si="25"/>
        <v>1</v>
      </c>
      <c r="J200" s="21">
        <f t="shared" si="28"/>
        <v>0</v>
      </c>
      <c r="K200" s="21">
        <f t="shared" si="29"/>
        <v>0</v>
      </c>
      <c r="L200" s="30">
        <f t="shared" si="26"/>
        <v>0</v>
      </c>
      <c r="M200" s="30">
        <f t="shared" si="27"/>
        <v>0</v>
      </c>
      <c r="N200" s="28">
        <f t="shared" si="30"/>
        <v>99325978.715000078</v>
      </c>
      <c r="O200" s="28">
        <f t="shared" si="22"/>
        <v>99325978.715000078</v>
      </c>
      <c r="P200" s="28">
        <f t="shared" si="31"/>
        <v>1068338.3500000089</v>
      </c>
      <c r="Q200" s="28">
        <f t="shared" si="32"/>
        <v>1068338.3500000089</v>
      </c>
      <c r="R200" s="29">
        <f t="shared" si="23"/>
        <v>-6.7402128499992608E-3</v>
      </c>
    </row>
    <row r="201" spans="1:18" x14ac:dyDescent="0.2">
      <c r="A201" s="26">
        <v>44116</v>
      </c>
      <c r="B201" s="27">
        <v>180000</v>
      </c>
      <c r="C201" s="27">
        <v>178000</v>
      </c>
      <c r="D201" s="27">
        <v>86000</v>
      </c>
      <c r="E201" s="27">
        <v>85000</v>
      </c>
      <c r="F201" s="37">
        <v>0</v>
      </c>
      <c r="G201" s="37">
        <v>0</v>
      </c>
      <c r="H201" s="37">
        <f t="shared" si="24"/>
        <v>0</v>
      </c>
      <c r="I201" s="37">
        <f t="shared" si="25"/>
        <v>0</v>
      </c>
      <c r="J201" s="21">
        <f t="shared" si="28"/>
        <v>-233</v>
      </c>
      <c r="K201" s="21">
        <f t="shared" si="29"/>
        <v>1165</v>
      </c>
      <c r="L201" s="30">
        <f t="shared" si="26"/>
        <v>-41940000</v>
      </c>
      <c r="M201" s="30">
        <f t="shared" si="27"/>
        <v>100190000</v>
      </c>
      <c r="N201" s="28">
        <f t="shared" si="30"/>
        <v>41746075.065000087</v>
      </c>
      <c r="O201" s="28">
        <f t="shared" si="22"/>
        <v>99996075.065000087</v>
      </c>
      <c r="P201" s="28">
        <f t="shared" si="31"/>
        <v>670096.35000000894</v>
      </c>
      <c r="Q201" s="28" t="str">
        <f t="shared" si="32"/>
        <v/>
      </c>
      <c r="R201" s="29">
        <f t="shared" si="23"/>
        <v>-3.9249349999104233E-5</v>
      </c>
    </row>
    <row r="202" spans="1:18" x14ac:dyDescent="0.2">
      <c r="A202" s="26">
        <v>44117</v>
      </c>
      <c r="B202" s="27">
        <v>179000</v>
      </c>
      <c r="C202" s="27">
        <v>181000</v>
      </c>
      <c r="D202" s="27">
        <v>85900</v>
      </c>
      <c r="E202" s="27">
        <v>86200</v>
      </c>
      <c r="F202" s="37">
        <v>0</v>
      </c>
      <c r="G202" s="37">
        <v>0</v>
      </c>
      <c r="H202" s="37">
        <f t="shared" si="24"/>
        <v>0</v>
      </c>
      <c r="I202" s="37">
        <f t="shared" si="25"/>
        <v>0</v>
      </c>
      <c r="J202" s="21">
        <f t="shared" si="28"/>
        <v>0</v>
      </c>
      <c r="K202" s="21">
        <f t="shared" si="29"/>
        <v>0</v>
      </c>
      <c r="L202" s="30">
        <f t="shared" si="26"/>
        <v>0</v>
      </c>
      <c r="M202" s="30">
        <f t="shared" si="27"/>
        <v>0</v>
      </c>
      <c r="N202" s="28">
        <f t="shared" si="30"/>
        <v>99765906.01500009</v>
      </c>
      <c r="O202" s="28">
        <f t="shared" si="22"/>
        <v>99765906.01500009</v>
      </c>
      <c r="P202" s="28">
        <f t="shared" si="31"/>
        <v>439927.30000001192</v>
      </c>
      <c r="Q202" s="28">
        <f t="shared" si="32"/>
        <v>439927.30000001192</v>
      </c>
      <c r="R202" s="29">
        <f t="shared" si="23"/>
        <v>-2.3409398499990575E-3</v>
      </c>
    </row>
    <row r="203" spans="1:18" x14ac:dyDescent="0.2">
      <c r="A203" s="26">
        <v>44118</v>
      </c>
      <c r="B203" s="27">
        <v>178000</v>
      </c>
      <c r="C203" s="27">
        <v>181000</v>
      </c>
      <c r="D203" s="27">
        <v>85200</v>
      </c>
      <c r="E203" s="27">
        <v>86000</v>
      </c>
      <c r="F203" s="37">
        <v>0</v>
      </c>
      <c r="G203" s="37">
        <v>0</v>
      </c>
      <c r="H203" s="37">
        <f t="shared" si="24"/>
        <v>0</v>
      </c>
      <c r="I203" s="37">
        <f t="shared" si="25"/>
        <v>0</v>
      </c>
      <c r="J203" s="21">
        <f t="shared" si="28"/>
        <v>0</v>
      </c>
      <c r="K203" s="21">
        <f t="shared" si="29"/>
        <v>0</v>
      </c>
      <c r="L203" s="30">
        <f t="shared" si="26"/>
        <v>0</v>
      </c>
      <c r="M203" s="30">
        <f t="shared" si="27"/>
        <v>0</v>
      </c>
      <c r="N203" s="28">
        <f t="shared" si="30"/>
        <v>99765906.01500009</v>
      </c>
      <c r="O203" s="28">
        <f t="shared" ref="O203:O266" si="33">SUM(L203:N203)</f>
        <v>99765906.01500009</v>
      </c>
      <c r="P203" s="28">
        <f t="shared" si="31"/>
        <v>0</v>
      </c>
      <c r="Q203" s="28" t="str">
        <f t="shared" si="32"/>
        <v/>
      </c>
      <c r="R203" s="29">
        <f t="shared" ref="R203:R266" si="34">O203/$O$10-1</f>
        <v>-2.3409398499990575E-3</v>
      </c>
    </row>
    <row r="204" spans="1:18" x14ac:dyDescent="0.2">
      <c r="A204" s="26">
        <v>44119</v>
      </c>
      <c r="B204" s="27">
        <v>176000</v>
      </c>
      <c r="C204" s="27">
        <v>177000</v>
      </c>
      <c r="D204" s="27">
        <v>84900</v>
      </c>
      <c r="E204" s="27">
        <v>85200</v>
      </c>
      <c r="F204" s="37">
        <v>0</v>
      </c>
      <c r="G204" s="37">
        <v>0</v>
      </c>
      <c r="H204" s="37">
        <f t="shared" si="24"/>
        <v>0</v>
      </c>
      <c r="I204" s="37">
        <f t="shared" si="25"/>
        <v>0</v>
      </c>
      <c r="J204" s="21">
        <f t="shared" si="28"/>
        <v>0</v>
      </c>
      <c r="K204" s="21">
        <f t="shared" si="29"/>
        <v>0</v>
      </c>
      <c r="L204" s="30">
        <f t="shared" si="26"/>
        <v>0</v>
      </c>
      <c r="M204" s="30">
        <f t="shared" si="27"/>
        <v>0</v>
      </c>
      <c r="N204" s="28">
        <f t="shared" si="30"/>
        <v>99765906.01500009</v>
      </c>
      <c r="O204" s="28">
        <f t="shared" si="33"/>
        <v>99765906.01500009</v>
      </c>
      <c r="P204" s="28">
        <f t="shared" si="31"/>
        <v>0</v>
      </c>
      <c r="Q204" s="28" t="str">
        <f t="shared" si="32"/>
        <v/>
      </c>
      <c r="R204" s="29">
        <f t="shared" si="34"/>
        <v>-2.3409398499990575E-3</v>
      </c>
    </row>
    <row r="205" spans="1:18" x14ac:dyDescent="0.2">
      <c r="A205" s="26">
        <v>44120</v>
      </c>
      <c r="B205" s="27">
        <v>172000</v>
      </c>
      <c r="C205" s="27">
        <v>176500</v>
      </c>
      <c r="D205" s="27">
        <v>82500</v>
      </c>
      <c r="E205" s="27">
        <v>84900</v>
      </c>
      <c r="F205" s="37">
        <v>0</v>
      </c>
      <c r="G205" s="37">
        <v>0</v>
      </c>
      <c r="H205" s="37">
        <f t="shared" si="24"/>
        <v>0</v>
      </c>
      <c r="I205" s="37">
        <f t="shared" si="25"/>
        <v>0</v>
      </c>
      <c r="J205" s="21">
        <f t="shared" si="28"/>
        <v>0</v>
      </c>
      <c r="K205" s="21">
        <f t="shared" si="29"/>
        <v>0</v>
      </c>
      <c r="L205" s="30">
        <f t="shared" si="26"/>
        <v>0</v>
      </c>
      <c r="M205" s="30">
        <f t="shared" si="27"/>
        <v>0</v>
      </c>
      <c r="N205" s="28">
        <f t="shared" si="30"/>
        <v>99765906.01500009</v>
      </c>
      <c r="O205" s="28">
        <f t="shared" si="33"/>
        <v>99765906.01500009</v>
      </c>
      <c r="P205" s="28">
        <f t="shared" si="31"/>
        <v>0</v>
      </c>
      <c r="Q205" s="28" t="str">
        <f t="shared" si="32"/>
        <v/>
      </c>
      <c r="R205" s="29">
        <f t="shared" si="34"/>
        <v>-2.3409398499990575E-3</v>
      </c>
    </row>
    <row r="206" spans="1:18" x14ac:dyDescent="0.2">
      <c r="A206" s="26">
        <v>44123</v>
      </c>
      <c r="B206" s="27">
        <v>168000</v>
      </c>
      <c r="C206" s="27">
        <v>169500</v>
      </c>
      <c r="D206" s="27">
        <v>81100</v>
      </c>
      <c r="E206" s="27">
        <v>81900</v>
      </c>
      <c r="F206" s="37">
        <v>0</v>
      </c>
      <c r="G206" s="37">
        <v>0</v>
      </c>
      <c r="H206" s="37">
        <f t="shared" si="24"/>
        <v>0</v>
      </c>
      <c r="I206" s="37">
        <f t="shared" si="25"/>
        <v>0</v>
      </c>
      <c r="J206" s="21">
        <f t="shared" si="28"/>
        <v>0</v>
      </c>
      <c r="K206" s="21">
        <f t="shared" si="29"/>
        <v>0</v>
      </c>
      <c r="L206" s="30">
        <f t="shared" si="26"/>
        <v>0</v>
      </c>
      <c r="M206" s="30">
        <f t="shared" si="27"/>
        <v>0</v>
      </c>
      <c r="N206" s="28">
        <f t="shared" si="30"/>
        <v>99765906.01500009</v>
      </c>
      <c r="O206" s="28">
        <f t="shared" si="33"/>
        <v>99765906.01500009</v>
      </c>
      <c r="P206" s="28">
        <f t="shared" si="31"/>
        <v>0</v>
      </c>
      <c r="Q206" s="28" t="str">
        <f t="shared" si="32"/>
        <v/>
      </c>
      <c r="R206" s="29">
        <f t="shared" si="34"/>
        <v>-2.3409398499990575E-3</v>
      </c>
    </row>
    <row r="207" spans="1:18" x14ac:dyDescent="0.2">
      <c r="A207" s="26">
        <v>44124</v>
      </c>
      <c r="B207" s="27">
        <v>167500</v>
      </c>
      <c r="C207" s="27">
        <v>157000</v>
      </c>
      <c r="D207" s="27">
        <v>79500</v>
      </c>
      <c r="E207" s="27">
        <v>76500</v>
      </c>
      <c r="F207" s="37">
        <v>0</v>
      </c>
      <c r="G207" s="37">
        <v>0</v>
      </c>
      <c r="H207" s="37">
        <f t="shared" si="24"/>
        <v>0</v>
      </c>
      <c r="I207" s="37">
        <f t="shared" si="25"/>
        <v>0</v>
      </c>
      <c r="J207" s="21">
        <f t="shared" si="28"/>
        <v>0</v>
      </c>
      <c r="K207" s="21">
        <f t="shared" si="29"/>
        <v>0</v>
      </c>
      <c r="L207" s="30">
        <f t="shared" si="26"/>
        <v>0</v>
      </c>
      <c r="M207" s="30">
        <f t="shared" si="27"/>
        <v>0</v>
      </c>
      <c r="N207" s="28">
        <f t="shared" si="30"/>
        <v>99765906.01500009</v>
      </c>
      <c r="O207" s="28">
        <f t="shared" si="33"/>
        <v>99765906.01500009</v>
      </c>
      <c r="P207" s="28">
        <f t="shared" si="31"/>
        <v>0</v>
      </c>
      <c r="Q207" s="28" t="str">
        <f t="shared" si="32"/>
        <v/>
      </c>
      <c r="R207" s="29">
        <f t="shared" si="34"/>
        <v>-2.3409398499990575E-3</v>
      </c>
    </row>
    <row r="208" spans="1:18" x14ac:dyDescent="0.2">
      <c r="A208" s="26">
        <v>44125</v>
      </c>
      <c r="B208" s="27">
        <v>165500</v>
      </c>
      <c r="C208" s="27">
        <v>167000</v>
      </c>
      <c r="D208" s="27">
        <v>79000</v>
      </c>
      <c r="E208" s="27">
        <v>79500</v>
      </c>
      <c r="F208" s="37">
        <v>0</v>
      </c>
      <c r="G208" s="37">
        <v>0</v>
      </c>
      <c r="H208" s="37">
        <f t="shared" si="24"/>
        <v>0</v>
      </c>
      <c r="I208" s="37">
        <f t="shared" si="25"/>
        <v>0</v>
      </c>
      <c r="J208" s="21">
        <f t="shared" si="28"/>
        <v>0</v>
      </c>
      <c r="K208" s="21">
        <f t="shared" si="29"/>
        <v>0</v>
      </c>
      <c r="L208" s="30">
        <f t="shared" si="26"/>
        <v>0</v>
      </c>
      <c r="M208" s="30">
        <f t="shared" si="27"/>
        <v>0</v>
      </c>
      <c r="N208" s="28">
        <f t="shared" si="30"/>
        <v>99765906.01500009</v>
      </c>
      <c r="O208" s="28">
        <f t="shared" si="33"/>
        <v>99765906.01500009</v>
      </c>
      <c r="P208" s="28">
        <f t="shared" si="31"/>
        <v>0</v>
      </c>
      <c r="Q208" s="28" t="str">
        <f t="shared" si="32"/>
        <v/>
      </c>
      <c r="R208" s="29">
        <f t="shared" si="34"/>
        <v>-2.3409398499990575E-3</v>
      </c>
    </row>
    <row r="209" spans="1:18" x14ac:dyDescent="0.2">
      <c r="A209" s="26">
        <v>44126</v>
      </c>
      <c r="B209" s="27">
        <v>162500</v>
      </c>
      <c r="C209" s="27">
        <v>163000</v>
      </c>
      <c r="D209" s="27">
        <v>78200</v>
      </c>
      <c r="E209" s="27">
        <v>78700</v>
      </c>
      <c r="F209" s="37">
        <v>0</v>
      </c>
      <c r="G209" s="37">
        <v>0</v>
      </c>
      <c r="H209" s="37">
        <f t="shared" si="24"/>
        <v>0</v>
      </c>
      <c r="I209" s="37">
        <f t="shared" si="25"/>
        <v>0</v>
      </c>
      <c r="J209" s="21">
        <f t="shared" si="28"/>
        <v>0</v>
      </c>
      <c r="K209" s="21">
        <f t="shared" si="29"/>
        <v>0</v>
      </c>
      <c r="L209" s="30">
        <f t="shared" si="26"/>
        <v>0</v>
      </c>
      <c r="M209" s="30">
        <f t="shared" si="27"/>
        <v>0</v>
      </c>
      <c r="N209" s="28">
        <f t="shared" si="30"/>
        <v>99765906.01500009</v>
      </c>
      <c r="O209" s="28">
        <f t="shared" si="33"/>
        <v>99765906.01500009</v>
      </c>
      <c r="P209" s="28">
        <f t="shared" si="31"/>
        <v>0</v>
      </c>
      <c r="Q209" s="28" t="str">
        <f t="shared" si="32"/>
        <v/>
      </c>
      <c r="R209" s="29">
        <f t="shared" si="34"/>
        <v>-2.3409398499990575E-3</v>
      </c>
    </row>
    <row r="210" spans="1:18" x14ac:dyDescent="0.2">
      <c r="A210" s="26">
        <v>44127</v>
      </c>
      <c r="B210" s="27">
        <v>167000</v>
      </c>
      <c r="C210" s="27">
        <v>163500</v>
      </c>
      <c r="D210" s="27">
        <v>80200</v>
      </c>
      <c r="E210" s="27">
        <v>78300</v>
      </c>
      <c r="F210" s="37">
        <v>0</v>
      </c>
      <c r="G210" s="37">
        <v>0</v>
      </c>
      <c r="H210" s="37">
        <f t="shared" si="24"/>
        <v>0</v>
      </c>
      <c r="I210" s="37">
        <f t="shared" si="25"/>
        <v>0</v>
      </c>
      <c r="J210" s="21">
        <f t="shared" si="28"/>
        <v>0</v>
      </c>
      <c r="K210" s="21">
        <f t="shared" si="29"/>
        <v>0</v>
      </c>
      <c r="L210" s="30">
        <f t="shared" si="26"/>
        <v>0</v>
      </c>
      <c r="M210" s="30">
        <f t="shared" si="27"/>
        <v>0</v>
      </c>
      <c r="N210" s="28">
        <f t="shared" si="30"/>
        <v>99765906.01500009</v>
      </c>
      <c r="O210" s="28">
        <f t="shared" si="33"/>
        <v>99765906.01500009</v>
      </c>
      <c r="P210" s="28">
        <f t="shared" si="31"/>
        <v>0</v>
      </c>
      <c r="Q210" s="28" t="str">
        <f t="shared" si="32"/>
        <v/>
      </c>
      <c r="R210" s="29">
        <f t="shared" si="34"/>
        <v>-2.3409398499990575E-3</v>
      </c>
    </row>
    <row r="211" spans="1:18" x14ac:dyDescent="0.2">
      <c r="A211" s="26">
        <v>44130</v>
      </c>
      <c r="B211" s="27">
        <v>171500</v>
      </c>
      <c r="C211" s="27">
        <v>167000</v>
      </c>
      <c r="D211" s="27">
        <v>80600</v>
      </c>
      <c r="E211" s="27">
        <v>80300</v>
      </c>
      <c r="F211" s="37">
        <v>0</v>
      </c>
      <c r="G211" s="37">
        <v>0</v>
      </c>
      <c r="H211" s="37">
        <f t="shared" si="24"/>
        <v>0</v>
      </c>
      <c r="I211" s="37">
        <f t="shared" si="25"/>
        <v>0</v>
      </c>
      <c r="J211" s="21">
        <f t="shared" si="28"/>
        <v>0</v>
      </c>
      <c r="K211" s="21">
        <f t="shared" si="29"/>
        <v>0</v>
      </c>
      <c r="L211" s="30">
        <f t="shared" si="26"/>
        <v>0</v>
      </c>
      <c r="M211" s="30">
        <f t="shared" si="27"/>
        <v>0</v>
      </c>
      <c r="N211" s="28">
        <f t="shared" si="30"/>
        <v>99765906.01500009</v>
      </c>
      <c r="O211" s="28">
        <f t="shared" si="33"/>
        <v>99765906.01500009</v>
      </c>
      <c r="P211" s="28">
        <f t="shared" si="31"/>
        <v>0</v>
      </c>
      <c r="Q211" s="28" t="str">
        <f t="shared" si="32"/>
        <v/>
      </c>
      <c r="R211" s="29">
        <f t="shared" si="34"/>
        <v>-2.3409398499990575E-3</v>
      </c>
    </row>
    <row r="212" spans="1:18" x14ac:dyDescent="0.2">
      <c r="A212" s="26">
        <v>44131</v>
      </c>
      <c r="B212" s="27">
        <v>172500</v>
      </c>
      <c r="C212" s="27">
        <v>173000</v>
      </c>
      <c r="D212" s="27">
        <v>81600</v>
      </c>
      <c r="E212" s="27">
        <v>80800</v>
      </c>
      <c r="F212" s="37">
        <v>-0.248683402987736</v>
      </c>
      <c r="G212" s="37">
        <v>0.75131659701226405</v>
      </c>
      <c r="H212" s="37">
        <f t="shared" si="24"/>
        <v>-0.33099681808796333</v>
      </c>
      <c r="I212" s="37">
        <f t="shared" si="25"/>
        <v>1</v>
      </c>
      <c r="J212" s="21">
        <f t="shared" si="28"/>
        <v>0</v>
      </c>
      <c r="K212" s="21">
        <f t="shared" si="29"/>
        <v>0</v>
      </c>
      <c r="L212" s="30">
        <f t="shared" si="26"/>
        <v>0</v>
      </c>
      <c r="M212" s="30">
        <f t="shared" si="27"/>
        <v>0</v>
      </c>
      <c r="N212" s="28">
        <f t="shared" si="30"/>
        <v>99765906.01500009</v>
      </c>
      <c r="O212" s="28">
        <f t="shared" si="33"/>
        <v>99765906.01500009</v>
      </c>
      <c r="P212" s="28">
        <f t="shared" si="31"/>
        <v>0</v>
      </c>
      <c r="Q212" s="28" t="str">
        <f t="shared" si="32"/>
        <v/>
      </c>
      <c r="R212" s="29">
        <f t="shared" si="34"/>
        <v>-2.3409398499990575E-3</v>
      </c>
    </row>
    <row r="213" spans="1:18" x14ac:dyDescent="0.2">
      <c r="A213" s="26">
        <v>44132</v>
      </c>
      <c r="B213" s="27">
        <v>173500</v>
      </c>
      <c r="C213" s="27">
        <v>172000</v>
      </c>
      <c r="D213" s="27">
        <v>81600</v>
      </c>
      <c r="E213" s="27">
        <v>81500</v>
      </c>
      <c r="F213" s="37">
        <v>-0.248683402987736</v>
      </c>
      <c r="G213" s="37">
        <v>0.75131659701226405</v>
      </c>
      <c r="H213" s="37">
        <f t="shared" si="24"/>
        <v>-0.33099681808796333</v>
      </c>
      <c r="I213" s="37">
        <f t="shared" si="25"/>
        <v>1</v>
      </c>
      <c r="J213" s="21">
        <f t="shared" si="28"/>
        <v>-191</v>
      </c>
      <c r="K213" s="21">
        <f t="shared" si="29"/>
        <v>1225</v>
      </c>
      <c r="L213" s="30">
        <f t="shared" si="26"/>
        <v>-33138500</v>
      </c>
      <c r="M213" s="30">
        <f t="shared" si="27"/>
        <v>99960000</v>
      </c>
      <c r="N213" s="28">
        <f t="shared" si="30"/>
        <v>32752161.440000087</v>
      </c>
      <c r="O213" s="28">
        <f t="shared" si="33"/>
        <v>99573661.440000087</v>
      </c>
      <c r="P213" s="28">
        <f t="shared" si="31"/>
        <v>-192244.57500000298</v>
      </c>
      <c r="Q213" s="28" t="str">
        <f t="shared" si="32"/>
        <v/>
      </c>
      <c r="R213" s="29">
        <f t="shared" si="34"/>
        <v>-4.2633855999991699E-3</v>
      </c>
    </row>
    <row r="214" spans="1:18" x14ac:dyDescent="0.2">
      <c r="A214" s="26">
        <v>44133</v>
      </c>
      <c r="B214" s="27">
        <v>170000</v>
      </c>
      <c r="C214" s="27">
        <v>169000</v>
      </c>
      <c r="D214" s="27">
        <v>79800</v>
      </c>
      <c r="E214" s="27">
        <v>80500</v>
      </c>
      <c r="F214" s="37">
        <v>0</v>
      </c>
      <c r="G214" s="37">
        <v>0</v>
      </c>
      <c r="H214" s="37">
        <f t="shared" si="24"/>
        <v>0</v>
      </c>
      <c r="I214" s="37">
        <f t="shared" si="25"/>
        <v>0</v>
      </c>
      <c r="J214" s="21">
        <f t="shared" si="28"/>
        <v>-191</v>
      </c>
      <c r="K214" s="21">
        <f t="shared" si="29"/>
        <v>1225</v>
      </c>
      <c r="L214" s="30">
        <f t="shared" si="26"/>
        <v>-32470000</v>
      </c>
      <c r="M214" s="30">
        <f t="shared" si="27"/>
        <v>97755000</v>
      </c>
      <c r="N214" s="28">
        <f t="shared" si="30"/>
        <v>32752161.440000087</v>
      </c>
      <c r="O214" s="28">
        <f t="shared" si="33"/>
        <v>98037161.440000087</v>
      </c>
      <c r="P214" s="28">
        <f t="shared" si="31"/>
        <v>-1728744.575000003</v>
      </c>
      <c r="Q214" s="28" t="str">
        <f t="shared" si="32"/>
        <v/>
      </c>
      <c r="R214" s="29">
        <f t="shared" si="34"/>
        <v>-1.9628385599999132E-2</v>
      </c>
    </row>
    <row r="215" spans="1:18" x14ac:dyDescent="0.2">
      <c r="A215" s="26">
        <v>44134</v>
      </c>
      <c r="B215" s="27">
        <v>164500</v>
      </c>
      <c r="C215" s="27">
        <v>169000</v>
      </c>
      <c r="D215" s="27">
        <v>78600</v>
      </c>
      <c r="E215" s="27">
        <v>79800</v>
      </c>
      <c r="F215" s="37">
        <v>0</v>
      </c>
      <c r="G215" s="37">
        <v>0</v>
      </c>
      <c r="H215" s="37">
        <f t="shared" si="24"/>
        <v>0</v>
      </c>
      <c r="I215" s="37">
        <f t="shared" si="25"/>
        <v>0</v>
      </c>
      <c r="J215" s="21">
        <f t="shared" si="28"/>
        <v>0</v>
      </c>
      <c r="K215" s="21">
        <f t="shared" si="29"/>
        <v>0</v>
      </c>
      <c r="L215" s="30">
        <f t="shared" si="26"/>
        <v>0</v>
      </c>
      <c r="M215" s="30">
        <f t="shared" si="27"/>
        <v>0</v>
      </c>
      <c r="N215" s="28">
        <f t="shared" si="30"/>
        <v>98004984.790000081</v>
      </c>
      <c r="O215" s="28">
        <f t="shared" si="33"/>
        <v>98004984.790000081</v>
      </c>
      <c r="P215" s="28">
        <f t="shared" si="31"/>
        <v>-1760921.2250000089</v>
      </c>
      <c r="Q215" s="28">
        <f t="shared" si="32"/>
        <v>-1760921.2250000089</v>
      </c>
      <c r="R215" s="29">
        <f t="shared" si="34"/>
        <v>-1.9950152099999174E-2</v>
      </c>
    </row>
    <row r="216" spans="1:18" x14ac:dyDescent="0.2">
      <c r="A216" s="26">
        <v>44137</v>
      </c>
      <c r="B216" s="27">
        <v>170500</v>
      </c>
      <c r="C216" s="27">
        <v>166000</v>
      </c>
      <c r="D216" s="27">
        <v>79600</v>
      </c>
      <c r="E216" s="27">
        <v>78600</v>
      </c>
      <c r="F216" s="37">
        <v>0</v>
      </c>
      <c r="G216" s="37">
        <v>0</v>
      </c>
      <c r="H216" s="37">
        <f t="shared" si="24"/>
        <v>0</v>
      </c>
      <c r="I216" s="37">
        <f t="shared" si="25"/>
        <v>0</v>
      </c>
      <c r="J216" s="21">
        <f t="shared" si="28"/>
        <v>0</v>
      </c>
      <c r="K216" s="21">
        <f t="shared" si="29"/>
        <v>0</v>
      </c>
      <c r="L216" s="30">
        <f t="shared" si="26"/>
        <v>0</v>
      </c>
      <c r="M216" s="30">
        <f t="shared" si="27"/>
        <v>0</v>
      </c>
      <c r="N216" s="28">
        <f t="shared" si="30"/>
        <v>98004984.790000081</v>
      </c>
      <c r="O216" s="28">
        <f t="shared" si="33"/>
        <v>98004984.790000081</v>
      </c>
      <c r="P216" s="28">
        <f t="shared" si="31"/>
        <v>0</v>
      </c>
      <c r="Q216" s="28" t="str">
        <f t="shared" si="32"/>
        <v/>
      </c>
      <c r="R216" s="29">
        <f t="shared" si="34"/>
        <v>-1.9950152099999174E-2</v>
      </c>
    </row>
    <row r="217" spans="1:18" x14ac:dyDescent="0.2">
      <c r="A217" s="26">
        <v>44138</v>
      </c>
      <c r="B217" s="27">
        <v>170500</v>
      </c>
      <c r="C217" s="27">
        <v>171000</v>
      </c>
      <c r="D217" s="27">
        <v>79600</v>
      </c>
      <c r="E217" s="27">
        <v>80000</v>
      </c>
      <c r="F217" s="37">
        <v>0</v>
      </c>
      <c r="G217" s="37">
        <v>0</v>
      </c>
      <c r="H217" s="37">
        <f t="shared" si="24"/>
        <v>0</v>
      </c>
      <c r="I217" s="37">
        <f t="shared" si="25"/>
        <v>0</v>
      </c>
      <c r="J217" s="21">
        <f t="shared" si="28"/>
        <v>0</v>
      </c>
      <c r="K217" s="21">
        <f t="shared" si="29"/>
        <v>0</v>
      </c>
      <c r="L217" s="30">
        <f t="shared" si="26"/>
        <v>0</v>
      </c>
      <c r="M217" s="30">
        <f t="shared" si="27"/>
        <v>0</v>
      </c>
      <c r="N217" s="28">
        <f t="shared" si="30"/>
        <v>98004984.790000081</v>
      </c>
      <c r="O217" s="28">
        <f t="shared" si="33"/>
        <v>98004984.790000081</v>
      </c>
      <c r="P217" s="28">
        <f t="shared" si="31"/>
        <v>0</v>
      </c>
      <c r="Q217" s="28" t="str">
        <f t="shared" si="32"/>
        <v/>
      </c>
      <c r="R217" s="29">
        <f t="shared" si="34"/>
        <v>-1.9950152099999174E-2</v>
      </c>
    </row>
    <row r="218" spans="1:18" x14ac:dyDescent="0.2">
      <c r="A218" s="26">
        <v>44139</v>
      </c>
      <c r="B218" s="27">
        <v>171500</v>
      </c>
      <c r="C218" s="27">
        <v>173000</v>
      </c>
      <c r="D218" s="27">
        <v>79600</v>
      </c>
      <c r="E218" s="27">
        <v>80300</v>
      </c>
      <c r="F218" s="37">
        <v>0</v>
      </c>
      <c r="G218" s="37">
        <v>0</v>
      </c>
      <c r="H218" s="37">
        <f t="shared" si="24"/>
        <v>0</v>
      </c>
      <c r="I218" s="37">
        <f t="shared" si="25"/>
        <v>0</v>
      </c>
      <c r="J218" s="21">
        <f t="shared" si="28"/>
        <v>0</v>
      </c>
      <c r="K218" s="21">
        <f t="shared" si="29"/>
        <v>0</v>
      </c>
      <c r="L218" s="30">
        <f t="shared" si="26"/>
        <v>0</v>
      </c>
      <c r="M218" s="30">
        <f t="shared" si="27"/>
        <v>0</v>
      </c>
      <c r="N218" s="28">
        <f t="shared" si="30"/>
        <v>98004984.790000081</v>
      </c>
      <c r="O218" s="28">
        <f t="shared" si="33"/>
        <v>98004984.790000081</v>
      </c>
      <c r="P218" s="28">
        <f t="shared" si="31"/>
        <v>0</v>
      </c>
      <c r="Q218" s="28" t="str">
        <f t="shared" si="32"/>
        <v/>
      </c>
      <c r="R218" s="29">
        <f t="shared" si="34"/>
        <v>-1.9950152099999174E-2</v>
      </c>
    </row>
    <row r="219" spans="1:18" x14ac:dyDescent="0.2">
      <c r="A219" s="26">
        <v>44140</v>
      </c>
      <c r="B219" s="27">
        <v>175000</v>
      </c>
      <c r="C219" s="27">
        <v>173500</v>
      </c>
      <c r="D219" s="27">
        <v>81400</v>
      </c>
      <c r="E219" s="27">
        <v>80700</v>
      </c>
      <c r="F219" s="37">
        <v>-0.25787957896640101</v>
      </c>
      <c r="G219" s="37">
        <v>0.74212042103359899</v>
      </c>
      <c r="H219" s="37">
        <f t="shared" si="24"/>
        <v>-0.34749020732677788</v>
      </c>
      <c r="I219" s="37">
        <f t="shared" si="25"/>
        <v>1</v>
      </c>
      <c r="J219" s="21">
        <f t="shared" si="28"/>
        <v>0</v>
      </c>
      <c r="K219" s="21">
        <f t="shared" si="29"/>
        <v>0</v>
      </c>
      <c r="L219" s="30">
        <f t="shared" si="26"/>
        <v>0</v>
      </c>
      <c r="M219" s="30">
        <f t="shared" si="27"/>
        <v>0</v>
      </c>
      <c r="N219" s="28">
        <f t="shared" si="30"/>
        <v>98004984.790000081</v>
      </c>
      <c r="O219" s="28">
        <f t="shared" si="33"/>
        <v>98004984.790000081</v>
      </c>
      <c r="P219" s="28">
        <f t="shared" si="31"/>
        <v>0</v>
      </c>
      <c r="Q219" s="28" t="str">
        <f t="shared" si="32"/>
        <v/>
      </c>
      <c r="R219" s="29">
        <f t="shared" si="34"/>
        <v>-1.9950152099999174E-2</v>
      </c>
    </row>
    <row r="220" spans="1:18" x14ac:dyDescent="0.2">
      <c r="A220" s="26">
        <v>44141</v>
      </c>
      <c r="B220" s="27">
        <v>170500</v>
      </c>
      <c r="C220" s="27">
        <v>176500</v>
      </c>
      <c r="D220" s="27">
        <v>82000</v>
      </c>
      <c r="E220" s="27">
        <v>82000</v>
      </c>
      <c r="F220" s="37">
        <v>-0.25787957896640101</v>
      </c>
      <c r="G220" s="37">
        <v>0.74212042103359899</v>
      </c>
      <c r="H220" s="37">
        <f t="shared" si="24"/>
        <v>-0.34749020732677788</v>
      </c>
      <c r="I220" s="37">
        <f t="shared" si="25"/>
        <v>1</v>
      </c>
      <c r="J220" s="21">
        <f t="shared" si="28"/>
        <v>-198</v>
      </c>
      <c r="K220" s="21">
        <f t="shared" si="29"/>
        <v>1228</v>
      </c>
      <c r="L220" s="30">
        <f t="shared" si="26"/>
        <v>-33759000</v>
      </c>
      <c r="M220" s="30">
        <f t="shared" si="27"/>
        <v>100696000</v>
      </c>
      <c r="N220" s="28">
        <f t="shared" si="30"/>
        <v>32227316.090000078</v>
      </c>
      <c r="O220" s="28">
        <f t="shared" si="33"/>
        <v>99164316.090000078</v>
      </c>
      <c r="P220" s="28">
        <f t="shared" si="31"/>
        <v>1159331.299999997</v>
      </c>
      <c r="Q220" s="28" t="str">
        <f t="shared" si="32"/>
        <v/>
      </c>
      <c r="R220" s="29">
        <f t="shared" si="34"/>
        <v>-8.3568390999991804E-3</v>
      </c>
    </row>
    <row r="221" spans="1:18" x14ac:dyDescent="0.2">
      <c r="A221" s="26">
        <v>44144</v>
      </c>
      <c r="B221" s="27">
        <v>172500</v>
      </c>
      <c r="C221" s="27">
        <v>172500</v>
      </c>
      <c r="D221" s="27">
        <v>83000</v>
      </c>
      <c r="E221" s="27">
        <v>82400</v>
      </c>
      <c r="F221" s="37">
        <v>-0.25787957896640101</v>
      </c>
      <c r="G221" s="37">
        <v>0.74212042103359899</v>
      </c>
      <c r="H221" s="37">
        <f t="shared" si="24"/>
        <v>-0.34749020732677788</v>
      </c>
      <c r="I221" s="37">
        <f t="shared" si="25"/>
        <v>1</v>
      </c>
      <c r="J221" s="21">
        <f t="shared" si="28"/>
        <v>-198</v>
      </c>
      <c r="K221" s="21">
        <f t="shared" si="29"/>
        <v>1228</v>
      </c>
      <c r="L221" s="30">
        <f t="shared" si="26"/>
        <v>-34155000</v>
      </c>
      <c r="M221" s="30">
        <f t="shared" si="27"/>
        <v>101924000</v>
      </c>
      <c r="N221" s="28">
        <f t="shared" si="30"/>
        <v>32227316.090000078</v>
      </c>
      <c r="O221" s="28">
        <f t="shared" si="33"/>
        <v>99996316.090000078</v>
      </c>
      <c r="P221" s="28">
        <f t="shared" si="31"/>
        <v>1991331.299999997</v>
      </c>
      <c r="Q221" s="28" t="str">
        <f t="shared" si="32"/>
        <v/>
      </c>
      <c r="R221" s="29">
        <f t="shared" si="34"/>
        <v>-3.6839099999186331E-5</v>
      </c>
    </row>
    <row r="222" spans="1:18" x14ac:dyDescent="0.2">
      <c r="A222" s="26">
        <v>44145</v>
      </c>
      <c r="B222" s="27">
        <v>173500</v>
      </c>
      <c r="C222" s="27">
        <v>174500</v>
      </c>
      <c r="D222" s="27">
        <v>83700</v>
      </c>
      <c r="E222" s="27">
        <v>83600</v>
      </c>
      <c r="F222" s="37">
        <v>0</v>
      </c>
      <c r="G222" s="37">
        <v>0</v>
      </c>
      <c r="H222" s="37">
        <f t="shared" si="24"/>
        <v>0</v>
      </c>
      <c r="I222" s="37">
        <f t="shared" si="25"/>
        <v>0</v>
      </c>
      <c r="J222" s="21">
        <f t="shared" si="28"/>
        <v>-198</v>
      </c>
      <c r="K222" s="21">
        <f t="shared" si="29"/>
        <v>1228</v>
      </c>
      <c r="L222" s="30">
        <f t="shared" si="26"/>
        <v>-34353000</v>
      </c>
      <c r="M222" s="30">
        <f t="shared" si="27"/>
        <v>102783600</v>
      </c>
      <c r="N222" s="28">
        <f t="shared" si="30"/>
        <v>32227316.090000078</v>
      </c>
      <c r="O222" s="28">
        <f t="shared" si="33"/>
        <v>100657916.09000008</v>
      </c>
      <c r="P222" s="28">
        <f t="shared" si="31"/>
        <v>2652931.299999997</v>
      </c>
      <c r="Q222" s="28" t="str">
        <f t="shared" si="32"/>
        <v/>
      </c>
      <c r="R222" s="29">
        <f t="shared" si="34"/>
        <v>6.5791609000007689E-3</v>
      </c>
    </row>
    <row r="223" spans="1:18" x14ac:dyDescent="0.2">
      <c r="A223" s="26">
        <v>44146</v>
      </c>
      <c r="B223" s="27">
        <v>175500</v>
      </c>
      <c r="C223" s="27">
        <v>174500</v>
      </c>
      <c r="D223" s="27">
        <v>84800</v>
      </c>
      <c r="E223" s="27">
        <v>83800</v>
      </c>
      <c r="F223" s="37">
        <v>-0.29575679636863711</v>
      </c>
      <c r="G223" s="37">
        <v>0.70424320363136284</v>
      </c>
      <c r="H223" s="37">
        <f t="shared" si="24"/>
        <v>-0.41996400511016002</v>
      </c>
      <c r="I223" s="37">
        <f t="shared" si="25"/>
        <v>1</v>
      </c>
      <c r="J223" s="21">
        <f t="shared" si="28"/>
        <v>0</v>
      </c>
      <c r="K223" s="21">
        <f t="shared" si="29"/>
        <v>0</v>
      </c>
      <c r="L223" s="30">
        <f t="shared" si="26"/>
        <v>0</v>
      </c>
      <c r="M223" s="30">
        <f t="shared" si="27"/>
        <v>0</v>
      </c>
      <c r="N223" s="28">
        <f t="shared" si="30"/>
        <v>100347721.59000008</v>
      </c>
      <c r="O223" s="28">
        <f t="shared" si="33"/>
        <v>100347721.59000008</v>
      </c>
      <c r="P223" s="28">
        <f t="shared" si="31"/>
        <v>2342736.799999997</v>
      </c>
      <c r="Q223" s="28">
        <f t="shared" si="32"/>
        <v>2342736.799999997</v>
      </c>
      <c r="R223" s="29">
        <f t="shared" si="34"/>
        <v>3.4772159000007186E-3</v>
      </c>
    </row>
    <row r="224" spans="1:18" x14ac:dyDescent="0.2">
      <c r="A224" s="26">
        <v>44147</v>
      </c>
      <c r="B224" s="27">
        <v>174000</v>
      </c>
      <c r="C224" s="27">
        <v>175500</v>
      </c>
      <c r="D224" s="27">
        <v>85400</v>
      </c>
      <c r="E224" s="27">
        <v>84200</v>
      </c>
      <c r="F224" s="37">
        <v>-0.29575679636863711</v>
      </c>
      <c r="G224" s="37">
        <v>0.70424320363136284</v>
      </c>
      <c r="H224" s="37">
        <f t="shared" si="24"/>
        <v>-0.41996400511016002</v>
      </c>
      <c r="I224" s="37">
        <f t="shared" si="25"/>
        <v>1</v>
      </c>
      <c r="J224" s="21">
        <f t="shared" si="28"/>
        <v>-239</v>
      </c>
      <c r="K224" s="21">
        <f t="shared" si="29"/>
        <v>1179</v>
      </c>
      <c r="L224" s="30">
        <f t="shared" si="26"/>
        <v>-41586000</v>
      </c>
      <c r="M224" s="30">
        <f t="shared" si="27"/>
        <v>100686600</v>
      </c>
      <c r="N224" s="28">
        <f t="shared" si="30"/>
        <v>42991409.190000102</v>
      </c>
      <c r="O224" s="28">
        <f t="shared" si="33"/>
        <v>102092009.1900001</v>
      </c>
      <c r="P224" s="28">
        <f t="shared" si="31"/>
        <v>1744287.6000000238</v>
      </c>
      <c r="Q224" s="28" t="str">
        <f t="shared" si="32"/>
        <v/>
      </c>
      <c r="R224" s="29">
        <f t="shared" si="34"/>
        <v>2.0920091900000992E-2</v>
      </c>
    </row>
    <row r="225" spans="1:18" x14ac:dyDescent="0.2">
      <c r="A225" s="26">
        <v>44148</v>
      </c>
      <c r="B225" s="27">
        <v>177500</v>
      </c>
      <c r="C225" s="27">
        <v>174000</v>
      </c>
      <c r="D225" s="27">
        <v>85800</v>
      </c>
      <c r="E225" s="27">
        <v>85000</v>
      </c>
      <c r="F225" s="37">
        <v>0</v>
      </c>
      <c r="G225" s="37">
        <v>0</v>
      </c>
      <c r="H225" s="37">
        <f t="shared" si="24"/>
        <v>0</v>
      </c>
      <c r="I225" s="37">
        <f t="shared" si="25"/>
        <v>0</v>
      </c>
      <c r="J225" s="21">
        <f t="shared" si="28"/>
        <v>-239</v>
      </c>
      <c r="K225" s="21">
        <f t="shared" si="29"/>
        <v>1179</v>
      </c>
      <c r="L225" s="30">
        <f t="shared" si="26"/>
        <v>-42422500</v>
      </c>
      <c r="M225" s="30">
        <f t="shared" si="27"/>
        <v>101158200</v>
      </c>
      <c r="N225" s="28">
        <f t="shared" si="30"/>
        <v>42991409.190000102</v>
      </c>
      <c r="O225" s="28">
        <f t="shared" si="33"/>
        <v>101727109.1900001</v>
      </c>
      <c r="P225" s="28">
        <f t="shared" si="31"/>
        <v>1379387.6000000238</v>
      </c>
      <c r="Q225" s="28" t="str">
        <f t="shared" si="32"/>
        <v/>
      </c>
      <c r="R225" s="29">
        <f t="shared" si="34"/>
        <v>1.7271091900000979E-2</v>
      </c>
    </row>
    <row r="226" spans="1:18" x14ac:dyDescent="0.2">
      <c r="A226" s="26">
        <v>44151</v>
      </c>
      <c r="B226" s="27">
        <v>179000</v>
      </c>
      <c r="C226" s="27">
        <v>182500</v>
      </c>
      <c r="D226" s="27">
        <v>85900</v>
      </c>
      <c r="E226" s="27">
        <v>87000</v>
      </c>
      <c r="F226" s="37">
        <v>0</v>
      </c>
      <c r="G226" s="37">
        <v>0</v>
      </c>
      <c r="H226" s="37">
        <f t="shared" si="24"/>
        <v>0</v>
      </c>
      <c r="I226" s="37">
        <f t="shared" si="25"/>
        <v>0</v>
      </c>
      <c r="J226" s="21">
        <f t="shared" si="28"/>
        <v>0</v>
      </c>
      <c r="K226" s="21">
        <f t="shared" si="29"/>
        <v>0</v>
      </c>
      <c r="L226" s="30">
        <f t="shared" si="26"/>
        <v>0</v>
      </c>
      <c r="M226" s="30">
        <f t="shared" si="27"/>
        <v>0</v>
      </c>
      <c r="N226" s="28">
        <f t="shared" si="30"/>
        <v>101711758.1900001</v>
      </c>
      <c r="O226" s="28">
        <f t="shared" si="33"/>
        <v>101711758.1900001</v>
      </c>
      <c r="P226" s="28">
        <f t="shared" si="31"/>
        <v>1364036.6000000238</v>
      </c>
      <c r="Q226" s="28">
        <f t="shared" si="32"/>
        <v>1364036.6000000238</v>
      </c>
      <c r="R226" s="29">
        <f t="shared" si="34"/>
        <v>1.7117581900001122E-2</v>
      </c>
    </row>
    <row r="227" spans="1:18" x14ac:dyDescent="0.2">
      <c r="A227" s="26">
        <v>44152</v>
      </c>
      <c r="B227" s="27">
        <v>182500</v>
      </c>
      <c r="C227" s="27">
        <v>179500</v>
      </c>
      <c r="D227" s="27">
        <v>86600</v>
      </c>
      <c r="E227" s="27">
        <v>86300</v>
      </c>
      <c r="F227" s="37">
        <v>0</v>
      </c>
      <c r="G227" s="37">
        <v>0</v>
      </c>
      <c r="H227" s="37">
        <f t="shared" ref="H227:H290" si="35">IFERROR(IF(ABS($F227)&gt;ABS($G227), SIGN($F227), SIGN($F227)*ABS($F227/$G227)), 0)</f>
        <v>0</v>
      </c>
      <c r="I227" s="37">
        <f t="shared" ref="I227:I290" si="36">IFERROR(IF(ABS($F227)&lt;ABS($G227), SIGN($G227), SIGN($G227)*ABS($G227/$F227)), 0)</f>
        <v>0</v>
      </c>
      <c r="J227" s="21">
        <f t="shared" si="28"/>
        <v>0</v>
      </c>
      <c r="K227" s="21">
        <f t="shared" si="29"/>
        <v>0</v>
      </c>
      <c r="L227" s="30">
        <f t="shared" ref="L227:L290" si="37">B227*J227</f>
        <v>0</v>
      </c>
      <c r="M227" s="30">
        <f t="shared" ref="M227:M290" si="38">D227*K227</f>
        <v>0</v>
      </c>
      <c r="N227" s="28">
        <f t="shared" si="30"/>
        <v>101711758.1900001</v>
      </c>
      <c r="O227" s="28">
        <f t="shared" si="33"/>
        <v>101711758.1900001</v>
      </c>
      <c r="P227" s="28">
        <f t="shared" si="31"/>
        <v>0</v>
      </c>
      <c r="Q227" s="28" t="str">
        <f t="shared" si="32"/>
        <v/>
      </c>
      <c r="R227" s="29">
        <f t="shared" si="34"/>
        <v>1.7117581900001122E-2</v>
      </c>
    </row>
    <row r="228" spans="1:18" x14ac:dyDescent="0.2">
      <c r="A228" s="26">
        <v>44153</v>
      </c>
      <c r="B228" s="27">
        <v>179500</v>
      </c>
      <c r="C228" s="27">
        <v>183500</v>
      </c>
      <c r="D228" s="27">
        <v>85100</v>
      </c>
      <c r="E228" s="27">
        <v>86600</v>
      </c>
      <c r="F228" s="37">
        <v>0</v>
      </c>
      <c r="G228" s="37">
        <v>0</v>
      </c>
      <c r="H228" s="37">
        <f t="shared" si="35"/>
        <v>0</v>
      </c>
      <c r="I228" s="37">
        <f t="shared" si="36"/>
        <v>0</v>
      </c>
      <c r="J228" s="21">
        <f t="shared" ref="J228:J291" si="39">IF(H226=H227, J227, QUOTIENT($O$10*H227, B227))</f>
        <v>0</v>
      </c>
      <c r="K228" s="21">
        <f t="shared" ref="K228:K291" si="40">IF(I226=I227, K227, QUOTIENT($O$10*I227, D227))</f>
        <v>0</v>
      </c>
      <c r="L228" s="30">
        <f t="shared" si="37"/>
        <v>0</v>
      </c>
      <c r="M228" s="30">
        <f t="shared" si="38"/>
        <v>0</v>
      </c>
      <c r="N228" s="28">
        <f t="shared" ref="N228:N291" si="41">IF(H226=H227, N227, N227 - (J228-J227)*C228 - ABS((J228-J227)*C228*0.01%) - (K228-K227)*E228 - ABS((K228-K227)*E228 * IF(K228-K227&gt;0, 0.025%, 0.225%)))</f>
        <v>101711758.1900001</v>
      </c>
      <c r="O228" s="28">
        <f t="shared" si="33"/>
        <v>101711758.1900001</v>
      </c>
      <c r="P228" s="28">
        <f t="shared" ref="P228:P291" si="42">IF(AND(J227=0,J228), O228-O227, IF(OR(J228, AND(J227, J228=0)), P227+O228-O227, 0))</f>
        <v>0</v>
      </c>
      <c r="Q228" s="28" t="str">
        <f t="shared" si="32"/>
        <v/>
      </c>
      <c r="R228" s="29">
        <f t="shared" si="34"/>
        <v>1.7117581900001122E-2</v>
      </c>
    </row>
    <row r="229" spans="1:18" x14ac:dyDescent="0.2">
      <c r="A229" s="26">
        <v>44154</v>
      </c>
      <c r="B229" s="27">
        <v>180000</v>
      </c>
      <c r="C229" s="27">
        <v>179000</v>
      </c>
      <c r="D229" s="27">
        <v>85400</v>
      </c>
      <c r="E229" s="27">
        <v>85200</v>
      </c>
      <c r="F229" s="37">
        <v>0</v>
      </c>
      <c r="G229" s="37">
        <v>0</v>
      </c>
      <c r="H229" s="37">
        <f t="shared" si="35"/>
        <v>0</v>
      </c>
      <c r="I229" s="37">
        <f t="shared" si="36"/>
        <v>0</v>
      </c>
      <c r="J229" s="21">
        <f t="shared" si="39"/>
        <v>0</v>
      </c>
      <c r="K229" s="21">
        <f t="shared" si="40"/>
        <v>0</v>
      </c>
      <c r="L229" s="30">
        <f t="shared" si="37"/>
        <v>0</v>
      </c>
      <c r="M229" s="30">
        <f t="shared" si="38"/>
        <v>0</v>
      </c>
      <c r="N229" s="28">
        <f t="shared" si="41"/>
        <v>101711758.1900001</v>
      </c>
      <c r="O229" s="28">
        <f t="shared" si="33"/>
        <v>101711758.1900001</v>
      </c>
      <c r="P229" s="28">
        <f t="shared" si="42"/>
        <v>0</v>
      </c>
      <c r="Q229" s="28" t="str">
        <f t="shared" si="32"/>
        <v/>
      </c>
      <c r="R229" s="29">
        <f t="shared" si="34"/>
        <v>1.7117581900001122E-2</v>
      </c>
    </row>
    <row r="230" spans="1:18" x14ac:dyDescent="0.2">
      <c r="A230" s="26">
        <v>44155</v>
      </c>
      <c r="B230" s="27">
        <v>177000</v>
      </c>
      <c r="C230" s="27">
        <v>179000</v>
      </c>
      <c r="D230" s="27">
        <v>85300</v>
      </c>
      <c r="E230" s="27">
        <v>85400</v>
      </c>
      <c r="F230" s="37">
        <v>0</v>
      </c>
      <c r="G230" s="37">
        <v>0</v>
      </c>
      <c r="H230" s="37">
        <f t="shared" si="35"/>
        <v>0</v>
      </c>
      <c r="I230" s="37">
        <f t="shared" si="36"/>
        <v>0</v>
      </c>
      <c r="J230" s="21">
        <f t="shared" si="39"/>
        <v>0</v>
      </c>
      <c r="K230" s="21">
        <f t="shared" si="40"/>
        <v>0</v>
      </c>
      <c r="L230" s="30">
        <f t="shared" si="37"/>
        <v>0</v>
      </c>
      <c r="M230" s="30">
        <f t="shared" si="38"/>
        <v>0</v>
      </c>
      <c r="N230" s="28">
        <f t="shared" si="41"/>
        <v>101711758.1900001</v>
      </c>
      <c r="O230" s="28">
        <f t="shared" si="33"/>
        <v>101711758.1900001</v>
      </c>
      <c r="P230" s="28">
        <f t="shared" si="42"/>
        <v>0</v>
      </c>
      <c r="Q230" s="28" t="str">
        <f t="shared" si="32"/>
        <v/>
      </c>
      <c r="R230" s="29">
        <f t="shared" si="34"/>
        <v>1.7117581900001122E-2</v>
      </c>
    </row>
    <row r="231" spans="1:18" x14ac:dyDescent="0.2">
      <c r="A231" s="26">
        <v>44158</v>
      </c>
      <c r="B231" s="27">
        <v>179000</v>
      </c>
      <c r="C231" s="27">
        <v>175000</v>
      </c>
      <c r="D231" s="27">
        <v>85700</v>
      </c>
      <c r="E231" s="27">
        <v>84600</v>
      </c>
      <c r="F231" s="37">
        <v>0</v>
      </c>
      <c r="G231" s="37">
        <v>0</v>
      </c>
      <c r="H231" s="37">
        <f t="shared" si="35"/>
        <v>0</v>
      </c>
      <c r="I231" s="37">
        <f t="shared" si="36"/>
        <v>0</v>
      </c>
      <c r="J231" s="21">
        <f t="shared" si="39"/>
        <v>0</v>
      </c>
      <c r="K231" s="21">
        <f t="shared" si="40"/>
        <v>0</v>
      </c>
      <c r="L231" s="30">
        <f t="shared" si="37"/>
        <v>0</v>
      </c>
      <c r="M231" s="30">
        <f t="shared" si="38"/>
        <v>0</v>
      </c>
      <c r="N231" s="28">
        <f t="shared" si="41"/>
        <v>101711758.1900001</v>
      </c>
      <c r="O231" s="28">
        <f t="shared" si="33"/>
        <v>101711758.1900001</v>
      </c>
      <c r="P231" s="28">
        <f t="shared" si="42"/>
        <v>0</v>
      </c>
      <c r="Q231" s="28" t="str">
        <f t="shared" si="32"/>
        <v/>
      </c>
      <c r="R231" s="29">
        <f t="shared" si="34"/>
        <v>1.7117581900001122E-2</v>
      </c>
    </row>
    <row r="232" spans="1:18" x14ac:dyDescent="0.2">
      <c r="A232" s="26">
        <v>44159</v>
      </c>
      <c r="B232" s="27">
        <v>181000</v>
      </c>
      <c r="C232" s="27">
        <v>181000</v>
      </c>
      <c r="D232" s="27">
        <v>85800</v>
      </c>
      <c r="E232" s="27">
        <v>86000</v>
      </c>
      <c r="F232" s="37">
        <v>0</v>
      </c>
      <c r="G232" s="37">
        <v>0</v>
      </c>
      <c r="H232" s="37">
        <f t="shared" si="35"/>
        <v>0</v>
      </c>
      <c r="I232" s="37">
        <f t="shared" si="36"/>
        <v>0</v>
      </c>
      <c r="J232" s="21">
        <f t="shared" si="39"/>
        <v>0</v>
      </c>
      <c r="K232" s="21">
        <f t="shared" si="40"/>
        <v>0</v>
      </c>
      <c r="L232" s="30">
        <f t="shared" si="37"/>
        <v>0</v>
      </c>
      <c r="M232" s="30">
        <f t="shared" si="38"/>
        <v>0</v>
      </c>
      <c r="N232" s="28">
        <f t="shared" si="41"/>
        <v>101711758.1900001</v>
      </c>
      <c r="O232" s="28">
        <f t="shared" si="33"/>
        <v>101711758.1900001</v>
      </c>
      <c r="P232" s="28">
        <f t="shared" si="42"/>
        <v>0</v>
      </c>
      <c r="Q232" s="28" t="str">
        <f t="shared" si="32"/>
        <v/>
      </c>
      <c r="R232" s="29">
        <f t="shared" si="34"/>
        <v>1.7117581900001122E-2</v>
      </c>
    </row>
    <row r="233" spans="1:18" x14ac:dyDescent="0.2">
      <c r="A233" s="26">
        <v>44160</v>
      </c>
      <c r="B233" s="27">
        <v>179500</v>
      </c>
      <c r="C233" s="27">
        <v>183500</v>
      </c>
      <c r="D233" s="27">
        <v>84800</v>
      </c>
      <c r="E233" s="27">
        <v>86500</v>
      </c>
      <c r="F233" s="37">
        <v>0</v>
      </c>
      <c r="G233" s="37">
        <v>0</v>
      </c>
      <c r="H233" s="37">
        <f t="shared" si="35"/>
        <v>0</v>
      </c>
      <c r="I233" s="37">
        <f t="shared" si="36"/>
        <v>0</v>
      </c>
      <c r="J233" s="21">
        <f t="shared" si="39"/>
        <v>0</v>
      </c>
      <c r="K233" s="21">
        <f t="shared" si="40"/>
        <v>0</v>
      </c>
      <c r="L233" s="30">
        <f t="shared" si="37"/>
        <v>0</v>
      </c>
      <c r="M233" s="30">
        <f t="shared" si="38"/>
        <v>0</v>
      </c>
      <c r="N233" s="28">
        <f t="shared" si="41"/>
        <v>101711758.1900001</v>
      </c>
      <c r="O233" s="28">
        <f t="shared" si="33"/>
        <v>101711758.1900001</v>
      </c>
      <c r="P233" s="28">
        <f t="shared" si="42"/>
        <v>0</v>
      </c>
      <c r="Q233" s="28" t="str">
        <f t="shared" ref="Q233:Q296" si="43">IF(AND(M232, M233=0), P233, "")</f>
        <v/>
      </c>
      <c r="R233" s="29">
        <f t="shared" si="34"/>
        <v>1.7117581900001122E-2</v>
      </c>
    </row>
    <row r="234" spans="1:18" x14ac:dyDescent="0.2">
      <c r="A234" s="26">
        <v>44161</v>
      </c>
      <c r="B234" s="27">
        <v>179000</v>
      </c>
      <c r="C234" s="27">
        <v>179500</v>
      </c>
      <c r="D234" s="27">
        <v>84100</v>
      </c>
      <c r="E234" s="27">
        <v>84600</v>
      </c>
      <c r="F234" s="37">
        <v>0</v>
      </c>
      <c r="G234" s="37">
        <v>0</v>
      </c>
      <c r="H234" s="37">
        <f t="shared" si="35"/>
        <v>0</v>
      </c>
      <c r="I234" s="37">
        <f t="shared" si="36"/>
        <v>0</v>
      </c>
      <c r="J234" s="21">
        <f t="shared" si="39"/>
        <v>0</v>
      </c>
      <c r="K234" s="21">
        <f t="shared" si="40"/>
        <v>0</v>
      </c>
      <c r="L234" s="30">
        <f t="shared" si="37"/>
        <v>0</v>
      </c>
      <c r="M234" s="30">
        <f t="shared" si="38"/>
        <v>0</v>
      </c>
      <c r="N234" s="28">
        <f t="shared" si="41"/>
        <v>101711758.1900001</v>
      </c>
      <c r="O234" s="28">
        <f t="shared" si="33"/>
        <v>101711758.1900001</v>
      </c>
      <c r="P234" s="28">
        <f t="shared" si="42"/>
        <v>0</v>
      </c>
      <c r="Q234" s="28" t="str">
        <f t="shared" si="43"/>
        <v/>
      </c>
      <c r="R234" s="29">
        <f t="shared" si="34"/>
        <v>1.7117581900001122E-2</v>
      </c>
    </row>
    <row r="235" spans="1:18" x14ac:dyDescent="0.2">
      <c r="A235" s="26">
        <v>44162</v>
      </c>
      <c r="B235" s="27">
        <v>181000</v>
      </c>
      <c r="C235" s="27">
        <v>179000</v>
      </c>
      <c r="D235" s="27">
        <v>84400</v>
      </c>
      <c r="E235" s="27">
        <v>84200</v>
      </c>
      <c r="F235" s="37">
        <v>0</v>
      </c>
      <c r="G235" s="37">
        <v>0</v>
      </c>
      <c r="H235" s="37">
        <f t="shared" si="35"/>
        <v>0</v>
      </c>
      <c r="I235" s="37">
        <f t="shared" si="36"/>
        <v>0</v>
      </c>
      <c r="J235" s="21">
        <f t="shared" si="39"/>
        <v>0</v>
      </c>
      <c r="K235" s="21">
        <f t="shared" si="40"/>
        <v>0</v>
      </c>
      <c r="L235" s="30">
        <f t="shared" si="37"/>
        <v>0</v>
      </c>
      <c r="M235" s="30">
        <f t="shared" si="38"/>
        <v>0</v>
      </c>
      <c r="N235" s="28">
        <f t="shared" si="41"/>
        <v>101711758.1900001</v>
      </c>
      <c r="O235" s="28">
        <f t="shared" si="33"/>
        <v>101711758.1900001</v>
      </c>
      <c r="P235" s="28">
        <f t="shared" si="42"/>
        <v>0</v>
      </c>
      <c r="Q235" s="28" t="str">
        <f t="shared" si="43"/>
        <v/>
      </c>
      <c r="R235" s="29">
        <f t="shared" si="34"/>
        <v>1.7117581900001122E-2</v>
      </c>
    </row>
    <row r="236" spans="1:18" x14ac:dyDescent="0.2">
      <c r="A236" s="26">
        <v>44165</v>
      </c>
      <c r="B236" s="27">
        <v>181500</v>
      </c>
      <c r="C236" s="27">
        <v>181500</v>
      </c>
      <c r="D236" s="27">
        <v>84000</v>
      </c>
      <c r="E236" s="27">
        <v>84500</v>
      </c>
      <c r="F236" s="37">
        <v>0</v>
      </c>
      <c r="G236" s="37">
        <v>0</v>
      </c>
      <c r="H236" s="37">
        <f t="shared" si="35"/>
        <v>0</v>
      </c>
      <c r="I236" s="37">
        <f t="shared" si="36"/>
        <v>0</v>
      </c>
      <c r="J236" s="21">
        <f t="shared" si="39"/>
        <v>0</v>
      </c>
      <c r="K236" s="21">
        <f t="shared" si="40"/>
        <v>0</v>
      </c>
      <c r="L236" s="30">
        <f t="shared" si="37"/>
        <v>0</v>
      </c>
      <c r="M236" s="30">
        <f t="shared" si="38"/>
        <v>0</v>
      </c>
      <c r="N236" s="28">
        <f t="shared" si="41"/>
        <v>101711758.1900001</v>
      </c>
      <c r="O236" s="28">
        <f t="shared" si="33"/>
        <v>101711758.1900001</v>
      </c>
      <c r="P236" s="28">
        <f t="shared" si="42"/>
        <v>0</v>
      </c>
      <c r="Q236" s="28" t="str">
        <f t="shared" si="43"/>
        <v/>
      </c>
      <c r="R236" s="29">
        <f t="shared" si="34"/>
        <v>1.7117581900001122E-2</v>
      </c>
    </row>
    <row r="237" spans="1:18" x14ac:dyDescent="0.2">
      <c r="A237" s="26">
        <v>44166</v>
      </c>
      <c r="B237" s="27">
        <v>183500</v>
      </c>
      <c r="C237" s="27">
        <v>183000</v>
      </c>
      <c r="D237" s="27">
        <v>84800</v>
      </c>
      <c r="E237" s="27">
        <v>84500</v>
      </c>
      <c r="F237" s="37">
        <v>0</v>
      </c>
      <c r="G237" s="37">
        <v>0</v>
      </c>
      <c r="H237" s="37">
        <f t="shared" si="35"/>
        <v>0</v>
      </c>
      <c r="I237" s="37">
        <f t="shared" si="36"/>
        <v>0</v>
      </c>
      <c r="J237" s="21">
        <f t="shared" si="39"/>
        <v>0</v>
      </c>
      <c r="K237" s="21">
        <f t="shared" si="40"/>
        <v>0</v>
      </c>
      <c r="L237" s="30">
        <f t="shared" si="37"/>
        <v>0</v>
      </c>
      <c r="M237" s="30">
        <f t="shared" si="38"/>
        <v>0</v>
      </c>
      <c r="N237" s="28">
        <f t="shared" si="41"/>
        <v>101711758.1900001</v>
      </c>
      <c r="O237" s="28">
        <f t="shared" si="33"/>
        <v>101711758.1900001</v>
      </c>
      <c r="P237" s="28">
        <f t="shared" si="42"/>
        <v>0</v>
      </c>
      <c r="Q237" s="28" t="str">
        <f t="shared" si="43"/>
        <v/>
      </c>
      <c r="R237" s="29">
        <f t="shared" si="34"/>
        <v>1.7117581900001122E-2</v>
      </c>
    </row>
    <row r="238" spans="1:18" x14ac:dyDescent="0.2">
      <c r="A238" s="26">
        <v>44167</v>
      </c>
      <c r="B238" s="27">
        <v>182500</v>
      </c>
      <c r="C238" s="27">
        <v>183500</v>
      </c>
      <c r="D238" s="27">
        <v>85000</v>
      </c>
      <c r="E238" s="27">
        <v>85200</v>
      </c>
      <c r="F238" s="37">
        <v>0</v>
      </c>
      <c r="G238" s="37">
        <v>0</v>
      </c>
      <c r="H238" s="37">
        <f t="shared" si="35"/>
        <v>0</v>
      </c>
      <c r="I238" s="37">
        <f t="shared" si="36"/>
        <v>0</v>
      </c>
      <c r="J238" s="21">
        <f t="shared" si="39"/>
        <v>0</v>
      </c>
      <c r="K238" s="21">
        <f t="shared" si="40"/>
        <v>0</v>
      </c>
      <c r="L238" s="30">
        <f t="shared" si="37"/>
        <v>0</v>
      </c>
      <c r="M238" s="30">
        <f t="shared" si="38"/>
        <v>0</v>
      </c>
      <c r="N238" s="28">
        <f t="shared" si="41"/>
        <v>101711758.1900001</v>
      </c>
      <c r="O238" s="28">
        <f t="shared" si="33"/>
        <v>101711758.1900001</v>
      </c>
      <c r="P238" s="28">
        <f t="shared" si="42"/>
        <v>0</v>
      </c>
      <c r="Q238" s="28" t="str">
        <f t="shared" si="43"/>
        <v/>
      </c>
      <c r="R238" s="29">
        <f t="shared" si="34"/>
        <v>1.7117581900001122E-2</v>
      </c>
    </row>
    <row r="239" spans="1:18" x14ac:dyDescent="0.2">
      <c r="A239" s="26">
        <v>44168</v>
      </c>
      <c r="B239" s="27">
        <v>196500</v>
      </c>
      <c r="C239" s="27">
        <v>183500</v>
      </c>
      <c r="D239" s="27">
        <v>88600</v>
      </c>
      <c r="E239" s="27">
        <v>85500</v>
      </c>
      <c r="F239" s="37">
        <v>-0.29073131696718219</v>
      </c>
      <c r="G239" s="37">
        <v>0.70926868303281787</v>
      </c>
      <c r="H239" s="37">
        <f t="shared" si="35"/>
        <v>-0.40990293794450539</v>
      </c>
      <c r="I239" s="37">
        <f t="shared" si="36"/>
        <v>1</v>
      </c>
      <c r="J239" s="21">
        <f t="shared" si="39"/>
        <v>0</v>
      </c>
      <c r="K239" s="21">
        <f t="shared" si="40"/>
        <v>0</v>
      </c>
      <c r="L239" s="30">
        <f t="shared" si="37"/>
        <v>0</v>
      </c>
      <c r="M239" s="30">
        <f t="shared" si="38"/>
        <v>0</v>
      </c>
      <c r="N239" s="28">
        <f t="shared" si="41"/>
        <v>101711758.1900001</v>
      </c>
      <c r="O239" s="28">
        <f t="shared" si="33"/>
        <v>101711758.1900001</v>
      </c>
      <c r="P239" s="28">
        <f t="shared" si="42"/>
        <v>0</v>
      </c>
      <c r="Q239" s="28" t="str">
        <f t="shared" si="43"/>
        <v/>
      </c>
      <c r="R239" s="29">
        <f t="shared" si="34"/>
        <v>1.7117581900001122E-2</v>
      </c>
    </row>
    <row r="240" spans="1:18" x14ac:dyDescent="0.2">
      <c r="A240" s="26">
        <v>44169</v>
      </c>
      <c r="B240" s="27">
        <v>196500</v>
      </c>
      <c r="C240" s="27">
        <v>198000</v>
      </c>
      <c r="D240" s="27">
        <v>88100</v>
      </c>
      <c r="E240" s="27">
        <v>89000</v>
      </c>
      <c r="F240" s="37">
        <v>-0.29073131696718219</v>
      </c>
      <c r="G240" s="37">
        <v>0.70926868303281787</v>
      </c>
      <c r="H240" s="37">
        <f t="shared" si="35"/>
        <v>-0.40990293794450539</v>
      </c>
      <c r="I240" s="37">
        <f t="shared" si="36"/>
        <v>1</v>
      </c>
      <c r="J240" s="21">
        <f t="shared" si="39"/>
        <v>-208</v>
      </c>
      <c r="K240" s="21">
        <f t="shared" si="40"/>
        <v>1128</v>
      </c>
      <c r="L240" s="30">
        <f t="shared" si="37"/>
        <v>-40872000</v>
      </c>
      <c r="M240" s="30">
        <f t="shared" si="38"/>
        <v>99376800</v>
      </c>
      <c r="N240" s="28">
        <f t="shared" si="41"/>
        <v>42474541.790000111</v>
      </c>
      <c r="O240" s="28">
        <f t="shared" si="33"/>
        <v>100979341.79000011</v>
      </c>
      <c r="P240" s="28">
        <f t="shared" si="42"/>
        <v>-732416.39999999106</v>
      </c>
      <c r="Q240" s="28" t="str">
        <f t="shared" si="43"/>
        <v/>
      </c>
      <c r="R240" s="29">
        <f t="shared" si="34"/>
        <v>9.7934179000012112E-3</v>
      </c>
    </row>
    <row r="241" spans="1:18" x14ac:dyDescent="0.2">
      <c r="A241" s="26">
        <v>44172</v>
      </c>
      <c r="B241" s="27">
        <v>193500</v>
      </c>
      <c r="C241" s="27">
        <v>195500</v>
      </c>
      <c r="D241" s="27">
        <v>88000</v>
      </c>
      <c r="E241" s="27">
        <v>88100</v>
      </c>
      <c r="F241" s="37">
        <v>0</v>
      </c>
      <c r="G241" s="37">
        <v>0</v>
      </c>
      <c r="H241" s="37">
        <f t="shared" si="35"/>
        <v>0</v>
      </c>
      <c r="I241" s="37">
        <f t="shared" si="36"/>
        <v>0</v>
      </c>
      <c r="J241" s="21">
        <f t="shared" si="39"/>
        <v>-208</v>
      </c>
      <c r="K241" s="21">
        <f t="shared" si="40"/>
        <v>1128</v>
      </c>
      <c r="L241" s="30">
        <f t="shared" si="37"/>
        <v>-40248000</v>
      </c>
      <c r="M241" s="30">
        <f t="shared" si="38"/>
        <v>99264000</v>
      </c>
      <c r="N241" s="28">
        <f t="shared" si="41"/>
        <v>42474541.790000111</v>
      </c>
      <c r="O241" s="28">
        <f t="shared" si="33"/>
        <v>101490541.79000011</v>
      </c>
      <c r="P241" s="28">
        <f t="shared" si="42"/>
        <v>-221216.39999999106</v>
      </c>
      <c r="Q241" s="28" t="str">
        <f t="shared" si="43"/>
        <v/>
      </c>
      <c r="R241" s="29">
        <f t="shared" si="34"/>
        <v>1.4905417900001217E-2</v>
      </c>
    </row>
    <row r="242" spans="1:18" x14ac:dyDescent="0.2">
      <c r="A242" s="26">
        <v>44173</v>
      </c>
      <c r="B242" s="27">
        <v>186500</v>
      </c>
      <c r="C242" s="27">
        <v>191000</v>
      </c>
      <c r="D242" s="27">
        <v>86100</v>
      </c>
      <c r="E242" s="27">
        <v>88200</v>
      </c>
      <c r="F242" s="37">
        <v>0</v>
      </c>
      <c r="G242" s="37">
        <v>0</v>
      </c>
      <c r="H242" s="37">
        <f t="shared" si="35"/>
        <v>0</v>
      </c>
      <c r="I242" s="37">
        <f t="shared" si="36"/>
        <v>0</v>
      </c>
      <c r="J242" s="21">
        <f t="shared" si="39"/>
        <v>0</v>
      </c>
      <c r="K242" s="21">
        <f t="shared" si="40"/>
        <v>0</v>
      </c>
      <c r="L242" s="30">
        <f t="shared" si="37"/>
        <v>0</v>
      </c>
      <c r="M242" s="30">
        <f t="shared" si="38"/>
        <v>0</v>
      </c>
      <c r="N242" s="28">
        <f t="shared" si="41"/>
        <v>102008317.39000012</v>
      </c>
      <c r="O242" s="28">
        <f t="shared" si="33"/>
        <v>102008317.39000012</v>
      </c>
      <c r="P242" s="28">
        <f t="shared" si="42"/>
        <v>296559.20000001788</v>
      </c>
      <c r="Q242" s="28">
        <f t="shared" si="43"/>
        <v>296559.20000001788</v>
      </c>
      <c r="R242" s="29">
        <f t="shared" si="34"/>
        <v>2.0083173900001139E-2</v>
      </c>
    </row>
    <row r="243" spans="1:18" x14ac:dyDescent="0.2">
      <c r="A243" s="26">
        <v>44174</v>
      </c>
      <c r="B243" s="27">
        <v>191500</v>
      </c>
      <c r="C243" s="27">
        <v>188000</v>
      </c>
      <c r="D243" s="27">
        <v>86600</v>
      </c>
      <c r="E243" s="27">
        <v>86400</v>
      </c>
      <c r="F243" s="37">
        <v>0</v>
      </c>
      <c r="G243" s="37">
        <v>0</v>
      </c>
      <c r="H243" s="37">
        <f t="shared" si="35"/>
        <v>0</v>
      </c>
      <c r="I243" s="37">
        <f t="shared" si="36"/>
        <v>0</v>
      </c>
      <c r="J243" s="21">
        <f t="shared" si="39"/>
        <v>0</v>
      </c>
      <c r="K243" s="21">
        <f t="shared" si="40"/>
        <v>0</v>
      </c>
      <c r="L243" s="30">
        <f t="shared" si="37"/>
        <v>0</v>
      </c>
      <c r="M243" s="30">
        <f t="shared" si="38"/>
        <v>0</v>
      </c>
      <c r="N243" s="28">
        <f t="shared" si="41"/>
        <v>102008317.39000012</v>
      </c>
      <c r="O243" s="28">
        <f t="shared" si="33"/>
        <v>102008317.39000012</v>
      </c>
      <c r="P243" s="28">
        <f t="shared" si="42"/>
        <v>0</v>
      </c>
      <c r="Q243" s="28" t="str">
        <f t="shared" si="43"/>
        <v/>
      </c>
      <c r="R243" s="29">
        <f t="shared" si="34"/>
        <v>2.0083173900001139E-2</v>
      </c>
    </row>
    <row r="244" spans="1:18" x14ac:dyDescent="0.2">
      <c r="A244" s="26">
        <v>44175</v>
      </c>
      <c r="B244" s="27">
        <v>191500</v>
      </c>
      <c r="C244" s="27">
        <v>189000</v>
      </c>
      <c r="D244" s="27">
        <v>87100</v>
      </c>
      <c r="E244" s="27">
        <v>86400</v>
      </c>
      <c r="F244" s="37">
        <v>0</v>
      </c>
      <c r="G244" s="37">
        <v>0</v>
      </c>
      <c r="H244" s="37">
        <f t="shared" si="35"/>
        <v>0</v>
      </c>
      <c r="I244" s="37">
        <f t="shared" si="36"/>
        <v>0</v>
      </c>
      <c r="J244" s="21">
        <f t="shared" si="39"/>
        <v>0</v>
      </c>
      <c r="K244" s="21">
        <f t="shared" si="40"/>
        <v>0</v>
      </c>
      <c r="L244" s="30">
        <f t="shared" si="37"/>
        <v>0</v>
      </c>
      <c r="M244" s="30">
        <f t="shared" si="38"/>
        <v>0</v>
      </c>
      <c r="N244" s="28">
        <f t="shared" si="41"/>
        <v>102008317.39000012</v>
      </c>
      <c r="O244" s="28">
        <f t="shared" si="33"/>
        <v>102008317.39000012</v>
      </c>
      <c r="P244" s="28">
        <f t="shared" si="42"/>
        <v>0</v>
      </c>
      <c r="Q244" s="28" t="str">
        <f t="shared" si="43"/>
        <v/>
      </c>
      <c r="R244" s="29">
        <f t="shared" si="34"/>
        <v>2.0083173900001139E-2</v>
      </c>
    </row>
    <row r="245" spans="1:18" x14ac:dyDescent="0.2">
      <c r="A245" s="26">
        <v>44176</v>
      </c>
      <c r="B245" s="27">
        <v>190000</v>
      </c>
      <c r="C245" s="27">
        <v>193000</v>
      </c>
      <c r="D245" s="27">
        <v>87700</v>
      </c>
      <c r="E245" s="27">
        <v>87500</v>
      </c>
      <c r="F245" s="37">
        <v>-0.29979449392545648</v>
      </c>
      <c r="G245" s="37">
        <v>0.70020550607454346</v>
      </c>
      <c r="H245" s="37">
        <f t="shared" si="35"/>
        <v>-0.42815215151070313</v>
      </c>
      <c r="I245" s="37">
        <f t="shared" si="36"/>
        <v>1</v>
      </c>
      <c r="J245" s="21">
        <f t="shared" si="39"/>
        <v>0</v>
      </c>
      <c r="K245" s="21">
        <f t="shared" si="40"/>
        <v>0</v>
      </c>
      <c r="L245" s="30">
        <f t="shared" si="37"/>
        <v>0</v>
      </c>
      <c r="M245" s="30">
        <f t="shared" si="38"/>
        <v>0</v>
      </c>
      <c r="N245" s="28">
        <f t="shared" si="41"/>
        <v>102008317.39000012</v>
      </c>
      <c r="O245" s="28">
        <f t="shared" si="33"/>
        <v>102008317.39000012</v>
      </c>
      <c r="P245" s="28">
        <f t="shared" si="42"/>
        <v>0</v>
      </c>
      <c r="Q245" s="28" t="str">
        <f t="shared" si="43"/>
        <v/>
      </c>
      <c r="R245" s="29">
        <f t="shared" si="34"/>
        <v>2.0083173900001139E-2</v>
      </c>
    </row>
    <row r="246" spans="1:18" x14ac:dyDescent="0.2">
      <c r="A246" s="26">
        <v>44179</v>
      </c>
      <c r="B246" s="27">
        <v>189000</v>
      </c>
      <c r="C246" s="27">
        <v>190500</v>
      </c>
      <c r="D246" s="27">
        <v>87900</v>
      </c>
      <c r="E246" s="27">
        <v>88100</v>
      </c>
      <c r="F246" s="37">
        <v>-0.29979449392545648</v>
      </c>
      <c r="G246" s="37">
        <v>0.70020550607454346</v>
      </c>
      <c r="H246" s="37">
        <f t="shared" si="35"/>
        <v>-0.42815215151070313</v>
      </c>
      <c r="I246" s="37">
        <f t="shared" si="36"/>
        <v>1</v>
      </c>
      <c r="J246" s="21">
        <f t="shared" si="39"/>
        <v>-225</v>
      </c>
      <c r="K246" s="21">
        <f t="shared" si="40"/>
        <v>1140</v>
      </c>
      <c r="L246" s="30">
        <f t="shared" si="37"/>
        <v>-42525000</v>
      </c>
      <c r="M246" s="30">
        <f t="shared" si="38"/>
        <v>100206000</v>
      </c>
      <c r="N246" s="28">
        <f t="shared" si="41"/>
        <v>44407422.640000105</v>
      </c>
      <c r="O246" s="28">
        <f t="shared" si="33"/>
        <v>102088422.6400001</v>
      </c>
      <c r="P246" s="28">
        <f t="shared" si="42"/>
        <v>80105.249999985099</v>
      </c>
      <c r="Q246" s="28" t="str">
        <f t="shared" si="43"/>
        <v/>
      </c>
      <c r="R246" s="29">
        <f t="shared" si="34"/>
        <v>2.0884226400001094E-2</v>
      </c>
    </row>
    <row r="247" spans="1:18" x14ac:dyDescent="0.2">
      <c r="A247" s="26">
        <v>44180</v>
      </c>
      <c r="B247" s="27">
        <v>188500</v>
      </c>
      <c r="C247" s="27">
        <v>189000</v>
      </c>
      <c r="D247" s="27">
        <v>87800</v>
      </c>
      <c r="E247" s="27">
        <v>87900</v>
      </c>
      <c r="F247" s="37">
        <v>-0.29979449392545648</v>
      </c>
      <c r="G247" s="37">
        <v>0.70020550607454346</v>
      </c>
      <c r="H247" s="37">
        <f t="shared" si="35"/>
        <v>-0.42815215151070313</v>
      </c>
      <c r="I247" s="37">
        <f t="shared" si="36"/>
        <v>1</v>
      </c>
      <c r="J247" s="21">
        <f t="shared" si="39"/>
        <v>-225</v>
      </c>
      <c r="K247" s="21">
        <f t="shared" si="40"/>
        <v>1140</v>
      </c>
      <c r="L247" s="30">
        <f t="shared" si="37"/>
        <v>-42412500</v>
      </c>
      <c r="M247" s="30">
        <f t="shared" si="38"/>
        <v>100092000</v>
      </c>
      <c r="N247" s="28">
        <f t="shared" si="41"/>
        <v>44407422.640000105</v>
      </c>
      <c r="O247" s="28">
        <f t="shared" si="33"/>
        <v>102086922.6400001</v>
      </c>
      <c r="P247" s="28">
        <f t="shared" si="42"/>
        <v>78605.249999985099</v>
      </c>
      <c r="Q247" s="28" t="str">
        <f t="shared" si="43"/>
        <v/>
      </c>
      <c r="R247" s="29">
        <f t="shared" si="34"/>
        <v>2.0869226400000995E-2</v>
      </c>
    </row>
    <row r="248" spans="1:18" x14ac:dyDescent="0.2">
      <c r="A248" s="26">
        <v>44181</v>
      </c>
      <c r="B248" s="27">
        <v>190000</v>
      </c>
      <c r="C248" s="27">
        <v>190000</v>
      </c>
      <c r="D248" s="27">
        <v>89100</v>
      </c>
      <c r="E248" s="27">
        <v>88700</v>
      </c>
      <c r="F248" s="37">
        <v>0</v>
      </c>
      <c r="G248" s="37">
        <v>0</v>
      </c>
      <c r="H248" s="37">
        <f t="shared" si="35"/>
        <v>0</v>
      </c>
      <c r="I248" s="37">
        <f t="shared" si="36"/>
        <v>0</v>
      </c>
      <c r="J248" s="21">
        <f t="shared" si="39"/>
        <v>-225</v>
      </c>
      <c r="K248" s="21">
        <f t="shared" si="40"/>
        <v>1140</v>
      </c>
      <c r="L248" s="30">
        <f t="shared" si="37"/>
        <v>-42750000</v>
      </c>
      <c r="M248" s="30">
        <f t="shared" si="38"/>
        <v>101574000</v>
      </c>
      <c r="N248" s="28">
        <f t="shared" si="41"/>
        <v>44407422.640000105</v>
      </c>
      <c r="O248" s="28">
        <f t="shared" si="33"/>
        <v>103231422.6400001</v>
      </c>
      <c r="P248" s="28">
        <f t="shared" si="42"/>
        <v>1223105.2499999851</v>
      </c>
      <c r="Q248" s="28" t="str">
        <f t="shared" si="43"/>
        <v/>
      </c>
      <c r="R248" s="29">
        <f t="shared" si="34"/>
        <v>3.2314226400001145E-2</v>
      </c>
    </row>
    <row r="249" spans="1:18" x14ac:dyDescent="0.2">
      <c r="A249" s="26">
        <v>44182</v>
      </c>
      <c r="B249" s="27">
        <v>190500</v>
      </c>
      <c r="C249" s="27">
        <v>190000</v>
      </c>
      <c r="D249" s="27">
        <v>89200</v>
      </c>
      <c r="E249" s="27">
        <v>89100</v>
      </c>
      <c r="F249" s="37">
        <v>-0.31324269105371899</v>
      </c>
      <c r="G249" s="37">
        <v>0.68675730894628106</v>
      </c>
      <c r="H249" s="37">
        <f t="shared" si="35"/>
        <v>-0.45611846713992699</v>
      </c>
      <c r="I249" s="37">
        <f t="shared" si="36"/>
        <v>1</v>
      </c>
      <c r="J249" s="21">
        <f t="shared" si="39"/>
        <v>0</v>
      </c>
      <c r="K249" s="21">
        <f t="shared" si="40"/>
        <v>0</v>
      </c>
      <c r="L249" s="30">
        <f t="shared" si="37"/>
        <v>0</v>
      </c>
      <c r="M249" s="30">
        <f t="shared" si="38"/>
        <v>0</v>
      </c>
      <c r="N249" s="28">
        <f t="shared" si="41"/>
        <v>102998606.1400001</v>
      </c>
      <c r="O249" s="28">
        <f t="shared" si="33"/>
        <v>102998606.1400001</v>
      </c>
      <c r="P249" s="28">
        <f t="shared" si="42"/>
        <v>990288.7499999851</v>
      </c>
      <c r="Q249" s="28">
        <f t="shared" si="43"/>
        <v>990288.7499999851</v>
      </c>
      <c r="R249" s="29">
        <f t="shared" si="34"/>
        <v>2.9986061400001152E-2</v>
      </c>
    </row>
    <row r="250" spans="1:18" x14ac:dyDescent="0.2">
      <c r="A250" s="26">
        <v>44183</v>
      </c>
      <c r="B250" s="27">
        <v>189000</v>
      </c>
      <c r="C250" s="27">
        <v>191000</v>
      </c>
      <c r="D250" s="27">
        <v>88600</v>
      </c>
      <c r="E250" s="27">
        <v>89500</v>
      </c>
      <c r="F250" s="37">
        <v>-0.31324269105371899</v>
      </c>
      <c r="G250" s="37">
        <v>0.68675730894628106</v>
      </c>
      <c r="H250" s="37">
        <f t="shared" si="35"/>
        <v>-0.45611846713992699</v>
      </c>
      <c r="I250" s="37">
        <f t="shared" si="36"/>
        <v>1</v>
      </c>
      <c r="J250" s="21">
        <f t="shared" si="39"/>
        <v>-239</v>
      </c>
      <c r="K250" s="21">
        <f t="shared" si="40"/>
        <v>1121</v>
      </c>
      <c r="L250" s="30">
        <f t="shared" si="37"/>
        <v>-45171000</v>
      </c>
      <c r="M250" s="30">
        <f t="shared" si="38"/>
        <v>99320600</v>
      </c>
      <c r="N250" s="28">
        <f t="shared" si="41"/>
        <v>48288458.865000099</v>
      </c>
      <c r="O250" s="28">
        <f t="shared" si="33"/>
        <v>102438058.8650001</v>
      </c>
      <c r="P250" s="28">
        <f t="shared" si="42"/>
        <v>-560547.27500000596</v>
      </c>
      <c r="Q250" s="28" t="str">
        <f t="shared" si="43"/>
        <v/>
      </c>
      <c r="R250" s="29">
        <f t="shared" si="34"/>
        <v>2.4380588650001034E-2</v>
      </c>
    </row>
    <row r="251" spans="1:18" x14ac:dyDescent="0.2">
      <c r="A251" s="26">
        <v>44186</v>
      </c>
      <c r="B251" s="27">
        <v>187000</v>
      </c>
      <c r="C251" s="27">
        <v>188500</v>
      </c>
      <c r="D251" s="27">
        <v>87900</v>
      </c>
      <c r="E251" s="27">
        <v>88700</v>
      </c>
      <c r="F251" s="37">
        <v>0</v>
      </c>
      <c r="G251" s="37">
        <v>0</v>
      </c>
      <c r="H251" s="37">
        <f t="shared" si="35"/>
        <v>0</v>
      </c>
      <c r="I251" s="37">
        <f t="shared" si="36"/>
        <v>0</v>
      </c>
      <c r="J251" s="21">
        <f t="shared" si="39"/>
        <v>-239</v>
      </c>
      <c r="K251" s="21">
        <f t="shared" si="40"/>
        <v>1121</v>
      </c>
      <c r="L251" s="30">
        <f t="shared" si="37"/>
        <v>-44693000</v>
      </c>
      <c r="M251" s="30">
        <f t="shared" si="38"/>
        <v>98535900</v>
      </c>
      <c r="N251" s="28">
        <f t="shared" si="41"/>
        <v>48288458.865000099</v>
      </c>
      <c r="O251" s="28">
        <f t="shared" si="33"/>
        <v>102131358.8650001</v>
      </c>
      <c r="P251" s="28">
        <f t="shared" si="42"/>
        <v>-867247.27500000596</v>
      </c>
      <c r="Q251" s="28" t="str">
        <f t="shared" si="43"/>
        <v/>
      </c>
      <c r="R251" s="29">
        <f t="shared" si="34"/>
        <v>2.1313588650000881E-2</v>
      </c>
    </row>
    <row r="252" spans="1:18" x14ac:dyDescent="0.2">
      <c r="A252" s="26">
        <v>44187</v>
      </c>
      <c r="B252" s="27">
        <v>184000</v>
      </c>
      <c r="C252" s="27">
        <v>186000</v>
      </c>
      <c r="D252" s="27">
        <v>87300</v>
      </c>
      <c r="E252" s="27">
        <v>87700</v>
      </c>
      <c r="F252" s="37">
        <v>-0.31538195847851841</v>
      </c>
      <c r="G252" s="37">
        <v>0.68461804152148165</v>
      </c>
      <c r="H252" s="37">
        <f t="shared" si="35"/>
        <v>-0.46066848863290216</v>
      </c>
      <c r="I252" s="37">
        <f t="shared" si="36"/>
        <v>1</v>
      </c>
      <c r="J252" s="21">
        <f t="shared" si="39"/>
        <v>0</v>
      </c>
      <c r="K252" s="21">
        <f t="shared" si="40"/>
        <v>0</v>
      </c>
      <c r="L252" s="30">
        <f t="shared" si="37"/>
        <v>0</v>
      </c>
      <c r="M252" s="30">
        <f t="shared" si="38"/>
        <v>0</v>
      </c>
      <c r="N252" s="28">
        <f t="shared" si="41"/>
        <v>101920512.14000009</v>
      </c>
      <c r="O252" s="28">
        <f t="shared" si="33"/>
        <v>101920512.14000009</v>
      </c>
      <c r="P252" s="28">
        <f t="shared" si="42"/>
        <v>-1078094.0000000149</v>
      </c>
      <c r="Q252" s="28">
        <f t="shared" si="43"/>
        <v>-1078094.0000000149</v>
      </c>
      <c r="R252" s="29">
        <f t="shared" si="34"/>
        <v>1.9205121400000857E-2</v>
      </c>
    </row>
    <row r="253" spans="1:18" x14ac:dyDescent="0.2">
      <c r="A253" s="26">
        <v>44188</v>
      </c>
      <c r="B253" s="27">
        <v>185000</v>
      </c>
      <c r="C253" s="27">
        <v>183000</v>
      </c>
      <c r="D253" s="27">
        <v>88400</v>
      </c>
      <c r="E253" s="27">
        <v>87500</v>
      </c>
      <c r="F253" s="37">
        <v>-0.31538195847851841</v>
      </c>
      <c r="G253" s="37">
        <v>0.68461804152148165</v>
      </c>
      <c r="H253" s="37">
        <f t="shared" si="35"/>
        <v>-0.46066848863290216</v>
      </c>
      <c r="I253" s="37">
        <f t="shared" si="36"/>
        <v>1</v>
      </c>
      <c r="J253" s="21">
        <f t="shared" si="39"/>
        <v>-250</v>
      </c>
      <c r="K253" s="21">
        <f t="shared" si="40"/>
        <v>1145</v>
      </c>
      <c r="L253" s="30">
        <f t="shared" si="37"/>
        <v>-46250000</v>
      </c>
      <c r="M253" s="30">
        <f t="shared" si="38"/>
        <v>101218000</v>
      </c>
      <c r="N253" s="28">
        <f t="shared" si="41"/>
        <v>47453390.265000105</v>
      </c>
      <c r="O253" s="28">
        <f t="shared" si="33"/>
        <v>102421390.2650001</v>
      </c>
      <c r="P253" s="28">
        <f t="shared" si="42"/>
        <v>500878.1250000149</v>
      </c>
      <c r="Q253" s="28" t="str">
        <f t="shared" si="43"/>
        <v/>
      </c>
      <c r="R253" s="29">
        <f t="shared" si="34"/>
        <v>2.4213902650001007E-2</v>
      </c>
    </row>
    <row r="254" spans="1:18" x14ac:dyDescent="0.2">
      <c r="A254" s="26">
        <v>44189</v>
      </c>
      <c r="B254" s="27">
        <v>187000</v>
      </c>
      <c r="C254" s="27">
        <v>185000</v>
      </c>
      <c r="D254" s="27">
        <v>89300</v>
      </c>
      <c r="E254" s="27">
        <v>88700</v>
      </c>
      <c r="F254" s="37">
        <v>0</v>
      </c>
      <c r="G254" s="37">
        <v>0</v>
      </c>
      <c r="H254" s="37">
        <f t="shared" si="35"/>
        <v>0</v>
      </c>
      <c r="I254" s="37">
        <f t="shared" si="36"/>
        <v>0</v>
      </c>
      <c r="J254" s="21">
        <f t="shared" si="39"/>
        <v>-250</v>
      </c>
      <c r="K254" s="21">
        <f t="shared" si="40"/>
        <v>1145</v>
      </c>
      <c r="L254" s="30">
        <f t="shared" si="37"/>
        <v>-46750000</v>
      </c>
      <c r="M254" s="30">
        <f t="shared" si="38"/>
        <v>102248500</v>
      </c>
      <c r="N254" s="28">
        <f t="shared" si="41"/>
        <v>47453390.265000105</v>
      </c>
      <c r="O254" s="28">
        <f t="shared" si="33"/>
        <v>102951890.2650001</v>
      </c>
      <c r="P254" s="28">
        <f t="shared" si="42"/>
        <v>1031378.1250000149</v>
      </c>
      <c r="Q254" s="28" t="str">
        <f t="shared" si="43"/>
        <v/>
      </c>
      <c r="R254" s="29">
        <f t="shared" si="34"/>
        <v>2.9518902650001122E-2</v>
      </c>
    </row>
    <row r="255" spans="1:18" x14ac:dyDescent="0.2">
      <c r="A255" s="26">
        <v>44193</v>
      </c>
      <c r="B255" s="27">
        <v>189500</v>
      </c>
      <c r="C255" s="27">
        <v>189000</v>
      </c>
      <c r="D255" s="27">
        <v>90100</v>
      </c>
      <c r="E255" s="27">
        <v>89900</v>
      </c>
      <c r="F255" s="37">
        <v>0</v>
      </c>
      <c r="G255" s="37">
        <v>0</v>
      </c>
      <c r="H255" s="37">
        <f t="shared" si="35"/>
        <v>0</v>
      </c>
      <c r="I255" s="37">
        <f t="shared" si="36"/>
        <v>0</v>
      </c>
      <c r="J255" s="21">
        <f t="shared" si="39"/>
        <v>0</v>
      </c>
      <c r="K255" s="21">
        <f t="shared" si="40"/>
        <v>0</v>
      </c>
      <c r="L255" s="30">
        <f t="shared" si="37"/>
        <v>0</v>
      </c>
      <c r="M255" s="30">
        <f t="shared" si="38"/>
        <v>0</v>
      </c>
      <c r="N255" s="28">
        <f t="shared" si="41"/>
        <v>102902560.3900001</v>
      </c>
      <c r="O255" s="28">
        <f t="shared" si="33"/>
        <v>102902560.3900001</v>
      </c>
      <c r="P255" s="28">
        <f t="shared" si="42"/>
        <v>982048.2500000149</v>
      </c>
      <c r="Q255" s="28">
        <f t="shared" si="43"/>
        <v>982048.2500000149</v>
      </c>
      <c r="R255" s="29">
        <f t="shared" si="34"/>
        <v>2.9025603900000974E-2</v>
      </c>
    </row>
    <row r="256" spans="1:18" x14ac:dyDescent="0.2">
      <c r="A256" s="26">
        <v>44194</v>
      </c>
      <c r="B256" s="27">
        <v>190500</v>
      </c>
      <c r="C256" s="27">
        <v>191000</v>
      </c>
      <c r="D256" s="27">
        <v>88400</v>
      </c>
      <c r="E256" s="27">
        <v>89600</v>
      </c>
      <c r="F256" s="37">
        <v>0</v>
      </c>
      <c r="G256" s="37">
        <v>0</v>
      </c>
      <c r="H256" s="37">
        <f t="shared" si="35"/>
        <v>0</v>
      </c>
      <c r="I256" s="37">
        <f t="shared" si="36"/>
        <v>0</v>
      </c>
      <c r="J256" s="21">
        <f t="shared" si="39"/>
        <v>0</v>
      </c>
      <c r="K256" s="21">
        <f t="shared" si="40"/>
        <v>0</v>
      </c>
      <c r="L256" s="30">
        <f t="shared" si="37"/>
        <v>0</v>
      </c>
      <c r="M256" s="30">
        <f t="shared" si="38"/>
        <v>0</v>
      </c>
      <c r="N256" s="28">
        <f t="shared" si="41"/>
        <v>102902560.3900001</v>
      </c>
      <c r="O256" s="28">
        <f t="shared" si="33"/>
        <v>102902560.3900001</v>
      </c>
      <c r="P256" s="28">
        <f t="shared" si="42"/>
        <v>0</v>
      </c>
      <c r="Q256" s="28" t="str">
        <f t="shared" si="43"/>
        <v/>
      </c>
      <c r="R256" s="29">
        <f t="shared" si="34"/>
        <v>2.9025603900000974E-2</v>
      </c>
    </row>
    <row r="257" spans="1:18" x14ac:dyDescent="0.2">
      <c r="A257" s="26">
        <v>44195</v>
      </c>
      <c r="B257" s="27">
        <v>192000</v>
      </c>
      <c r="C257" s="27">
        <v>190500</v>
      </c>
      <c r="D257" s="27">
        <v>88500</v>
      </c>
      <c r="E257" s="27">
        <v>88300</v>
      </c>
      <c r="F257" s="37">
        <v>0</v>
      </c>
      <c r="G257" s="37">
        <v>0</v>
      </c>
      <c r="H257" s="37">
        <f t="shared" si="35"/>
        <v>0</v>
      </c>
      <c r="I257" s="37">
        <f t="shared" si="36"/>
        <v>0</v>
      </c>
      <c r="J257" s="21">
        <f t="shared" si="39"/>
        <v>0</v>
      </c>
      <c r="K257" s="21">
        <f t="shared" si="40"/>
        <v>0</v>
      </c>
      <c r="L257" s="30">
        <f t="shared" si="37"/>
        <v>0</v>
      </c>
      <c r="M257" s="30">
        <f t="shared" si="38"/>
        <v>0</v>
      </c>
      <c r="N257" s="28">
        <f t="shared" si="41"/>
        <v>102902560.3900001</v>
      </c>
      <c r="O257" s="28">
        <f t="shared" si="33"/>
        <v>102902560.3900001</v>
      </c>
      <c r="P257" s="28">
        <f t="shared" si="42"/>
        <v>0</v>
      </c>
      <c r="Q257" s="28" t="str">
        <f t="shared" si="43"/>
        <v/>
      </c>
      <c r="R257" s="29">
        <f t="shared" si="34"/>
        <v>2.9025603900000974E-2</v>
      </c>
    </row>
    <row r="258" spans="1:18" x14ac:dyDescent="0.2">
      <c r="A258" s="26">
        <v>44200</v>
      </c>
      <c r="B258" s="27">
        <v>207500</v>
      </c>
      <c r="C258" s="27">
        <v>194000</v>
      </c>
      <c r="D258" s="27">
        <v>91700</v>
      </c>
      <c r="E258" s="27">
        <v>88700</v>
      </c>
      <c r="F258" s="37">
        <v>0</v>
      </c>
      <c r="G258" s="37">
        <v>0</v>
      </c>
      <c r="H258" s="37">
        <f t="shared" si="35"/>
        <v>0</v>
      </c>
      <c r="I258" s="37">
        <f t="shared" si="36"/>
        <v>0</v>
      </c>
      <c r="J258" s="21">
        <f t="shared" si="39"/>
        <v>0</v>
      </c>
      <c r="K258" s="21">
        <f t="shared" si="40"/>
        <v>0</v>
      </c>
      <c r="L258" s="30">
        <f t="shared" si="37"/>
        <v>0</v>
      </c>
      <c r="M258" s="30">
        <f t="shared" si="38"/>
        <v>0</v>
      </c>
      <c r="N258" s="28">
        <f t="shared" si="41"/>
        <v>102902560.3900001</v>
      </c>
      <c r="O258" s="28">
        <f t="shared" si="33"/>
        <v>102902560.3900001</v>
      </c>
      <c r="P258" s="28">
        <f t="shared" si="42"/>
        <v>0</v>
      </c>
      <c r="Q258" s="28" t="str">
        <f t="shared" si="43"/>
        <v/>
      </c>
      <c r="R258" s="29">
        <f t="shared" si="34"/>
        <v>2.9025603900000974E-2</v>
      </c>
    </row>
    <row r="259" spans="1:18" x14ac:dyDescent="0.2">
      <c r="A259" s="26">
        <v>44201</v>
      </c>
      <c r="B259" s="27">
        <v>209500</v>
      </c>
      <c r="C259" s="27">
        <v>207000</v>
      </c>
      <c r="D259" s="27">
        <v>91300</v>
      </c>
      <c r="E259" s="27">
        <v>91700</v>
      </c>
      <c r="F259" s="37">
        <v>0</v>
      </c>
      <c r="G259" s="37">
        <v>0</v>
      </c>
      <c r="H259" s="37">
        <f t="shared" si="35"/>
        <v>0</v>
      </c>
      <c r="I259" s="37">
        <f t="shared" si="36"/>
        <v>0</v>
      </c>
      <c r="J259" s="21">
        <f t="shared" si="39"/>
        <v>0</v>
      </c>
      <c r="K259" s="21">
        <f t="shared" si="40"/>
        <v>0</v>
      </c>
      <c r="L259" s="30">
        <f t="shared" si="37"/>
        <v>0</v>
      </c>
      <c r="M259" s="30">
        <f t="shared" si="38"/>
        <v>0</v>
      </c>
      <c r="N259" s="28">
        <f t="shared" si="41"/>
        <v>102902560.3900001</v>
      </c>
      <c r="O259" s="28">
        <f t="shared" si="33"/>
        <v>102902560.3900001</v>
      </c>
      <c r="P259" s="28">
        <f t="shared" si="42"/>
        <v>0</v>
      </c>
      <c r="Q259" s="28" t="str">
        <f t="shared" si="43"/>
        <v/>
      </c>
      <c r="R259" s="29">
        <f t="shared" si="34"/>
        <v>2.9025603900000974E-2</v>
      </c>
    </row>
    <row r="260" spans="1:18" x14ac:dyDescent="0.2">
      <c r="A260" s="26">
        <v>44202</v>
      </c>
      <c r="B260" s="27">
        <v>203000</v>
      </c>
      <c r="C260" s="27">
        <v>209500</v>
      </c>
      <c r="D260" s="27">
        <v>89300</v>
      </c>
      <c r="E260" s="27">
        <v>91700</v>
      </c>
      <c r="F260" s="37">
        <v>0</v>
      </c>
      <c r="G260" s="37">
        <v>0</v>
      </c>
      <c r="H260" s="37">
        <f t="shared" si="35"/>
        <v>0</v>
      </c>
      <c r="I260" s="37">
        <f t="shared" si="36"/>
        <v>0</v>
      </c>
      <c r="J260" s="21">
        <f t="shared" si="39"/>
        <v>0</v>
      </c>
      <c r="K260" s="21">
        <f t="shared" si="40"/>
        <v>0</v>
      </c>
      <c r="L260" s="30">
        <f t="shared" si="37"/>
        <v>0</v>
      </c>
      <c r="M260" s="30">
        <f t="shared" si="38"/>
        <v>0</v>
      </c>
      <c r="N260" s="28">
        <f t="shared" si="41"/>
        <v>102902560.3900001</v>
      </c>
      <c r="O260" s="28">
        <f t="shared" si="33"/>
        <v>102902560.3900001</v>
      </c>
      <c r="P260" s="28">
        <f t="shared" si="42"/>
        <v>0</v>
      </c>
      <c r="Q260" s="28" t="str">
        <f t="shared" si="43"/>
        <v/>
      </c>
      <c r="R260" s="29">
        <f t="shared" si="34"/>
        <v>2.9025603900000974E-2</v>
      </c>
    </row>
    <row r="261" spans="1:18" x14ac:dyDescent="0.2">
      <c r="A261" s="26">
        <v>44203</v>
      </c>
      <c r="B261" s="27">
        <v>206000</v>
      </c>
      <c r="C261" s="27">
        <v>206000</v>
      </c>
      <c r="D261" s="27">
        <v>90000</v>
      </c>
      <c r="E261" s="27">
        <v>89800</v>
      </c>
      <c r="F261" s="37">
        <v>0</v>
      </c>
      <c r="G261" s="37">
        <v>0</v>
      </c>
      <c r="H261" s="37">
        <f t="shared" si="35"/>
        <v>0</v>
      </c>
      <c r="I261" s="37">
        <f t="shared" si="36"/>
        <v>0</v>
      </c>
      <c r="J261" s="21">
        <f t="shared" si="39"/>
        <v>0</v>
      </c>
      <c r="K261" s="21">
        <f t="shared" si="40"/>
        <v>0</v>
      </c>
      <c r="L261" s="30">
        <f t="shared" si="37"/>
        <v>0</v>
      </c>
      <c r="M261" s="30">
        <f t="shared" si="38"/>
        <v>0</v>
      </c>
      <c r="N261" s="28">
        <f t="shared" si="41"/>
        <v>102902560.3900001</v>
      </c>
      <c r="O261" s="28">
        <f t="shared" si="33"/>
        <v>102902560.3900001</v>
      </c>
      <c r="P261" s="28">
        <f t="shared" si="42"/>
        <v>0</v>
      </c>
      <c r="Q261" s="28" t="str">
        <f t="shared" si="43"/>
        <v/>
      </c>
      <c r="R261" s="29">
        <f t="shared" si="34"/>
        <v>2.9025603900000974E-2</v>
      </c>
    </row>
    <row r="262" spans="1:18" x14ac:dyDescent="0.2">
      <c r="A262" s="26">
        <v>44204</v>
      </c>
      <c r="B262" s="27">
        <v>246000</v>
      </c>
      <c r="C262" s="27">
        <v>240500</v>
      </c>
      <c r="D262" s="27">
        <v>104500</v>
      </c>
      <c r="E262" s="27">
        <v>108000</v>
      </c>
      <c r="F262" s="37">
        <v>-0.35010324949748611</v>
      </c>
      <c r="G262" s="37">
        <v>0.64989675050251394</v>
      </c>
      <c r="H262" s="37">
        <f t="shared" si="35"/>
        <v>-0.53870595479478678</v>
      </c>
      <c r="I262" s="37">
        <f t="shared" si="36"/>
        <v>1</v>
      </c>
      <c r="J262" s="21">
        <f t="shared" si="39"/>
        <v>0</v>
      </c>
      <c r="K262" s="21">
        <f t="shared" si="40"/>
        <v>0</v>
      </c>
      <c r="L262" s="30">
        <f t="shared" si="37"/>
        <v>0</v>
      </c>
      <c r="M262" s="30">
        <f t="shared" si="38"/>
        <v>0</v>
      </c>
      <c r="N262" s="28">
        <f t="shared" si="41"/>
        <v>102902560.3900001</v>
      </c>
      <c r="O262" s="28">
        <f t="shared" si="33"/>
        <v>102902560.3900001</v>
      </c>
      <c r="P262" s="28">
        <f t="shared" si="42"/>
        <v>0</v>
      </c>
      <c r="Q262" s="28" t="str">
        <f t="shared" si="43"/>
        <v/>
      </c>
      <c r="R262" s="29">
        <f t="shared" si="34"/>
        <v>2.9025603900000974E-2</v>
      </c>
    </row>
    <row r="263" spans="1:18" x14ac:dyDescent="0.2">
      <c r="A263" s="26">
        <v>44207</v>
      </c>
      <c r="B263" s="27">
        <v>267500</v>
      </c>
      <c r="C263" s="27">
        <v>256500</v>
      </c>
      <c r="D263" s="27">
        <v>121000</v>
      </c>
      <c r="E263" s="27">
        <v>115000</v>
      </c>
      <c r="F263" s="37">
        <v>-0.35010324949748611</v>
      </c>
      <c r="G263" s="37">
        <v>0.64989675050251394</v>
      </c>
      <c r="H263" s="37">
        <f t="shared" si="35"/>
        <v>-0.53870595479478678</v>
      </c>
      <c r="I263" s="37">
        <f t="shared" si="36"/>
        <v>1</v>
      </c>
      <c r="J263" s="21">
        <f t="shared" si="39"/>
        <v>-218</v>
      </c>
      <c r="K263" s="21">
        <f t="shared" si="40"/>
        <v>956</v>
      </c>
      <c r="L263" s="30">
        <f t="shared" si="37"/>
        <v>-58315000</v>
      </c>
      <c r="M263" s="30">
        <f t="shared" si="38"/>
        <v>115676000</v>
      </c>
      <c r="N263" s="28">
        <f t="shared" si="41"/>
        <v>48846483.690000117</v>
      </c>
      <c r="O263" s="28">
        <f t="shared" si="33"/>
        <v>106207483.69000012</v>
      </c>
      <c r="P263" s="28">
        <f t="shared" si="42"/>
        <v>3304923.3000000119</v>
      </c>
      <c r="Q263" s="28" t="str">
        <f t="shared" si="43"/>
        <v/>
      </c>
      <c r="R263" s="29">
        <f t="shared" si="34"/>
        <v>6.2074836900001262E-2</v>
      </c>
    </row>
    <row r="264" spans="1:18" x14ac:dyDescent="0.2">
      <c r="A264" s="26">
        <v>44208</v>
      </c>
      <c r="B264" s="27">
        <v>261000</v>
      </c>
      <c r="C264" s="27">
        <v>263500</v>
      </c>
      <c r="D264" s="27">
        <v>124500</v>
      </c>
      <c r="E264" s="27">
        <v>128000</v>
      </c>
      <c r="F264" s="37">
        <v>0</v>
      </c>
      <c r="G264" s="37">
        <v>0</v>
      </c>
      <c r="H264" s="37">
        <f t="shared" si="35"/>
        <v>0</v>
      </c>
      <c r="I264" s="37">
        <f t="shared" si="36"/>
        <v>0</v>
      </c>
      <c r="J264" s="21">
        <f t="shared" si="39"/>
        <v>-218</v>
      </c>
      <c r="K264" s="21">
        <f t="shared" si="40"/>
        <v>956</v>
      </c>
      <c r="L264" s="30">
        <f t="shared" si="37"/>
        <v>-56898000</v>
      </c>
      <c r="M264" s="30">
        <f t="shared" si="38"/>
        <v>119022000</v>
      </c>
      <c r="N264" s="28">
        <f t="shared" si="41"/>
        <v>48846483.690000117</v>
      </c>
      <c r="O264" s="28">
        <f t="shared" si="33"/>
        <v>110970483.69000012</v>
      </c>
      <c r="P264" s="28">
        <f t="shared" si="42"/>
        <v>8067923.3000000119</v>
      </c>
      <c r="Q264" s="28" t="str">
        <f t="shared" si="43"/>
        <v/>
      </c>
      <c r="R264" s="29">
        <f t="shared" si="34"/>
        <v>0.1097048369000011</v>
      </c>
    </row>
    <row r="265" spans="1:18" x14ac:dyDescent="0.2">
      <c r="A265" s="26">
        <v>44209</v>
      </c>
      <c r="B265" s="27">
        <v>259000</v>
      </c>
      <c r="C265" s="27">
        <v>259500</v>
      </c>
      <c r="D265" s="27">
        <v>120500</v>
      </c>
      <c r="E265" s="27">
        <v>124500</v>
      </c>
      <c r="F265" s="37">
        <v>-0.39995888447143663</v>
      </c>
      <c r="G265" s="37">
        <v>0.60004111552856343</v>
      </c>
      <c r="H265" s="37">
        <f t="shared" si="35"/>
        <v>-0.66655246469089269</v>
      </c>
      <c r="I265" s="37">
        <f t="shared" si="36"/>
        <v>1</v>
      </c>
      <c r="J265" s="21">
        <f t="shared" si="39"/>
        <v>0</v>
      </c>
      <c r="K265" s="21">
        <f t="shared" si="40"/>
        <v>0</v>
      </c>
      <c r="L265" s="30">
        <f t="shared" si="37"/>
        <v>0</v>
      </c>
      <c r="M265" s="30">
        <f t="shared" si="38"/>
        <v>0</v>
      </c>
      <c r="N265" s="28">
        <f t="shared" si="41"/>
        <v>111024027.09000012</v>
      </c>
      <c r="O265" s="28">
        <f t="shared" si="33"/>
        <v>111024027.09000012</v>
      </c>
      <c r="P265" s="28">
        <f t="shared" si="42"/>
        <v>8121466.7000000179</v>
      </c>
      <c r="Q265" s="28">
        <f t="shared" si="43"/>
        <v>8121466.7000000179</v>
      </c>
      <c r="R265" s="29">
        <f t="shared" si="34"/>
        <v>0.11024027090000121</v>
      </c>
    </row>
    <row r="266" spans="1:18" x14ac:dyDescent="0.2">
      <c r="A266" s="26">
        <v>44210</v>
      </c>
      <c r="B266" s="27">
        <v>250500</v>
      </c>
      <c r="C266" s="27">
        <v>251000</v>
      </c>
      <c r="D266" s="27">
        <v>119500</v>
      </c>
      <c r="E266" s="27">
        <v>117500</v>
      </c>
      <c r="F266" s="37">
        <v>-0.39995888447143663</v>
      </c>
      <c r="G266" s="37">
        <v>0.60004111552856343</v>
      </c>
      <c r="H266" s="37">
        <f t="shared" si="35"/>
        <v>-0.66655246469089269</v>
      </c>
      <c r="I266" s="37">
        <f t="shared" si="36"/>
        <v>1</v>
      </c>
      <c r="J266" s="21">
        <f t="shared" si="39"/>
        <v>-257</v>
      </c>
      <c r="K266" s="21">
        <f t="shared" si="40"/>
        <v>829</v>
      </c>
      <c r="L266" s="30">
        <f t="shared" si="37"/>
        <v>-64378500</v>
      </c>
      <c r="M266" s="30">
        <f t="shared" si="38"/>
        <v>99065500</v>
      </c>
      <c r="N266" s="28">
        <f t="shared" si="41"/>
        <v>78092724.515000135</v>
      </c>
      <c r="O266" s="28">
        <f t="shared" si="33"/>
        <v>112779724.51500013</v>
      </c>
      <c r="P266" s="28">
        <f t="shared" si="42"/>
        <v>1755697.4250000119</v>
      </c>
      <c r="Q266" s="28" t="str">
        <f t="shared" si="43"/>
        <v/>
      </c>
      <c r="R266" s="29">
        <f t="shared" si="34"/>
        <v>0.12779724515000135</v>
      </c>
    </row>
    <row r="267" spans="1:18" x14ac:dyDescent="0.2">
      <c r="A267" s="26">
        <v>44211</v>
      </c>
      <c r="B267" s="27">
        <v>240000</v>
      </c>
      <c r="C267" s="27">
        <v>252000</v>
      </c>
      <c r="D267" s="27">
        <v>117000</v>
      </c>
      <c r="E267" s="27">
        <v>122500</v>
      </c>
      <c r="F267" s="37">
        <v>0</v>
      </c>
      <c r="G267" s="37">
        <v>0</v>
      </c>
      <c r="H267" s="37">
        <f t="shared" si="35"/>
        <v>0</v>
      </c>
      <c r="I267" s="37">
        <f t="shared" si="36"/>
        <v>0</v>
      </c>
      <c r="J267" s="21">
        <f t="shared" si="39"/>
        <v>-257</v>
      </c>
      <c r="K267" s="21">
        <f t="shared" si="40"/>
        <v>829</v>
      </c>
      <c r="L267" s="30">
        <f t="shared" si="37"/>
        <v>-61680000</v>
      </c>
      <c r="M267" s="30">
        <f t="shared" si="38"/>
        <v>96993000</v>
      </c>
      <c r="N267" s="28">
        <f t="shared" si="41"/>
        <v>78092724.515000135</v>
      </c>
      <c r="O267" s="28">
        <f t="shared" ref="O267:O330" si="44">SUM(L267:N267)</f>
        <v>113405724.51500013</v>
      </c>
      <c r="P267" s="28">
        <f t="shared" si="42"/>
        <v>2381697.4250000119</v>
      </c>
      <c r="Q267" s="28" t="str">
        <f t="shared" si="43"/>
        <v/>
      </c>
      <c r="R267" s="29">
        <f t="shared" ref="R267:R330" si="45">O267/$O$10-1</f>
        <v>0.13405724515000128</v>
      </c>
    </row>
    <row r="268" spans="1:18" x14ac:dyDescent="0.2">
      <c r="A268" s="26">
        <v>44214</v>
      </c>
      <c r="B268" s="27">
        <v>241000</v>
      </c>
      <c r="C268" s="27">
        <v>237500</v>
      </c>
      <c r="D268" s="27">
        <v>111500</v>
      </c>
      <c r="E268" s="27">
        <v>113500</v>
      </c>
      <c r="F268" s="37">
        <v>0</v>
      </c>
      <c r="G268" s="37">
        <v>0</v>
      </c>
      <c r="H268" s="37">
        <f t="shared" si="35"/>
        <v>0</v>
      </c>
      <c r="I268" s="37">
        <f t="shared" si="36"/>
        <v>0</v>
      </c>
      <c r="J268" s="21">
        <f t="shared" si="39"/>
        <v>0</v>
      </c>
      <c r="K268" s="21">
        <f t="shared" si="40"/>
        <v>0</v>
      </c>
      <c r="L268" s="30">
        <f t="shared" si="37"/>
        <v>0</v>
      </c>
      <c r="M268" s="30">
        <f t="shared" si="38"/>
        <v>0</v>
      </c>
      <c r="N268" s="28">
        <f t="shared" si="41"/>
        <v>110928914.89000013</v>
      </c>
      <c r="O268" s="28">
        <f t="shared" si="44"/>
        <v>110928914.89000013</v>
      </c>
      <c r="P268" s="28">
        <f t="shared" si="42"/>
        <v>-95112.199999988079</v>
      </c>
      <c r="Q268" s="28">
        <f t="shared" si="43"/>
        <v>-95112.199999988079</v>
      </c>
      <c r="R268" s="29">
        <f t="shared" si="45"/>
        <v>0.10928914890000141</v>
      </c>
    </row>
    <row r="269" spans="1:18" x14ac:dyDescent="0.2">
      <c r="A269" s="26">
        <v>44215</v>
      </c>
      <c r="B269" s="27">
        <v>261500</v>
      </c>
      <c r="C269" s="27">
        <v>244000</v>
      </c>
      <c r="D269" s="27">
        <v>118000</v>
      </c>
      <c r="E269" s="27">
        <v>113000</v>
      </c>
      <c r="F269" s="37">
        <v>0</v>
      </c>
      <c r="G269" s="37">
        <v>0</v>
      </c>
      <c r="H269" s="37">
        <f t="shared" si="35"/>
        <v>0</v>
      </c>
      <c r="I269" s="37">
        <f t="shared" si="36"/>
        <v>0</v>
      </c>
      <c r="J269" s="21">
        <f t="shared" si="39"/>
        <v>0</v>
      </c>
      <c r="K269" s="21">
        <f t="shared" si="40"/>
        <v>0</v>
      </c>
      <c r="L269" s="30">
        <f t="shared" si="37"/>
        <v>0</v>
      </c>
      <c r="M269" s="30">
        <f t="shared" si="38"/>
        <v>0</v>
      </c>
      <c r="N269" s="28">
        <f t="shared" si="41"/>
        <v>110928914.89000013</v>
      </c>
      <c r="O269" s="28">
        <f t="shared" si="44"/>
        <v>110928914.89000013</v>
      </c>
      <c r="P269" s="28">
        <f t="shared" si="42"/>
        <v>0</v>
      </c>
      <c r="Q269" s="28" t="str">
        <f t="shared" si="43"/>
        <v/>
      </c>
      <c r="R269" s="29">
        <f t="shared" si="45"/>
        <v>0.10928914890000141</v>
      </c>
    </row>
    <row r="270" spans="1:18" x14ac:dyDescent="0.2">
      <c r="A270" s="26">
        <v>44216</v>
      </c>
      <c r="B270" s="27">
        <v>259000</v>
      </c>
      <c r="C270" s="27">
        <v>271000</v>
      </c>
      <c r="D270" s="27">
        <v>116000</v>
      </c>
      <c r="E270" s="27">
        <v>125000</v>
      </c>
      <c r="F270" s="37">
        <v>0</v>
      </c>
      <c r="G270" s="37">
        <v>0</v>
      </c>
      <c r="H270" s="37">
        <f t="shared" si="35"/>
        <v>0</v>
      </c>
      <c r="I270" s="37">
        <f t="shared" si="36"/>
        <v>0</v>
      </c>
      <c r="J270" s="21">
        <f t="shared" si="39"/>
        <v>0</v>
      </c>
      <c r="K270" s="21">
        <f t="shared" si="40"/>
        <v>0</v>
      </c>
      <c r="L270" s="30">
        <f t="shared" si="37"/>
        <v>0</v>
      </c>
      <c r="M270" s="30">
        <f t="shared" si="38"/>
        <v>0</v>
      </c>
      <c r="N270" s="28">
        <f t="shared" si="41"/>
        <v>110928914.89000013</v>
      </c>
      <c r="O270" s="28">
        <f t="shared" si="44"/>
        <v>110928914.89000013</v>
      </c>
      <c r="P270" s="28">
        <f t="shared" si="42"/>
        <v>0</v>
      </c>
      <c r="Q270" s="28" t="str">
        <f t="shared" si="43"/>
        <v/>
      </c>
      <c r="R270" s="29">
        <f t="shared" si="45"/>
        <v>0.10928914890000141</v>
      </c>
    </row>
    <row r="271" spans="1:18" x14ac:dyDescent="0.2">
      <c r="A271" s="26">
        <v>44217</v>
      </c>
      <c r="B271" s="27">
        <v>264500</v>
      </c>
      <c r="C271" s="27">
        <v>264000</v>
      </c>
      <c r="D271" s="27">
        <v>122500</v>
      </c>
      <c r="E271" s="27">
        <v>118500</v>
      </c>
      <c r="F271" s="37">
        <v>0</v>
      </c>
      <c r="G271" s="37">
        <v>0</v>
      </c>
      <c r="H271" s="37">
        <f t="shared" si="35"/>
        <v>0</v>
      </c>
      <c r="I271" s="37">
        <f t="shared" si="36"/>
        <v>0</v>
      </c>
      <c r="J271" s="21">
        <f t="shared" si="39"/>
        <v>0</v>
      </c>
      <c r="K271" s="21">
        <f t="shared" si="40"/>
        <v>0</v>
      </c>
      <c r="L271" s="30">
        <f t="shared" si="37"/>
        <v>0</v>
      </c>
      <c r="M271" s="30">
        <f t="shared" si="38"/>
        <v>0</v>
      </c>
      <c r="N271" s="28">
        <f t="shared" si="41"/>
        <v>110928914.89000013</v>
      </c>
      <c r="O271" s="28">
        <f t="shared" si="44"/>
        <v>110928914.89000013</v>
      </c>
      <c r="P271" s="28">
        <f t="shared" si="42"/>
        <v>0</v>
      </c>
      <c r="Q271" s="28" t="str">
        <f t="shared" si="43"/>
        <v/>
      </c>
      <c r="R271" s="29">
        <f t="shared" si="45"/>
        <v>0.10928914890000141</v>
      </c>
    </row>
    <row r="272" spans="1:18" x14ac:dyDescent="0.2">
      <c r="A272" s="26">
        <v>44218</v>
      </c>
      <c r="B272" s="27">
        <v>257000</v>
      </c>
      <c r="C272" s="27">
        <v>261000</v>
      </c>
      <c r="D272" s="27">
        <v>122000</v>
      </c>
      <c r="E272" s="27">
        <v>122500</v>
      </c>
      <c r="F272" s="37">
        <v>0</v>
      </c>
      <c r="G272" s="37">
        <v>0</v>
      </c>
      <c r="H272" s="37">
        <f t="shared" si="35"/>
        <v>0</v>
      </c>
      <c r="I272" s="37">
        <f t="shared" si="36"/>
        <v>0</v>
      </c>
      <c r="J272" s="21">
        <f t="shared" si="39"/>
        <v>0</v>
      </c>
      <c r="K272" s="21">
        <f t="shared" si="40"/>
        <v>0</v>
      </c>
      <c r="L272" s="30">
        <f t="shared" si="37"/>
        <v>0</v>
      </c>
      <c r="M272" s="30">
        <f t="shared" si="38"/>
        <v>0</v>
      </c>
      <c r="N272" s="28">
        <f t="shared" si="41"/>
        <v>110928914.89000013</v>
      </c>
      <c r="O272" s="28">
        <f t="shared" si="44"/>
        <v>110928914.89000013</v>
      </c>
      <c r="P272" s="28">
        <f t="shared" si="42"/>
        <v>0</v>
      </c>
      <c r="Q272" s="28" t="str">
        <f t="shared" si="43"/>
        <v/>
      </c>
      <c r="R272" s="29">
        <f t="shared" si="45"/>
        <v>0.10928914890000141</v>
      </c>
    </row>
    <row r="273" spans="1:18" x14ac:dyDescent="0.2">
      <c r="A273" s="26">
        <v>44221</v>
      </c>
      <c r="B273" s="27">
        <v>260000</v>
      </c>
      <c r="C273" s="27">
        <v>253000</v>
      </c>
      <c r="D273" s="27">
        <v>123000</v>
      </c>
      <c r="E273" s="27">
        <v>120500</v>
      </c>
      <c r="F273" s="37">
        <v>-0.40709999279012432</v>
      </c>
      <c r="G273" s="37">
        <v>0.59290000720987568</v>
      </c>
      <c r="H273" s="37">
        <f t="shared" si="35"/>
        <v>-0.68662504273847724</v>
      </c>
      <c r="I273" s="37">
        <f t="shared" si="36"/>
        <v>1</v>
      </c>
      <c r="J273" s="21">
        <f t="shared" si="39"/>
        <v>0</v>
      </c>
      <c r="K273" s="21">
        <f t="shared" si="40"/>
        <v>0</v>
      </c>
      <c r="L273" s="30">
        <f t="shared" si="37"/>
        <v>0</v>
      </c>
      <c r="M273" s="30">
        <f t="shared" si="38"/>
        <v>0</v>
      </c>
      <c r="N273" s="28">
        <f t="shared" si="41"/>
        <v>110928914.89000013</v>
      </c>
      <c r="O273" s="28">
        <f t="shared" si="44"/>
        <v>110928914.89000013</v>
      </c>
      <c r="P273" s="28">
        <f t="shared" si="42"/>
        <v>0</v>
      </c>
      <c r="Q273" s="28" t="str">
        <f t="shared" si="43"/>
        <v/>
      </c>
      <c r="R273" s="29">
        <f t="shared" si="45"/>
        <v>0.10928914890000141</v>
      </c>
    </row>
    <row r="274" spans="1:18" x14ac:dyDescent="0.2">
      <c r="A274" s="26">
        <v>44222</v>
      </c>
      <c r="B274" s="27">
        <v>251500</v>
      </c>
      <c r="C274" s="27">
        <v>260500</v>
      </c>
      <c r="D274" s="27">
        <v>120000</v>
      </c>
      <c r="E274" s="27">
        <v>125000</v>
      </c>
      <c r="F274" s="37">
        <v>-0.40709999279012432</v>
      </c>
      <c r="G274" s="37">
        <v>0.59290000720987568</v>
      </c>
      <c r="H274" s="37">
        <f t="shared" si="35"/>
        <v>-0.68662504273847724</v>
      </c>
      <c r="I274" s="37">
        <f t="shared" si="36"/>
        <v>1</v>
      </c>
      <c r="J274" s="21">
        <f t="shared" si="39"/>
        <v>-264</v>
      </c>
      <c r="K274" s="21">
        <f t="shared" si="40"/>
        <v>813</v>
      </c>
      <c r="L274" s="30">
        <f t="shared" si="37"/>
        <v>-66396000</v>
      </c>
      <c r="M274" s="30">
        <f t="shared" si="38"/>
        <v>97560000</v>
      </c>
      <c r="N274" s="28">
        <f t="shared" si="41"/>
        <v>78043631.440000147</v>
      </c>
      <c r="O274" s="28">
        <f t="shared" si="44"/>
        <v>109207631.44000015</v>
      </c>
      <c r="P274" s="28">
        <f t="shared" si="42"/>
        <v>-1721283.4499999881</v>
      </c>
      <c r="Q274" s="28" t="str">
        <f t="shared" si="43"/>
        <v/>
      </c>
      <c r="R274" s="29">
        <f t="shared" si="45"/>
        <v>9.2076314400001413E-2</v>
      </c>
    </row>
    <row r="275" spans="1:18" x14ac:dyDescent="0.2">
      <c r="A275" s="26">
        <v>44223</v>
      </c>
      <c r="B275" s="27">
        <v>245500</v>
      </c>
      <c r="C275" s="27">
        <v>252000</v>
      </c>
      <c r="D275" s="27">
        <v>120500</v>
      </c>
      <c r="E275" s="27">
        <v>122000</v>
      </c>
      <c r="F275" s="37">
        <v>0</v>
      </c>
      <c r="G275" s="37">
        <v>0</v>
      </c>
      <c r="H275" s="37">
        <f t="shared" si="35"/>
        <v>0</v>
      </c>
      <c r="I275" s="37">
        <f t="shared" si="36"/>
        <v>0</v>
      </c>
      <c r="J275" s="21">
        <f t="shared" si="39"/>
        <v>-264</v>
      </c>
      <c r="K275" s="21">
        <f t="shared" si="40"/>
        <v>813</v>
      </c>
      <c r="L275" s="30">
        <f t="shared" si="37"/>
        <v>-64812000</v>
      </c>
      <c r="M275" s="30">
        <f t="shared" si="38"/>
        <v>97966500</v>
      </c>
      <c r="N275" s="28">
        <f t="shared" si="41"/>
        <v>78043631.440000147</v>
      </c>
      <c r="O275" s="28">
        <f t="shared" si="44"/>
        <v>111198131.44000015</v>
      </c>
      <c r="P275" s="28">
        <f t="shared" si="42"/>
        <v>269216.55000001192</v>
      </c>
      <c r="Q275" s="28" t="str">
        <f t="shared" si="43"/>
        <v/>
      </c>
      <c r="R275" s="29">
        <f t="shared" si="45"/>
        <v>0.11198131440000147</v>
      </c>
    </row>
    <row r="276" spans="1:18" x14ac:dyDescent="0.2">
      <c r="A276" s="26">
        <v>44224</v>
      </c>
      <c r="B276" s="27">
        <v>238500</v>
      </c>
      <c r="C276" s="27">
        <v>238000</v>
      </c>
      <c r="D276" s="27">
        <v>119000</v>
      </c>
      <c r="E276" s="27">
        <v>117000</v>
      </c>
      <c r="F276" s="37">
        <v>-0.41516157353857841</v>
      </c>
      <c r="G276" s="37">
        <v>0.5848384264614217</v>
      </c>
      <c r="H276" s="37">
        <f t="shared" si="35"/>
        <v>-0.70987396647399359</v>
      </c>
      <c r="I276" s="37">
        <f t="shared" si="36"/>
        <v>1</v>
      </c>
      <c r="J276" s="21">
        <f t="shared" si="39"/>
        <v>0</v>
      </c>
      <c r="K276" s="21">
        <f t="shared" si="40"/>
        <v>0</v>
      </c>
      <c r="L276" s="30">
        <f t="shared" si="37"/>
        <v>0</v>
      </c>
      <c r="M276" s="30">
        <f t="shared" si="38"/>
        <v>0</v>
      </c>
      <c r="N276" s="28">
        <f t="shared" si="41"/>
        <v>110112325.99000014</v>
      </c>
      <c r="O276" s="28">
        <f t="shared" si="44"/>
        <v>110112325.99000014</v>
      </c>
      <c r="P276" s="28">
        <f t="shared" si="42"/>
        <v>-816588.89999999106</v>
      </c>
      <c r="Q276" s="28">
        <f t="shared" si="43"/>
        <v>-816588.89999999106</v>
      </c>
      <c r="R276" s="29">
        <f t="shared" si="45"/>
        <v>0.10112325990000137</v>
      </c>
    </row>
    <row r="277" spans="1:18" x14ac:dyDescent="0.2">
      <c r="A277" s="26">
        <v>44225</v>
      </c>
      <c r="B277" s="27">
        <v>229000</v>
      </c>
      <c r="C277" s="27">
        <v>242000</v>
      </c>
      <c r="D277" s="27">
        <v>113000</v>
      </c>
      <c r="E277" s="27">
        <v>120000</v>
      </c>
      <c r="F277" s="37">
        <v>-0.41516157353857841</v>
      </c>
      <c r="G277" s="37">
        <v>0.5848384264614217</v>
      </c>
      <c r="H277" s="37">
        <f t="shared" si="35"/>
        <v>-0.70987396647399359</v>
      </c>
      <c r="I277" s="37">
        <f t="shared" si="36"/>
        <v>1</v>
      </c>
      <c r="J277" s="21">
        <f t="shared" si="39"/>
        <v>-297</v>
      </c>
      <c r="K277" s="21">
        <f t="shared" si="40"/>
        <v>840</v>
      </c>
      <c r="L277" s="30">
        <f t="shared" si="37"/>
        <v>-68013000</v>
      </c>
      <c r="M277" s="30">
        <f t="shared" si="38"/>
        <v>94920000</v>
      </c>
      <c r="N277" s="28">
        <f t="shared" si="41"/>
        <v>81153938.590000123</v>
      </c>
      <c r="O277" s="28">
        <f t="shared" si="44"/>
        <v>108060938.59000012</v>
      </c>
      <c r="P277" s="28">
        <f t="shared" si="42"/>
        <v>-2051387.4000000209</v>
      </c>
      <c r="Q277" s="28" t="str">
        <f t="shared" si="43"/>
        <v/>
      </c>
      <c r="R277" s="29">
        <f t="shared" si="45"/>
        <v>8.0609385900001218E-2</v>
      </c>
    </row>
    <row r="278" spans="1:18" x14ac:dyDescent="0.2">
      <c r="A278" s="26">
        <v>44228</v>
      </c>
      <c r="B278" s="27">
        <v>238500</v>
      </c>
      <c r="C278" s="27">
        <v>229000</v>
      </c>
      <c r="D278" s="27">
        <v>117000</v>
      </c>
      <c r="E278" s="27">
        <v>111500</v>
      </c>
      <c r="F278" s="37">
        <v>-0.41516157353857841</v>
      </c>
      <c r="G278" s="37">
        <v>0.5848384264614217</v>
      </c>
      <c r="H278" s="37">
        <f t="shared" si="35"/>
        <v>-0.70987396647399359</v>
      </c>
      <c r="I278" s="37">
        <f t="shared" si="36"/>
        <v>1</v>
      </c>
      <c r="J278" s="21">
        <f t="shared" si="39"/>
        <v>-297</v>
      </c>
      <c r="K278" s="21">
        <f t="shared" si="40"/>
        <v>840</v>
      </c>
      <c r="L278" s="30">
        <f t="shared" si="37"/>
        <v>-70834500</v>
      </c>
      <c r="M278" s="30">
        <f t="shared" si="38"/>
        <v>98280000</v>
      </c>
      <c r="N278" s="28">
        <f t="shared" si="41"/>
        <v>81153938.590000123</v>
      </c>
      <c r="O278" s="28">
        <f t="shared" si="44"/>
        <v>108599438.59000012</v>
      </c>
      <c r="P278" s="28">
        <f t="shared" si="42"/>
        <v>-1512887.4000000209</v>
      </c>
      <c r="Q278" s="28" t="str">
        <f t="shared" si="43"/>
        <v/>
      </c>
      <c r="R278" s="29">
        <f t="shared" si="45"/>
        <v>8.5994385900001191E-2</v>
      </c>
    </row>
    <row r="279" spans="1:18" x14ac:dyDescent="0.2">
      <c r="A279" s="26">
        <v>44229</v>
      </c>
      <c r="B279" s="27">
        <v>240500</v>
      </c>
      <c r="C279" s="27">
        <v>241500</v>
      </c>
      <c r="D279" s="27">
        <v>116000</v>
      </c>
      <c r="E279" s="27">
        <v>118000</v>
      </c>
      <c r="F279" s="37">
        <v>-0.41516157353857841</v>
      </c>
      <c r="G279" s="37">
        <v>0.5848384264614217</v>
      </c>
      <c r="H279" s="37">
        <f t="shared" si="35"/>
        <v>-0.70987396647399359</v>
      </c>
      <c r="I279" s="37">
        <f t="shared" si="36"/>
        <v>1</v>
      </c>
      <c r="J279" s="21">
        <f t="shared" si="39"/>
        <v>-297</v>
      </c>
      <c r="K279" s="21">
        <f t="shared" si="40"/>
        <v>840</v>
      </c>
      <c r="L279" s="30">
        <f t="shared" si="37"/>
        <v>-71428500</v>
      </c>
      <c r="M279" s="30">
        <f t="shared" si="38"/>
        <v>97440000</v>
      </c>
      <c r="N279" s="28">
        <f t="shared" si="41"/>
        <v>81153938.590000123</v>
      </c>
      <c r="O279" s="28">
        <f t="shared" si="44"/>
        <v>107165438.59000012</v>
      </c>
      <c r="P279" s="28">
        <f t="shared" si="42"/>
        <v>-2946887.4000000209</v>
      </c>
      <c r="Q279" s="28" t="str">
        <f t="shared" si="43"/>
        <v/>
      </c>
      <c r="R279" s="29">
        <f t="shared" si="45"/>
        <v>7.1654385900001172E-2</v>
      </c>
    </row>
    <row r="280" spans="1:18" x14ac:dyDescent="0.2">
      <c r="A280" s="26">
        <v>44230</v>
      </c>
      <c r="B280" s="27">
        <v>245500</v>
      </c>
      <c r="C280" s="27">
        <v>245000</v>
      </c>
      <c r="D280" s="27">
        <v>121500</v>
      </c>
      <c r="E280" s="27">
        <v>119500</v>
      </c>
      <c r="F280" s="37">
        <v>-0.41516157353857841</v>
      </c>
      <c r="G280" s="37">
        <v>0.5848384264614217</v>
      </c>
      <c r="H280" s="37">
        <f t="shared" si="35"/>
        <v>-0.70987396647399359</v>
      </c>
      <c r="I280" s="37">
        <f t="shared" si="36"/>
        <v>1</v>
      </c>
      <c r="J280" s="21">
        <f t="shared" si="39"/>
        <v>-297</v>
      </c>
      <c r="K280" s="21">
        <f t="shared" si="40"/>
        <v>840</v>
      </c>
      <c r="L280" s="30">
        <f t="shared" si="37"/>
        <v>-72913500</v>
      </c>
      <c r="M280" s="30">
        <f t="shared" si="38"/>
        <v>102060000</v>
      </c>
      <c r="N280" s="28">
        <f t="shared" si="41"/>
        <v>81153938.590000123</v>
      </c>
      <c r="O280" s="28">
        <f t="shared" si="44"/>
        <v>110300438.59000012</v>
      </c>
      <c r="P280" s="28">
        <f t="shared" si="42"/>
        <v>188112.59999997914</v>
      </c>
      <c r="Q280" s="28" t="str">
        <f t="shared" si="43"/>
        <v/>
      </c>
      <c r="R280" s="29">
        <f t="shared" si="45"/>
        <v>0.10300438590000116</v>
      </c>
    </row>
    <row r="281" spans="1:18" x14ac:dyDescent="0.2">
      <c r="A281" s="26">
        <v>44231</v>
      </c>
      <c r="B281" s="27">
        <v>248500</v>
      </c>
      <c r="C281" s="27">
        <v>251500</v>
      </c>
      <c r="D281" s="27">
        <v>122000</v>
      </c>
      <c r="E281" s="27">
        <v>123000</v>
      </c>
      <c r="F281" s="37">
        <v>-0.41516157353857841</v>
      </c>
      <c r="G281" s="37">
        <v>0.5848384264614217</v>
      </c>
      <c r="H281" s="37">
        <f t="shared" si="35"/>
        <v>-0.70987396647399359</v>
      </c>
      <c r="I281" s="37">
        <f t="shared" si="36"/>
        <v>1</v>
      </c>
      <c r="J281" s="21">
        <f t="shared" si="39"/>
        <v>-297</v>
      </c>
      <c r="K281" s="21">
        <f t="shared" si="40"/>
        <v>840</v>
      </c>
      <c r="L281" s="30">
        <f t="shared" si="37"/>
        <v>-73804500</v>
      </c>
      <c r="M281" s="30">
        <f t="shared" si="38"/>
        <v>102480000</v>
      </c>
      <c r="N281" s="28">
        <f t="shared" si="41"/>
        <v>81153938.590000123</v>
      </c>
      <c r="O281" s="28">
        <f t="shared" si="44"/>
        <v>109829438.59000012</v>
      </c>
      <c r="P281" s="28">
        <f t="shared" si="42"/>
        <v>-282887.40000002086</v>
      </c>
      <c r="Q281" s="28" t="str">
        <f t="shared" si="43"/>
        <v/>
      </c>
      <c r="R281" s="29">
        <f t="shared" si="45"/>
        <v>9.8294385900001169E-2</v>
      </c>
    </row>
    <row r="282" spans="1:18" x14ac:dyDescent="0.2">
      <c r="A282" s="26">
        <v>44232</v>
      </c>
      <c r="B282" s="27">
        <v>249500</v>
      </c>
      <c r="C282" s="27">
        <v>249500</v>
      </c>
      <c r="D282" s="27">
        <v>122500</v>
      </c>
      <c r="E282" s="27">
        <v>122500</v>
      </c>
      <c r="F282" s="37">
        <v>0</v>
      </c>
      <c r="G282" s="37">
        <v>0</v>
      </c>
      <c r="H282" s="37">
        <f t="shared" si="35"/>
        <v>0</v>
      </c>
      <c r="I282" s="37">
        <f t="shared" si="36"/>
        <v>0</v>
      </c>
      <c r="J282" s="21">
        <f t="shared" si="39"/>
        <v>-297</v>
      </c>
      <c r="K282" s="21">
        <f t="shared" si="40"/>
        <v>840</v>
      </c>
      <c r="L282" s="30">
        <f t="shared" si="37"/>
        <v>-74101500</v>
      </c>
      <c r="M282" s="30">
        <f t="shared" si="38"/>
        <v>102900000</v>
      </c>
      <c r="N282" s="28">
        <f t="shared" si="41"/>
        <v>81153938.590000123</v>
      </c>
      <c r="O282" s="28">
        <f t="shared" si="44"/>
        <v>109952438.59000012</v>
      </c>
      <c r="P282" s="28">
        <f t="shared" si="42"/>
        <v>-159887.40000002086</v>
      </c>
      <c r="Q282" s="28" t="str">
        <f t="shared" si="43"/>
        <v/>
      </c>
      <c r="R282" s="29">
        <f t="shared" si="45"/>
        <v>9.9524385900001233E-2</v>
      </c>
    </row>
    <row r="283" spans="1:18" x14ac:dyDescent="0.2">
      <c r="A283" s="26">
        <v>44235</v>
      </c>
      <c r="B283" s="27">
        <v>234000</v>
      </c>
      <c r="C283" s="27">
        <v>238000</v>
      </c>
      <c r="D283" s="27">
        <v>118000</v>
      </c>
      <c r="E283" s="27">
        <v>117500</v>
      </c>
      <c r="F283" s="37">
        <v>-0.41851888370591062</v>
      </c>
      <c r="G283" s="37">
        <v>0.58148111629408938</v>
      </c>
      <c r="H283" s="37">
        <f t="shared" si="35"/>
        <v>-0.71974630298095676</v>
      </c>
      <c r="I283" s="37">
        <f t="shared" si="36"/>
        <v>1</v>
      </c>
      <c r="J283" s="21">
        <f t="shared" si="39"/>
        <v>0</v>
      </c>
      <c r="K283" s="21">
        <f t="shared" si="40"/>
        <v>0</v>
      </c>
      <c r="L283" s="30">
        <f t="shared" si="37"/>
        <v>0</v>
      </c>
      <c r="M283" s="30">
        <f t="shared" si="38"/>
        <v>0</v>
      </c>
      <c r="N283" s="28">
        <f t="shared" si="41"/>
        <v>108938794.99000013</v>
      </c>
      <c r="O283" s="28">
        <f t="shared" si="44"/>
        <v>108938794.99000013</v>
      </c>
      <c r="P283" s="28">
        <f t="shared" si="42"/>
        <v>-1173531.0000000149</v>
      </c>
      <c r="Q283" s="28">
        <f t="shared" si="43"/>
        <v>-1173531.0000000149</v>
      </c>
      <c r="R283" s="29">
        <f t="shared" si="45"/>
        <v>8.9387949900001207E-2</v>
      </c>
    </row>
    <row r="284" spans="1:18" x14ac:dyDescent="0.2">
      <c r="A284" s="26">
        <v>44236</v>
      </c>
      <c r="B284" s="27">
        <v>236500</v>
      </c>
      <c r="C284" s="27">
        <v>232500</v>
      </c>
      <c r="D284" s="27">
        <v>117500</v>
      </c>
      <c r="E284" s="27">
        <v>117000</v>
      </c>
      <c r="F284" s="37">
        <v>0</v>
      </c>
      <c r="G284" s="37">
        <v>0</v>
      </c>
      <c r="H284" s="37">
        <f t="shared" si="35"/>
        <v>0</v>
      </c>
      <c r="I284" s="37">
        <f t="shared" si="36"/>
        <v>0</v>
      </c>
      <c r="J284" s="21">
        <f t="shared" si="39"/>
        <v>-307</v>
      </c>
      <c r="K284" s="21">
        <f t="shared" si="40"/>
        <v>847</v>
      </c>
      <c r="L284" s="30">
        <f t="shared" si="37"/>
        <v>-72605500</v>
      </c>
      <c r="M284" s="30">
        <f t="shared" si="38"/>
        <v>99522500</v>
      </c>
      <c r="N284" s="28">
        <f t="shared" si="41"/>
        <v>81185382.490000129</v>
      </c>
      <c r="O284" s="28">
        <f t="shared" si="44"/>
        <v>108102382.49000013</v>
      </c>
      <c r="P284" s="28">
        <f t="shared" si="42"/>
        <v>-836412.5</v>
      </c>
      <c r="Q284" s="28" t="str">
        <f t="shared" si="43"/>
        <v/>
      </c>
      <c r="R284" s="29">
        <f t="shared" si="45"/>
        <v>8.1023824900001262E-2</v>
      </c>
    </row>
    <row r="285" spans="1:18" x14ac:dyDescent="0.2">
      <c r="A285" s="26">
        <v>44237</v>
      </c>
      <c r="B285" s="27">
        <v>245000</v>
      </c>
      <c r="C285" s="27">
        <v>239000</v>
      </c>
      <c r="D285" s="27">
        <v>118500</v>
      </c>
      <c r="E285" s="27">
        <v>117500</v>
      </c>
      <c r="F285" s="37">
        <v>0</v>
      </c>
      <c r="G285" s="37">
        <v>0</v>
      </c>
      <c r="H285" s="37">
        <f t="shared" si="35"/>
        <v>0</v>
      </c>
      <c r="I285" s="37">
        <f t="shared" si="36"/>
        <v>0</v>
      </c>
      <c r="J285" s="21">
        <f t="shared" si="39"/>
        <v>0</v>
      </c>
      <c r="K285" s="21">
        <f t="shared" si="40"/>
        <v>0</v>
      </c>
      <c r="L285" s="30">
        <f t="shared" si="37"/>
        <v>0</v>
      </c>
      <c r="M285" s="30">
        <f t="shared" si="38"/>
        <v>0</v>
      </c>
      <c r="N285" s="28">
        <f t="shared" si="41"/>
        <v>107103619.56500013</v>
      </c>
      <c r="O285" s="28">
        <f t="shared" si="44"/>
        <v>107103619.56500013</v>
      </c>
      <c r="P285" s="28">
        <f t="shared" si="42"/>
        <v>-1835175.424999997</v>
      </c>
      <c r="Q285" s="28">
        <f t="shared" si="43"/>
        <v>-1835175.424999997</v>
      </c>
      <c r="R285" s="29">
        <f t="shared" si="45"/>
        <v>7.103619565000141E-2</v>
      </c>
    </row>
    <row r="286" spans="1:18" x14ac:dyDescent="0.2">
      <c r="A286" s="26">
        <v>44242</v>
      </c>
      <c r="B286" s="27">
        <v>247500</v>
      </c>
      <c r="C286" s="27">
        <v>247000</v>
      </c>
      <c r="D286" s="27">
        <v>118000</v>
      </c>
      <c r="E286" s="27">
        <v>120000</v>
      </c>
      <c r="F286" s="37">
        <v>0</v>
      </c>
      <c r="G286" s="37">
        <v>0</v>
      </c>
      <c r="H286" s="37">
        <f t="shared" si="35"/>
        <v>0</v>
      </c>
      <c r="I286" s="37">
        <f t="shared" si="36"/>
        <v>0</v>
      </c>
      <c r="J286" s="21">
        <f t="shared" si="39"/>
        <v>0</v>
      </c>
      <c r="K286" s="21">
        <f t="shared" si="40"/>
        <v>0</v>
      </c>
      <c r="L286" s="30">
        <f t="shared" si="37"/>
        <v>0</v>
      </c>
      <c r="M286" s="30">
        <f t="shared" si="38"/>
        <v>0</v>
      </c>
      <c r="N286" s="28">
        <f t="shared" si="41"/>
        <v>107103619.56500013</v>
      </c>
      <c r="O286" s="28">
        <f t="shared" si="44"/>
        <v>107103619.56500013</v>
      </c>
      <c r="P286" s="28">
        <f t="shared" si="42"/>
        <v>0</v>
      </c>
      <c r="Q286" s="28" t="str">
        <f t="shared" si="43"/>
        <v/>
      </c>
      <c r="R286" s="29">
        <f t="shared" si="45"/>
        <v>7.103619565000141E-2</v>
      </c>
    </row>
    <row r="287" spans="1:18" x14ac:dyDescent="0.2">
      <c r="A287" s="26">
        <v>44243</v>
      </c>
      <c r="B287" s="27">
        <v>247500</v>
      </c>
      <c r="C287" s="27">
        <v>249000</v>
      </c>
      <c r="D287" s="27">
        <v>118500</v>
      </c>
      <c r="E287" s="27">
        <v>119000</v>
      </c>
      <c r="F287" s="37">
        <v>0</v>
      </c>
      <c r="G287" s="37">
        <v>0</v>
      </c>
      <c r="H287" s="37">
        <f t="shared" si="35"/>
        <v>0</v>
      </c>
      <c r="I287" s="37">
        <f t="shared" si="36"/>
        <v>0</v>
      </c>
      <c r="J287" s="21">
        <f t="shared" si="39"/>
        <v>0</v>
      </c>
      <c r="K287" s="21">
        <f t="shared" si="40"/>
        <v>0</v>
      </c>
      <c r="L287" s="30">
        <f t="shared" si="37"/>
        <v>0</v>
      </c>
      <c r="M287" s="30">
        <f t="shared" si="38"/>
        <v>0</v>
      </c>
      <c r="N287" s="28">
        <f t="shared" si="41"/>
        <v>107103619.56500013</v>
      </c>
      <c r="O287" s="28">
        <f t="shared" si="44"/>
        <v>107103619.56500013</v>
      </c>
      <c r="P287" s="28">
        <f t="shared" si="42"/>
        <v>0</v>
      </c>
      <c r="Q287" s="28" t="str">
        <f t="shared" si="43"/>
        <v/>
      </c>
      <c r="R287" s="29">
        <f t="shared" si="45"/>
        <v>7.103619565000141E-2</v>
      </c>
    </row>
    <row r="288" spans="1:18" x14ac:dyDescent="0.2">
      <c r="A288" s="26">
        <v>44244</v>
      </c>
      <c r="B288" s="27">
        <v>243500</v>
      </c>
      <c r="C288" s="27">
        <v>248000</v>
      </c>
      <c r="D288" s="27">
        <v>116500</v>
      </c>
      <c r="E288" s="27">
        <v>118000</v>
      </c>
      <c r="F288" s="37">
        <v>0</v>
      </c>
      <c r="G288" s="37">
        <v>0</v>
      </c>
      <c r="H288" s="37">
        <f t="shared" si="35"/>
        <v>0</v>
      </c>
      <c r="I288" s="37">
        <f t="shared" si="36"/>
        <v>0</v>
      </c>
      <c r="J288" s="21">
        <f t="shared" si="39"/>
        <v>0</v>
      </c>
      <c r="K288" s="21">
        <f t="shared" si="40"/>
        <v>0</v>
      </c>
      <c r="L288" s="30">
        <f t="shared" si="37"/>
        <v>0</v>
      </c>
      <c r="M288" s="30">
        <f t="shared" si="38"/>
        <v>0</v>
      </c>
      <c r="N288" s="28">
        <f t="shared" si="41"/>
        <v>107103619.56500013</v>
      </c>
      <c r="O288" s="28">
        <f t="shared" si="44"/>
        <v>107103619.56500013</v>
      </c>
      <c r="P288" s="28">
        <f t="shared" si="42"/>
        <v>0</v>
      </c>
      <c r="Q288" s="28" t="str">
        <f t="shared" si="43"/>
        <v/>
      </c>
      <c r="R288" s="29">
        <f t="shared" si="45"/>
        <v>7.103619565000141E-2</v>
      </c>
    </row>
    <row r="289" spans="1:18" x14ac:dyDescent="0.2">
      <c r="A289" s="26">
        <v>44245</v>
      </c>
      <c r="B289" s="27">
        <v>235500</v>
      </c>
      <c r="C289" s="27">
        <v>241000</v>
      </c>
      <c r="D289" s="27">
        <v>113000</v>
      </c>
      <c r="E289" s="27">
        <v>116000</v>
      </c>
      <c r="F289" s="37">
        <v>0</v>
      </c>
      <c r="G289" s="37">
        <v>0</v>
      </c>
      <c r="H289" s="37">
        <f t="shared" si="35"/>
        <v>0</v>
      </c>
      <c r="I289" s="37">
        <f t="shared" si="36"/>
        <v>0</v>
      </c>
      <c r="J289" s="21">
        <f t="shared" si="39"/>
        <v>0</v>
      </c>
      <c r="K289" s="21">
        <f t="shared" si="40"/>
        <v>0</v>
      </c>
      <c r="L289" s="30">
        <f t="shared" si="37"/>
        <v>0</v>
      </c>
      <c r="M289" s="30">
        <f t="shared" si="38"/>
        <v>0</v>
      </c>
      <c r="N289" s="28">
        <f t="shared" si="41"/>
        <v>107103619.56500013</v>
      </c>
      <c r="O289" s="28">
        <f t="shared" si="44"/>
        <v>107103619.56500013</v>
      </c>
      <c r="P289" s="28">
        <f t="shared" si="42"/>
        <v>0</v>
      </c>
      <c r="Q289" s="28" t="str">
        <f t="shared" si="43"/>
        <v/>
      </c>
      <c r="R289" s="29">
        <f t="shared" si="45"/>
        <v>7.103619565000141E-2</v>
      </c>
    </row>
    <row r="290" spans="1:18" x14ac:dyDescent="0.2">
      <c r="A290" s="26">
        <v>44246</v>
      </c>
      <c r="B290" s="27">
        <v>242000</v>
      </c>
      <c r="C290" s="27">
        <v>236500</v>
      </c>
      <c r="D290" s="27">
        <v>114000</v>
      </c>
      <c r="E290" s="27">
        <v>111500</v>
      </c>
      <c r="F290" s="37">
        <v>0</v>
      </c>
      <c r="G290" s="37">
        <v>0</v>
      </c>
      <c r="H290" s="37">
        <f t="shared" si="35"/>
        <v>0</v>
      </c>
      <c r="I290" s="37">
        <f t="shared" si="36"/>
        <v>0</v>
      </c>
      <c r="J290" s="21">
        <f t="shared" si="39"/>
        <v>0</v>
      </c>
      <c r="K290" s="21">
        <f t="shared" si="40"/>
        <v>0</v>
      </c>
      <c r="L290" s="30">
        <f t="shared" si="37"/>
        <v>0</v>
      </c>
      <c r="M290" s="30">
        <f t="shared" si="38"/>
        <v>0</v>
      </c>
      <c r="N290" s="28">
        <f t="shared" si="41"/>
        <v>107103619.56500013</v>
      </c>
      <c r="O290" s="28">
        <f t="shared" si="44"/>
        <v>107103619.56500013</v>
      </c>
      <c r="P290" s="28">
        <f t="shared" si="42"/>
        <v>0</v>
      </c>
      <c r="Q290" s="28" t="str">
        <f t="shared" si="43"/>
        <v/>
      </c>
      <c r="R290" s="29">
        <f t="shared" si="45"/>
        <v>7.103619565000141E-2</v>
      </c>
    </row>
    <row r="291" spans="1:18" x14ac:dyDescent="0.2">
      <c r="A291" s="26">
        <v>44249</v>
      </c>
      <c r="B291" s="27">
        <v>241500</v>
      </c>
      <c r="C291" s="27">
        <v>243000</v>
      </c>
      <c r="D291" s="27">
        <v>111500</v>
      </c>
      <c r="E291" s="27">
        <v>114000</v>
      </c>
      <c r="F291" s="37">
        <v>0</v>
      </c>
      <c r="G291" s="37">
        <v>0</v>
      </c>
      <c r="H291" s="37">
        <f t="shared" ref="H291:H354" si="46">IFERROR(IF(ABS($F291)&gt;ABS($G291), SIGN($F291), SIGN($F291)*ABS($F291/$G291)), 0)</f>
        <v>0</v>
      </c>
      <c r="I291" s="37">
        <f t="shared" ref="I291:I354" si="47">IFERROR(IF(ABS($F291)&lt;ABS($G291), SIGN($G291), SIGN($G291)*ABS($G291/$F291)), 0)</f>
        <v>0</v>
      </c>
      <c r="J291" s="21">
        <f t="shared" si="39"/>
        <v>0</v>
      </c>
      <c r="K291" s="21">
        <f t="shared" si="40"/>
        <v>0</v>
      </c>
      <c r="L291" s="30">
        <f t="shared" ref="L291:L354" si="48">B291*J291</f>
        <v>0</v>
      </c>
      <c r="M291" s="30">
        <f t="shared" ref="M291:M354" si="49">D291*K291</f>
        <v>0</v>
      </c>
      <c r="N291" s="28">
        <f t="shared" si="41"/>
        <v>107103619.56500013</v>
      </c>
      <c r="O291" s="28">
        <f t="shared" si="44"/>
        <v>107103619.56500013</v>
      </c>
      <c r="P291" s="28">
        <f t="shared" si="42"/>
        <v>0</v>
      </c>
      <c r="Q291" s="28" t="str">
        <f t="shared" si="43"/>
        <v/>
      </c>
      <c r="R291" s="29">
        <f t="shared" si="45"/>
        <v>7.103619565000141E-2</v>
      </c>
    </row>
    <row r="292" spans="1:18" x14ac:dyDescent="0.2">
      <c r="A292" s="26">
        <v>44250</v>
      </c>
      <c r="B292" s="27">
        <v>244500</v>
      </c>
      <c r="C292" s="27">
        <v>242500</v>
      </c>
      <c r="D292" s="27">
        <v>110000</v>
      </c>
      <c r="E292" s="27">
        <v>110000</v>
      </c>
      <c r="F292" s="37">
        <v>0</v>
      </c>
      <c r="G292" s="37">
        <v>0</v>
      </c>
      <c r="H292" s="37">
        <f t="shared" si="46"/>
        <v>0</v>
      </c>
      <c r="I292" s="37">
        <f t="shared" si="47"/>
        <v>0</v>
      </c>
      <c r="J292" s="21">
        <f t="shared" ref="J292:J355" si="50">IF(H290=H291, J291, QUOTIENT($O$10*H291, B291))</f>
        <v>0</v>
      </c>
      <c r="K292" s="21">
        <f t="shared" ref="K292:K355" si="51">IF(I290=I291, K291, QUOTIENT($O$10*I291, D291))</f>
        <v>0</v>
      </c>
      <c r="L292" s="30">
        <f t="shared" si="48"/>
        <v>0</v>
      </c>
      <c r="M292" s="30">
        <f t="shared" si="49"/>
        <v>0</v>
      </c>
      <c r="N292" s="28">
        <f t="shared" ref="N292:N355" si="52">IF(H290=H291, N291, N291 - (J292-J291)*C292 - ABS((J292-J291)*C292*0.01%) - (K292-K291)*E292 - ABS((K292-K291)*E292 * IF(K292-K291&gt;0, 0.025%, 0.225%)))</f>
        <v>107103619.56500013</v>
      </c>
      <c r="O292" s="28">
        <f t="shared" si="44"/>
        <v>107103619.56500013</v>
      </c>
      <c r="P292" s="28">
        <f t="shared" ref="P292:P355" si="53">IF(AND(J291=0,J292), O292-O291, IF(OR(J292, AND(J291, J292=0)), P291+O292-O291, 0))</f>
        <v>0</v>
      </c>
      <c r="Q292" s="28" t="str">
        <f t="shared" si="43"/>
        <v/>
      </c>
      <c r="R292" s="29">
        <f t="shared" si="45"/>
        <v>7.103619565000141E-2</v>
      </c>
    </row>
    <row r="293" spans="1:18" x14ac:dyDescent="0.2">
      <c r="A293" s="26">
        <v>44251</v>
      </c>
      <c r="B293" s="27">
        <v>235000</v>
      </c>
      <c r="C293" s="27">
        <v>246500</v>
      </c>
      <c r="D293" s="27">
        <v>105000</v>
      </c>
      <c r="E293" s="27">
        <v>110000</v>
      </c>
      <c r="F293" s="37">
        <v>0</v>
      </c>
      <c r="G293" s="37">
        <v>0</v>
      </c>
      <c r="H293" s="37">
        <f t="shared" si="46"/>
        <v>0</v>
      </c>
      <c r="I293" s="37">
        <f t="shared" si="47"/>
        <v>0</v>
      </c>
      <c r="J293" s="21">
        <f t="shared" si="50"/>
        <v>0</v>
      </c>
      <c r="K293" s="21">
        <f t="shared" si="51"/>
        <v>0</v>
      </c>
      <c r="L293" s="30">
        <f t="shared" si="48"/>
        <v>0</v>
      </c>
      <c r="M293" s="30">
        <f t="shared" si="49"/>
        <v>0</v>
      </c>
      <c r="N293" s="28">
        <f t="shared" si="52"/>
        <v>107103619.56500013</v>
      </c>
      <c r="O293" s="28">
        <f t="shared" si="44"/>
        <v>107103619.56500013</v>
      </c>
      <c r="P293" s="28">
        <f t="shared" si="53"/>
        <v>0</v>
      </c>
      <c r="Q293" s="28" t="str">
        <f t="shared" si="43"/>
        <v/>
      </c>
      <c r="R293" s="29">
        <f t="shared" si="45"/>
        <v>7.103619565000141E-2</v>
      </c>
    </row>
    <row r="294" spans="1:18" x14ac:dyDescent="0.2">
      <c r="A294" s="26">
        <v>44252</v>
      </c>
      <c r="B294" s="27">
        <v>245000</v>
      </c>
      <c r="C294" s="27">
        <v>239000</v>
      </c>
      <c r="D294" s="27">
        <v>107500</v>
      </c>
      <c r="E294" s="27">
        <v>107500</v>
      </c>
      <c r="F294" s="37">
        <v>0</v>
      </c>
      <c r="G294" s="37">
        <v>0</v>
      </c>
      <c r="H294" s="37">
        <f t="shared" si="46"/>
        <v>0</v>
      </c>
      <c r="I294" s="37">
        <f t="shared" si="47"/>
        <v>0</v>
      </c>
      <c r="J294" s="21">
        <f t="shared" si="50"/>
        <v>0</v>
      </c>
      <c r="K294" s="21">
        <f t="shared" si="51"/>
        <v>0</v>
      </c>
      <c r="L294" s="30">
        <f t="shared" si="48"/>
        <v>0</v>
      </c>
      <c r="M294" s="30">
        <f t="shared" si="49"/>
        <v>0</v>
      </c>
      <c r="N294" s="28">
        <f t="shared" si="52"/>
        <v>107103619.56500013</v>
      </c>
      <c r="O294" s="28">
        <f t="shared" si="44"/>
        <v>107103619.56500013</v>
      </c>
      <c r="P294" s="28">
        <f t="shared" si="53"/>
        <v>0</v>
      </c>
      <c r="Q294" s="28" t="str">
        <f t="shared" si="43"/>
        <v/>
      </c>
      <c r="R294" s="29">
        <f t="shared" si="45"/>
        <v>7.103619565000141E-2</v>
      </c>
    </row>
    <row r="295" spans="1:18" x14ac:dyDescent="0.2">
      <c r="A295" s="26">
        <v>44253</v>
      </c>
      <c r="B295" s="27">
        <v>237000</v>
      </c>
      <c r="C295" s="27">
        <v>238500</v>
      </c>
      <c r="D295" s="27">
        <v>104000</v>
      </c>
      <c r="E295" s="27">
        <v>104500</v>
      </c>
      <c r="F295" s="37">
        <v>0</v>
      </c>
      <c r="G295" s="37">
        <v>0</v>
      </c>
      <c r="H295" s="37">
        <f t="shared" si="46"/>
        <v>0</v>
      </c>
      <c r="I295" s="37">
        <f t="shared" si="47"/>
        <v>0</v>
      </c>
      <c r="J295" s="21">
        <f t="shared" si="50"/>
        <v>0</v>
      </c>
      <c r="K295" s="21">
        <f t="shared" si="51"/>
        <v>0</v>
      </c>
      <c r="L295" s="30">
        <f t="shared" si="48"/>
        <v>0</v>
      </c>
      <c r="M295" s="30">
        <f t="shared" si="49"/>
        <v>0</v>
      </c>
      <c r="N295" s="28">
        <f t="shared" si="52"/>
        <v>107103619.56500013</v>
      </c>
      <c r="O295" s="28">
        <f t="shared" si="44"/>
        <v>107103619.56500013</v>
      </c>
      <c r="P295" s="28">
        <f t="shared" si="53"/>
        <v>0</v>
      </c>
      <c r="Q295" s="28" t="str">
        <f t="shared" si="43"/>
        <v/>
      </c>
      <c r="R295" s="29">
        <f t="shared" si="45"/>
        <v>7.103619565000141E-2</v>
      </c>
    </row>
    <row r="296" spans="1:18" x14ac:dyDescent="0.2">
      <c r="A296" s="26">
        <v>44257</v>
      </c>
      <c r="B296" s="27">
        <v>239000</v>
      </c>
      <c r="C296" s="27">
        <v>244500</v>
      </c>
      <c r="D296" s="27">
        <v>107000</v>
      </c>
      <c r="E296" s="27">
        <v>107500</v>
      </c>
      <c r="F296" s="37">
        <v>0</v>
      </c>
      <c r="G296" s="37">
        <v>0</v>
      </c>
      <c r="H296" s="37">
        <f t="shared" si="46"/>
        <v>0</v>
      </c>
      <c r="I296" s="37">
        <f t="shared" si="47"/>
        <v>0</v>
      </c>
      <c r="J296" s="21">
        <f t="shared" si="50"/>
        <v>0</v>
      </c>
      <c r="K296" s="21">
        <f t="shared" si="51"/>
        <v>0</v>
      </c>
      <c r="L296" s="30">
        <f t="shared" si="48"/>
        <v>0</v>
      </c>
      <c r="M296" s="30">
        <f t="shared" si="49"/>
        <v>0</v>
      </c>
      <c r="N296" s="28">
        <f t="shared" si="52"/>
        <v>107103619.56500013</v>
      </c>
      <c r="O296" s="28">
        <f t="shared" si="44"/>
        <v>107103619.56500013</v>
      </c>
      <c r="P296" s="28">
        <f t="shared" si="53"/>
        <v>0</v>
      </c>
      <c r="Q296" s="28" t="str">
        <f t="shared" si="43"/>
        <v/>
      </c>
      <c r="R296" s="29">
        <f t="shared" si="45"/>
        <v>7.103619565000141E-2</v>
      </c>
    </row>
    <row r="297" spans="1:18" x14ac:dyDescent="0.2">
      <c r="A297" s="26">
        <v>44258</v>
      </c>
      <c r="B297" s="27">
        <v>240000</v>
      </c>
      <c r="C297" s="27">
        <v>239000</v>
      </c>
      <c r="D297" s="27">
        <v>108500</v>
      </c>
      <c r="E297" s="27">
        <v>107500</v>
      </c>
      <c r="F297" s="37">
        <v>0</v>
      </c>
      <c r="G297" s="37">
        <v>0</v>
      </c>
      <c r="H297" s="37">
        <f t="shared" si="46"/>
        <v>0</v>
      </c>
      <c r="I297" s="37">
        <f t="shared" si="47"/>
        <v>0</v>
      </c>
      <c r="J297" s="21">
        <f t="shared" si="50"/>
        <v>0</v>
      </c>
      <c r="K297" s="21">
        <f t="shared" si="51"/>
        <v>0</v>
      </c>
      <c r="L297" s="30">
        <f t="shared" si="48"/>
        <v>0</v>
      </c>
      <c r="M297" s="30">
        <f t="shared" si="49"/>
        <v>0</v>
      </c>
      <c r="N297" s="28">
        <f t="shared" si="52"/>
        <v>107103619.56500013</v>
      </c>
      <c r="O297" s="28">
        <f t="shared" si="44"/>
        <v>107103619.56500013</v>
      </c>
      <c r="P297" s="28">
        <f t="shared" si="53"/>
        <v>0</v>
      </c>
      <c r="Q297" s="28" t="str">
        <f t="shared" ref="Q297:Q360" si="54">IF(AND(M296, M297=0), P297, "")</f>
        <v/>
      </c>
      <c r="R297" s="29">
        <f t="shared" si="45"/>
        <v>7.103619565000141E-2</v>
      </c>
    </row>
    <row r="298" spans="1:18" x14ac:dyDescent="0.2">
      <c r="A298" s="26">
        <v>44259</v>
      </c>
      <c r="B298" s="27">
        <v>235000</v>
      </c>
      <c r="C298" s="27">
        <v>236000</v>
      </c>
      <c r="D298" s="27">
        <v>106000</v>
      </c>
      <c r="E298" s="27">
        <v>107000</v>
      </c>
      <c r="F298" s="37">
        <v>0</v>
      </c>
      <c r="G298" s="37">
        <v>0</v>
      </c>
      <c r="H298" s="37">
        <f t="shared" si="46"/>
        <v>0</v>
      </c>
      <c r="I298" s="37">
        <f t="shared" si="47"/>
        <v>0</v>
      </c>
      <c r="J298" s="21">
        <f t="shared" si="50"/>
        <v>0</v>
      </c>
      <c r="K298" s="21">
        <f t="shared" si="51"/>
        <v>0</v>
      </c>
      <c r="L298" s="30">
        <f t="shared" si="48"/>
        <v>0</v>
      </c>
      <c r="M298" s="30">
        <f t="shared" si="49"/>
        <v>0</v>
      </c>
      <c r="N298" s="28">
        <f t="shared" si="52"/>
        <v>107103619.56500013</v>
      </c>
      <c r="O298" s="28">
        <f t="shared" si="44"/>
        <v>107103619.56500013</v>
      </c>
      <c r="P298" s="28">
        <f t="shared" si="53"/>
        <v>0</v>
      </c>
      <c r="Q298" s="28" t="str">
        <f t="shared" si="54"/>
        <v/>
      </c>
      <c r="R298" s="29">
        <f t="shared" si="45"/>
        <v>7.103619565000141E-2</v>
      </c>
    </row>
    <row r="299" spans="1:18" x14ac:dyDescent="0.2">
      <c r="A299" s="26">
        <v>44260</v>
      </c>
      <c r="B299" s="27">
        <v>235000</v>
      </c>
      <c r="C299" s="27">
        <v>230500</v>
      </c>
      <c r="D299" s="27">
        <v>104000</v>
      </c>
      <c r="E299" s="27">
        <v>104000</v>
      </c>
      <c r="F299" s="37">
        <v>0</v>
      </c>
      <c r="G299" s="37">
        <v>0</v>
      </c>
      <c r="H299" s="37">
        <f t="shared" si="46"/>
        <v>0</v>
      </c>
      <c r="I299" s="37">
        <f t="shared" si="47"/>
        <v>0</v>
      </c>
      <c r="J299" s="21">
        <f t="shared" si="50"/>
        <v>0</v>
      </c>
      <c r="K299" s="21">
        <f t="shared" si="51"/>
        <v>0</v>
      </c>
      <c r="L299" s="30">
        <f t="shared" si="48"/>
        <v>0</v>
      </c>
      <c r="M299" s="30">
        <f t="shared" si="49"/>
        <v>0</v>
      </c>
      <c r="N299" s="28">
        <f t="shared" si="52"/>
        <v>107103619.56500013</v>
      </c>
      <c r="O299" s="28">
        <f t="shared" si="44"/>
        <v>107103619.56500013</v>
      </c>
      <c r="P299" s="28">
        <f t="shared" si="53"/>
        <v>0</v>
      </c>
      <c r="Q299" s="28" t="str">
        <f t="shared" si="54"/>
        <v/>
      </c>
      <c r="R299" s="29">
        <f t="shared" si="45"/>
        <v>7.103619565000141E-2</v>
      </c>
    </row>
    <row r="300" spans="1:18" x14ac:dyDescent="0.2">
      <c r="A300" s="26">
        <v>44263</v>
      </c>
      <c r="B300" s="27">
        <v>230500</v>
      </c>
      <c r="C300" s="27">
        <v>237000</v>
      </c>
      <c r="D300" s="27">
        <v>102000</v>
      </c>
      <c r="E300" s="27">
        <v>105500</v>
      </c>
      <c r="F300" s="37">
        <v>0</v>
      </c>
      <c r="G300" s="37">
        <v>0</v>
      </c>
      <c r="H300" s="37">
        <f t="shared" si="46"/>
        <v>0</v>
      </c>
      <c r="I300" s="37">
        <f t="shared" si="47"/>
        <v>0</v>
      </c>
      <c r="J300" s="21">
        <f t="shared" si="50"/>
        <v>0</v>
      </c>
      <c r="K300" s="21">
        <f t="shared" si="51"/>
        <v>0</v>
      </c>
      <c r="L300" s="30">
        <f t="shared" si="48"/>
        <v>0</v>
      </c>
      <c r="M300" s="30">
        <f t="shared" si="49"/>
        <v>0</v>
      </c>
      <c r="N300" s="28">
        <f t="shared" si="52"/>
        <v>107103619.56500013</v>
      </c>
      <c r="O300" s="28">
        <f t="shared" si="44"/>
        <v>107103619.56500013</v>
      </c>
      <c r="P300" s="28">
        <f t="shared" si="53"/>
        <v>0</v>
      </c>
      <c r="Q300" s="28" t="str">
        <f t="shared" si="54"/>
        <v/>
      </c>
      <c r="R300" s="29">
        <f t="shared" si="45"/>
        <v>7.103619565000141E-2</v>
      </c>
    </row>
    <row r="301" spans="1:18" x14ac:dyDescent="0.2">
      <c r="A301" s="26">
        <v>44264</v>
      </c>
      <c r="B301" s="27">
        <v>231500</v>
      </c>
      <c r="C301" s="27">
        <v>230500</v>
      </c>
      <c r="D301" s="27">
        <v>102000</v>
      </c>
      <c r="E301" s="27">
        <v>102000</v>
      </c>
      <c r="F301" s="37">
        <v>0</v>
      </c>
      <c r="G301" s="37">
        <v>0</v>
      </c>
      <c r="H301" s="37">
        <f t="shared" si="46"/>
        <v>0</v>
      </c>
      <c r="I301" s="37">
        <f t="shared" si="47"/>
        <v>0</v>
      </c>
      <c r="J301" s="21">
        <f t="shared" si="50"/>
        <v>0</v>
      </c>
      <c r="K301" s="21">
        <f t="shared" si="51"/>
        <v>0</v>
      </c>
      <c r="L301" s="30">
        <f t="shared" si="48"/>
        <v>0</v>
      </c>
      <c r="M301" s="30">
        <f t="shared" si="49"/>
        <v>0</v>
      </c>
      <c r="N301" s="28">
        <f t="shared" si="52"/>
        <v>107103619.56500013</v>
      </c>
      <c r="O301" s="28">
        <f t="shared" si="44"/>
        <v>107103619.56500013</v>
      </c>
      <c r="P301" s="28">
        <f t="shared" si="53"/>
        <v>0</v>
      </c>
      <c r="Q301" s="28" t="str">
        <f t="shared" si="54"/>
        <v/>
      </c>
      <c r="R301" s="29">
        <f t="shared" si="45"/>
        <v>7.103619565000141E-2</v>
      </c>
    </row>
    <row r="302" spans="1:18" x14ac:dyDescent="0.2">
      <c r="A302" s="26">
        <v>44265</v>
      </c>
      <c r="B302" s="27">
        <v>227500</v>
      </c>
      <c r="C302" s="27">
        <v>236500</v>
      </c>
      <c r="D302" s="27">
        <v>102500</v>
      </c>
      <c r="E302" s="27">
        <v>104000</v>
      </c>
      <c r="F302" s="37">
        <v>0</v>
      </c>
      <c r="G302" s="37">
        <v>0</v>
      </c>
      <c r="H302" s="37">
        <f t="shared" si="46"/>
        <v>0</v>
      </c>
      <c r="I302" s="37">
        <f t="shared" si="47"/>
        <v>0</v>
      </c>
      <c r="J302" s="21">
        <f t="shared" si="50"/>
        <v>0</v>
      </c>
      <c r="K302" s="21">
        <f t="shared" si="51"/>
        <v>0</v>
      </c>
      <c r="L302" s="30">
        <f t="shared" si="48"/>
        <v>0</v>
      </c>
      <c r="M302" s="30">
        <f t="shared" si="49"/>
        <v>0</v>
      </c>
      <c r="N302" s="28">
        <f t="shared" si="52"/>
        <v>107103619.56500013</v>
      </c>
      <c r="O302" s="28">
        <f t="shared" si="44"/>
        <v>107103619.56500013</v>
      </c>
      <c r="P302" s="28">
        <f t="shared" si="53"/>
        <v>0</v>
      </c>
      <c r="Q302" s="28" t="str">
        <f t="shared" si="54"/>
        <v/>
      </c>
      <c r="R302" s="29">
        <f t="shared" si="45"/>
        <v>7.103619565000141E-2</v>
      </c>
    </row>
    <row r="303" spans="1:18" x14ac:dyDescent="0.2">
      <c r="A303" s="26">
        <v>44266</v>
      </c>
      <c r="B303" s="27">
        <v>228500</v>
      </c>
      <c r="C303" s="27">
        <v>228000</v>
      </c>
      <c r="D303" s="27">
        <v>104000</v>
      </c>
      <c r="E303" s="27">
        <v>103000</v>
      </c>
      <c r="F303" s="37">
        <v>0</v>
      </c>
      <c r="G303" s="37">
        <v>0</v>
      </c>
      <c r="H303" s="37">
        <f t="shared" si="46"/>
        <v>0</v>
      </c>
      <c r="I303" s="37">
        <f t="shared" si="47"/>
        <v>0</v>
      </c>
      <c r="J303" s="21">
        <f t="shared" si="50"/>
        <v>0</v>
      </c>
      <c r="K303" s="21">
        <f t="shared" si="51"/>
        <v>0</v>
      </c>
      <c r="L303" s="30">
        <f t="shared" si="48"/>
        <v>0</v>
      </c>
      <c r="M303" s="30">
        <f t="shared" si="49"/>
        <v>0</v>
      </c>
      <c r="N303" s="28">
        <f t="shared" si="52"/>
        <v>107103619.56500013</v>
      </c>
      <c r="O303" s="28">
        <f t="shared" si="44"/>
        <v>107103619.56500013</v>
      </c>
      <c r="P303" s="28">
        <f t="shared" si="53"/>
        <v>0</v>
      </c>
      <c r="Q303" s="28" t="str">
        <f t="shared" si="54"/>
        <v/>
      </c>
      <c r="R303" s="29">
        <f t="shared" si="45"/>
        <v>7.103619565000141E-2</v>
      </c>
    </row>
    <row r="304" spans="1:18" x14ac:dyDescent="0.2">
      <c r="A304" s="26">
        <v>44267</v>
      </c>
      <c r="B304" s="27">
        <v>232500</v>
      </c>
      <c r="C304" s="27">
        <v>231500</v>
      </c>
      <c r="D304" s="27">
        <v>105500</v>
      </c>
      <c r="E304" s="27">
        <v>105500</v>
      </c>
      <c r="F304" s="37">
        <v>-0.36230819041274709</v>
      </c>
      <c r="G304" s="37">
        <v>0.63769180958725291</v>
      </c>
      <c r="H304" s="37">
        <f t="shared" si="46"/>
        <v>-0.56815562779025131</v>
      </c>
      <c r="I304" s="37">
        <f t="shared" si="47"/>
        <v>1</v>
      </c>
      <c r="J304" s="21">
        <f t="shared" si="50"/>
        <v>0</v>
      </c>
      <c r="K304" s="21">
        <f t="shared" si="51"/>
        <v>0</v>
      </c>
      <c r="L304" s="30">
        <f t="shared" si="48"/>
        <v>0</v>
      </c>
      <c r="M304" s="30">
        <f t="shared" si="49"/>
        <v>0</v>
      </c>
      <c r="N304" s="28">
        <f t="shared" si="52"/>
        <v>107103619.56500013</v>
      </c>
      <c r="O304" s="28">
        <f t="shared" si="44"/>
        <v>107103619.56500013</v>
      </c>
      <c r="P304" s="28">
        <f t="shared" si="53"/>
        <v>0</v>
      </c>
      <c r="Q304" s="28" t="str">
        <f t="shared" si="54"/>
        <v/>
      </c>
      <c r="R304" s="29">
        <f t="shared" si="45"/>
        <v>7.103619565000141E-2</v>
      </c>
    </row>
    <row r="305" spans="1:18" x14ac:dyDescent="0.2">
      <c r="A305" s="26">
        <v>44270</v>
      </c>
      <c r="B305" s="27">
        <v>232000</v>
      </c>
      <c r="C305" s="27">
        <v>233000</v>
      </c>
      <c r="D305" s="27">
        <v>104500</v>
      </c>
      <c r="E305" s="27">
        <v>105500</v>
      </c>
      <c r="F305" s="37">
        <v>-0.36230819041274709</v>
      </c>
      <c r="G305" s="37">
        <v>0.63769180958725291</v>
      </c>
      <c r="H305" s="37">
        <f t="shared" si="46"/>
        <v>-0.56815562779025131</v>
      </c>
      <c r="I305" s="37">
        <f t="shared" si="47"/>
        <v>1</v>
      </c>
      <c r="J305" s="21">
        <f t="shared" si="50"/>
        <v>-244</v>
      </c>
      <c r="K305" s="21">
        <f t="shared" si="51"/>
        <v>947</v>
      </c>
      <c r="L305" s="30">
        <f t="shared" si="48"/>
        <v>-56608000</v>
      </c>
      <c r="M305" s="30">
        <f t="shared" si="49"/>
        <v>98961500</v>
      </c>
      <c r="N305" s="28">
        <f t="shared" si="52"/>
        <v>64016457.240000129</v>
      </c>
      <c r="O305" s="28">
        <f t="shared" si="44"/>
        <v>106369957.24000013</v>
      </c>
      <c r="P305" s="28">
        <f t="shared" si="53"/>
        <v>-733662.32500000298</v>
      </c>
      <c r="Q305" s="28" t="str">
        <f t="shared" si="54"/>
        <v/>
      </c>
      <c r="R305" s="29">
        <f t="shared" si="45"/>
        <v>6.3699572400001347E-2</v>
      </c>
    </row>
    <row r="306" spans="1:18" x14ac:dyDescent="0.2">
      <c r="A306" s="26">
        <v>44271</v>
      </c>
      <c r="B306" s="27">
        <v>234000</v>
      </c>
      <c r="C306" s="27">
        <v>233500</v>
      </c>
      <c r="D306" s="27">
        <v>105500</v>
      </c>
      <c r="E306" s="27">
        <v>105500</v>
      </c>
      <c r="F306" s="37">
        <v>-0.36230819041274709</v>
      </c>
      <c r="G306" s="37">
        <v>0.63769180958725291</v>
      </c>
      <c r="H306" s="37">
        <f t="shared" si="46"/>
        <v>-0.56815562779025131</v>
      </c>
      <c r="I306" s="37">
        <f t="shared" si="47"/>
        <v>1</v>
      </c>
      <c r="J306" s="21">
        <f t="shared" si="50"/>
        <v>-244</v>
      </c>
      <c r="K306" s="21">
        <f t="shared" si="51"/>
        <v>947</v>
      </c>
      <c r="L306" s="30">
        <f t="shared" si="48"/>
        <v>-57096000</v>
      </c>
      <c r="M306" s="30">
        <f t="shared" si="49"/>
        <v>99908500</v>
      </c>
      <c r="N306" s="28">
        <f t="shared" si="52"/>
        <v>64016457.240000129</v>
      </c>
      <c r="O306" s="28">
        <f t="shared" si="44"/>
        <v>106828957.24000013</v>
      </c>
      <c r="P306" s="28">
        <f t="shared" si="53"/>
        <v>-274662.32500000298</v>
      </c>
      <c r="Q306" s="28" t="str">
        <f t="shared" si="54"/>
        <v/>
      </c>
      <c r="R306" s="29">
        <f t="shared" si="45"/>
        <v>6.8289572400001219E-2</v>
      </c>
    </row>
    <row r="307" spans="1:18" x14ac:dyDescent="0.2">
      <c r="A307" s="26">
        <v>44272</v>
      </c>
      <c r="B307" s="27">
        <v>232000</v>
      </c>
      <c r="C307" s="27">
        <v>234000</v>
      </c>
      <c r="D307" s="27">
        <v>104500</v>
      </c>
      <c r="E307" s="27">
        <v>106000</v>
      </c>
      <c r="F307" s="37">
        <v>0</v>
      </c>
      <c r="G307" s="37">
        <v>0</v>
      </c>
      <c r="H307" s="37">
        <f t="shared" si="46"/>
        <v>0</v>
      </c>
      <c r="I307" s="37">
        <f t="shared" si="47"/>
        <v>0</v>
      </c>
      <c r="J307" s="21">
        <f t="shared" si="50"/>
        <v>-244</v>
      </c>
      <c r="K307" s="21">
        <f t="shared" si="51"/>
        <v>947</v>
      </c>
      <c r="L307" s="30">
        <f t="shared" si="48"/>
        <v>-56608000</v>
      </c>
      <c r="M307" s="30">
        <f t="shared" si="49"/>
        <v>98961500</v>
      </c>
      <c r="N307" s="28">
        <f t="shared" si="52"/>
        <v>64016457.240000129</v>
      </c>
      <c r="O307" s="28">
        <f t="shared" si="44"/>
        <v>106369957.24000013</v>
      </c>
      <c r="P307" s="28">
        <f t="shared" si="53"/>
        <v>-733662.32500000298</v>
      </c>
      <c r="Q307" s="28" t="str">
        <f t="shared" si="54"/>
        <v/>
      </c>
      <c r="R307" s="29">
        <f t="shared" si="45"/>
        <v>6.3699572400001347E-2</v>
      </c>
    </row>
    <row r="308" spans="1:18" x14ac:dyDescent="0.2">
      <c r="A308" s="26">
        <v>44273</v>
      </c>
      <c r="B308" s="27">
        <v>234000</v>
      </c>
      <c r="C308" s="27">
        <v>234500</v>
      </c>
      <c r="D308" s="27">
        <v>109500</v>
      </c>
      <c r="E308" s="27">
        <v>105500</v>
      </c>
      <c r="F308" s="37">
        <v>-0.37030282393255748</v>
      </c>
      <c r="G308" s="37">
        <v>0.62969717606744258</v>
      </c>
      <c r="H308" s="37">
        <f t="shared" si="46"/>
        <v>-0.58806492708948854</v>
      </c>
      <c r="I308" s="37">
        <f t="shared" si="47"/>
        <v>1</v>
      </c>
      <c r="J308" s="21">
        <f t="shared" si="50"/>
        <v>0</v>
      </c>
      <c r="K308" s="21">
        <f t="shared" si="51"/>
        <v>0</v>
      </c>
      <c r="L308" s="30">
        <f t="shared" si="48"/>
        <v>0</v>
      </c>
      <c r="M308" s="30">
        <f t="shared" si="49"/>
        <v>0</v>
      </c>
      <c r="N308" s="28">
        <f t="shared" si="52"/>
        <v>106476441.31500013</v>
      </c>
      <c r="O308" s="28">
        <f t="shared" si="44"/>
        <v>106476441.31500013</v>
      </c>
      <c r="P308" s="28">
        <f t="shared" si="53"/>
        <v>-627178.25</v>
      </c>
      <c r="Q308" s="28">
        <f t="shared" si="54"/>
        <v>-627178.25</v>
      </c>
      <c r="R308" s="29">
        <f t="shared" si="45"/>
        <v>6.4764413150001365E-2</v>
      </c>
    </row>
    <row r="309" spans="1:18" x14ac:dyDescent="0.2">
      <c r="A309" s="26">
        <v>44274</v>
      </c>
      <c r="B309" s="27">
        <v>229500</v>
      </c>
      <c r="C309" s="27">
        <v>230000</v>
      </c>
      <c r="D309" s="27">
        <v>104000</v>
      </c>
      <c r="E309" s="27">
        <v>108000</v>
      </c>
      <c r="F309" s="37">
        <v>0</v>
      </c>
      <c r="G309" s="37">
        <v>0</v>
      </c>
      <c r="H309" s="37">
        <f t="shared" si="46"/>
        <v>0</v>
      </c>
      <c r="I309" s="37">
        <f t="shared" si="47"/>
        <v>0</v>
      </c>
      <c r="J309" s="21">
        <f t="shared" si="50"/>
        <v>-251</v>
      </c>
      <c r="K309" s="21">
        <f t="shared" si="51"/>
        <v>913</v>
      </c>
      <c r="L309" s="30">
        <f t="shared" si="48"/>
        <v>-57604500</v>
      </c>
      <c r="M309" s="30">
        <f t="shared" si="49"/>
        <v>94952000</v>
      </c>
      <c r="N309" s="28">
        <f t="shared" si="52"/>
        <v>65572017.315000117</v>
      </c>
      <c r="O309" s="28">
        <f t="shared" si="44"/>
        <v>102919517.31500012</v>
      </c>
      <c r="P309" s="28">
        <f t="shared" si="53"/>
        <v>-3556924.0000000149</v>
      </c>
      <c r="Q309" s="28" t="str">
        <f t="shared" si="54"/>
        <v/>
      </c>
      <c r="R309" s="29">
        <f t="shared" si="45"/>
        <v>2.9195173150001086E-2</v>
      </c>
    </row>
    <row r="310" spans="1:18" x14ac:dyDescent="0.2">
      <c r="A310" s="26">
        <v>44277</v>
      </c>
      <c r="B310" s="27">
        <v>229000</v>
      </c>
      <c r="C310" s="27">
        <v>230000</v>
      </c>
      <c r="D310" s="27">
        <v>103500</v>
      </c>
      <c r="E310" s="27">
        <v>104000</v>
      </c>
      <c r="F310" s="37">
        <v>0</v>
      </c>
      <c r="G310" s="37">
        <v>0</v>
      </c>
      <c r="H310" s="37">
        <f t="shared" si="46"/>
        <v>0</v>
      </c>
      <c r="I310" s="37">
        <f t="shared" si="47"/>
        <v>0</v>
      </c>
      <c r="J310" s="21">
        <f t="shared" si="50"/>
        <v>0</v>
      </c>
      <c r="K310" s="21">
        <f t="shared" si="51"/>
        <v>0</v>
      </c>
      <c r="L310" s="30">
        <f t="shared" si="48"/>
        <v>0</v>
      </c>
      <c r="M310" s="30">
        <f t="shared" si="49"/>
        <v>0</v>
      </c>
      <c r="N310" s="28">
        <f t="shared" si="52"/>
        <v>102574602.31500012</v>
      </c>
      <c r="O310" s="28">
        <f t="shared" si="44"/>
        <v>102574602.31500012</v>
      </c>
      <c r="P310" s="28">
        <f t="shared" si="53"/>
        <v>-3901839.0000000149</v>
      </c>
      <c r="Q310" s="28">
        <f t="shared" si="54"/>
        <v>-3901839.0000000149</v>
      </c>
      <c r="R310" s="29">
        <f t="shared" si="45"/>
        <v>2.5746023150001074E-2</v>
      </c>
    </row>
    <row r="311" spans="1:18" x14ac:dyDescent="0.2">
      <c r="A311" s="26">
        <v>44278</v>
      </c>
      <c r="B311" s="27">
        <v>226500</v>
      </c>
      <c r="C311" s="27">
        <v>229500</v>
      </c>
      <c r="D311" s="27">
        <v>103000</v>
      </c>
      <c r="E311" s="27">
        <v>104000</v>
      </c>
      <c r="F311" s="37">
        <v>0</v>
      </c>
      <c r="G311" s="37">
        <v>0</v>
      </c>
      <c r="H311" s="37">
        <f t="shared" si="46"/>
        <v>0</v>
      </c>
      <c r="I311" s="37">
        <f t="shared" si="47"/>
        <v>0</v>
      </c>
      <c r="J311" s="21">
        <f t="shared" si="50"/>
        <v>0</v>
      </c>
      <c r="K311" s="21">
        <f t="shared" si="51"/>
        <v>0</v>
      </c>
      <c r="L311" s="30">
        <f t="shared" si="48"/>
        <v>0</v>
      </c>
      <c r="M311" s="30">
        <f t="shared" si="49"/>
        <v>0</v>
      </c>
      <c r="N311" s="28">
        <f t="shared" si="52"/>
        <v>102574602.31500012</v>
      </c>
      <c r="O311" s="28">
        <f t="shared" si="44"/>
        <v>102574602.31500012</v>
      </c>
      <c r="P311" s="28">
        <f t="shared" si="53"/>
        <v>0</v>
      </c>
      <c r="Q311" s="28" t="str">
        <f t="shared" si="54"/>
        <v/>
      </c>
      <c r="R311" s="29">
        <f t="shared" si="45"/>
        <v>2.5746023150001074E-2</v>
      </c>
    </row>
    <row r="312" spans="1:18" x14ac:dyDescent="0.2">
      <c r="A312" s="26">
        <v>44279</v>
      </c>
      <c r="B312" s="27">
        <v>221000</v>
      </c>
      <c r="C312" s="27">
        <v>225000</v>
      </c>
      <c r="D312" s="27">
        <v>100000</v>
      </c>
      <c r="E312" s="27">
        <v>101500</v>
      </c>
      <c r="F312" s="37">
        <v>0</v>
      </c>
      <c r="G312" s="37">
        <v>0</v>
      </c>
      <c r="H312" s="37">
        <f t="shared" si="46"/>
        <v>0</v>
      </c>
      <c r="I312" s="37">
        <f t="shared" si="47"/>
        <v>0</v>
      </c>
      <c r="J312" s="21">
        <f t="shared" si="50"/>
        <v>0</v>
      </c>
      <c r="K312" s="21">
        <f t="shared" si="51"/>
        <v>0</v>
      </c>
      <c r="L312" s="30">
        <f t="shared" si="48"/>
        <v>0</v>
      </c>
      <c r="M312" s="30">
        <f t="shared" si="49"/>
        <v>0</v>
      </c>
      <c r="N312" s="28">
        <f t="shared" si="52"/>
        <v>102574602.31500012</v>
      </c>
      <c r="O312" s="28">
        <f t="shared" si="44"/>
        <v>102574602.31500012</v>
      </c>
      <c r="P312" s="28">
        <f t="shared" si="53"/>
        <v>0</v>
      </c>
      <c r="Q312" s="28" t="str">
        <f t="shared" si="54"/>
        <v/>
      </c>
      <c r="R312" s="29">
        <f t="shared" si="45"/>
        <v>2.5746023150001074E-2</v>
      </c>
    </row>
    <row r="313" spans="1:18" x14ac:dyDescent="0.2">
      <c r="A313" s="26">
        <v>44280</v>
      </c>
      <c r="B313" s="27">
        <v>218000</v>
      </c>
      <c r="C313" s="27">
        <v>218500</v>
      </c>
      <c r="D313" s="27">
        <v>98800</v>
      </c>
      <c r="E313" s="27">
        <v>99300</v>
      </c>
      <c r="F313" s="37">
        <v>0</v>
      </c>
      <c r="G313" s="37">
        <v>0</v>
      </c>
      <c r="H313" s="37">
        <f t="shared" si="46"/>
        <v>0</v>
      </c>
      <c r="I313" s="37">
        <f t="shared" si="47"/>
        <v>0</v>
      </c>
      <c r="J313" s="21">
        <f t="shared" si="50"/>
        <v>0</v>
      </c>
      <c r="K313" s="21">
        <f t="shared" si="51"/>
        <v>0</v>
      </c>
      <c r="L313" s="30">
        <f t="shared" si="48"/>
        <v>0</v>
      </c>
      <c r="M313" s="30">
        <f t="shared" si="49"/>
        <v>0</v>
      </c>
      <c r="N313" s="28">
        <f t="shared" si="52"/>
        <v>102574602.31500012</v>
      </c>
      <c r="O313" s="28">
        <f t="shared" si="44"/>
        <v>102574602.31500012</v>
      </c>
      <c r="P313" s="28">
        <f t="shared" si="53"/>
        <v>0</v>
      </c>
      <c r="Q313" s="28" t="str">
        <f t="shared" si="54"/>
        <v/>
      </c>
      <c r="R313" s="29">
        <f t="shared" si="45"/>
        <v>2.5746023150001074E-2</v>
      </c>
    </row>
    <row r="314" spans="1:18" x14ac:dyDescent="0.2">
      <c r="A314" s="26">
        <v>44281</v>
      </c>
      <c r="B314" s="27">
        <v>215500</v>
      </c>
      <c r="C314" s="27">
        <v>219500</v>
      </c>
      <c r="D314" s="27">
        <v>98900</v>
      </c>
      <c r="E314" s="27">
        <v>99600</v>
      </c>
      <c r="F314" s="37">
        <v>0</v>
      </c>
      <c r="G314" s="37">
        <v>0</v>
      </c>
      <c r="H314" s="37">
        <f t="shared" si="46"/>
        <v>0</v>
      </c>
      <c r="I314" s="37">
        <f t="shared" si="47"/>
        <v>0</v>
      </c>
      <c r="J314" s="21">
        <f t="shared" si="50"/>
        <v>0</v>
      </c>
      <c r="K314" s="21">
        <f t="shared" si="51"/>
        <v>0</v>
      </c>
      <c r="L314" s="30">
        <f t="shared" si="48"/>
        <v>0</v>
      </c>
      <c r="M314" s="30">
        <f t="shared" si="49"/>
        <v>0</v>
      </c>
      <c r="N314" s="28">
        <f t="shared" si="52"/>
        <v>102574602.31500012</v>
      </c>
      <c r="O314" s="28">
        <f t="shared" si="44"/>
        <v>102574602.31500012</v>
      </c>
      <c r="P314" s="28">
        <f t="shared" si="53"/>
        <v>0</v>
      </c>
      <c r="Q314" s="28" t="str">
        <f t="shared" si="54"/>
        <v/>
      </c>
      <c r="R314" s="29">
        <f t="shared" si="45"/>
        <v>2.5746023150001074E-2</v>
      </c>
    </row>
    <row r="315" spans="1:18" x14ac:dyDescent="0.2">
      <c r="A315" s="26">
        <v>44284</v>
      </c>
      <c r="B315" s="27">
        <v>215500</v>
      </c>
      <c r="C315" s="27">
        <v>215500</v>
      </c>
      <c r="D315" s="27">
        <v>98600</v>
      </c>
      <c r="E315" s="27">
        <v>99000</v>
      </c>
      <c r="F315" s="37">
        <v>0</v>
      </c>
      <c r="G315" s="37">
        <v>0</v>
      </c>
      <c r="H315" s="37">
        <f t="shared" si="46"/>
        <v>0</v>
      </c>
      <c r="I315" s="37">
        <f t="shared" si="47"/>
        <v>0</v>
      </c>
      <c r="J315" s="21">
        <f t="shared" si="50"/>
        <v>0</v>
      </c>
      <c r="K315" s="21">
        <f t="shared" si="51"/>
        <v>0</v>
      </c>
      <c r="L315" s="30">
        <f t="shared" si="48"/>
        <v>0</v>
      </c>
      <c r="M315" s="30">
        <f t="shared" si="49"/>
        <v>0</v>
      </c>
      <c r="N315" s="28">
        <f t="shared" si="52"/>
        <v>102574602.31500012</v>
      </c>
      <c r="O315" s="28">
        <f t="shared" si="44"/>
        <v>102574602.31500012</v>
      </c>
      <c r="P315" s="28">
        <f t="shared" si="53"/>
        <v>0</v>
      </c>
      <c r="Q315" s="28" t="str">
        <f t="shared" si="54"/>
        <v/>
      </c>
      <c r="R315" s="29">
        <f t="shared" si="45"/>
        <v>2.5746023150001074E-2</v>
      </c>
    </row>
    <row r="316" spans="1:18" x14ac:dyDescent="0.2">
      <c r="A316" s="26">
        <v>44285</v>
      </c>
      <c r="B316" s="27">
        <v>219500</v>
      </c>
      <c r="C316" s="27">
        <v>215500</v>
      </c>
      <c r="D316" s="27">
        <v>100500</v>
      </c>
      <c r="E316" s="27">
        <v>98400</v>
      </c>
      <c r="F316" s="37">
        <v>0</v>
      </c>
      <c r="G316" s="37">
        <v>0</v>
      </c>
      <c r="H316" s="37">
        <f t="shared" si="46"/>
        <v>0</v>
      </c>
      <c r="I316" s="37">
        <f t="shared" si="47"/>
        <v>0</v>
      </c>
      <c r="J316" s="21">
        <f t="shared" si="50"/>
        <v>0</v>
      </c>
      <c r="K316" s="21">
        <f t="shared" si="51"/>
        <v>0</v>
      </c>
      <c r="L316" s="30">
        <f t="shared" si="48"/>
        <v>0</v>
      </c>
      <c r="M316" s="30">
        <f t="shared" si="49"/>
        <v>0</v>
      </c>
      <c r="N316" s="28">
        <f t="shared" si="52"/>
        <v>102574602.31500012</v>
      </c>
      <c r="O316" s="28">
        <f t="shared" si="44"/>
        <v>102574602.31500012</v>
      </c>
      <c r="P316" s="28">
        <f t="shared" si="53"/>
        <v>0</v>
      </c>
      <c r="Q316" s="28" t="str">
        <f t="shared" si="54"/>
        <v/>
      </c>
      <c r="R316" s="29">
        <f t="shared" si="45"/>
        <v>2.5746023150001074E-2</v>
      </c>
    </row>
    <row r="317" spans="1:18" x14ac:dyDescent="0.2">
      <c r="A317" s="26">
        <v>44286</v>
      </c>
      <c r="B317" s="27">
        <v>218000</v>
      </c>
      <c r="C317" s="27">
        <v>221500</v>
      </c>
      <c r="D317" s="27">
        <v>100000</v>
      </c>
      <c r="E317" s="27">
        <v>100500</v>
      </c>
      <c r="F317" s="37">
        <v>-0.35861051948900557</v>
      </c>
      <c r="G317" s="37">
        <v>0.64138948051099443</v>
      </c>
      <c r="H317" s="37">
        <f t="shared" si="46"/>
        <v>-0.55911506250975751</v>
      </c>
      <c r="I317" s="37">
        <f t="shared" si="47"/>
        <v>1</v>
      </c>
      <c r="J317" s="21">
        <f t="shared" si="50"/>
        <v>0</v>
      </c>
      <c r="K317" s="21">
        <f t="shared" si="51"/>
        <v>0</v>
      </c>
      <c r="L317" s="30">
        <f t="shared" si="48"/>
        <v>0</v>
      </c>
      <c r="M317" s="30">
        <f t="shared" si="49"/>
        <v>0</v>
      </c>
      <c r="N317" s="28">
        <f t="shared" si="52"/>
        <v>102574602.31500012</v>
      </c>
      <c r="O317" s="28">
        <f t="shared" si="44"/>
        <v>102574602.31500012</v>
      </c>
      <c r="P317" s="28">
        <f t="shared" si="53"/>
        <v>0</v>
      </c>
      <c r="Q317" s="28" t="str">
        <f t="shared" si="54"/>
        <v/>
      </c>
      <c r="R317" s="29">
        <f t="shared" si="45"/>
        <v>2.5746023150001074E-2</v>
      </c>
    </row>
    <row r="318" spans="1:18" x14ac:dyDescent="0.2">
      <c r="A318" s="26">
        <v>44287</v>
      </c>
      <c r="B318" s="27">
        <v>219000</v>
      </c>
      <c r="C318" s="27">
        <v>220500</v>
      </c>
      <c r="D318" s="27">
        <v>101500</v>
      </c>
      <c r="E318" s="27">
        <v>100500</v>
      </c>
      <c r="F318" s="37">
        <v>-0.35861051948900557</v>
      </c>
      <c r="G318" s="37">
        <v>0.64138948051099443</v>
      </c>
      <c r="H318" s="37">
        <f t="shared" si="46"/>
        <v>-0.55911506250975751</v>
      </c>
      <c r="I318" s="37">
        <f t="shared" si="47"/>
        <v>1</v>
      </c>
      <c r="J318" s="21">
        <f t="shared" si="50"/>
        <v>-256</v>
      </c>
      <c r="K318" s="21">
        <f t="shared" si="51"/>
        <v>1000</v>
      </c>
      <c r="L318" s="30">
        <f t="shared" si="48"/>
        <v>-56064000</v>
      </c>
      <c r="M318" s="30">
        <f t="shared" si="49"/>
        <v>101500000</v>
      </c>
      <c r="N318" s="28">
        <f t="shared" si="52"/>
        <v>58491832.515000105</v>
      </c>
      <c r="O318" s="28">
        <f t="shared" si="44"/>
        <v>103927832.5150001</v>
      </c>
      <c r="P318" s="28">
        <f t="shared" si="53"/>
        <v>1353230.1999999881</v>
      </c>
      <c r="Q318" s="28" t="str">
        <f t="shared" si="54"/>
        <v/>
      </c>
      <c r="R318" s="29">
        <f t="shared" si="45"/>
        <v>3.927832515000107E-2</v>
      </c>
    </row>
    <row r="319" spans="1:18" x14ac:dyDescent="0.2">
      <c r="A319" s="26">
        <v>44288</v>
      </c>
      <c r="B319" s="27">
        <v>233500</v>
      </c>
      <c r="C319" s="27">
        <v>225500</v>
      </c>
      <c r="D319" s="27">
        <v>107500</v>
      </c>
      <c r="E319" s="27">
        <v>103500</v>
      </c>
      <c r="F319" s="37">
        <v>0</v>
      </c>
      <c r="G319" s="37">
        <v>0</v>
      </c>
      <c r="H319" s="37">
        <f t="shared" si="46"/>
        <v>0</v>
      </c>
      <c r="I319" s="37">
        <f t="shared" si="47"/>
        <v>0</v>
      </c>
      <c r="J319" s="21">
        <f t="shared" si="50"/>
        <v>-256</v>
      </c>
      <c r="K319" s="21">
        <f t="shared" si="51"/>
        <v>1000</v>
      </c>
      <c r="L319" s="30">
        <f t="shared" si="48"/>
        <v>-59776000</v>
      </c>
      <c r="M319" s="30">
        <f t="shared" si="49"/>
        <v>107500000</v>
      </c>
      <c r="N319" s="28">
        <f t="shared" si="52"/>
        <v>58491832.515000105</v>
      </c>
      <c r="O319" s="28">
        <f t="shared" si="44"/>
        <v>106215832.5150001</v>
      </c>
      <c r="P319" s="28">
        <f t="shared" si="53"/>
        <v>3641230.1999999881</v>
      </c>
      <c r="Q319" s="28" t="str">
        <f t="shared" si="54"/>
        <v/>
      </c>
      <c r="R319" s="29">
        <f t="shared" si="45"/>
        <v>6.2158325150001081E-2</v>
      </c>
    </row>
    <row r="320" spans="1:18" x14ac:dyDescent="0.2">
      <c r="A320" s="26">
        <v>44291</v>
      </c>
      <c r="B320" s="27">
        <v>234000</v>
      </c>
      <c r="C320" s="27">
        <v>236000</v>
      </c>
      <c r="D320" s="27">
        <v>108000</v>
      </c>
      <c r="E320" s="27">
        <v>107500</v>
      </c>
      <c r="F320" s="37">
        <v>-0.37359283505045188</v>
      </c>
      <c r="G320" s="37">
        <v>0.62640716494954818</v>
      </c>
      <c r="H320" s="37">
        <f t="shared" si="46"/>
        <v>-0.59640575005322882</v>
      </c>
      <c r="I320" s="37">
        <f t="shared" si="47"/>
        <v>1</v>
      </c>
      <c r="J320" s="21">
        <f t="shared" si="50"/>
        <v>0</v>
      </c>
      <c r="K320" s="21">
        <f t="shared" si="51"/>
        <v>0</v>
      </c>
      <c r="L320" s="30">
        <f t="shared" si="48"/>
        <v>0</v>
      </c>
      <c r="M320" s="30">
        <f t="shared" si="49"/>
        <v>0</v>
      </c>
      <c r="N320" s="28">
        <f t="shared" si="52"/>
        <v>105327915.91500011</v>
      </c>
      <c r="O320" s="28">
        <f t="shared" si="44"/>
        <v>105327915.91500011</v>
      </c>
      <c r="P320" s="28">
        <f t="shared" si="53"/>
        <v>2753313.599999994</v>
      </c>
      <c r="Q320" s="28">
        <f t="shared" si="54"/>
        <v>2753313.599999994</v>
      </c>
      <c r="R320" s="29">
        <f t="shared" si="45"/>
        <v>5.3279159150001032E-2</v>
      </c>
    </row>
    <row r="321" spans="1:18" x14ac:dyDescent="0.2">
      <c r="A321" s="26">
        <v>44292</v>
      </c>
      <c r="B321" s="27">
        <v>230000</v>
      </c>
      <c r="C321" s="27">
        <v>235000</v>
      </c>
      <c r="D321" s="27">
        <v>106500</v>
      </c>
      <c r="E321" s="27">
        <v>109000</v>
      </c>
      <c r="F321" s="37">
        <v>-0.37359283505045188</v>
      </c>
      <c r="G321" s="37">
        <v>0.62640716494954818</v>
      </c>
      <c r="H321" s="37">
        <f t="shared" si="46"/>
        <v>-0.59640575005322882</v>
      </c>
      <c r="I321" s="37">
        <f t="shared" si="47"/>
        <v>1</v>
      </c>
      <c r="J321" s="21">
        <f t="shared" si="50"/>
        <v>-254</v>
      </c>
      <c r="K321" s="21">
        <f t="shared" si="51"/>
        <v>925</v>
      </c>
      <c r="L321" s="30">
        <f t="shared" si="48"/>
        <v>-58420000</v>
      </c>
      <c r="M321" s="30">
        <f t="shared" si="49"/>
        <v>98512500</v>
      </c>
      <c r="N321" s="28">
        <f t="shared" si="52"/>
        <v>64161740.665000111</v>
      </c>
      <c r="O321" s="28">
        <f t="shared" si="44"/>
        <v>104254240.66500011</v>
      </c>
      <c r="P321" s="28">
        <f t="shared" si="53"/>
        <v>-1073675.25</v>
      </c>
      <c r="Q321" s="28" t="str">
        <f t="shared" si="54"/>
        <v/>
      </c>
      <c r="R321" s="29">
        <f t="shared" si="45"/>
        <v>4.2542406650001086E-2</v>
      </c>
    </row>
    <row r="322" spans="1:18" x14ac:dyDescent="0.2">
      <c r="A322" s="26">
        <v>44293</v>
      </c>
      <c r="B322" s="27">
        <v>230000</v>
      </c>
      <c r="C322" s="27">
        <v>228500</v>
      </c>
      <c r="D322" s="27">
        <v>106500</v>
      </c>
      <c r="E322" s="27">
        <v>106500</v>
      </c>
      <c r="F322" s="37">
        <v>-0.37359283505045188</v>
      </c>
      <c r="G322" s="37">
        <v>0.62640716494954818</v>
      </c>
      <c r="H322" s="37">
        <f t="shared" si="46"/>
        <v>-0.59640575005322882</v>
      </c>
      <c r="I322" s="37">
        <f t="shared" si="47"/>
        <v>1</v>
      </c>
      <c r="J322" s="21">
        <f t="shared" si="50"/>
        <v>-254</v>
      </c>
      <c r="K322" s="21">
        <f t="shared" si="51"/>
        <v>925</v>
      </c>
      <c r="L322" s="30">
        <f t="shared" si="48"/>
        <v>-58420000</v>
      </c>
      <c r="M322" s="30">
        <f t="shared" si="49"/>
        <v>98512500</v>
      </c>
      <c r="N322" s="28">
        <f t="shared" si="52"/>
        <v>64161740.665000111</v>
      </c>
      <c r="O322" s="28">
        <f t="shared" si="44"/>
        <v>104254240.66500011</v>
      </c>
      <c r="P322" s="28">
        <f t="shared" si="53"/>
        <v>-1073675.25</v>
      </c>
      <c r="Q322" s="28" t="str">
        <f t="shared" si="54"/>
        <v/>
      </c>
      <c r="R322" s="29">
        <f t="shared" si="45"/>
        <v>4.2542406650001086E-2</v>
      </c>
    </row>
    <row r="323" spans="1:18" x14ac:dyDescent="0.2">
      <c r="A323" s="26">
        <v>44294</v>
      </c>
      <c r="B323" s="27">
        <v>231500</v>
      </c>
      <c r="C323" s="27">
        <v>229000</v>
      </c>
      <c r="D323" s="27">
        <v>106500</v>
      </c>
      <c r="E323" s="27">
        <v>106000</v>
      </c>
      <c r="F323" s="37">
        <v>0</v>
      </c>
      <c r="G323" s="37">
        <v>0</v>
      </c>
      <c r="H323" s="37">
        <f t="shared" si="46"/>
        <v>0</v>
      </c>
      <c r="I323" s="37">
        <f t="shared" si="47"/>
        <v>0</v>
      </c>
      <c r="J323" s="21">
        <f t="shared" si="50"/>
        <v>-254</v>
      </c>
      <c r="K323" s="21">
        <f t="shared" si="51"/>
        <v>925</v>
      </c>
      <c r="L323" s="30">
        <f t="shared" si="48"/>
        <v>-58801000</v>
      </c>
      <c r="M323" s="30">
        <f t="shared" si="49"/>
        <v>98512500</v>
      </c>
      <c r="N323" s="28">
        <f t="shared" si="52"/>
        <v>64161740.665000111</v>
      </c>
      <c r="O323" s="28">
        <f t="shared" si="44"/>
        <v>103873240.66500011</v>
      </c>
      <c r="P323" s="28">
        <f t="shared" si="53"/>
        <v>-1454675.25</v>
      </c>
      <c r="Q323" s="28" t="str">
        <f t="shared" si="54"/>
        <v/>
      </c>
      <c r="R323" s="29">
        <f t="shared" si="45"/>
        <v>3.8732406650001217E-2</v>
      </c>
    </row>
    <row r="324" spans="1:18" x14ac:dyDescent="0.2">
      <c r="A324" s="26">
        <v>44295</v>
      </c>
      <c r="B324" s="27">
        <v>228500</v>
      </c>
      <c r="C324" s="27">
        <v>231500</v>
      </c>
      <c r="D324" s="27">
        <v>105500</v>
      </c>
      <c r="E324" s="27">
        <v>107000</v>
      </c>
      <c r="F324" s="37">
        <v>0</v>
      </c>
      <c r="G324" s="37">
        <v>0</v>
      </c>
      <c r="H324" s="37">
        <f t="shared" si="46"/>
        <v>0</v>
      </c>
      <c r="I324" s="37">
        <f t="shared" si="47"/>
        <v>0</v>
      </c>
      <c r="J324" s="21">
        <f t="shared" si="50"/>
        <v>0</v>
      </c>
      <c r="K324" s="21">
        <f t="shared" si="51"/>
        <v>0</v>
      </c>
      <c r="L324" s="30">
        <f t="shared" si="48"/>
        <v>0</v>
      </c>
      <c r="M324" s="30">
        <f t="shared" si="49"/>
        <v>0</v>
      </c>
      <c r="N324" s="28">
        <f t="shared" si="52"/>
        <v>104107166.81500012</v>
      </c>
      <c r="O324" s="28">
        <f t="shared" si="44"/>
        <v>104107166.81500012</v>
      </c>
      <c r="P324" s="28">
        <f t="shared" si="53"/>
        <v>-1220749.099999994</v>
      </c>
      <c r="Q324" s="28">
        <f t="shared" si="54"/>
        <v>-1220749.099999994</v>
      </c>
      <c r="R324" s="29">
        <f t="shared" si="45"/>
        <v>4.1071668150001184E-2</v>
      </c>
    </row>
    <row r="325" spans="1:18" x14ac:dyDescent="0.2">
      <c r="A325" s="26">
        <v>44298</v>
      </c>
      <c r="B325" s="27">
        <v>226000</v>
      </c>
      <c r="C325" s="27">
        <v>228000</v>
      </c>
      <c r="D325" s="27">
        <v>107000</v>
      </c>
      <c r="E325" s="27">
        <v>105500</v>
      </c>
      <c r="F325" s="37">
        <v>-0.38276212134323567</v>
      </c>
      <c r="G325" s="37">
        <v>0.61723787865676427</v>
      </c>
      <c r="H325" s="37">
        <f t="shared" si="46"/>
        <v>-0.62012092027826327</v>
      </c>
      <c r="I325" s="37">
        <f t="shared" si="47"/>
        <v>1</v>
      </c>
      <c r="J325" s="21">
        <f t="shared" si="50"/>
        <v>0</v>
      </c>
      <c r="K325" s="21">
        <f t="shared" si="51"/>
        <v>0</v>
      </c>
      <c r="L325" s="30">
        <f t="shared" si="48"/>
        <v>0</v>
      </c>
      <c r="M325" s="30">
        <f t="shared" si="49"/>
        <v>0</v>
      </c>
      <c r="N325" s="28">
        <f t="shared" si="52"/>
        <v>104107166.81500012</v>
      </c>
      <c r="O325" s="28">
        <f t="shared" si="44"/>
        <v>104107166.81500012</v>
      </c>
      <c r="P325" s="28">
        <f t="shared" si="53"/>
        <v>0</v>
      </c>
      <c r="Q325" s="28" t="str">
        <f t="shared" si="54"/>
        <v/>
      </c>
      <c r="R325" s="29">
        <f t="shared" si="45"/>
        <v>4.1071668150001184E-2</v>
      </c>
    </row>
    <row r="326" spans="1:18" x14ac:dyDescent="0.2">
      <c r="A326" s="26">
        <v>44299</v>
      </c>
      <c r="B326" s="27">
        <v>230000</v>
      </c>
      <c r="C326" s="27">
        <v>226500</v>
      </c>
      <c r="D326" s="27">
        <v>109000</v>
      </c>
      <c r="E326" s="27">
        <v>106000</v>
      </c>
      <c r="F326" s="37">
        <v>-0.38276212134323567</v>
      </c>
      <c r="G326" s="37">
        <v>0.61723787865676427</v>
      </c>
      <c r="H326" s="37">
        <f t="shared" si="46"/>
        <v>-0.62012092027826327</v>
      </c>
      <c r="I326" s="37">
        <f t="shared" si="47"/>
        <v>1</v>
      </c>
      <c r="J326" s="21">
        <f t="shared" si="50"/>
        <v>-274</v>
      </c>
      <c r="K326" s="21">
        <f t="shared" si="51"/>
        <v>934</v>
      </c>
      <c r="L326" s="30">
        <f t="shared" si="48"/>
        <v>-63020000</v>
      </c>
      <c r="M326" s="30">
        <f t="shared" si="49"/>
        <v>101806000</v>
      </c>
      <c r="N326" s="28">
        <f t="shared" si="52"/>
        <v>67133209.715000123</v>
      </c>
      <c r="O326" s="28">
        <f t="shared" si="44"/>
        <v>105919209.71500012</v>
      </c>
      <c r="P326" s="28">
        <f t="shared" si="53"/>
        <v>1812042.900000006</v>
      </c>
      <c r="Q326" s="28" t="str">
        <f t="shared" si="54"/>
        <v/>
      </c>
      <c r="R326" s="29">
        <f t="shared" si="45"/>
        <v>5.9192097150001288E-2</v>
      </c>
    </row>
    <row r="327" spans="1:18" x14ac:dyDescent="0.2">
      <c r="A327" s="26">
        <v>44300</v>
      </c>
      <c r="B327" s="27">
        <v>232500</v>
      </c>
      <c r="C327" s="27">
        <v>231000</v>
      </c>
      <c r="D327" s="27">
        <v>112000</v>
      </c>
      <c r="E327" s="27">
        <v>110000</v>
      </c>
      <c r="F327" s="37">
        <v>0</v>
      </c>
      <c r="G327" s="37">
        <v>0</v>
      </c>
      <c r="H327" s="37">
        <f t="shared" si="46"/>
        <v>0</v>
      </c>
      <c r="I327" s="37">
        <f t="shared" si="47"/>
        <v>0</v>
      </c>
      <c r="J327" s="21">
        <f t="shared" si="50"/>
        <v>-274</v>
      </c>
      <c r="K327" s="21">
        <f t="shared" si="51"/>
        <v>934</v>
      </c>
      <c r="L327" s="30">
        <f t="shared" si="48"/>
        <v>-63705000</v>
      </c>
      <c r="M327" s="30">
        <f t="shared" si="49"/>
        <v>104608000</v>
      </c>
      <c r="N327" s="28">
        <f t="shared" si="52"/>
        <v>67133209.715000123</v>
      </c>
      <c r="O327" s="28">
        <f t="shared" si="44"/>
        <v>108036209.71500012</v>
      </c>
      <c r="P327" s="28">
        <f t="shared" si="53"/>
        <v>3929042.900000006</v>
      </c>
      <c r="Q327" s="28" t="str">
        <f t="shared" si="54"/>
        <v/>
      </c>
      <c r="R327" s="29">
        <f t="shared" si="45"/>
        <v>8.0362097150001199E-2</v>
      </c>
    </row>
    <row r="328" spans="1:18" x14ac:dyDescent="0.2">
      <c r="A328" s="26">
        <v>44301</v>
      </c>
      <c r="B328" s="27">
        <v>230500</v>
      </c>
      <c r="C328" s="27">
        <v>232500</v>
      </c>
      <c r="D328" s="27">
        <v>111000</v>
      </c>
      <c r="E328" s="27">
        <v>112000</v>
      </c>
      <c r="F328" s="37">
        <v>-0.39538088030905938</v>
      </c>
      <c r="G328" s="37">
        <v>0.60461911969094062</v>
      </c>
      <c r="H328" s="37">
        <f t="shared" si="46"/>
        <v>-0.65393380300504511</v>
      </c>
      <c r="I328" s="37">
        <f t="shared" si="47"/>
        <v>1</v>
      </c>
      <c r="J328" s="21">
        <f t="shared" si="50"/>
        <v>0</v>
      </c>
      <c r="K328" s="21">
        <f t="shared" si="51"/>
        <v>0</v>
      </c>
      <c r="L328" s="30">
        <f t="shared" si="48"/>
        <v>0</v>
      </c>
      <c r="M328" s="30">
        <f t="shared" si="49"/>
        <v>0</v>
      </c>
      <c r="N328" s="28">
        <f t="shared" si="52"/>
        <v>107794471.21500012</v>
      </c>
      <c r="O328" s="28">
        <f t="shared" si="44"/>
        <v>107794471.21500012</v>
      </c>
      <c r="P328" s="28">
        <f t="shared" si="53"/>
        <v>3687304.400000006</v>
      </c>
      <c r="Q328" s="28">
        <f t="shared" si="54"/>
        <v>3687304.400000006</v>
      </c>
      <c r="R328" s="29">
        <f t="shared" si="45"/>
        <v>7.7944712150001205E-2</v>
      </c>
    </row>
    <row r="329" spans="1:18" x14ac:dyDescent="0.2">
      <c r="A329" s="26">
        <v>44302</v>
      </c>
      <c r="B329" s="27">
        <v>231500</v>
      </c>
      <c r="C329" s="27">
        <v>231500</v>
      </c>
      <c r="D329" s="27">
        <v>111500</v>
      </c>
      <c r="E329" s="27">
        <v>111000</v>
      </c>
      <c r="F329" s="37">
        <v>-0.39538088030905938</v>
      </c>
      <c r="G329" s="37">
        <v>0.60461911969094062</v>
      </c>
      <c r="H329" s="37">
        <f t="shared" si="46"/>
        <v>-0.65393380300504511</v>
      </c>
      <c r="I329" s="37">
        <f t="shared" si="47"/>
        <v>1</v>
      </c>
      <c r="J329" s="21">
        <f t="shared" si="50"/>
        <v>-283</v>
      </c>
      <c r="K329" s="21">
        <f t="shared" si="51"/>
        <v>900</v>
      </c>
      <c r="L329" s="30">
        <f t="shared" si="48"/>
        <v>-65514500</v>
      </c>
      <c r="M329" s="30">
        <f t="shared" si="49"/>
        <v>100350000</v>
      </c>
      <c r="N329" s="28">
        <f t="shared" si="52"/>
        <v>73377444.765000135</v>
      </c>
      <c r="O329" s="28">
        <f t="shared" si="44"/>
        <v>108212944.76500013</v>
      </c>
      <c r="P329" s="28">
        <f t="shared" si="53"/>
        <v>418473.55000001192</v>
      </c>
      <c r="Q329" s="28" t="str">
        <f t="shared" si="54"/>
        <v/>
      </c>
      <c r="R329" s="29">
        <f t="shared" si="45"/>
        <v>8.2129447650001408E-2</v>
      </c>
    </row>
    <row r="330" spans="1:18" x14ac:dyDescent="0.2">
      <c r="A330" s="26">
        <v>44305</v>
      </c>
      <c r="B330" s="27">
        <v>230000</v>
      </c>
      <c r="C330" s="27">
        <v>232000</v>
      </c>
      <c r="D330" s="27">
        <v>111000</v>
      </c>
      <c r="E330" s="27">
        <v>111500</v>
      </c>
      <c r="F330" s="37">
        <v>0</v>
      </c>
      <c r="G330" s="37">
        <v>0</v>
      </c>
      <c r="H330" s="37">
        <f t="shared" si="46"/>
        <v>0</v>
      </c>
      <c r="I330" s="37">
        <f t="shared" si="47"/>
        <v>0</v>
      </c>
      <c r="J330" s="21">
        <f t="shared" si="50"/>
        <v>-283</v>
      </c>
      <c r="K330" s="21">
        <f t="shared" si="51"/>
        <v>900</v>
      </c>
      <c r="L330" s="30">
        <f t="shared" si="48"/>
        <v>-65090000</v>
      </c>
      <c r="M330" s="30">
        <f t="shared" si="49"/>
        <v>99900000</v>
      </c>
      <c r="N330" s="28">
        <f t="shared" si="52"/>
        <v>73377444.765000135</v>
      </c>
      <c r="O330" s="28">
        <f t="shared" si="44"/>
        <v>108187444.76500013</v>
      </c>
      <c r="P330" s="28">
        <f t="shared" si="53"/>
        <v>392973.55000001192</v>
      </c>
      <c r="Q330" s="28" t="str">
        <f t="shared" si="54"/>
        <v/>
      </c>
      <c r="R330" s="29">
        <f t="shared" si="45"/>
        <v>8.1874447650001292E-2</v>
      </c>
    </row>
    <row r="331" spans="1:18" x14ac:dyDescent="0.2">
      <c r="A331" s="26">
        <v>44306</v>
      </c>
      <c r="B331" s="27">
        <v>229000</v>
      </c>
      <c r="C331" s="27">
        <v>230000</v>
      </c>
      <c r="D331" s="27">
        <v>109500</v>
      </c>
      <c r="E331" s="27">
        <v>110500</v>
      </c>
      <c r="F331" s="37">
        <v>0</v>
      </c>
      <c r="G331" s="37">
        <v>0</v>
      </c>
      <c r="H331" s="37">
        <f t="shared" si="46"/>
        <v>0</v>
      </c>
      <c r="I331" s="37">
        <f t="shared" si="47"/>
        <v>0</v>
      </c>
      <c r="J331" s="21">
        <f t="shared" si="50"/>
        <v>0</v>
      </c>
      <c r="K331" s="21">
        <f t="shared" si="51"/>
        <v>0</v>
      </c>
      <c r="L331" s="30">
        <f t="shared" si="48"/>
        <v>0</v>
      </c>
      <c r="M331" s="30">
        <f t="shared" si="49"/>
        <v>0</v>
      </c>
      <c r="N331" s="28">
        <f t="shared" si="52"/>
        <v>107507173.26500013</v>
      </c>
      <c r="O331" s="28">
        <f t="shared" ref="O331:O394" si="55">SUM(L331:N331)</f>
        <v>107507173.26500013</v>
      </c>
      <c r="P331" s="28">
        <f t="shared" si="53"/>
        <v>-287297.94999998808</v>
      </c>
      <c r="Q331" s="28">
        <f t="shared" si="54"/>
        <v>-287297.94999998808</v>
      </c>
      <c r="R331" s="29">
        <f t="shared" ref="R331:R394" si="56">O331/$O$10-1</f>
        <v>7.5071732650001444E-2</v>
      </c>
    </row>
    <row r="332" spans="1:18" x14ac:dyDescent="0.2">
      <c r="A332" s="26">
        <v>44307</v>
      </c>
      <c r="B332" s="27">
        <v>225500</v>
      </c>
      <c r="C332" s="27">
        <v>227500</v>
      </c>
      <c r="D332" s="27">
        <v>108000</v>
      </c>
      <c r="E332" s="27">
        <v>109500</v>
      </c>
      <c r="F332" s="37">
        <v>0</v>
      </c>
      <c r="G332" s="37">
        <v>0</v>
      </c>
      <c r="H332" s="37">
        <f t="shared" si="46"/>
        <v>0</v>
      </c>
      <c r="I332" s="37">
        <f t="shared" si="47"/>
        <v>0</v>
      </c>
      <c r="J332" s="21">
        <f t="shared" si="50"/>
        <v>0</v>
      </c>
      <c r="K332" s="21">
        <f t="shared" si="51"/>
        <v>0</v>
      </c>
      <c r="L332" s="30">
        <f t="shared" si="48"/>
        <v>0</v>
      </c>
      <c r="M332" s="30">
        <f t="shared" si="49"/>
        <v>0</v>
      </c>
      <c r="N332" s="28">
        <f t="shared" si="52"/>
        <v>107507173.26500013</v>
      </c>
      <c r="O332" s="28">
        <f t="shared" si="55"/>
        <v>107507173.26500013</v>
      </c>
      <c r="P332" s="28">
        <f t="shared" si="53"/>
        <v>0</v>
      </c>
      <c r="Q332" s="28" t="str">
        <f t="shared" si="54"/>
        <v/>
      </c>
      <c r="R332" s="29">
        <f t="shared" si="56"/>
        <v>7.5071732650001444E-2</v>
      </c>
    </row>
    <row r="333" spans="1:18" x14ac:dyDescent="0.2">
      <c r="A333" s="26">
        <v>44308</v>
      </c>
      <c r="B333" s="27">
        <v>226000</v>
      </c>
      <c r="C333" s="27">
        <v>226500</v>
      </c>
      <c r="D333" s="27">
        <v>110000</v>
      </c>
      <c r="E333" s="27">
        <v>108000</v>
      </c>
      <c r="F333" s="37">
        <v>-0.39606217704178481</v>
      </c>
      <c r="G333" s="37">
        <v>0.6039378229582153</v>
      </c>
      <c r="H333" s="37">
        <f t="shared" si="46"/>
        <v>-0.65579959059657567</v>
      </c>
      <c r="I333" s="37">
        <f t="shared" si="47"/>
        <v>1</v>
      </c>
      <c r="J333" s="21">
        <f t="shared" si="50"/>
        <v>0</v>
      </c>
      <c r="K333" s="21">
        <f t="shared" si="51"/>
        <v>0</v>
      </c>
      <c r="L333" s="30">
        <f t="shared" si="48"/>
        <v>0</v>
      </c>
      <c r="M333" s="30">
        <f t="shared" si="49"/>
        <v>0</v>
      </c>
      <c r="N333" s="28">
        <f t="shared" si="52"/>
        <v>107507173.26500013</v>
      </c>
      <c r="O333" s="28">
        <f t="shared" si="55"/>
        <v>107507173.26500013</v>
      </c>
      <c r="P333" s="28">
        <f t="shared" si="53"/>
        <v>0</v>
      </c>
      <c r="Q333" s="28" t="str">
        <f t="shared" si="54"/>
        <v/>
      </c>
      <c r="R333" s="29">
        <f t="shared" si="56"/>
        <v>7.5071732650001444E-2</v>
      </c>
    </row>
    <row r="334" spans="1:18" x14ac:dyDescent="0.2">
      <c r="A334" s="26">
        <v>44309</v>
      </c>
      <c r="B334" s="27">
        <v>221000</v>
      </c>
      <c r="C334" s="27">
        <v>225500</v>
      </c>
      <c r="D334" s="27">
        <v>107500</v>
      </c>
      <c r="E334" s="27">
        <v>109000</v>
      </c>
      <c r="F334" s="37">
        <v>0</v>
      </c>
      <c r="G334" s="37">
        <v>0</v>
      </c>
      <c r="H334" s="37">
        <f t="shared" si="46"/>
        <v>0</v>
      </c>
      <c r="I334" s="37">
        <f t="shared" si="47"/>
        <v>0</v>
      </c>
      <c r="J334" s="21">
        <f t="shared" si="50"/>
        <v>-290</v>
      </c>
      <c r="K334" s="21">
        <f t="shared" si="51"/>
        <v>909</v>
      </c>
      <c r="L334" s="30">
        <f t="shared" si="48"/>
        <v>-64090000</v>
      </c>
      <c r="M334" s="30">
        <f t="shared" si="49"/>
        <v>97717500</v>
      </c>
      <c r="N334" s="28">
        <f t="shared" si="52"/>
        <v>73789863.515000135</v>
      </c>
      <c r="O334" s="28">
        <f t="shared" si="55"/>
        <v>107417363.51500013</v>
      </c>
      <c r="P334" s="28">
        <f t="shared" si="53"/>
        <v>-89809.75</v>
      </c>
      <c r="Q334" s="28" t="str">
        <f t="shared" si="54"/>
        <v/>
      </c>
      <c r="R334" s="29">
        <f t="shared" si="56"/>
        <v>7.4173635150001305E-2</v>
      </c>
    </row>
    <row r="335" spans="1:18" x14ac:dyDescent="0.2">
      <c r="A335" s="26">
        <v>44312</v>
      </c>
      <c r="B335" s="27">
        <v>221500</v>
      </c>
      <c r="C335" s="27">
        <v>221500</v>
      </c>
      <c r="D335" s="27">
        <v>108000</v>
      </c>
      <c r="E335" s="27">
        <v>108000</v>
      </c>
      <c r="F335" s="37">
        <v>0</v>
      </c>
      <c r="G335" s="37">
        <v>0</v>
      </c>
      <c r="H335" s="37">
        <f t="shared" si="46"/>
        <v>0</v>
      </c>
      <c r="I335" s="37">
        <f t="shared" si="47"/>
        <v>0</v>
      </c>
      <c r="J335" s="21">
        <f t="shared" si="50"/>
        <v>0</v>
      </c>
      <c r="K335" s="21">
        <f t="shared" si="51"/>
        <v>0</v>
      </c>
      <c r="L335" s="30">
        <f t="shared" si="48"/>
        <v>0</v>
      </c>
      <c r="M335" s="30">
        <f t="shared" si="49"/>
        <v>0</v>
      </c>
      <c r="N335" s="28">
        <f t="shared" si="52"/>
        <v>107499553.01500013</v>
      </c>
      <c r="O335" s="28">
        <f t="shared" si="55"/>
        <v>107499553.01500013</v>
      </c>
      <c r="P335" s="28">
        <f t="shared" si="53"/>
        <v>-7620.25</v>
      </c>
      <c r="Q335" s="28">
        <f t="shared" si="54"/>
        <v>-7620.25</v>
      </c>
      <c r="R335" s="29">
        <f t="shared" si="56"/>
        <v>7.4995530150001377E-2</v>
      </c>
    </row>
    <row r="336" spans="1:18" x14ac:dyDescent="0.2">
      <c r="A336" s="26">
        <v>44313</v>
      </c>
      <c r="B336" s="27">
        <v>220000</v>
      </c>
      <c r="C336" s="27">
        <v>222000</v>
      </c>
      <c r="D336" s="27">
        <v>107500</v>
      </c>
      <c r="E336" s="27">
        <v>108000</v>
      </c>
      <c r="F336" s="37">
        <v>-0.39726035618935868</v>
      </c>
      <c r="G336" s="37">
        <v>0.60273964381064138</v>
      </c>
      <c r="H336" s="37">
        <f t="shared" si="46"/>
        <v>-0.65909113539935538</v>
      </c>
      <c r="I336" s="37">
        <f t="shared" si="47"/>
        <v>1</v>
      </c>
      <c r="J336" s="21">
        <f t="shared" si="50"/>
        <v>0</v>
      </c>
      <c r="K336" s="21">
        <f t="shared" si="51"/>
        <v>0</v>
      </c>
      <c r="L336" s="30">
        <f t="shared" si="48"/>
        <v>0</v>
      </c>
      <c r="M336" s="30">
        <f t="shared" si="49"/>
        <v>0</v>
      </c>
      <c r="N336" s="28">
        <f t="shared" si="52"/>
        <v>107499553.01500013</v>
      </c>
      <c r="O336" s="28">
        <f t="shared" si="55"/>
        <v>107499553.01500013</v>
      </c>
      <c r="P336" s="28">
        <f t="shared" si="53"/>
        <v>0</v>
      </c>
      <c r="Q336" s="28" t="str">
        <f t="shared" si="54"/>
        <v/>
      </c>
      <c r="R336" s="29">
        <f t="shared" si="56"/>
        <v>7.4995530150001377E-2</v>
      </c>
    </row>
    <row r="337" spans="1:18" x14ac:dyDescent="0.2">
      <c r="A337" s="26">
        <v>44314</v>
      </c>
      <c r="B337" s="27">
        <v>221500</v>
      </c>
      <c r="C337" s="27">
        <v>220000</v>
      </c>
      <c r="D337" s="27">
        <v>107000</v>
      </c>
      <c r="E337" s="27">
        <v>106500</v>
      </c>
      <c r="F337" s="37">
        <v>-0.39726035618935868</v>
      </c>
      <c r="G337" s="37">
        <v>0.60273964381064138</v>
      </c>
      <c r="H337" s="37">
        <f t="shared" si="46"/>
        <v>-0.65909113539935538</v>
      </c>
      <c r="I337" s="37">
        <f t="shared" si="47"/>
        <v>1</v>
      </c>
      <c r="J337" s="21">
        <f t="shared" si="50"/>
        <v>-299</v>
      </c>
      <c r="K337" s="21">
        <f t="shared" si="51"/>
        <v>930</v>
      </c>
      <c r="L337" s="30">
        <f t="shared" si="48"/>
        <v>-66228500</v>
      </c>
      <c r="M337" s="30">
        <f t="shared" si="49"/>
        <v>99510000</v>
      </c>
      <c r="N337" s="28">
        <f t="shared" si="52"/>
        <v>74203213.765000135</v>
      </c>
      <c r="O337" s="28">
        <f t="shared" si="55"/>
        <v>107484713.76500013</v>
      </c>
      <c r="P337" s="28">
        <f t="shared" si="53"/>
        <v>-14839.25</v>
      </c>
      <c r="Q337" s="28" t="str">
        <f t="shared" si="54"/>
        <v/>
      </c>
      <c r="R337" s="29">
        <f t="shared" si="56"/>
        <v>7.4847137650001283E-2</v>
      </c>
    </row>
    <row r="338" spans="1:18" x14ac:dyDescent="0.2">
      <c r="A338" s="26">
        <v>44315</v>
      </c>
      <c r="B338" s="27">
        <v>217500</v>
      </c>
      <c r="C338" s="27">
        <v>221000</v>
      </c>
      <c r="D338" s="27">
        <v>109500</v>
      </c>
      <c r="E338" s="27">
        <v>107000</v>
      </c>
      <c r="F338" s="37">
        <v>0</v>
      </c>
      <c r="G338" s="37">
        <v>0</v>
      </c>
      <c r="H338" s="37">
        <f t="shared" si="46"/>
        <v>0</v>
      </c>
      <c r="I338" s="37">
        <f t="shared" si="47"/>
        <v>0</v>
      </c>
      <c r="J338" s="21">
        <f t="shared" si="50"/>
        <v>-299</v>
      </c>
      <c r="K338" s="21">
        <f t="shared" si="51"/>
        <v>930</v>
      </c>
      <c r="L338" s="30">
        <f t="shared" si="48"/>
        <v>-65032500</v>
      </c>
      <c r="M338" s="30">
        <f t="shared" si="49"/>
        <v>101835000</v>
      </c>
      <c r="N338" s="28">
        <f t="shared" si="52"/>
        <v>74203213.765000135</v>
      </c>
      <c r="O338" s="28">
        <f t="shared" si="55"/>
        <v>111005713.76500013</v>
      </c>
      <c r="P338" s="28">
        <f t="shared" si="53"/>
        <v>3506160.75</v>
      </c>
      <c r="Q338" s="28" t="str">
        <f t="shared" si="54"/>
        <v/>
      </c>
      <c r="R338" s="29">
        <f t="shared" si="56"/>
        <v>0.11005713765000125</v>
      </c>
    </row>
    <row r="339" spans="1:18" x14ac:dyDescent="0.2">
      <c r="A339" s="26">
        <v>44316</v>
      </c>
      <c r="B339" s="27">
        <v>212000</v>
      </c>
      <c r="C339" s="27">
        <v>216000</v>
      </c>
      <c r="D339" s="27">
        <v>106500</v>
      </c>
      <c r="E339" s="27">
        <v>108500</v>
      </c>
      <c r="F339" s="37">
        <v>-0.40483455424586318</v>
      </c>
      <c r="G339" s="37">
        <v>0.59516544575413677</v>
      </c>
      <c r="H339" s="37">
        <f t="shared" si="46"/>
        <v>-0.68020507093266402</v>
      </c>
      <c r="I339" s="37">
        <f t="shared" si="47"/>
        <v>1</v>
      </c>
      <c r="J339" s="21">
        <f t="shared" si="50"/>
        <v>0</v>
      </c>
      <c r="K339" s="21">
        <f t="shared" si="51"/>
        <v>0</v>
      </c>
      <c r="L339" s="30">
        <f t="shared" si="48"/>
        <v>0</v>
      </c>
      <c r="M339" s="30">
        <f t="shared" si="49"/>
        <v>0</v>
      </c>
      <c r="N339" s="28">
        <f t="shared" si="52"/>
        <v>110290719.11500013</v>
      </c>
      <c r="O339" s="28">
        <f t="shared" si="55"/>
        <v>110290719.11500013</v>
      </c>
      <c r="P339" s="28">
        <f t="shared" si="53"/>
        <v>2791166.099999994</v>
      </c>
      <c r="Q339" s="28">
        <f t="shared" si="54"/>
        <v>2791166.099999994</v>
      </c>
      <c r="R339" s="29">
        <f t="shared" si="56"/>
        <v>0.10290719115000124</v>
      </c>
    </row>
    <row r="340" spans="1:18" x14ac:dyDescent="0.2">
      <c r="A340" s="26">
        <v>44319</v>
      </c>
      <c r="B340" s="27">
        <v>218000</v>
      </c>
      <c r="C340" s="27">
        <v>212000</v>
      </c>
      <c r="D340" s="27">
        <v>108500</v>
      </c>
      <c r="E340" s="27">
        <v>106500</v>
      </c>
      <c r="F340" s="37">
        <v>-0.40483455424586318</v>
      </c>
      <c r="G340" s="37">
        <v>0.59516544575413677</v>
      </c>
      <c r="H340" s="37">
        <f t="shared" si="46"/>
        <v>-0.68020507093266402</v>
      </c>
      <c r="I340" s="37">
        <f t="shared" si="47"/>
        <v>1</v>
      </c>
      <c r="J340" s="21">
        <f t="shared" si="50"/>
        <v>-320</v>
      </c>
      <c r="K340" s="21">
        <f t="shared" si="51"/>
        <v>938</v>
      </c>
      <c r="L340" s="30">
        <f t="shared" si="48"/>
        <v>-69760000</v>
      </c>
      <c r="M340" s="30">
        <f t="shared" si="49"/>
        <v>101773000</v>
      </c>
      <c r="N340" s="28">
        <f t="shared" si="52"/>
        <v>78201960.865000129</v>
      </c>
      <c r="O340" s="28">
        <f t="shared" si="55"/>
        <v>110214960.86500013</v>
      </c>
      <c r="P340" s="28">
        <f t="shared" si="53"/>
        <v>-75758.25</v>
      </c>
      <c r="Q340" s="28" t="str">
        <f t="shared" si="54"/>
        <v/>
      </c>
      <c r="R340" s="29">
        <f t="shared" si="56"/>
        <v>0.10214960865000133</v>
      </c>
    </row>
    <row r="341" spans="1:18" x14ac:dyDescent="0.2">
      <c r="A341" s="26">
        <v>44320</v>
      </c>
      <c r="B341" s="27">
        <v>223500</v>
      </c>
      <c r="C341" s="27">
        <v>220000</v>
      </c>
      <c r="D341" s="27">
        <v>110000</v>
      </c>
      <c r="E341" s="27">
        <v>110000</v>
      </c>
      <c r="F341" s="37">
        <v>-0.40483455424586318</v>
      </c>
      <c r="G341" s="37">
        <v>0.59516544575413677</v>
      </c>
      <c r="H341" s="37">
        <f t="shared" si="46"/>
        <v>-0.68020507093266402</v>
      </c>
      <c r="I341" s="37">
        <f t="shared" si="47"/>
        <v>1</v>
      </c>
      <c r="J341" s="21">
        <f t="shared" si="50"/>
        <v>-320</v>
      </c>
      <c r="K341" s="21">
        <f t="shared" si="51"/>
        <v>938</v>
      </c>
      <c r="L341" s="30">
        <f t="shared" si="48"/>
        <v>-71520000</v>
      </c>
      <c r="M341" s="30">
        <f t="shared" si="49"/>
        <v>103180000</v>
      </c>
      <c r="N341" s="28">
        <f t="shared" si="52"/>
        <v>78201960.865000129</v>
      </c>
      <c r="O341" s="28">
        <f t="shared" si="55"/>
        <v>109861960.86500013</v>
      </c>
      <c r="P341" s="28">
        <f t="shared" si="53"/>
        <v>-428758.25</v>
      </c>
      <c r="Q341" s="28" t="str">
        <f t="shared" si="54"/>
        <v/>
      </c>
      <c r="R341" s="29">
        <f t="shared" si="56"/>
        <v>9.86196086500013E-2</v>
      </c>
    </row>
    <row r="342" spans="1:18" x14ac:dyDescent="0.2">
      <c r="A342" s="26">
        <v>44322</v>
      </c>
      <c r="B342" s="27">
        <v>223500</v>
      </c>
      <c r="C342" s="27">
        <v>223000</v>
      </c>
      <c r="D342" s="27">
        <v>110000</v>
      </c>
      <c r="E342" s="27">
        <v>109500</v>
      </c>
      <c r="F342" s="37">
        <v>0</v>
      </c>
      <c r="G342" s="37">
        <v>0</v>
      </c>
      <c r="H342" s="37">
        <f t="shared" si="46"/>
        <v>0</v>
      </c>
      <c r="I342" s="37">
        <f t="shared" si="47"/>
        <v>0</v>
      </c>
      <c r="J342" s="21">
        <f t="shared" si="50"/>
        <v>-320</v>
      </c>
      <c r="K342" s="21">
        <f t="shared" si="51"/>
        <v>938</v>
      </c>
      <c r="L342" s="30">
        <f t="shared" si="48"/>
        <v>-71520000</v>
      </c>
      <c r="M342" s="30">
        <f t="shared" si="49"/>
        <v>103180000</v>
      </c>
      <c r="N342" s="28">
        <f t="shared" si="52"/>
        <v>78201960.865000129</v>
      </c>
      <c r="O342" s="28">
        <f t="shared" si="55"/>
        <v>109861960.86500013</v>
      </c>
      <c r="P342" s="28">
        <f t="shared" si="53"/>
        <v>-428758.25</v>
      </c>
      <c r="Q342" s="28" t="str">
        <f t="shared" si="54"/>
        <v/>
      </c>
      <c r="R342" s="29">
        <f t="shared" si="56"/>
        <v>9.86196086500013E-2</v>
      </c>
    </row>
    <row r="343" spans="1:18" x14ac:dyDescent="0.2">
      <c r="A343" s="26">
        <v>44323</v>
      </c>
      <c r="B343" s="27">
        <v>224000</v>
      </c>
      <c r="C343" s="27">
        <v>223500</v>
      </c>
      <c r="D343" s="27">
        <v>113000</v>
      </c>
      <c r="E343" s="27">
        <v>110000</v>
      </c>
      <c r="F343" s="37">
        <v>-0.41248353157191592</v>
      </c>
      <c r="G343" s="37">
        <v>0.58751646842808403</v>
      </c>
      <c r="H343" s="37">
        <f t="shared" si="46"/>
        <v>-0.70207994794686623</v>
      </c>
      <c r="I343" s="37">
        <f t="shared" si="47"/>
        <v>1</v>
      </c>
      <c r="J343" s="21">
        <f t="shared" si="50"/>
        <v>0</v>
      </c>
      <c r="K343" s="21">
        <f t="shared" si="51"/>
        <v>0</v>
      </c>
      <c r="L343" s="30">
        <f t="shared" si="48"/>
        <v>0</v>
      </c>
      <c r="M343" s="30">
        <f t="shared" si="49"/>
        <v>0</v>
      </c>
      <c r="N343" s="28">
        <f t="shared" si="52"/>
        <v>109622653.86500013</v>
      </c>
      <c r="O343" s="28">
        <f t="shared" si="55"/>
        <v>109622653.86500013</v>
      </c>
      <c r="P343" s="28">
        <f t="shared" si="53"/>
        <v>-668065.25</v>
      </c>
      <c r="Q343" s="28">
        <f t="shared" si="54"/>
        <v>-668065.25</v>
      </c>
      <c r="R343" s="29">
        <f t="shared" si="56"/>
        <v>9.6226538650001192E-2</v>
      </c>
    </row>
    <row r="344" spans="1:18" x14ac:dyDescent="0.2">
      <c r="A344" s="26">
        <v>44326</v>
      </c>
      <c r="B344" s="27">
        <v>229500</v>
      </c>
      <c r="C344" s="27">
        <v>226500</v>
      </c>
      <c r="D344" s="27">
        <v>115500</v>
      </c>
      <c r="E344" s="27">
        <v>113000</v>
      </c>
      <c r="F344" s="37">
        <v>-0.41248353157191592</v>
      </c>
      <c r="G344" s="37">
        <v>0.58751646842808403</v>
      </c>
      <c r="H344" s="37">
        <f t="shared" si="46"/>
        <v>-0.70207994794686623</v>
      </c>
      <c r="I344" s="37">
        <f t="shared" si="47"/>
        <v>1</v>
      </c>
      <c r="J344" s="21">
        <f t="shared" si="50"/>
        <v>-313</v>
      </c>
      <c r="K344" s="21">
        <f t="shared" si="51"/>
        <v>884</v>
      </c>
      <c r="L344" s="30">
        <f t="shared" si="48"/>
        <v>-71833500</v>
      </c>
      <c r="M344" s="30">
        <f t="shared" si="49"/>
        <v>102102000</v>
      </c>
      <c r="N344" s="28">
        <f t="shared" si="52"/>
        <v>80593091.415000141</v>
      </c>
      <c r="O344" s="28">
        <f t="shared" si="55"/>
        <v>110861591.41500014</v>
      </c>
      <c r="P344" s="28">
        <f t="shared" si="53"/>
        <v>1238937.5500000119</v>
      </c>
      <c r="Q344" s="28" t="str">
        <f t="shared" si="54"/>
        <v/>
      </c>
      <c r="R344" s="29">
        <f t="shared" si="56"/>
        <v>0.10861591415000138</v>
      </c>
    </row>
    <row r="345" spans="1:18" x14ac:dyDescent="0.2">
      <c r="A345" s="26">
        <v>44327</v>
      </c>
      <c r="B345" s="27">
        <v>226500</v>
      </c>
      <c r="C345" s="27">
        <v>227000</v>
      </c>
      <c r="D345" s="27">
        <v>113500</v>
      </c>
      <c r="E345" s="27">
        <v>114500</v>
      </c>
      <c r="F345" s="37">
        <v>-0.41248353157191592</v>
      </c>
      <c r="G345" s="37">
        <v>0.58751646842808403</v>
      </c>
      <c r="H345" s="37">
        <f t="shared" si="46"/>
        <v>-0.70207994794686623</v>
      </c>
      <c r="I345" s="37">
        <f t="shared" si="47"/>
        <v>1</v>
      </c>
      <c r="J345" s="21">
        <f t="shared" si="50"/>
        <v>-313</v>
      </c>
      <c r="K345" s="21">
        <f t="shared" si="51"/>
        <v>884</v>
      </c>
      <c r="L345" s="30">
        <f t="shared" si="48"/>
        <v>-70894500</v>
      </c>
      <c r="M345" s="30">
        <f t="shared" si="49"/>
        <v>100334000</v>
      </c>
      <c r="N345" s="28">
        <f t="shared" si="52"/>
        <v>80593091.415000141</v>
      </c>
      <c r="O345" s="28">
        <f t="shared" si="55"/>
        <v>110032591.41500014</v>
      </c>
      <c r="P345" s="28">
        <f t="shared" si="53"/>
        <v>409937.55000001192</v>
      </c>
      <c r="Q345" s="28" t="str">
        <f t="shared" si="54"/>
        <v/>
      </c>
      <c r="R345" s="29">
        <f t="shared" si="56"/>
        <v>0.10032591415000147</v>
      </c>
    </row>
    <row r="346" spans="1:18" x14ac:dyDescent="0.2">
      <c r="A346" s="26">
        <v>44328</v>
      </c>
      <c r="B346" s="27">
        <v>227500</v>
      </c>
      <c r="C346" s="27">
        <v>226500</v>
      </c>
      <c r="D346" s="27">
        <v>112000</v>
      </c>
      <c r="E346" s="27">
        <v>113000</v>
      </c>
      <c r="F346" s="37">
        <v>0</v>
      </c>
      <c r="G346" s="37">
        <v>0</v>
      </c>
      <c r="H346" s="37">
        <f t="shared" si="46"/>
        <v>0</v>
      </c>
      <c r="I346" s="37">
        <f t="shared" si="47"/>
        <v>0</v>
      </c>
      <c r="J346" s="21">
        <f t="shared" si="50"/>
        <v>-313</v>
      </c>
      <c r="K346" s="21">
        <f t="shared" si="51"/>
        <v>884</v>
      </c>
      <c r="L346" s="30">
        <f t="shared" si="48"/>
        <v>-71207500</v>
      </c>
      <c r="M346" s="30">
        <f t="shared" si="49"/>
        <v>99008000</v>
      </c>
      <c r="N346" s="28">
        <f t="shared" si="52"/>
        <v>80593091.415000141</v>
      </c>
      <c r="O346" s="28">
        <f t="shared" si="55"/>
        <v>108393591.41500014</v>
      </c>
      <c r="P346" s="28">
        <f t="shared" si="53"/>
        <v>-1229062.4499999881</v>
      </c>
      <c r="Q346" s="28" t="str">
        <f t="shared" si="54"/>
        <v/>
      </c>
      <c r="R346" s="29">
        <f t="shared" si="56"/>
        <v>8.3935914150001345E-2</v>
      </c>
    </row>
    <row r="347" spans="1:18" x14ac:dyDescent="0.2">
      <c r="A347" s="26">
        <v>44329</v>
      </c>
      <c r="B347" s="27">
        <v>229500</v>
      </c>
      <c r="C347" s="27">
        <v>224000</v>
      </c>
      <c r="D347" s="27">
        <v>111000</v>
      </c>
      <c r="E347" s="27">
        <v>110000</v>
      </c>
      <c r="F347" s="37">
        <v>0</v>
      </c>
      <c r="G347" s="37">
        <v>0</v>
      </c>
      <c r="H347" s="37">
        <f t="shared" si="46"/>
        <v>0</v>
      </c>
      <c r="I347" s="37">
        <f t="shared" si="47"/>
        <v>0</v>
      </c>
      <c r="J347" s="21">
        <f t="shared" si="50"/>
        <v>0</v>
      </c>
      <c r="K347" s="21">
        <f t="shared" si="51"/>
        <v>0</v>
      </c>
      <c r="L347" s="30">
        <f t="shared" si="48"/>
        <v>0</v>
      </c>
      <c r="M347" s="30">
        <f t="shared" si="49"/>
        <v>0</v>
      </c>
      <c r="N347" s="28">
        <f t="shared" si="52"/>
        <v>107495290.21500014</v>
      </c>
      <c r="O347" s="28">
        <f t="shared" si="55"/>
        <v>107495290.21500014</v>
      </c>
      <c r="P347" s="28">
        <f t="shared" si="53"/>
        <v>-2127363.6499999911</v>
      </c>
      <c r="Q347" s="28">
        <f t="shared" si="54"/>
        <v>-2127363.6499999911</v>
      </c>
      <c r="R347" s="29">
        <f t="shared" si="56"/>
        <v>7.4952902150001277E-2</v>
      </c>
    </row>
    <row r="348" spans="1:18" x14ac:dyDescent="0.2">
      <c r="A348" s="26">
        <v>44330</v>
      </c>
      <c r="B348" s="27">
        <v>229000</v>
      </c>
      <c r="C348" s="27">
        <v>234000</v>
      </c>
      <c r="D348" s="27">
        <v>111500</v>
      </c>
      <c r="E348" s="27">
        <v>112500</v>
      </c>
      <c r="F348" s="37">
        <v>0</v>
      </c>
      <c r="G348" s="37">
        <v>0</v>
      </c>
      <c r="H348" s="37">
        <f t="shared" si="46"/>
        <v>0</v>
      </c>
      <c r="I348" s="37">
        <f t="shared" si="47"/>
        <v>0</v>
      </c>
      <c r="J348" s="21">
        <f t="shared" si="50"/>
        <v>0</v>
      </c>
      <c r="K348" s="21">
        <f t="shared" si="51"/>
        <v>0</v>
      </c>
      <c r="L348" s="30">
        <f t="shared" si="48"/>
        <v>0</v>
      </c>
      <c r="M348" s="30">
        <f t="shared" si="49"/>
        <v>0</v>
      </c>
      <c r="N348" s="28">
        <f t="shared" si="52"/>
        <v>107495290.21500014</v>
      </c>
      <c r="O348" s="28">
        <f t="shared" si="55"/>
        <v>107495290.21500014</v>
      </c>
      <c r="P348" s="28">
        <f t="shared" si="53"/>
        <v>0</v>
      </c>
      <c r="Q348" s="28" t="str">
        <f t="shared" si="54"/>
        <v/>
      </c>
      <c r="R348" s="29">
        <f t="shared" si="56"/>
        <v>7.4952902150001277E-2</v>
      </c>
    </row>
    <row r="349" spans="1:18" x14ac:dyDescent="0.2">
      <c r="A349" s="26">
        <v>44333</v>
      </c>
      <c r="B349" s="27">
        <v>227000</v>
      </c>
      <c r="C349" s="27">
        <v>232000</v>
      </c>
      <c r="D349" s="27">
        <v>111000</v>
      </c>
      <c r="E349" s="27">
        <v>113000</v>
      </c>
      <c r="F349" s="37">
        <v>0</v>
      </c>
      <c r="G349" s="37">
        <v>0</v>
      </c>
      <c r="H349" s="37">
        <f t="shared" si="46"/>
        <v>0</v>
      </c>
      <c r="I349" s="37">
        <f t="shared" si="47"/>
        <v>0</v>
      </c>
      <c r="J349" s="21">
        <f t="shared" si="50"/>
        <v>0</v>
      </c>
      <c r="K349" s="21">
        <f t="shared" si="51"/>
        <v>0</v>
      </c>
      <c r="L349" s="30">
        <f t="shared" si="48"/>
        <v>0</v>
      </c>
      <c r="M349" s="30">
        <f t="shared" si="49"/>
        <v>0</v>
      </c>
      <c r="N349" s="28">
        <f t="shared" si="52"/>
        <v>107495290.21500014</v>
      </c>
      <c r="O349" s="28">
        <f t="shared" si="55"/>
        <v>107495290.21500014</v>
      </c>
      <c r="P349" s="28">
        <f t="shared" si="53"/>
        <v>0</v>
      </c>
      <c r="Q349" s="28" t="str">
        <f t="shared" si="54"/>
        <v/>
      </c>
      <c r="R349" s="29">
        <f t="shared" si="56"/>
        <v>7.4952902150001277E-2</v>
      </c>
    </row>
    <row r="350" spans="1:18" x14ac:dyDescent="0.2">
      <c r="A350" s="26">
        <v>44334</v>
      </c>
      <c r="B350" s="27">
        <v>231000</v>
      </c>
      <c r="C350" s="27">
        <v>227500</v>
      </c>
      <c r="D350" s="27">
        <v>112000</v>
      </c>
      <c r="E350" s="27">
        <v>110500</v>
      </c>
      <c r="F350" s="37">
        <v>0</v>
      </c>
      <c r="G350" s="37">
        <v>0</v>
      </c>
      <c r="H350" s="37">
        <f t="shared" si="46"/>
        <v>0</v>
      </c>
      <c r="I350" s="37">
        <f t="shared" si="47"/>
        <v>0</v>
      </c>
      <c r="J350" s="21">
        <f t="shared" si="50"/>
        <v>0</v>
      </c>
      <c r="K350" s="21">
        <f t="shared" si="51"/>
        <v>0</v>
      </c>
      <c r="L350" s="30">
        <f t="shared" si="48"/>
        <v>0</v>
      </c>
      <c r="M350" s="30">
        <f t="shared" si="49"/>
        <v>0</v>
      </c>
      <c r="N350" s="28">
        <f t="shared" si="52"/>
        <v>107495290.21500014</v>
      </c>
      <c r="O350" s="28">
        <f t="shared" si="55"/>
        <v>107495290.21500014</v>
      </c>
      <c r="P350" s="28">
        <f t="shared" si="53"/>
        <v>0</v>
      </c>
      <c r="Q350" s="28" t="str">
        <f t="shared" si="54"/>
        <v/>
      </c>
      <c r="R350" s="29">
        <f t="shared" si="56"/>
        <v>7.4952902150001277E-2</v>
      </c>
    </row>
    <row r="351" spans="1:18" x14ac:dyDescent="0.2">
      <c r="A351" s="26">
        <v>44336</v>
      </c>
      <c r="B351" s="27">
        <v>224500</v>
      </c>
      <c r="C351" s="27">
        <v>228500</v>
      </c>
      <c r="D351" s="27">
        <v>111000</v>
      </c>
      <c r="E351" s="27">
        <v>111500</v>
      </c>
      <c r="F351" s="37">
        <v>0</v>
      </c>
      <c r="G351" s="37">
        <v>0</v>
      </c>
      <c r="H351" s="37">
        <f t="shared" si="46"/>
        <v>0</v>
      </c>
      <c r="I351" s="37">
        <f t="shared" si="47"/>
        <v>0</v>
      </c>
      <c r="J351" s="21">
        <f t="shared" si="50"/>
        <v>0</v>
      </c>
      <c r="K351" s="21">
        <f t="shared" si="51"/>
        <v>0</v>
      </c>
      <c r="L351" s="30">
        <f t="shared" si="48"/>
        <v>0</v>
      </c>
      <c r="M351" s="30">
        <f t="shared" si="49"/>
        <v>0</v>
      </c>
      <c r="N351" s="28">
        <f t="shared" si="52"/>
        <v>107495290.21500014</v>
      </c>
      <c r="O351" s="28">
        <f t="shared" si="55"/>
        <v>107495290.21500014</v>
      </c>
      <c r="P351" s="28">
        <f t="shared" si="53"/>
        <v>0</v>
      </c>
      <c r="Q351" s="28" t="str">
        <f t="shared" si="54"/>
        <v/>
      </c>
      <c r="R351" s="29">
        <f t="shared" si="56"/>
        <v>7.4952902150001277E-2</v>
      </c>
    </row>
    <row r="352" spans="1:18" x14ac:dyDescent="0.2">
      <c r="A352" s="26">
        <v>44337</v>
      </c>
      <c r="B352" s="27">
        <v>227500</v>
      </c>
      <c r="C352" s="27">
        <v>227000</v>
      </c>
      <c r="D352" s="27">
        <v>110500</v>
      </c>
      <c r="E352" s="27">
        <v>111500</v>
      </c>
      <c r="F352" s="37">
        <v>0</v>
      </c>
      <c r="G352" s="37">
        <v>0</v>
      </c>
      <c r="H352" s="37">
        <f t="shared" si="46"/>
        <v>0</v>
      </c>
      <c r="I352" s="37">
        <f t="shared" si="47"/>
        <v>0</v>
      </c>
      <c r="J352" s="21">
        <f t="shared" si="50"/>
        <v>0</v>
      </c>
      <c r="K352" s="21">
        <f t="shared" si="51"/>
        <v>0</v>
      </c>
      <c r="L352" s="30">
        <f t="shared" si="48"/>
        <v>0</v>
      </c>
      <c r="M352" s="30">
        <f t="shared" si="49"/>
        <v>0</v>
      </c>
      <c r="N352" s="28">
        <f t="shared" si="52"/>
        <v>107495290.21500014</v>
      </c>
      <c r="O352" s="28">
        <f t="shared" si="55"/>
        <v>107495290.21500014</v>
      </c>
      <c r="P352" s="28">
        <f t="shared" si="53"/>
        <v>0</v>
      </c>
      <c r="Q352" s="28" t="str">
        <f t="shared" si="54"/>
        <v/>
      </c>
      <c r="R352" s="29">
        <f t="shared" si="56"/>
        <v>7.4952902150001277E-2</v>
      </c>
    </row>
    <row r="353" spans="1:18" x14ac:dyDescent="0.2">
      <c r="A353" s="26">
        <v>44340</v>
      </c>
      <c r="B353" s="27">
        <v>228000</v>
      </c>
      <c r="C353" s="27">
        <v>227500</v>
      </c>
      <c r="D353" s="27">
        <v>110000</v>
      </c>
      <c r="E353" s="27">
        <v>111000</v>
      </c>
      <c r="F353" s="37">
        <v>0</v>
      </c>
      <c r="G353" s="37">
        <v>0</v>
      </c>
      <c r="H353" s="37">
        <f t="shared" si="46"/>
        <v>0</v>
      </c>
      <c r="I353" s="37">
        <f t="shared" si="47"/>
        <v>0</v>
      </c>
      <c r="J353" s="21">
        <f t="shared" si="50"/>
        <v>0</v>
      </c>
      <c r="K353" s="21">
        <f t="shared" si="51"/>
        <v>0</v>
      </c>
      <c r="L353" s="30">
        <f t="shared" si="48"/>
        <v>0</v>
      </c>
      <c r="M353" s="30">
        <f t="shared" si="49"/>
        <v>0</v>
      </c>
      <c r="N353" s="28">
        <f t="shared" si="52"/>
        <v>107495290.21500014</v>
      </c>
      <c r="O353" s="28">
        <f t="shared" si="55"/>
        <v>107495290.21500014</v>
      </c>
      <c r="P353" s="28">
        <f t="shared" si="53"/>
        <v>0</v>
      </c>
      <c r="Q353" s="28" t="str">
        <f t="shared" si="54"/>
        <v/>
      </c>
      <c r="R353" s="29">
        <f t="shared" si="56"/>
        <v>7.4952902150001277E-2</v>
      </c>
    </row>
    <row r="354" spans="1:18" x14ac:dyDescent="0.2">
      <c r="A354" s="26">
        <v>44341</v>
      </c>
      <c r="B354" s="27">
        <v>227500</v>
      </c>
      <c r="C354" s="27">
        <v>230000</v>
      </c>
      <c r="D354" s="27">
        <v>110000</v>
      </c>
      <c r="E354" s="27">
        <v>111000</v>
      </c>
      <c r="F354" s="37">
        <v>0</v>
      </c>
      <c r="G354" s="37">
        <v>0</v>
      </c>
      <c r="H354" s="37">
        <f t="shared" si="46"/>
        <v>0</v>
      </c>
      <c r="I354" s="37">
        <f t="shared" si="47"/>
        <v>0</v>
      </c>
      <c r="J354" s="21">
        <f t="shared" si="50"/>
        <v>0</v>
      </c>
      <c r="K354" s="21">
        <f t="shared" si="51"/>
        <v>0</v>
      </c>
      <c r="L354" s="30">
        <f t="shared" si="48"/>
        <v>0</v>
      </c>
      <c r="M354" s="30">
        <f t="shared" si="49"/>
        <v>0</v>
      </c>
      <c r="N354" s="28">
        <f t="shared" si="52"/>
        <v>107495290.21500014</v>
      </c>
      <c r="O354" s="28">
        <f t="shared" si="55"/>
        <v>107495290.21500014</v>
      </c>
      <c r="P354" s="28">
        <f t="shared" si="53"/>
        <v>0</v>
      </c>
      <c r="Q354" s="28" t="str">
        <f t="shared" si="54"/>
        <v/>
      </c>
      <c r="R354" s="29">
        <f t="shared" si="56"/>
        <v>7.4952902150001277E-2</v>
      </c>
    </row>
    <row r="355" spans="1:18" x14ac:dyDescent="0.2">
      <c r="A355" s="26">
        <v>44342</v>
      </c>
      <c r="B355" s="27">
        <v>223500</v>
      </c>
      <c r="C355" s="27">
        <v>227500</v>
      </c>
      <c r="D355" s="27">
        <v>109500</v>
      </c>
      <c r="E355" s="27">
        <v>110000</v>
      </c>
      <c r="F355" s="37">
        <v>0</v>
      </c>
      <c r="G355" s="37">
        <v>0</v>
      </c>
      <c r="H355" s="37">
        <f t="shared" ref="H355:H418" si="57">IFERROR(IF(ABS($F355)&gt;ABS($G355), SIGN($F355), SIGN($F355)*ABS($F355/$G355)), 0)</f>
        <v>0</v>
      </c>
      <c r="I355" s="37">
        <f t="shared" ref="I355:I418" si="58">IFERROR(IF(ABS($F355)&lt;ABS($G355), SIGN($G355), SIGN($G355)*ABS($G355/$F355)), 0)</f>
        <v>0</v>
      </c>
      <c r="J355" s="21">
        <f t="shared" si="50"/>
        <v>0</v>
      </c>
      <c r="K355" s="21">
        <f t="shared" si="51"/>
        <v>0</v>
      </c>
      <c r="L355" s="30">
        <f t="shared" ref="L355:L418" si="59">B355*J355</f>
        <v>0</v>
      </c>
      <c r="M355" s="30">
        <f t="shared" ref="M355:M418" si="60">D355*K355</f>
        <v>0</v>
      </c>
      <c r="N355" s="28">
        <f t="shared" si="52"/>
        <v>107495290.21500014</v>
      </c>
      <c r="O355" s="28">
        <f t="shared" si="55"/>
        <v>107495290.21500014</v>
      </c>
      <c r="P355" s="28">
        <f t="shared" si="53"/>
        <v>0</v>
      </c>
      <c r="Q355" s="28" t="str">
        <f t="shared" si="54"/>
        <v/>
      </c>
      <c r="R355" s="29">
        <f t="shared" si="56"/>
        <v>7.4952902150001277E-2</v>
      </c>
    </row>
    <row r="356" spans="1:18" x14ac:dyDescent="0.2">
      <c r="A356" s="26">
        <v>44343</v>
      </c>
      <c r="B356" s="27">
        <v>220500</v>
      </c>
      <c r="C356" s="27">
        <v>223000</v>
      </c>
      <c r="D356" s="27">
        <v>105500</v>
      </c>
      <c r="E356" s="27">
        <v>109500</v>
      </c>
      <c r="F356" s="37">
        <v>0</v>
      </c>
      <c r="G356" s="37">
        <v>0</v>
      </c>
      <c r="H356" s="37">
        <f t="shared" si="57"/>
        <v>0</v>
      </c>
      <c r="I356" s="37">
        <f t="shared" si="58"/>
        <v>0</v>
      </c>
      <c r="J356" s="21">
        <f t="shared" ref="J356:J419" si="61">IF(H354=H355, J355, QUOTIENT($O$10*H355, B355))</f>
        <v>0</v>
      </c>
      <c r="K356" s="21">
        <f t="shared" ref="K356:K419" si="62">IF(I354=I355, K355, QUOTIENT($O$10*I355, D355))</f>
        <v>0</v>
      </c>
      <c r="L356" s="30">
        <f t="shared" si="59"/>
        <v>0</v>
      </c>
      <c r="M356" s="30">
        <f t="shared" si="60"/>
        <v>0</v>
      </c>
      <c r="N356" s="28">
        <f t="shared" ref="N356:N419" si="63">IF(H354=H355, N355, N355 - (J356-J355)*C356 - ABS((J356-J355)*C356*0.01%) - (K356-K355)*E356 - ABS((K356-K355)*E356 * IF(K356-K355&gt;0, 0.025%, 0.225%)))</f>
        <v>107495290.21500014</v>
      </c>
      <c r="O356" s="28">
        <f t="shared" si="55"/>
        <v>107495290.21500014</v>
      </c>
      <c r="P356" s="28">
        <f t="shared" ref="P356:P419" si="64">IF(AND(J355=0,J356), O356-O355, IF(OR(J356, AND(J355, J356=0)), P355+O356-O355, 0))</f>
        <v>0</v>
      </c>
      <c r="Q356" s="28" t="str">
        <f t="shared" si="54"/>
        <v/>
      </c>
      <c r="R356" s="29">
        <f t="shared" si="56"/>
        <v>7.4952902150001277E-2</v>
      </c>
    </row>
    <row r="357" spans="1:18" x14ac:dyDescent="0.2">
      <c r="A357" s="26">
        <v>44344</v>
      </c>
      <c r="B357" s="27">
        <v>232000</v>
      </c>
      <c r="C357" s="27">
        <v>223500</v>
      </c>
      <c r="D357" s="27">
        <v>110000</v>
      </c>
      <c r="E357" s="27">
        <v>106500</v>
      </c>
      <c r="F357" s="37">
        <v>0</v>
      </c>
      <c r="G357" s="37">
        <v>0</v>
      </c>
      <c r="H357" s="37">
        <f t="shared" si="57"/>
        <v>0</v>
      </c>
      <c r="I357" s="37">
        <f t="shared" si="58"/>
        <v>0</v>
      </c>
      <c r="J357" s="21">
        <f t="shared" si="61"/>
        <v>0</v>
      </c>
      <c r="K357" s="21">
        <f t="shared" si="62"/>
        <v>0</v>
      </c>
      <c r="L357" s="30">
        <f t="shared" si="59"/>
        <v>0</v>
      </c>
      <c r="M357" s="30">
        <f t="shared" si="60"/>
        <v>0</v>
      </c>
      <c r="N357" s="28">
        <f t="shared" si="63"/>
        <v>107495290.21500014</v>
      </c>
      <c r="O357" s="28">
        <f t="shared" si="55"/>
        <v>107495290.21500014</v>
      </c>
      <c r="P357" s="28">
        <f t="shared" si="64"/>
        <v>0</v>
      </c>
      <c r="Q357" s="28" t="str">
        <f t="shared" si="54"/>
        <v/>
      </c>
      <c r="R357" s="29">
        <f t="shared" si="56"/>
        <v>7.4952902150001277E-2</v>
      </c>
    </row>
    <row r="358" spans="1:18" x14ac:dyDescent="0.2">
      <c r="A358" s="26">
        <v>44347</v>
      </c>
      <c r="B358" s="27">
        <v>235000</v>
      </c>
      <c r="C358" s="27">
        <v>233000</v>
      </c>
      <c r="D358" s="27">
        <v>111000</v>
      </c>
      <c r="E358" s="27">
        <v>110000</v>
      </c>
      <c r="F358" s="37">
        <v>0</v>
      </c>
      <c r="G358" s="37">
        <v>0</v>
      </c>
      <c r="H358" s="37">
        <f t="shared" si="57"/>
        <v>0</v>
      </c>
      <c r="I358" s="37">
        <f t="shared" si="58"/>
        <v>0</v>
      </c>
      <c r="J358" s="21">
        <f t="shared" si="61"/>
        <v>0</v>
      </c>
      <c r="K358" s="21">
        <f t="shared" si="62"/>
        <v>0</v>
      </c>
      <c r="L358" s="30">
        <f t="shared" si="59"/>
        <v>0</v>
      </c>
      <c r="M358" s="30">
        <f t="shared" si="60"/>
        <v>0</v>
      </c>
      <c r="N358" s="28">
        <f t="shared" si="63"/>
        <v>107495290.21500014</v>
      </c>
      <c r="O358" s="28">
        <f t="shared" si="55"/>
        <v>107495290.21500014</v>
      </c>
      <c r="P358" s="28">
        <f t="shared" si="64"/>
        <v>0</v>
      </c>
      <c r="Q358" s="28" t="str">
        <f t="shared" si="54"/>
        <v/>
      </c>
      <c r="R358" s="29">
        <f t="shared" si="56"/>
        <v>7.4952902150001277E-2</v>
      </c>
    </row>
    <row r="359" spans="1:18" x14ac:dyDescent="0.2">
      <c r="A359" s="26">
        <v>44348</v>
      </c>
      <c r="B359" s="27">
        <v>237000</v>
      </c>
      <c r="C359" s="27">
        <v>235000</v>
      </c>
      <c r="D359" s="27">
        <v>112500</v>
      </c>
      <c r="E359" s="27">
        <v>111500</v>
      </c>
      <c r="F359" s="37">
        <v>0</v>
      </c>
      <c r="G359" s="37">
        <v>0</v>
      </c>
      <c r="H359" s="37">
        <f t="shared" si="57"/>
        <v>0</v>
      </c>
      <c r="I359" s="37">
        <f t="shared" si="58"/>
        <v>0</v>
      </c>
      <c r="J359" s="21">
        <f t="shared" si="61"/>
        <v>0</v>
      </c>
      <c r="K359" s="21">
        <f t="shared" si="62"/>
        <v>0</v>
      </c>
      <c r="L359" s="30">
        <f t="shared" si="59"/>
        <v>0</v>
      </c>
      <c r="M359" s="30">
        <f t="shared" si="60"/>
        <v>0</v>
      </c>
      <c r="N359" s="28">
        <f t="shared" si="63"/>
        <v>107495290.21500014</v>
      </c>
      <c r="O359" s="28">
        <f t="shared" si="55"/>
        <v>107495290.21500014</v>
      </c>
      <c r="P359" s="28">
        <f t="shared" si="64"/>
        <v>0</v>
      </c>
      <c r="Q359" s="28" t="str">
        <f t="shared" si="54"/>
        <v/>
      </c>
      <c r="R359" s="29">
        <f t="shared" si="56"/>
        <v>7.4952902150001277E-2</v>
      </c>
    </row>
    <row r="360" spans="1:18" x14ac:dyDescent="0.2">
      <c r="A360" s="26">
        <v>44349</v>
      </c>
      <c r="B360" s="27">
        <v>238000</v>
      </c>
      <c r="C360" s="27">
        <v>238500</v>
      </c>
      <c r="D360" s="27">
        <v>113000</v>
      </c>
      <c r="E360" s="27">
        <v>112500</v>
      </c>
      <c r="F360" s="37">
        <v>0</v>
      </c>
      <c r="G360" s="37">
        <v>0</v>
      </c>
      <c r="H360" s="37">
        <f t="shared" si="57"/>
        <v>0</v>
      </c>
      <c r="I360" s="37">
        <f t="shared" si="58"/>
        <v>0</v>
      </c>
      <c r="J360" s="21">
        <f t="shared" si="61"/>
        <v>0</v>
      </c>
      <c r="K360" s="21">
        <f t="shared" si="62"/>
        <v>0</v>
      </c>
      <c r="L360" s="30">
        <f t="shared" si="59"/>
        <v>0</v>
      </c>
      <c r="M360" s="30">
        <f t="shared" si="60"/>
        <v>0</v>
      </c>
      <c r="N360" s="28">
        <f t="shared" si="63"/>
        <v>107495290.21500014</v>
      </c>
      <c r="O360" s="28">
        <f t="shared" si="55"/>
        <v>107495290.21500014</v>
      </c>
      <c r="P360" s="28">
        <f t="shared" si="64"/>
        <v>0</v>
      </c>
      <c r="Q360" s="28" t="str">
        <f t="shared" si="54"/>
        <v/>
      </c>
      <c r="R360" s="29">
        <f t="shared" si="56"/>
        <v>7.4952902150001277E-2</v>
      </c>
    </row>
    <row r="361" spans="1:18" x14ac:dyDescent="0.2">
      <c r="A361" s="26">
        <v>44350</v>
      </c>
      <c r="B361" s="27">
        <v>238500</v>
      </c>
      <c r="C361" s="27">
        <v>238500</v>
      </c>
      <c r="D361" s="27">
        <v>113500</v>
      </c>
      <c r="E361" s="27">
        <v>113000</v>
      </c>
      <c r="F361" s="37">
        <v>-0.39720491658395929</v>
      </c>
      <c r="G361" s="37">
        <v>0.6027950834160406</v>
      </c>
      <c r="H361" s="37">
        <f t="shared" si="57"/>
        <v>-0.6589385472970325</v>
      </c>
      <c r="I361" s="37">
        <f t="shared" si="58"/>
        <v>1</v>
      </c>
      <c r="J361" s="21">
        <f t="shared" si="61"/>
        <v>0</v>
      </c>
      <c r="K361" s="21">
        <f t="shared" si="62"/>
        <v>0</v>
      </c>
      <c r="L361" s="30">
        <f t="shared" si="59"/>
        <v>0</v>
      </c>
      <c r="M361" s="30">
        <f t="shared" si="60"/>
        <v>0</v>
      </c>
      <c r="N361" s="28">
        <f t="shared" si="63"/>
        <v>107495290.21500014</v>
      </c>
      <c r="O361" s="28">
        <f t="shared" si="55"/>
        <v>107495290.21500014</v>
      </c>
      <c r="P361" s="28">
        <f t="shared" si="64"/>
        <v>0</v>
      </c>
      <c r="Q361" s="28" t="str">
        <f t="shared" ref="Q361:Q424" si="65">IF(AND(M360, M361=0), P361, "")</f>
        <v/>
      </c>
      <c r="R361" s="29">
        <f t="shared" si="56"/>
        <v>7.4952902150001277E-2</v>
      </c>
    </row>
    <row r="362" spans="1:18" x14ac:dyDescent="0.2">
      <c r="A362" s="26">
        <v>44351</v>
      </c>
      <c r="B362" s="27">
        <v>241500</v>
      </c>
      <c r="C362" s="27">
        <v>241500</v>
      </c>
      <c r="D362" s="27">
        <v>114500</v>
      </c>
      <c r="E362" s="27">
        <v>114000</v>
      </c>
      <c r="F362" s="37">
        <v>-0.39720491658395929</v>
      </c>
      <c r="G362" s="37">
        <v>0.6027950834160406</v>
      </c>
      <c r="H362" s="37">
        <f t="shared" si="57"/>
        <v>-0.6589385472970325</v>
      </c>
      <c r="I362" s="37">
        <f t="shared" si="58"/>
        <v>1</v>
      </c>
      <c r="J362" s="21">
        <f t="shared" si="61"/>
        <v>-276</v>
      </c>
      <c r="K362" s="21">
        <f t="shared" si="62"/>
        <v>881</v>
      </c>
      <c r="L362" s="30">
        <f t="shared" si="59"/>
        <v>-66654000</v>
      </c>
      <c r="M362" s="30">
        <f t="shared" si="60"/>
        <v>100874500</v>
      </c>
      <c r="N362" s="28">
        <f t="shared" si="63"/>
        <v>73683516.315000147</v>
      </c>
      <c r="O362" s="28">
        <f t="shared" si="55"/>
        <v>107904016.31500015</v>
      </c>
      <c r="P362" s="28">
        <f t="shared" si="64"/>
        <v>408726.10000000894</v>
      </c>
      <c r="Q362" s="28" t="str">
        <f t="shared" si="65"/>
        <v/>
      </c>
      <c r="R362" s="29">
        <f t="shared" si="56"/>
        <v>7.9040163150001508E-2</v>
      </c>
    </row>
    <row r="363" spans="1:18" x14ac:dyDescent="0.2">
      <c r="A363" s="26">
        <v>44354</v>
      </c>
      <c r="B363" s="27">
        <v>241500</v>
      </c>
      <c r="C363" s="27">
        <v>244500</v>
      </c>
      <c r="D363" s="27">
        <v>115000</v>
      </c>
      <c r="E363" s="27">
        <v>116000</v>
      </c>
      <c r="F363" s="37">
        <v>-0.39720491658395929</v>
      </c>
      <c r="G363" s="37">
        <v>0.6027950834160406</v>
      </c>
      <c r="H363" s="37">
        <f t="shared" si="57"/>
        <v>-0.6589385472970325</v>
      </c>
      <c r="I363" s="37">
        <f t="shared" si="58"/>
        <v>1</v>
      </c>
      <c r="J363" s="21">
        <f t="shared" si="61"/>
        <v>-276</v>
      </c>
      <c r="K363" s="21">
        <f t="shared" si="62"/>
        <v>881</v>
      </c>
      <c r="L363" s="30">
        <f t="shared" si="59"/>
        <v>-66654000</v>
      </c>
      <c r="M363" s="30">
        <f t="shared" si="60"/>
        <v>101315000</v>
      </c>
      <c r="N363" s="28">
        <f t="shared" si="63"/>
        <v>73683516.315000147</v>
      </c>
      <c r="O363" s="28">
        <f t="shared" si="55"/>
        <v>108344516.31500015</v>
      </c>
      <c r="P363" s="28">
        <f t="shared" si="64"/>
        <v>849226.10000000894</v>
      </c>
      <c r="Q363" s="28" t="str">
        <f t="shared" si="65"/>
        <v/>
      </c>
      <c r="R363" s="29">
        <f t="shared" si="56"/>
        <v>8.34451631500015E-2</v>
      </c>
    </row>
    <row r="364" spans="1:18" x14ac:dyDescent="0.2">
      <c r="A364" s="26">
        <v>44355</v>
      </c>
      <c r="B364" s="27">
        <v>243500</v>
      </c>
      <c r="C364" s="27">
        <v>241500</v>
      </c>
      <c r="D364" s="27">
        <v>117000</v>
      </c>
      <c r="E364" s="27">
        <v>115000</v>
      </c>
      <c r="F364" s="37">
        <v>0</v>
      </c>
      <c r="G364" s="37">
        <v>0</v>
      </c>
      <c r="H364" s="37">
        <f t="shared" si="57"/>
        <v>0</v>
      </c>
      <c r="I364" s="37">
        <f t="shared" si="58"/>
        <v>0</v>
      </c>
      <c r="J364" s="21">
        <f t="shared" si="61"/>
        <v>-276</v>
      </c>
      <c r="K364" s="21">
        <f t="shared" si="62"/>
        <v>881</v>
      </c>
      <c r="L364" s="30">
        <f t="shared" si="59"/>
        <v>-67206000</v>
      </c>
      <c r="M364" s="30">
        <f t="shared" si="60"/>
        <v>103077000</v>
      </c>
      <c r="N364" s="28">
        <f t="shared" si="63"/>
        <v>73683516.315000147</v>
      </c>
      <c r="O364" s="28">
        <f t="shared" si="55"/>
        <v>109554516.31500015</v>
      </c>
      <c r="P364" s="28">
        <f t="shared" si="64"/>
        <v>2059226.1000000089</v>
      </c>
      <c r="Q364" s="28" t="str">
        <f t="shared" si="65"/>
        <v/>
      </c>
      <c r="R364" s="29">
        <f t="shared" si="56"/>
        <v>9.55451631500015E-2</v>
      </c>
    </row>
    <row r="365" spans="1:18" x14ac:dyDescent="0.2">
      <c r="A365" s="26">
        <v>44356</v>
      </c>
      <c r="B365" s="27">
        <v>239500</v>
      </c>
      <c r="C365" s="27">
        <v>243000</v>
      </c>
      <c r="D365" s="27">
        <v>115500</v>
      </c>
      <c r="E365" s="27">
        <v>117000</v>
      </c>
      <c r="F365" s="37">
        <v>-0.40523157419618061</v>
      </c>
      <c r="G365" s="37">
        <v>0.59476842580381928</v>
      </c>
      <c r="H365" s="37">
        <f t="shared" si="57"/>
        <v>-0.68132664179090729</v>
      </c>
      <c r="I365" s="37">
        <f t="shared" si="58"/>
        <v>1</v>
      </c>
      <c r="J365" s="21">
        <f t="shared" si="61"/>
        <v>0</v>
      </c>
      <c r="K365" s="21">
        <f t="shared" si="62"/>
        <v>0</v>
      </c>
      <c r="L365" s="30">
        <f t="shared" si="59"/>
        <v>0</v>
      </c>
      <c r="M365" s="30">
        <f t="shared" si="60"/>
        <v>0</v>
      </c>
      <c r="N365" s="28">
        <f t="shared" si="63"/>
        <v>109453886.26500015</v>
      </c>
      <c r="O365" s="28">
        <f t="shared" si="55"/>
        <v>109453886.26500015</v>
      </c>
      <c r="P365" s="28">
        <f t="shared" si="64"/>
        <v>1958596.0500000119</v>
      </c>
      <c r="Q365" s="28">
        <f t="shared" si="65"/>
        <v>1958596.0500000119</v>
      </c>
      <c r="R365" s="29">
        <f t="shared" si="56"/>
        <v>9.4538862650001443E-2</v>
      </c>
    </row>
    <row r="366" spans="1:18" x14ac:dyDescent="0.2">
      <c r="A366" s="26">
        <v>44357</v>
      </c>
      <c r="B366" s="27">
        <v>236000</v>
      </c>
      <c r="C366" s="27">
        <v>239000</v>
      </c>
      <c r="D366" s="27">
        <v>115500</v>
      </c>
      <c r="E366" s="27">
        <v>115000</v>
      </c>
      <c r="F366" s="37">
        <v>-0.40523157419618061</v>
      </c>
      <c r="G366" s="37">
        <v>0.59476842580381928</v>
      </c>
      <c r="H366" s="37">
        <f t="shared" si="57"/>
        <v>-0.68132664179090729</v>
      </c>
      <c r="I366" s="37">
        <f t="shared" si="58"/>
        <v>1</v>
      </c>
      <c r="J366" s="21">
        <f t="shared" si="61"/>
        <v>-284</v>
      </c>
      <c r="K366" s="21">
        <f t="shared" si="62"/>
        <v>865</v>
      </c>
      <c r="L366" s="30">
        <f t="shared" si="59"/>
        <v>-67024000</v>
      </c>
      <c r="M366" s="30">
        <f t="shared" si="60"/>
        <v>99907500</v>
      </c>
      <c r="N366" s="28">
        <f t="shared" si="63"/>
        <v>77823229.91500017</v>
      </c>
      <c r="O366" s="28">
        <f t="shared" si="55"/>
        <v>110706729.91500017</v>
      </c>
      <c r="P366" s="28">
        <f t="shared" si="64"/>
        <v>1252843.6500000209</v>
      </c>
      <c r="Q366" s="28" t="str">
        <f t="shared" si="65"/>
        <v/>
      </c>
      <c r="R366" s="29">
        <f t="shared" si="56"/>
        <v>0.10706729915000168</v>
      </c>
    </row>
    <row r="367" spans="1:18" x14ac:dyDescent="0.2">
      <c r="A367" s="26">
        <v>44358</v>
      </c>
      <c r="B367" s="27">
        <v>238500</v>
      </c>
      <c r="C367" s="27">
        <v>237500</v>
      </c>
      <c r="D367" s="27">
        <v>116000</v>
      </c>
      <c r="E367" s="27">
        <v>115500</v>
      </c>
      <c r="F367" s="37">
        <v>0</v>
      </c>
      <c r="G367" s="37">
        <v>0</v>
      </c>
      <c r="H367" s="37">
        <f t="shared" si="57"/>
        <v>0</v>
      </c>
      <c r="I367" s="37">
        <f t="shared" si="58"/>
        <v>0</v>
      </c>
      <c r="J367" s="21">
        <f t="shared" si="61"/>
        <v>-284</v>
      </c>
      <c r="K367" s="21">
        <f t="shared" si="62"/>
        <v>865</v>
      </c>
      <c r="L367" s="30">
        <f t="shared" si="59"/>
        <v>-67734000</v>
      </c>
      <c r="M367" s="30">
        <f t="shared" si="60"/>
        <v>100340000</v>
      </c>
      <c r="N367" s="28">
        <f t="shared" si="63"/>
        <v>77823229.91500017</v>
      </c>
      <c r="O367" s="28">
        <f t="shared" si="55"/>
        <v>110429229.91500017</v>
      </c>
      <c r="P367" s="28">
        <f t="shared" si="64"/>
        <v>975343.65000002086</v>
      </c>
      <c r="Q367" s="28" t="str">
        <f t="shared" si="65"/>
        <v/>
      </c>
      <c r="R367" s="29">
        <f t="shared" si="56"/>
        <v>0.10429229915000171</v>
      </c>
    </row>
    <row r="368" spans="1:18" x14ac:dyDescent="0.2">
      <c r="A368" s="26">
        <v>44361</v>
      </c>
      <c r="B368" s="27">
        <v>238000</v>
      </c>
      <c r="C368" s="27">
        <v>238500</v>
      </c>
      <c r="D368" s="27">
        <v>116000</v>
      </c>
      <c r="E368" s="27">
        <v>116500</v>
      </c>
      <c r="F368" s="37">
        <v>-0.40829189802612281</v>
      </c>
      <c r="G368" s="37">
        <v>0.59170810197387724</v>
      </c>
      <c r="H368" s="37">
        <f t="shared" si="57"/>
        <v>-0.69002249025170204</v>
      </c>
      <c r="I368" s="37">
        <f t="shared" si="58"/>
        <v>1</v>
      </c>
      <c r="J368" s="21">
        <f t="shared" si="61"/>
        <v>0</v>
      </c>
      <c r="K368" s="21">
        <f t="shared" si="62"/>
        <v>0</v>
      </c>
      <c r="L368" s="30">
        <f t="shared" si="59"/>
        <v>0</v>
      </c>
      <c r="M368" s="30">
        <f t="shared" si="60"/>
        <v>0</v>
      </c>
      <c r="N368" s="28">
        <f t="shared" si="63"/>
        <v>110628218.39000016</v>
      </c>
      <c r="O368" s="28">
        <f t="shared" si="55"/>
        <v>110628218.39000016</v>
      </c>
      <c r="P368" s="28">
        <f t="shared" si="64"/>
        <v>1174332.1250000149</v>
      </c>
      <c r="Q368" s="28">
        <f t="shared" si="65"/>
        <v>1174332.1250000149</v>
      </c>
      <c r="R368" s="29">
        <f t="shared" si="56"/>
        <v>0.10628218390000166</v>
      </c>
    </row>
    <row r="369" spans="1:18" x14ac:dyDescent="0.2">
      <c r="A369" s="26">
        <v>44362</v>
      </c>
      <c r="B369" s="27">
        <v>237000</v>
      </c>
      <c r="C369" s="27">
        <v>238000</v>
      </c>
      <c r="D369" s="27">
        <v>115500</v>
      </c>
      <c r="E369" s="27">
        <v>116000</v>
      </c>
      <c r="F369" s="37">
        <v>-0.40829189802612281</v>
      </c>
      <c r="G369" s="37">
        <v>0.59170810197387724</v>
      </c>
      <c r="H369" s="37">
        <f t="shared" si="57"/>
        <v>-0.69002249025170204</v>
      </c>
      <c r="I369" s="37">
        <f t="shared" si="58"/>
        <v>1</v>
      </c>
      <c r="J369" s="21">
        <f t="shared" si="61"/>
        <v>-289</v>
      </c>
      <c r="K369" s="21">
        <f t="shared" si="62"/>
        <v>862</v>
      </c>
      <c r="L369" s="30">
        <f t="shared" si="59"/>
        <v>-68493000</v>
      </c>
      <c r="M369" s="30">
        <f t="shared" si="60"/>
        <v>99561000</v>
      </c>
      <c r="N369" s="28">
        <f t="shared" si="63"/>
        <v>79386342.190000176</v>
      </c>
      <c r="O369" s="28">
        <f t="shared" si="55"/>
        <v>110454342.19000018</v>
      </c>
      <c r="P369" s="28">
        <f t="shared" si="64"/>
        <v>-173876.19999998808</v>
      </c>
      <c r="Q369" s="28" t="str">
        <f t="shared" si="65"/>
        <v/>
      </c>
      <c r="R369" s="29">
        <f t="shared" si="56"/>
        <v>0.10454342190000165</v>
      </c>
    </row>
    <row r="370" spans="1:18" x14ac:dyDescent="0.2">
      <c r="A370" s="26">
        <v>44363</v>
      </c>
      <c r="B370" s="27">
        <v>239500</v>
      </c>
      <c r="C370" s="27">
        <v>237000</v>
      </c>
      <c r="D370" s="27">
        <v>116500</v>
      </c>
      <c r="E370" s="27">
        <v>115500</v>
      </c>
      <c r="F370" s="37">
        <v>0</v>
      </c>
      <c r="G370" s="37">
        <v>0</v>
      </c>
      <c r="H370" s="37">
        <f t="shared" si="57"/>
        <v>0</v>
      </c>
      <c r="I370" s="37">
        <f t="shared" si="58"/>
        <v>0</v>
      </c>
      <c r="J370" s="21">
        <f t="shared" si="61"/>
        <v>-289</v>
      </c>
      <c r="K370" s="21">
        <f t="shared" si="62"/>
        <v>862</v>
      </c>
      <c r="L370" s="30">
        <f t="shared" si="59"/>
        <v>-69215500</v>
      </c>
      <c r="M370" s="30">
        <f t="shared" si="60"/>
        <v>100423000</v>
      </c>
      <c r="N370" s="28">
        <f t="shared" si="63"/>
        <v>79386342.190000176</v>
      </c>
      <c r="O370" s="28">
        <f t="shared" si="55"/>
        <v>110593842.19000018</v>
      </c>
      <c r="P370" s="28">
        <f t="shared" si="64"/>
        <v>-34376.199999988079</v>
      </c>
      <c r="Q370" s="28" t="str">
        <f t="shared" si="65"/>
        <v/>
      </c>
      <c r="R370" s="29">
        <f t="shared" si="56"/>
        <v>0.10593842190000169</v>
      </c>
    </row>
    <row r="371" spans="1:18" x14ac:dyDescent="0.2">
      <c r="A371" s="26">
        <v>44364</v>
      </c>
      <c r="B371" s="27">
        <v>236500</v>
      </c>
      <c r="C371" s="27">
        <v>239000</v>
      </c>
      <c r="D371" s="27">
        <v>117000</v>
      </c>
      <c r="E371" s="27">
        <v>116000</v>
      </c>
      <c r="F371" s="37">
        <v>-0.41014883824407988</v>
      </c>
      <c r="G371" s="37">
        <v>0.58985116175592012</v>
      </c>
      <c r="H371" s="37">
        <f t="shared" si="57"/>
        <v>-0.69534293536544578</v>
      </c>
      <c r="I371" s="37">
        <f t="shared" si="58"/>
        <v>1</v>
      </c>
      <c r="J371" s="21">
        <f t="shared" si="61"/>
        <v>0</v>
      </c>
      <c r="K371" s="21">
        <f t="shared" si="62"/>
        <v>0</v>
      </c>
      <c r="L371" s="30">
        <f t="shared" si="59"/>
        <v>0</v>
      </c>
      <c r="M371" s="30">
        <f t="shared" si="60"/>
        <v>0</v>
      </c>
      <c r="N371" s="28">
        <f t="shared" si="63"/>
        <v>110075453.09000018</v>
      </c>
      <c r="O371" s="28">
        <f t="shared" si="55"/>
        <v>110075453.09000018</v>
      </c>
      <c r="P371" s="28">
        <f t="shared" si="64"/>
        <v>-552765.29999998212</v>
      </c>
      <c r="Q371" s="28">
        <f t="shared" si="65"/>
        <v>-552765.29999998212</v>
      </c>
      <c r="R371" s="29">
        <f t="shared" si="56"/>
        <v>0.10075453090000175</v>
      </c>
    </row>
    <row r="372" spans="1:18" x14ac:dyDescent="0.2">
      <c r="A372" s="26">
        <v>44365</v>
      </c>
      <c r="B372" s="27">
        <v>235000</v>
      </c>
      <c r="C372" s="27">
        <v>237000</v>
      </c>
      <c r="D372" s="27">
        <v>114000</v>
      </c>
      <c r="E372" s="27">
        <v>116500</v>
      </c>
      <c r="F372" s="37">
        <v>0</v>
      </c>
      <c r="G372" s="37">
        <v>0</v>
      </c>
      <c r="H372" s="37">
        <f t="shared" si="57"/>
        <v>0</v>
      </c>
      <c r="I372" s="37">
        <f t="shared" si="58"/>
        <v>0</v>
      </c>
      <c r="J372" s="21">
        <f t="shared" si="61"/>
        <v>-294</v>
      </c>
      <c r="K372" s="21">
        <f t="shared" si="62"/>
        <v>854</v>
      </c>
      <c r="L372" s="30">
        <f t="shared" si="59"/>
        <v>-69090000</v>
      </c>
      <c r="M372" s="30">
        <f t="shared" si="60"/>
        <v>97356000</v>
      </c>
      <c r="N372" s="28">
        <f t="shared" si="63"/>
        <v>80230612.54000017</v>
      </c>
      <c r="O372" s="28">
        <f t="shared" si="55"/>
        <v>108496612.54000017</v>
      </c>
      <c r="P372" s="28">
        <f t="shared" si="64"/>
        <v>-1578840.5500000119</v>
      </c>
      <c r="Q372" s="28" t="str">
        <f t="shared" si="65"/>
        <v/>
      </c>
      <c r="R372" s="29">
        <f t="shared" si="56"/>
        <v>8.4966125400001813E-2</v>
      </c>
    </row>
    <row r="373" spans="1:18" x14ac:dyDescent="0.2">
      <c r="A373" s="26">
        <v>44368</v>
      </c>
      <c r="B373" s="27">
        <v>233000</v>
      </c>
      <c r="C373" s="27">
        <v>234000</v>
      </c>
      <c r="D373" s="27">
        <v>113500</v>
      </c>
      <c r="E373" s="27">
        <v>113500</v>
      </c>
      <c r="F373" s="37">
        <v>0</v>
      </c>
      <c r="G373" s="37">
        <v>0</v>
      </c>
      <c r="H373" s="37">
        <f t="shared" si="57"/>
        <v>0</v>
      </c>
      <c r="I373" s="37">
        <f t="shared" si="58"/>
        <v>0</v>
      </c>
      <c r="J373" s="21">
        <f t="shared" si="61"/>
        <v>0</v>
      </c>
      <c r="K373" s="21">
        <f t="shared" si="62"/>
        <v>0</v>
      </c>
      <c r="L373" s="30">
        <f t="shared" si="59"/>
        <v>0</v>
      </c>
      <c r="M373" s="30">
        <f t="shared" si="60"/>
        <v>0</v>
      </c>
      <c r="N373" s="28">
        <f t="shared" si="63"/>
        <v>108138642.69000018</v>
      </c>
      <c r="O373" s="28">
        <f t="shared" si="55"/>
        <v>108138642.69000018</v>
      </c>
      <c r="P373" s="28">
        <f t="shared" si="64"/>
        <v>-1936810.400000006</v>
      </c>
      <c r="Q373" s="28">
        <f t="shared" si="65"/>
        <v>-1936810.400000006</v>
      </c>
      <c r="R373" s="29">
        <f t="shared" si="56"/>
        <v>8.1386426900001752E-2</v>
      </c>
    </row>
    <row r="374" spans="1:18" x14ac:dyDescent="0.2">
      <c r="A374" s="26">
        <v>44369</v>
      </c>
      <c r="B374" s="27">
        <v>241000</v>
      </c>
      <c r="C374" s="27">
        <v>235500</v>
      </c>
      <c r="D374" s="27">
        <v>116000</v>
      </c>
      <c r="E374" s="27">
        <v>114000</v>
      </c>
      <c r="F374" s="37">
        <v>0</v>
      </c>
      <c r="G374" s="37">
        <v>0</v>
      </c>
      <c r="H374" s="37">
        <f t="shared" si="57"/>
        <v>0</v>
      </c>
      <c r="I374" s="37">
        <f t="shared" si="58"/>
        <v>0</v>
      </c>
      <c r="J374" s="21">
        <f t="shared" si="61"/>
        <v>0</v>
      </c>
      <c r="K374" s="21">
        <f t="shared" si="62"/>
        <v>0</v>
      </c>
      <c r="L374" s="30">
        <f t="shared" si="59"/>
        <v>0</v>
      </c>
      <c r="M374" s="30">
        <f t="shared" si="60"/>
        <v>0</v>
      </c>
      <c r="N374" s="28">
        <f t="shared" si="63"/>
        <v>108138642.69000018</v>
      </c>
      <c r="O374" s="28">
        <f t="shared" si="55"/>
        <v>108138642.69000018</v>
      </c>
      <c r="P374" s="28">
        <f t="shared" si="64"/>
        <v>0</v>
      </c>
      <c r="Q374" s="28" t="str">
        <f t="shared" si="65"/>
        <v/>
      </c>
      <c r="R374" s="29">
        <f t="shared" si="56"/>
        <v>8.1386426900001752E-2</v>
      </c>
    </row>
    <row r="375" spans="1:18" x14ac:dyDescent="0.2">
      <c r="A375" s="26">
        <v>44370</v>
      </c>
      <c r="B375" s="27">
        <v>242500</v>
      </c>
      <c r="C375" s="27">
        <v>242000</v>
      </c>
      <c r="D375" s="27">
        <v>116500</v>
      </c>
      <c r="E375" s="27">
        <v>117000</v>
      </c>
      <c r="F375" s="37">
        <v>0</v>
      </c>
      <c r="G375" s="37">
        <v>0</v>
      </c>
      <c r="H375" s="37">
        <f t="shared" si="57"/>
        <v>0</v>
      </c>
      <c r="I375" s="37">
        <f t="shared" si="58"/>
        <v>0</v>
      </c>
      <c r="J375" s="21">
        <f t="shared" si="61"/>
        <v>0</v>
      </c>
      <c r="K375" s="21">
        <f t="shared" si="62"/>
        <v>0</v>
      </c>
      <c r="L375" s="30">
        <f t="shared" si="59"/>
        <v>0</v>
      </c>
      <c r="M375" s="30">
        <f t="shared" si="60"/>
        <v>0</v>
      </c>
      <c r="N375" s="28">
        <f t="shared" si="63"/>
        <v>108138642.69000018</v>
      </c>
      <c r="O375" s="28">
        <f t="shared" si="55"/>
        <v>108138642.69000018</v>
      </c>
      <c r="P375" s="28">
        <f t="shared" si="64"/>
        <v>0</v>
      </c>
      <c r="Q375" s="28" t="str">
        <f t="shared" si="65"/>
        <v/>
      </c>
      <c r="R375" s="29">
        <f t="shared" si="56"/>
        <v>8.1386426900001752E-2</v>
      </c>
    </row>
    <row r="376" spans="1:18" x14ac:dyDescent="0.2">
      <c r="A376" s="26">
        <v>44371</v>
      </c>
      <c r="B376" s="27">
        <v>242500</v>
      </c>
      <c r="C376" s="27">
        <v>243500</v>
      </c>
      <c r="D376" s="27">
        <v>117000</v>
      </c>
      <c r="E376" s="27">
        <v>117000</v>
      </c>
      <c r="F376" s="37">
        <v>0</v>
      </c>
      <c r="G376" s="37">
        <v>0</v>
      </c>
      <c r="H376" s="37">
        <f t="shared" si="57"/>
        <v>0</v>
      </c>
      <c r="I376" s="37">
        <f t="shared" si="58"/>
        <v>0</v>
      </c>
      <c r="J376" s="21">
        <f t="shared" si="61"/>
        <v>0</v>
      </c>
      <c r="K376" s="21">
        <f t="shared" si="62"/>
        <v>0</v>
      </c>
      <c r="L376" s="30">
        <f t="shared" si="59"/>
        <v>0</v>
      </c>
      <c r="M376" s="30">
        <f t="shared" si="60"/>
        <v>0</v>
      </c>
      <c r="N376" s="28">
        <f t="shared" si="63"/>
        <v>108138642.69000018</v>
      </c>
      <c r="O376" s="28">
        <f t="shared" si="55"/>
        <v>108138642.69000018</v>
      </c>
      <c r="P376" s="28">
        <f t="shared" si="64"/>
        <v>0</v>
      </c>
      <c r="Q376" s="28" t="str">
        <f t="shared" si="65"/>
        <v/>
      </c>
      <c r="R376" s="29">
        <f t="shared" si="56"/>
        <v>8.1386426900001752E-2</v>
      </c>
    </row>
    <row r="377" spans="1:18" x14ac:dyDescent="0.2">
      <c r="A377" s="26">
        <v>44372</v>
      </c>
      <c r="B377" s="27">
        <v>243000</v>
      </c>
      <c r="C377" s="27">
        <v>243500</v>
      </c>
      <c r="D377" s="27">
        <v>117500</v>
      </c>
      <c r="E377" s="27">
        <v>117500</v>
      </c>
      <c r="F377" s="37">
        <v>-0.40754964093042512</v>
      </c>
      <c r="G377" s="37">
        <v>0.59245035906957499</v>
      </c>
      <c r="H377" s="37">
        <f t="shared" si="57"/>
        <v>-0.68790512941956727</v>
      </c>
      <c r="I377" s="37">
        <f t="shared" si="58"/>
        <v>1</v>
      </c>
      <c r="J377" s="21">
        <f t="shared" si="61"/>
        <v>0</v>
      </c>
      <c r="K377" s="21">
        <f t="shared" si="62"/>
        <v>0</v>
      </c>
      <c r="L377" s="30">
        <f t="shared" si="59"/>
        <v>0</v>
      </c>
      <c r="M377" s="30">
        <f t="shared" si="60"/>
        <v>0</v>
      </c>
      <c r="N377" s="28">
        <f t="shared" si="63"/>
        <v>108138642.69000018</v>
      </c>
      <c r="O377" s="28">
        <f t="shared" si="55"/>
        <v>108138642.69000018</v>
      </c>
      <c r="P377" s="28">
        <f t="shared" si="64"/>
        <v>0</v>
      </c>
      <c r="Q377" s="28" t="str">
        <f t="shared" si="65"/>
        <v/>
      </c>
      <c r="R377" s="29">
        <f t="shared" si="56"/>
        <v>8.1386426900001752E-2</v>
      </c>
    </row>
    <row r="378" spans="1:18" x14ac:dyDescent="0.2">
      <c r="A378" s="26">
        <v>44375</v>
      </c>
      <c r="B378" s="27">
        <v>241000</v>
      </c>
      <c r="C378" s="27">
        <v>244000</v>
      </c>
      <c r="D378" s="27">
        <v>117500</v>
      </c>
      <c r="E378" s="27">
        <v>117500</v>
      </c>
      <c r="F378" s="37">
        <v>-0.40754964093042512</v>
      </c>
      <c r="G378" s="37">
        <v>0.59245035906957499</v>
      </c>
      <c r="H378" s="37">
        <f t="shared" si="57"/>
        <v>-0.68790512941956727</v>
      </c>
      <c r="I378" s="37">
        <f t="shared" si="58"/>
        <v>1</v>
      </c>
      <c r="J378" s="21">
        <f t="shared" si="61"/>
        <v>-283</v>
      </c>
      <c r="K378" s="21">
        <f t="shared" si="62"/>
        <v>851</v>
      </c>
      <c r="L378" s="30">
        <f t="shared" si="59"/>
        <v>-68203000</v>
      </c>
      <c r="M378" s="30">
        <f t="shared" si="60"/>
        <v>99992500</v>
      </c>
      <c r="N378" s="28">
        <f t="shared" si="63"/>
        <v>77166239.365000188</v>
      </c>
      <c r="O378" s="28">
        <f t="shared" si="55"/>
        <v>108955739.36500019</v>
      </c>
      <c r="P378" s="28">
        <f t="shared" si="64"/>
        <v>817096.67500001192</v>
      </c>
      <c r="Q378" s="28" t="str">
        <f t="shared" si="65"/>
        <v/>
      </c>
      <c r="R378" s="29">
        <f t="shared" si="56"/>
        <v>8.9557393650001815E-2</v>
      </c>
    </row>
    <row r="379" spans="1:18" x14ac:dyDescent="0.2">
      <c r="A379" s="26">
        <v>44376</v>
      </c>
      <c r="B379" s="27">
        <v>239500</v>
      </c>
      <c r="C379" s="27">
        <v>240500</v>
      </c>
      <c r="D379" s="27">
        <v>115500</v>
      </c>
      <c r="E379" s="27">
        <v>117000</v>
      </c>
      <c r="F379" s="37">
        <v>-0.40754964093042512</v>
      </c>
      <c r="G379" s="37">
        <v>0.59245035906957499</v>
      </c>
      <c r="H379" s="37">
        <f t="shared" si="57"/>
        <v>-0.68790512941956727</v>
      </c>
      <c r="I379" s="37">
        <f t="shared" si="58"/>
        <v>1</v>
      </c>
      <c r="J379" s="21">
        <f t="shared" si="61"/>
        <v>-283</v>
      </c>
      <c r="K379" s="21">
        <f t="shared" si="62"/>
        <v>851</v>
      </c>
      <c r="L379" s="30">
        <f t="shared" si="59"/>
        <v>-67778500</v>
      </c>
      <c r="M379" s="30">
        <f t="shared" si="60"/>
        <v>98290500</v>
      </c>
      <c r="N379" s="28">
        <f t="shared" si="63"/>
        <v>77166239.365000188</v>
      </c>
      <c r="O379" s="28">
        <f t="shared" si="55"/>
        <v>107678239.36500019</v>
      </c>
      <c r="P379" s="28">
        <f t="shared" si="64"/>
        <v>-460403.32499998808</v>
      </c>
      <c r="Q379" s="28" t="str">
        <f t="shared" si="65"/>
        <v/>
      </c>
      <c r="R379" s="29">
        <f t="shared" si="56"/>
        <v>7.6782393650001834E-2</v>
      </c>
    </row>
    <row r="380" spans="1:18" x14ac:dyDescent="0.2">
      <c r="A380" s="26">
        <v>44377</v>
      </c>
      <c r="B380" s="27">
        <v>239500</v>
      </c>
      <c r="C380" s="27">
        <v>240000</v>
      </c>
      <c r="D380" s="27">
        <v>115500</v>
      </c>
      <c r="E380" s="27">
        <v>116500</v>
      </c>
      <c r="F380" s="37">
        <v>-0.40754964093042512</v>
      </c>
      <c r="G380" s="37">
        <v>0.59245035906957499</v>
      </c>
      <c r="H380" s="37">
        <f t="shared" si="57"/>
        <v>-0.68790512941956727</v>
      </c>
      <c r="I380" s="37">
        <f t="shared" si="58"/>
        <v>1</v>
      </c>
      <c r="J380" s="21">
        <f t="shared" si="61"/>
        <v>-283</v>
      </c>
      <c r="K380" s="21">
        <f t="shared" si="62"/>
        <v>851</v>
      </c>
      <c r="L380" s="30">
        <f t="shared" si="59"/>
        <v>-67778500</v>
      </c>
      <c r="M380" s="30">
        <f t="shared" si="60"/>
        <v>98290500</v>
      </c>
      <c r="N380" s="28">
        <f t="shared" si="63"/>
        <v>77166239.365000188</v>
      </c>
      <c r="O380" s="28">
        <f t="shared" si="55"/>
        <v>107678239.36500019</v>
      </c>
      <c r="P380" s="28">
        <f t="shared" si="64"/>
        <v>-460403.32499998808</v>
      </c>
      <c r="Q380" s="28" t="str">
        <f t="shared" si="65"/>
        <v/>
      </c>
      <c r="R380" s="29">
        <f t="shared" si="56"/>
        <v>7.6782393650001834E-2</v>
      </c>
    </row>
    <row r="381" spans="1:18" x14ac:dyDescent="0.2">
      <c r="A381" s="26">
        <v>44378</v>
      </c>
      <c r="B381" s="27">
        <v>242000</v>
      </c>
      <c r="C381" s="27">
        <v>238500</v>
      </c>
      <c r="D381" s="27">
        <v>115000</v>
      </c>
      <c r="E381" s="27">
        <v>115500</v>
      </c>
      <c r="F381" s="37">
        <v>0</v>
      </c>
      <c r="G381" s="37">
        <v>0</v>
      </c>
      <c r="H381" s="37">
        <f t="shared" si="57"/>
        <v>0</v>
      </c>
      <c r="I381" s="37">
        <f t="shared" si="58"/>
        <v>0</v>
      </c>
      <c r="J381" s="21">
        <f t="shared" si="61"/>
        <v>-283</v>
      </c>
      <c r="K381" s="21">
        <f t="shared" si="62"/>
        <v>851</v>
      </c>
      <c r="L381" s="30">
        <f t="shared" si="59"/>
        <v>-68486000</v>
      </c>
      <c r="M381" s="30">
        <f t="shared" si="60"/>
        <v>97865000</v>
      </c>
      <c r="N381" s="28">
        <f t="shared" si="63"/>
        <v>77166239.365000188</v>
      </c>
      <c r="O381" s="28">
        <f t="shared" si="55"/>
        <v>106545239.36500019</v>
      </c>
      <c r="P381" s="28">
        <f t="shared" si="64"/>
        <v>-1593403.3249999881</v>
      </c>
      <c r="Q381" s="28" t="str">
        <f t="shared" si="65"/>
        <v/>
      </c>
      <c r="R381" s="29">
        <f t="shared" si="56"/>
        <v>6.5452393650001994E-2</v>
      </c>
    </row>
    <row r="382" spans="1:18" x14ac:dyDescent="0.2">
      <c r="A382" s="26">
        <v>44379</v>
      </c>
      <c r="B382" s="27">
        <v>239000</v>
      </c>
      <c r="C382" s="27">
        <v>243500</v>
      </c>
      <c r="D382" s="27">
        <v>114000</v>
      </c>
      <c r="E382" s="27">
        <v>115000</v>
      </c>
      <c r="F382" s="37">
        <v>0</v>
      </c>
      <c r="G382" s="37">
        <v>0</v>
      </c>
      <c r="H382" s="37">
        <f t="shared" si="57"/>
        <v>0</v>
      </c>
      <c r="I382" s="37">
        <f t="shared" si="58"/>
        <v>0</v>
      </c>
      <c r="J382" s="21">
        <f t="shared" si="61"/>
        <v>0</v>
      </c>
      <c r="K382" s="21">
        <f t="shared" si="62"/>
        <v>0</v>
      </c>
      <c r="L382" s="30">
        <f t="shared" si="59"/>
        <v>0</v>
      </c>
      <c r="M382" s="30">
        <f t="shared" si="60"/>
        <v>0</v>
      </c>
      <c r="N382" s="28">
        <f t="shared" si="63"/>
        <v>105893652.06500019</v>
      </c>
      <c r="O382" s="28">
        <f t="shared" si="55"/>
        <v>105893652.06500019</v>
      </c>
      <c r="P382" s="28">
        <f t="shared" si="64"/>
        <v>-2244990.6249999851</v>
      </c>
      <c r="Q382" s="28">
        <f t="shared" si="65"/>
        <v>-2244990.6249999851</v>
      </c>
      <c r="R382" s="29">
        <f t="shared" si="56"/>
        <v>5.8936520650001878E-2</v>
      </c>
    </row>
    <row r="383" spans="1:18" x14ac:dyDescent="0.2">
      <c r="A383" s="26">
        <v>44382</v>
      </c>
      <c r="B383" s="27">
        <v>236000</v>
      </c>
      <c r="C383" s="27">
        <v>239000</v>
      </c>
      <c r="D383" s="27">
        <v>114000</v>
      </c>
      <c r="E383" s="27">
        <v>114000</v>
      </c>
      <c r="F383" s="37">
        <v>0</v>
      </c>
      <c r="G383" s="37">
        <v>0</v>
      </c>
      <c r="H383" s="37">
        <f t="shared" si="57"/>
        <v>0</v>
      </c>
      <c r="I383" s="37">
        <f t="shared" si="58"/>
        <v>0</v>
      </c>
      <c r="J383" s="21">
        <f t="shared" si="61"/>
        <v>0</v>
      </c>
      <c r="K383" s="21">
        <f t="shared" si="62"/>
        <v>0</v>
      </c>
      <c r="L383" s="30">
        <f t="shared" si="59"/>
        <v>0</v>
      </c>
      <c r="M383" s="30">
        <f t="shared" si="60"/>
        <v>0</v>
      </c>
      <c r="N383" s="28">
        <f t="shared" si="63"/>
        <v>105893652.06500019</v>
      </c>
      <c r="O383" s="28">
        <f t="shared" si="55"/>
        <v>105893652.06500019</v>
      </c>
      <c r="P383" s="28">
        <f t="shared" si="64"/>
        <v>0</v>
      </c>
      <c r="Q383" s="28" t="str">
        <f t="shared" si="65"/>
        <v/>
      </c>
      <c r="R383" s="29">
        <f t="shared" si="56"/>
        <v>5.8936520650001878E-2</v>
      </c>
    </row>
    <row r="384" spans="1:18" x14ac:dyDescent="0.2">
      <c r="A384" s="26">
        <v>44383</v>
      </c>
      <c r="B384" s="27">
        <v>236000</v>
      </c>
      <c r="C384" s="27">
        <v>236500</v>
      </c>
      <c r="D384" s="27">
        <v>114500</v>
      </c>
      <c r="E384" s="27">
        <v>114500</v>
      </c>
      <c r="F384" s="37">
        <v>-0.40458410180274018</v>
      </c>
      <c r="G384" s="37">
        <v>0.59541589819725993</v>
      </c>
      <c r="H384" s="37">
        <f t="shared" si="57"/>
        <v>-0.67949831878473355</v>
      </c>
      <c r="I384" s="37">
        <f t="shared" si="58"/>
        <v>1</v>
      </c>
      <c r="J384" s="21">
        <f t="shared" si="61"/>
        <v>0</v>
      </c>
      <c r="K384" s="21">
        <f t="shared" si="62"/>
        <v>0</v>
      </c>
      <c r="L384" s="30">
        <f t="shared" si="59"/>
        <v>0</v>
      </c>
      <c r="M384" s="30">
        <f t="shared" si="60"/>
        <v>0</v>
      </c>
      <c r="N384" s="28">
        <f t="shared" si="63"/>
        <v>105893652.06500019</v>
      </c>
      <c r="O384" s="28">
        <f t="shared" si="55"/>
        <v>105893652.06500019</v>
      </c>
      <c r="P384" s="28">
        <f t="shared" si="64"/>
        <v>0</v>
      </c>
      <c r="Q384" s="28" t="str">
        <f t="shared" si="65"/>
        <v/>
      </c>
      <c r="R384" s="29">
        <f t="shared" si="56"/>
        <v>5.8936520650001878E-2</v>
      </c>
    </row>
    <row r="385" spans="1:18" x14ac:dyDescent="0.2">
      <c r="A385" s="26">
        <v>44384</v>
      </c>
      <c r="B385" s="27">
        <v>232000</v>
      </c>
      <c r="C385" s="27">
        <v>235000</v>
      </c>
      <c r="D385" s="27">
        <v>114000</v>
      </c>
      <c r="E385" s="27">
        <v>113500</v>
      </c>
      <c r="F385" s="37">
        <v>-0.40458410180274018</v>
      </c>
      <c r="G385" s="37">
        <v>0.59541589819725993</v>
      </c>
      <c r="H385" s="37">
        <f t="shared" si="57"/>
        <v>-0.67949831878473355</v>
      </c>
      <c r="I385" s="37">
        <f t="shared" si="58"/>
        <v>1</v>
      </c>
      <c r="J385" s="21">
        <f t="shared" si="61"/>
        <v>-287</v>
      </c>
      <c r="K385" s="21">
        <f t="shared" si="62"/>
        <v>873</v>
      </c>
      <c r="L385" s="30">
        <f t="shared" si="59"/>
        <v>-66584000</v>
      </c>
      <c r="M385" s="30">
        <f t="shared" si="60"/>
        <v>99522000</v>
      </c>
      <c r="N385" s="28">
        <f t="shared" si="63"/>
        <v>74221636.190000176</v>
      </c>
      <c r="O385" s="28">
        <f t="shared" si="55"/>
        <v>107159636.19000018</v>
      </c>
      <c r="P385" s="28">
        <f t="shared" si="64"/>
        <v>1265984.1249999851</v>
      </c>
      <c r="Q385" s="28" t="str">
        <f t="shared" si="65"/>
        <v/>
      </c>
      <c r="R385" s="29">
        <f t="shared" si="56"/>
        <v>7.1596361900001737E-2</v>
      </c>
    </row>
    <row r="386" spans="1:18" x14ac:dyDescent="0.2">
      <c r="A386" s="26">
        <v>44385</v>
      </c>
      <c r="B386" s="27">
        <v>229500</v>
      </c>
      <c r="C386" s="27">
        <v>232000</v>
      </c>
      <c r="D386" s="27">
        <v>112500</v>
      </c>
      <c r="E386" s="27">
        <v>113500</v>
      </c>
      <c r="F386" s="37">
        <v>-0.40458410180274018</v>
      </c>
      <c r="G386" s="37">
        <v>0.59541589819725993</v>
      </c>
      <c r="H386" s="37">
        <f t="shared" si="57"/>
        <v>-0.67949831878473355</v>
      </c>
      <c r="I386" s="37">
        <f t="shared" si="58"/>
        <v>1</v>
      </c>
      <c r="J386" s="21">
        <f t="shared" si="61"/>
        <v>-287</v>
      </c>
      <c r="K386" s="21">
        <f t="shared" si="62"/>
        <v>873</v>
      </c>
      <c r="L386" s="30">
        <f t="shared" si="59"/>
        <v>-65866500</v>
      </c>
      <c r="M386" s="30">
        <f t="shared" si="60"/>
        <v>98212500</v>
      </c>
      <c r="N386" s="28">
        <f t="shared" si="63"/>
        <v>74221636.190000176</v>
      </c>
      <c r="O386" s="28">
        <f t="shared" si="55"/>
        <v>106567636.19000018</v>
      </c>
      <c r="P386" s="28">
        <f t="shared" si="64"/>
        <v>673984.1249999851</v>
      </c>
      <c r="Q386" s="28" t="str">
        <f t="shared" si="65"/>
        <v/>
      </c>
      <c r="R386" s="29">
        <f t="shared" si="56"/>
        <v>6.5676361900001812E-2</v>
      </c>
    </row>
    <row r="387" spans="1:18" x14ac:dyDescent="0.2">
      <c r="A387" s="26">
        <v>44386</v>
      </c>
      <c r="B387" s="27">
        <v>226000</v>
      </c>
      <c r="C387" s="27">
        <v>227500</v>
      </c>
      <c r="D387" s="27">
        <v>110500</v>
      </c>
      <c r="E387" s="27">
        <v>111000</v>
      </c>
      <c r="F387" s="37">
        <v>0</v>
      </c>
      <c r="G387" s="37">
        <v>0</v>
      </c>
      <c r="H387" s="37">
        <f t="shared" si="57"/>
        <v>0</v>
      </c>
      <c r="I387" s="37">
        <f t="shared" si="58"/>
        <v>0</v>
      </c>
      <c r="J387" s="21">
        <f t="shared" si="61"/>
        <v>-287</v>
      </c>
      <c r="K387" s="21">
        <f t="shared" si="62"/>
        <v>873</v>
      </c>
      <c r="L387" s="30">
        <f t="shared" si="59"/>
        <v>-64862000</v>
      </c>
      <c r="M387" s="30">
        <f t="shared" si="60"/>
        <v>96466500</v>
      </c>
      <c r="N387" s="28">
        <f t="shared" si="63"/>
        <v>74221636.190000176</v>
      </c>
      <c r="O387" s="28">
        <f t="shared" si="55"/>
        <v>105826136.19000018</v>
      </c>
      <c r="P387" s="28">
        <f t="shared" si="64"/>
        <v>-67515.875000014901</v>
      </c>
      <c r="Q387" s="28" t="str">
        <f t="shared" si="65"/>
        <v/>
      </c>
      <c r="R387" s="29">
        <f t="shared" si="56"/>
        <v>5.8261361900001862E-2</v>
      </c>
    </row>
    <row r="388" spans="1:18" x14ac:dyDescent="0.2">
      <c r="A388" s="26">
        <v>44389</v>
      </c>
      <c r="B388" s="27">
        <v>230000</v>
      </c>
      <c r="C388" s="27">
        <v>229000</v>
      </c>
      <c r="D388" s="27">
        <v>112000</v>
      </c>
      <c r="E388" s="27">
        <v>112000</v>
      </c>
      <c r="F388" s="37">
        <v>0</v>
      </c>
      <c r="G388" s="37">
        <v>0</v>
      </c>
      <c r="H388" s="37">
        <f t="shared" si="57"/>
        <v>0</v>
      </c>
      <c r="I388" s="37">
        <f t="shared" si="58"/>
        <v>0</v>
      </c>
      <c r="J388" s="21">
        <f t="shared" si="61"/>
        <v>0</v>
      </c>
      <c r="K388" s="21">
        <f t="shared" si="62"/>
        <v>0</v>
      </c>
      <c r="L388" s="30">
        <f t="shared" si="59"/>
        <v>0</v>
      </c>
      <c r="M388" s="30">
        <f t="shared" si="60"/>
        <v>0</v>
      </c>
      <c r="N388" s="28">
        <f t="shared" si="63"/>
        <v>106048067.89000018</v>
      </c>
      <c r="O388" s="28">
        <f t="shared" si="55"/>
        <v>106048067.89000018</v>
      </c>
      <c r="P388" s="28">
        <f t="shared" si="64"/>
        <v>154415.82499998808</v>
      </c>
      <c r="Q388" s="28">
        <f t="shared" si="65"/>
        <v>154415.82499998808</v>
      </c>
      <c r="R388" s="29">
        <f t="shared" si="56"/>
        <v>6.0480678900001861E-2</v>
      </c>
    </row>
    <row r="389" spans="1:18" x14ac:dyDescent="0.2">
      <c r="A389" s="26">
        <v>44390</v>
      </c>
      <c r="B389" s="27">
        <v>230000</v>
      </c>
      <c r="C389" s="27">
        <v>230000</v>
      </c>
      <c r="D389" s="27">
        <v>112500</v>
      </c>
      <c r="E389" s="27">
        <v>113000</v>
      </c>
      <c r="F389" s="37">
        <v>0</v>
      </c>
      <c r="G389" s="37">
        <v>0</v>
      </c>
      <c r="H389" s="37">
        <f t="shared" si="57"/>
        <v>0</v>
      </c>
      <c r="I389" s="37">
        <f t="shared" si="58"/>
        <v>0</v>
      </c>
      <c r="J389" s="21">
        <f t="shared" si="61"/>
        <v>0</v>
      </c>
      <c r="K389" s="21">
        <f t="shared" si="62"/>
        <v>0</v>
      </c>
      <c r="L389" s="30">
        <f t="shared" si="59"/>
        <v>0</v>
      </c>
      <c r="M389" s="30">
        <f t="shared" si="60"/>
        <v>0</v>
      </c>
      <c r="N389" s="28">
        <f t="shared" si="63"/>
        <v>106048067.89000018</v>
      </c>
      <c r="O389" s="28">
        <f t="shared" si="55"/>
        <v>106048067.89000018</v>
      </c>
      <c r="P389" s="28">
        <f t="shared" si="64"/>
        <v>0</v>
      </c>
      <c r="Q389" s="28" t="str">
        <f t="shared" si="65"/>
        <v/>
      </c>
      <c r="R389" s="29">
        <f t="shared" si="56"/>
        <v>6.0480678900001861E-2</v>
      </c>
    </row>
    <row r="390" spans="1:18" x14ac:dyDescent="0.2">
      <c r="A390" s="26">
        <v>44391</v>
      </c>
      <c r="B390" s="27">
        <v>230000</v>
      </c>
      <c r="C390" s="27">
        <v>230500</v>
      </c>
      <c r="D390" s="27">
        <v>112500</v>
      </c>
      <c r="E390" s="27">
        <v>112500</v>
      </c>
      <c r="F390" s="37">
        <v>0</v>
      </c>
      <c r="G390" s="37">
        <v>0</v>
      </c>
      <c r="H390" s="37">
        <f t="shared" si="57"/>
        <v>0</v>
      </c>
      <c r="I390" s="37">
        <f t="shared" si="58"/>
        <v>0</v>
      </c>
      <c r="J390" s="21">
        <f t="shared" si="61"/>
        <v>0</v>
      </c>
      <c r="K390" s="21">
        <f t="shared" si="62"/>
        <v>0</v>
      </c>
      <c r="L390" s="30">
        <f t="shared" si="59"/>
        <v>0</v>
      </c>
      <c r="M390" s="30">
        <f t="shared" si="60"/>
        <v>0</v>
      </c>
      <c r="N390" s="28">
        <f t="shared" si="63"/>
        <v>106048067.89000018</v>
      </c>
      <c r="O390" s="28">
        <f t="shared" si="55"/>
        <v>106048067.89000018</v>
      </c>
      <c r="P390" s="28">
        <f t="shared" si="64"/>
        <v>0</v>
      </c>
      <c r="Q390" s="28" t="str">
        <f t="shared" si="65"/>
        <v/>
      </c>
      <c r="R390" s="29">
        <f t="shared" si="56"/>
        <v>6.0480678900001861E-2</v>
      </c>
    </row>
    <row r="391" spans="1:18" x14ac:dyDescent="0.2">
      <c r="A391" s="26">
        <v>44392</v>
      </c>
      <c r="B391" s="27">
        <v>231500</v>
      </c>
      <c r="C391" s="27">
        <v>230000</v>
      </c>
      <c r="D391" s="27">
        <v>114000</v>
      </c>
      <c r="E391" s="27">
        <v>113000</v>
      </c>
      <c r="F391" s="37">
        <v>-0.40866730770930648</v>
      </c>
      <c r="G391" s="37">
        <v>0.59133269229069352</v>
      </c>
      <c r="H391" s="37">
        <f t="shared" si="57"/>
        <v>-0.69109540709852979</v>
      </c>
      <c r="I391" s="37">
        <f t="shared" si="58"/>
        <v>1</v>
      </c>
      <c r="J391" s="21">
        <f t="shared" si="61"/>
        <v>0</v>
      </c>
      <c r="K391" s="21">
        <f t="shared" si="62"/>
        <v>0</v>
      </c>
      <c r="L391" s="30">
        <f t="shared" si="59"/>
        <v>0</v>
      </c>
      <c r="M391" s="30">
        <f t="shared" si="60"/>
        <v>0</v>
      </c>
      <c r="N391" s="28">
        <f t="shared" si="63"/>
        <v>106048067.89000018</v>
      </c>
      <c r="O391" s="28">
        <f t="shared" si="55"/>
        <v>106048067.89000018</v>
      </c>
      <c r="P391" s="28">
        <f t="shared" si="64"/>
        <v>0</v>
      </c>
      <c r="Q391" s="28" t="str">
        <f t="shared" si="65"/>
        <v/>
      </c>
      <c r="R391" s="29">
        <f t="shared" si="56"/>
        <v>6.0480678900001861E-2</v>
      </c>
    </row>
    <row r="392" spans="1:18" x14ac:dyDescent="0.2">
      <c r="A392" s="26">
        <v>44393</v>
      </c>
      <c r="B392" s="27">
        <v>230000</v>
      </c>
      <c r="C392" s="27">
        <v>230000</v>
      </c>
      <c r="D392" s="27">
        <v>114000</v>
      </c>
      <c r="E392" s="27">
        <v>114000</v>
      </c>
      <c r="F392" s="37">
        <v>-0.40866730770930648</v>
      </c>
      <c r="G392" s="37">
        <v>0.59133269229069352</v>
      </c>
      <c r="H392" s="37">
        <f t="shared" si="57"/>
        <v>-0.69109540709852979</v>
      </c>
      <c r="I392" s="37">
        <f t="shared" si="58"/>
        <v>1</v>
      </c>
      <c r="J392" s="21">
        <f t="shared" si="61"/>
        <v>-298</v>
      </c>
      <c r="K392" s="21">
        <f t="shared" si="62"/>
        <v>877</v>
      </c>
      <c r="L392" s="30">
        <f t="shared" si="59"/>
        <v>-68540000</v>
      </c>
      <c r="M392" s="30">
        <f t="shared" si="60"/>
        <v>99978000</v>
      </c>
      <c r="N392" s="28">
        <f t="shared" si="63"/>
        <v>74578219.390000165</v>
      </c>
      <c r="O392" s="28">
        <f t="shared" si="55"/>
        <v>106016219.39000016</v>
      </c>
      <c r="P392" s="28">
        <f t="shared" si="64"/>
        <v>-31848.500000014901</v>
      </c>
      <c r="Q392" s="28" t="str">
        <f t="shared" si="65"/>
        <v/>
      </c>
      <c r="R392" s="29">
        <f t="shared" si="56"/>
        <v>6.0162193900001659E-2</v>
      </c>
    </row>
    <row r="393" spans="1:18" x14ac:dyDescent="0.2">
      <c r="A393" s="26">
        <v>44396</v>
      </c>
      <c r="B393" s="27">
        <v>227500</v>
      </c>
      <c r="C393" s="27">
        <v>228000</v>
      </c>
      <c r="D393" s="27">
        <v>113000</v>
      </c>
      <c r="E393" s="27">
        <v>113500</v>
      </c>
      <c r="F393" s="37">
        <v>0</v>
      </c>
      <c r="G393" s="37">
        <v>0</v>
      </c>
      <c r="H393" s="37">
        <f t="shared" si="57"/>
        <v>0</v>
      </c>
      <c r="I393" s="37">
        <f t="shared" si="58"/>
        <v>0</v>
      </c>
      <c r="J393" s="21">
        <f t="shared" si="61"/>
        <v>-298</v>
      </c>
      <c r="K393" s="21">
        <f t="shared" si="62"/>
        <v>877</v>
      </c>
      <c r="L393" s="30">
        <f t="shared" si="59"/>
        <v>-67795000</v>
      </c>
      <c r="M393" s="30">
        <f t="shared" si="60"/>
        <v>99101000</v>
      </c>
      <c r="N393" s="28">
        <f t="shared" si="63"/>
        <v>74578219.390000165</v>
      </c>
      <c r="O393" s="28">
        <f t="shared" si="55"/>
        <v>105884219.39000016</v>
      </c>
      <c r="P393" s="28">
        <f t="shared" si="64"/>
        <v>-163848.5000000149</v>
      </c>
      <c r="Q393" s="28" t="str">
        <f t="shared" si="65"/>
        <v/>
      </c>
      <c r="R393" s="29">
        <f t="shared" si="56"/>
        <v>5.8842193900001671E-2</v>
      </c>
    </row>
    <row r="394" spans="1:18" x14ac:dyDescent="0.2">
      <c r="A394" s="26">
        <v>44397</v>
      </c>
      <c r="B394" s="27">
        <v>227000</v>
      </c>
      <c r="C394" s="27">
        <v>225500</v>
      </c>
      <c r="D394" s="27">
        <v>113000</v>
      </c>
      <c r="E394" s="27">
        <v>110500</v>
      </c>
      <c r="F394" s="37">
        <v>0</v>
      </c>
      <c r="G394" s="37">
        <v>0</v>
      </c>
      <c r="H394" s="37">
        <f t="shared" si="57"/>
        <v>0</v>
      </c>
      <c r="I394" s="37">
        <f t="shared" si="58"/>
        <v>0</v>
      </c>
      <c r="J394" s="21">
        <f t="shared" si="61"/>
        <v>0</v>
      </c>
      <c r="K394" s="21">
        <f t="shared" si="62"/>
        <v>0</v>
      </c>
      <c r="L394" s="30">
        <f t="shared" si="59"/>
        <v>0</v>
      </c>
      <c r="M394" s="30">
        <f t="shared" si="60"/>
        <v>0</v>
      </c>
      <c r="N394" s="28">
        <f t="shared" si="63"/>
        <v>104062955.36500016</v>
      </c>
      <c r="O394" s="28">
        <f t="shared" si="55"/>
        <v>104062955.36500016</v>
      </c>
      <c r="P394" s="28">
        <f t="shared" si="64"/>
        <v>-1985112.5250000209</v>
      </c>
      <c r="Q394" s="28">
        <f t="shared" si="65"/>
        <v>-1985112.5250000209</v>
      </c>
      <c r="R394" s="29">
        <f t="shared" si="56"/>
        <v>4.0629553650001649E-2</v>
      </c>
    </row>
    <row r="395" spans="1:18" x14ac:dyDescent="0.2">
      <c r="A395" s="26">
        <v>44398</v>
      </c>
      <c r="B395" s="27">
        <v>228000</v>
      </c>
      <c r="C395" s="27">
        <v>231500</v>
      </c>
      <c r="D395" s="27">
        <v>112000</v>
      </c>
      <c r="E395" s="27">
        <v>114000</v>
      </c>
      <c r="F395" s="37">
        <v>0</v>
      </c>
      <c r="G395" s="37">
        <v>0</v>
      </c>
      <c r="H395" s="37">
        <f t="shared" si="57"/>
        <v>0</v>
      </c>
      <c r="I395" s="37">
        <f t="shared" si="58"/>
        <v>0</v>
      </c>
      <c r="J395" s="21">
        <f t="shared" si="61"/>
        <v>0</v>
      </c>
      <c r="K395" s="21">
        <f t="shared" si="62"/>
        <v>0</v>
      </c>
      <c r="L395" s="30">
        <f t="shared" si="59"/>
        <v>0</v>
      </c>
      <c r="M395" s="30">
        <f t="shared" si="60"/>
        <v>0</v>
      </c>
      <c r="N395" s="28">
        <f t="shared" si="63"/>
        <v>104062955.36500016</v>
      </c>
      <c r="O395" s="28">
        <f t="shared" ref="O395:O458" si="66">SUM(L395:N395)</f>
        <v>104062955.36500016</v>
      </c>
      <c r="P395" s="28">
        <f t="shared" si="64"/>
        <v>0</v>
      </c>
      <c r="Q395" s="28" t="str">
        <f t="shared" si="65"/>
        <v/>
      </c>
      <c r="R395" s="29">
        <f t="shared" ref="R395:R458" si="67">O395/$O$10-1</f>
        <v>4.0629553650001649E-2</v>
      </c>
    </row>
    <row r="396" spans="1:18" x14ac:dyDescent="0.2">
      <c r="A396" s="26">
        <v>44399</v>
      </c>
      <c r="B396" s="27">
        <v>228500</v>
      </c>
      <c r="C396" s="27">
        <v>228500</v>
      </c>
      <c r="D396" s="27">
        <v>112000</v>
      </c>
      <c r="E396" s="27">
        <v>113000</v>
      </c>
      <c r="F396" s="37">
        <v>0</v>
      </c>
      <c r="G396" s="37">
        <v>0</v>
      </c>
      <c r="H396" s="37">
        <f t="shared" si="57"/>
        <v>0</v>
      </c>
      <c r="I396" s="37">
        <f t="shared" si="58"/>
        <v>0</v>
      </c>
      <c r="J396" s="21">
        <f t="shared" si="61"/>
        <v>0</v>
      </c>
      <c r="K396" s="21">
        <f t="shared" si="62"/>
        <v>0</v>
      </c>
      <c r="L396" s="30">
        <f t="shared" si="59"/>
        <v>0</v>
      </c>
      <c r="M396" s="30">
        <f t="shared" si="60"/>
        <v>0</v>
      </c>
      <c r="N396" s="28">
        <f t="shared" si="63"/>
        <v>104062955.36500016</v>
      </c>
      <c r="O396" s="28">
        <f t="shared" si="66"/>
        <v>104062955.36500016</v>
      </c>
      <c r="P396" s="28">
        <f t="shared" si="64"/>
        <v>0</v>
      </c>
      <c r="Q396" s="28" t="str">
        <f t="shared" si="65"/>
        <v/>
      </c>
      <c r="R396" s="29">
        <f t="shared" si="67"/>
        <v>4.0629553650001649E-2</v>
      </c>
    </row>
    <row r="397" spans="1:18" x14ac:dyDescent="0.2">
      <c r="A397" s="26">
        <v>44400</v>
      </c>
      <c r="B397" s="27">
        <v>225500</v>
      </c>
      <c r="C397" s="27">
        <v>229000</v>
      </c>
      <c r="D397" s="27">
        <v>110000</v>
      </c>
      <c r="E397" s="27">
        <v>112000</v>
      </c>
      <c r="F397" s="37">
        <v>0</v>
      </c>
      <c r="G397" s="37">
        <v>0</v>
      </c>
      <c r="H397" s="37">
        <f t="shared" si="57"/>
        <v>0</v>
      </c>
      <c r="I397" s="37">
        <f t="shared" si="58"/>
        <v>0</v>
      </c>
      <c r="J397" s="21">
        <f t="shared" si="61"/>
        <v>0</v>
      </c>
      <c r="K397" s="21">
        <f t="shared" si="62"/>
        <v>0</v>
      </c>
      <c r="L397" s="30">
        <f t="shared" si="59"/>
        <v>0</v>
      </c>
      <c r="M397" s="30">
        <f t="shared" si="60"/>
        <v>0</v>
      </c>
      <c r="N397" s="28">
        <f t="shared" si="63"/>
        <v>104062955.36500016</v>
      </c>
      <c r="O397" s="28">
        <f t="shared" si="66"/>
        <v>104062955.36500016</v>
      </c>
      <c r="P397" s="28">
        <f t="shared" si="64"/>
        <v>0</v>
      </c>
      <c r="Q397" s="28" t="str">
        <f t="shared" si="65"/>
        <v/>
      </c>
      <c r="R397" s="29">
        <f t="shared" si="67"/>
        <v>4.0629553650001649E-2</v>
      </c>
    </row>
    <row r="398" spans="1:18" x14ac:dyDescent="0.2">
      <c r="A398" s="26">
        <v>44403</v>
      </c>
      <c r="B398" s="27">
        <v>224500</v>
      </c>
      <c r="C398" s="27">
        <v>225500</v>
      </c>
      <c r="D398" s="27">
        <v>109500</v>
      </c>
      <c r="E398" s="27">
        <v>110000</v>
      </c>
      <c r="F398" s="37">
        <v>0</v>
      </c>
      <c r="G398" s="37">
        <v>0</v>
      </c>
      <c r="H398" s="37">
        <f t="shared" si="57"/>
        <v>0</v>
      </c>
      <c r="I398" s="37">
        <f t="shared" si="58"/>
        <v>0</v>
      </c>
      <c r="J398" s="21">
        <f t="shared" si="61"/>
        <v>0</v>
      </c>
      <c r="K398" s="21">
        <f t="shared" si="62"/>
        <v>0</v>
      </c>
      <c r="L398" s="30">
        <f t="shared" si="59"/>
        <v>0</v>
      </c>
      <c r="M398" s="30">
        <f t="shared" si="60"/>
        <v>0</v>
      </c>
      <c r="N398" s="28">
        <f t="shared" si="63"/>
        <v>104062955.36500016</v>
      </c>
      <c r="O398" s="28">
        <f t="shared" si="66"/>
        <v>104062955.36500016</v>
      </c>
      <c r="P398" s="28">
        <f t="shared" si="64"/>
        <v>0</v>
      </c>
      <c r="Q398" s="28" t="str">
        <f t="shared" si="65"/>
        <v/>
      </c>
      <c r="R398" s="29">
        <f t="shared" si="67"/>
        <v>4.0629553650001649E-2</v>
      </c>
    </row>
    <row r="399" spans="1:18" x14ac:dyDescent="0.2">
      <c r="A399" s="26">
        <v>44404</v>
      </c>
      <c r="B399" s="27">
        <v>225000</v>
      </c>
      <c r="C399" s="27">
        <v>225500</v>
      </c>
      <c r="D399" s="27">
        <v>109500</v>
      </c>
      <c r="E399" s="27">
        <v>109500</v>
      </c>
      <c r="F399" s="37">
        <v>0</v>
      </c>
      <c r="G399" s="37">
        <v>0</v>
      </c>
      <c r="H399" s="37">
        <f t="shared" si="57"/>
        <v>0</v>
      </c>
      <c r="I399" s="37">
        <f t="shared" si="58"/>
        <v>0</v>
      </c>
      <c r="J399" s="21">
        <f t="shared" si="61"/>
        <v>0</v>
      </c>
      <c r="K399" s="21">
        <f t="shared" si="62"/>
        <v>0</v>
      </c>
      <c r="L399" s="30">
        <f t="shared" si="59"/>
        <v>0</v>
      </c>
      <c r="M399" s="30">
        <f t="shared" si="60"/>
        <v>0</v>
      </c>
      <c r="N399" s="28">
        <f t="shared" si="63"/>
        <v>104062955.36500016</v>
      </c>
      <c r="O399" s="28">
        <f t="shared" si="66"/>
        <v>104062955.36500016</v>
      </c>
      <c r="P399" s="28">
        <f t="shared" si="64"/>
        <v>0</v>
      </c>
      <c r="Q399" s="28" t="str">
        <f t="shared" si="65"/>
        <v/>
      </c>
      <c r="R399" s="29">
        <f t="shared" si="67"/>
        <v>4.0629553650001649E-2</v>
      </c>
    </row>
    <row r="400" spans="1:18" x14ac:dyDescent="0.2">
      <c r="A400" s="26">
        <v>44405</v>
      </c>
      <c r="B400" s="27">
        <v>222500</v>
      </c>
      <c r="C400" s="27">
        <v>225000</v>
      </c>
      <c r="D400" s="27">
        <v>108000</v>
      </c>
      <c r="E400" s="27">
        <v>109000</v>
      </c>
      <c r="F400" s="37">
        <v>0</v>
      </c>
      <c r="G400" s="37">
        <v>0</v>
      </c>
      <c r="H400" s="37">
        <f t="shared" si="57"/>
        <v>0</v>
      </c>
      <c r="I400" s="37">
        <f t="shared" si="58"/>
        <v>0</v>
      </c>
      <c r="J400" s="21">
        <f t="shared" si="61"/>
        <v>0</v>
      </c>
      <c r="K400" s="21">
        <f t="shared" si="62"/>
        <v>0</v>
      </c>
      <c r="L400" s="30">
        <f t="shared" si="59"/>
        <v>0</v>
      </c>
      <c r="M400" s="30">
        <f t="shared" si="60"/>
        <v>0</v>
      </c>
      <c r="N400" s="28">
        <f t="shared" si="63"/>
        <v>104062955.36500016</v>
      </c>
      <c r="O400" s="28">
        <f t="shared" si="66"/>
        <v>104062955.36500016</v>
      </c>
      <c r="P400" s="28">
        <f t="shared" si="64"/>
        <v>0</v>
      </c>
      <c r="Q400" s="28" t="str">
        <f t="shared" si="65"/>
        <v/>
      </c>
      <c r="R400" s="29">
        <f t="shared" si="67"/>
        <v>4.0629553650001649E-2</v>
      </c>
    </row>
    <row r="401" spans="1:18" x14ac:dyDescent="0.2">
      <c r="A401" s="26">
        <v>44406</v>
      </c>
      <c r="B401" s="27">
        <v>222000</v>
      </c>
      <c r="C401" s="27">
        <v>223000</v>
      </c>
      <c r="D401" s="27">
        <v>108000</v>
      </c>
      <c r="E401" s="27">
        <v>108000</v>
      </c>
      <c r="F401" s="37">
        <v>0</v>
      </c>
      <c r="G401" s="37">
        <v>0</v>
      </c>
      <c r="H401" s="37">
        <f t="shared" si="57"/>
        <v>0</v>
      </c>
      <c r="I401" s="37">
        <f t="shared" si="58"/>
        <v>0</v>
      </c>
      <c r="J401" s="21">
        <f t="shared" si="61"/>
        <v>0</v>
      </c>
      <c r="K401" s="21">
        <f t="shared" si="62"/>
        <v>0</v>
      </c>
      <c r="L401" s="30">
        <f t="shared" si="59"/>
        <v>0</v>
      </c>
      <c r="M401" s="30">
        <f t="shared" si="60"/>
        <v>0</v>
      </c>
      <c r="N401" s="28">
        <f t="shared" si="63"/>
        <v>104062955.36500016</v>
      </c>
      <c r="O401" s="28">
        <f t="shared" si="66"/>
        <v>104062955.36500016</v>
      </c>
      <c r="P401" s="28">
        <f t="shared" si="64"/>
        <v>0</v>
      </c>
      <c r="Q401" s="28" t="str">
        <f t="shared" si="65"/>
        <v/>
      </c>
      <c r="R401" s="29">
        <f t="shared" si="67"/>
        <v>4.0629553650001649E-2</v>
      </c>
    </row>
    <row r="402" spans="1:18" x14ac:dyDescent="0.2">
      <c r="A402" s="26">
        <v>44407</v>
      </c>
      <c r="B402" s="27">
        <v>218000</v>
      </c>
      <c r="C402" s="27">
        <v>222000</v>
      </c>
      <c r="D402" s="27">
        <v>106000</v>
      </c>
      <c r="E402" s="27">
        <v>108000</v>
      </c>
      <c r="F402" s="37">
        <v>0</v>
      </c>
      <c r="G402" s="37">
        <v>0</v>
      </c>
      <c r="H402" s="37">
        <f t="shared" si="57"/>
        <v>0</v>
      </c>
      <c r="I402" s="37">
        <f t="shared" si="58"/>
        <v>0</v>
      </c>
      <c r="J402" s="21">
        <f t="shared" si="61"/>
        <v>0</v>
      </c>
      <c r="K402" s="21">
        <f t="shared" si="62"/>
        <v>0</v>
      </c>
      <c r="L402" s="30">
        <f t="shared" si="59"/>
        <v>0</v>
      </c>
      <c r="M402" s="30">
        <f t="shared" si="60"/>
        <v>0</v>
      </c>
      <c r="N402" s="28">
        <f t="shared" si="63"/>
        <v>104062955.36500016</v>
      </c>
      <c r="O402" s="28">
        <f t="shared" si="66"/>
        <v>104062955.36500016</v>
      </c>
      <c r="P402" s="28">
        <f t="shared" si="64"/>
        <v>0</v>
      </c>
      <c r="Q402" s="28" t="str">
        <f t="shared" si="65"/>
        <v/>
      </c>
      <c r="R402" s="29">
        <f t="shared" si="67"/>
        <v>4.0629553650001649E-2</v>
      </c>
    </row>
    <row r="403" spans="1:18" x14ac:dyDescent="0.2">
      <c r="A403" s="26">
        <v>44410</v>
      </c>
      <c r="B403" s="27">
        <v>220000</v>
      </c>
      <c r="C403" s="27">
        <v>218000</v>
      </c>
      <c r="D403" s="27">
        <v>106000</v>
      </c>
      <c r="E403" s="27">
        <v>105500</v>
      </c>
      <c r="F403" s="37">
        <v>0</v>
      </c>
      <c r="G403" s="37">
        <v>0</v>
      </c>
      <c r="H403" s="37">
        <f t="shared" si="57"/>
        <v>0</v>
      </c>
      <c r="I403" s="37">
        <f t="shared" si="58"/>
        <v>0</v>
      </c>
      <c r="J403" s="21">
        <f t="shared" si="61"/>
        <v>0</v>
      </c>
      <c r="K403" s="21">
        <f t="shared" si="62"/>
        <v>0</v>
      </c>
      <c r="L403" s="30">
        <f t="shared" si="59"/>
        <v>0</v>
      </c>
      <c r="M403" s="30">
        <f t="shared" si="60"/>
        <v>0</v>
      </c>
      <c r="N403" s="28">
        <f t="shared" si="63"/>
        <v>104062955.36500016</v>
      </c>
      <c r="O403" s="28">
        <f t="shared" si="66"/>
        <v>104062955.36500016</v>
      </c>
      <c r="P403" s="28">
        <f t="shared" si="64"/>
        <v>0</v>
      </c>
      <c r="Q403" s="28" t="str">
        <f t="shared" si="65"/>
        <v/>
      </c>
      <c r="R403" s="29">
        <f t="shared" si="67"/>
        <v>4.0629553650001649E-2</v>
      </c>
    </row>
    <row r="404" spans="1:18" x14ac:dyDescent="0.2">
      <c r="A404" s="26">
        <v>44411</v>
      </c>
      <c r="B404" s="27">
        <v>223500</v>
      </c>
      <c r="C404" s="27">
        <v>219000</v>
      </c>
      <c r="D404" s="27">
        <v>108500</v>
      </c>
      <c r="E404" s="27">
        <v>105500</v>
      </c>
      <c r="F404" s="37">
        <v>0</v>
      </c>
      <c r="G404" s="37">
        <v>0</v>
      </c>
      <c r="H404" s="37">
        <f t="shared" si="57"/>
        <v>0</v>
      </c>
      <c r="I404" s="37">
        <f t="shared" si="58"/>
        <v>0</v>
      </c>
      <c r="J404" s="21">
        <f t="shared" si="61"/>
        <v>0</v>
      </c>
      <c r="K404" s="21">
        <f t="shared" si="62"/>
        <v>0</v>
      </c>
      <c r="L404" s="30">
        <f t="shared" si="59"/>
        <v>0</v>
      </c>
      <c r="M404" s="30">
        <f t="shared" si="60"/>
        <v>0</v>
      </c>
      <c r="N404" s="28">
        <f t="shared" si="63"/>
        <v>104062955.36500016</v>
      </c>
      <c r="O404" s="28">
        <f t="shared" si="66"/>
        <v>104062955.36500016</v>
      </c>
      <c r="P404" s="28">
        <f t="shared" si="64"/>
        <v>0</v>
      </c>
      <c r="Q404" s="28" t="str">
        <f t="shared" si="65"/>
        <v/>
      </c>
      <c r="R404" s="29">
        <f t="shared" si="67"/>
        <v>4.0629553650001649E-2</v>
      </c>
    </row>
    <row r="405" spans="1:18" x14ac:dyDescent="0.2">
      <c r="A405" s="26">
        <v>44412</v>
      </c>
      <c r="B405" s="27">
        <v>225000</v>
      </c>
      <c r="C405" s="27">
        <v>224000</v>
      </c>
      <c r="D405" s="27">
        <v>109000</v>
      </c>
      <c r="E405" s="27">
        <v>109000</v>
      </c>
      <c r="F405" s="37">
        <v>0</v>
      </c>
      <c r="G405" s="37">
        <v>0</v>
      </c>
      <c r="H405" s="37">
        <f t="shared" si="57"/>
        <v>0</v>
      </c>
      <c r="I405" s="37">
        <f t="shared" si="58"/>
        <v>0</v>
      </c>
      <c r="J405" s="21">
        <f t="shared" si="61"/>
        <v>0</v>
      </c>
      <c r="K405" s="21">
        <f t="shared" si="62"/>
        <v>0</v>
      </c>
      <c r="L405" s="30">
        <f t="shared" si="59"/>
        <v>0</v>
      </c>
      <c r="M405" s="30">
        <f t="shared" si="60"/>
        <v>0</v>
      </c>
      <c r="N405" s="28">
        <f t="shared" si="63"/>
        <v>104062955.36500016</v>
      </c>
      <c r="O405" s="28">
        <f t="shared" si="66"/>
        <v>104062955.36500016</v>
      </c>
      <c r="P405" s="28">
        <f t="shared" si="64"/>
        <v>0</v>
      </c>
      <c r="Q405" s="28" t="str">
        <f t="shared" si="65"/>
        <v/>
      </c>
      <c r="R405" s="29">
        <f t="shared" si="67"/>
        <v>4.0629553650001649E-2</v>
      </c>
    </row>
    <row r="406" spans="1:18" x14ac:dyDescent="0.2">
      <c r="A406" s="26">
        <v>44413</v>
      </c>
      <c r="B406" s="27">
        <v>223000</v>
      </c>
      <c r="C406" s="27">
        <v>223000</v>
      </c>
      <c r="D406" s="27">
        <v>107500</v>
      </c>
      <c r="E406" s="27">
        <v>108500</v>
      </c>
      <c r="F406" s="37">
        <v>0</v>
      </c>
      <c r="G406" s="37">
        <v>0</v>
      </c>
      <c r="H406" s="37">
        <f t="shared" si="57"/>
        <v>0</v>
      </c>
      <c r="I406" s="37">
        <f t="shared" si="58"/>
        <v>0</v>
      </c>
      <c r="J406" s="21">
        <f t="shared" si="61"/>
        <v>0</v>
      </c>
      <c r="K406" s="21">
        <f t="shared" si="62"/>
        <v>0</v>
      </c>
      <c r="L406" s="30">
        <f t="shared" si="59"/>
        <v>0</v>
      </c>
      <c r="M406" s="30">
        <f t="shared" si="60"/>
        <v>0</v>
      </c>
      <c r="N406" s="28">
        <f t="shared" si="63"/>
        <v>104062955.36500016</v>
      </c>
      <c r="O406" s="28">
        <f t="shared" si="66"/>
        <v>104062955.36500016</v>
      </c>
      <c r="P406" s="28">
        <f t="shared" si="64"/>
        <v>0</v>
      </c>
      <c r="Q406" s="28" t="str">
        <f t="shared" si="65"/>
        <v/>
      </c>
      <c r="R406" s="29">
        <f t="shared" si="67"/>
        <v>4.0629553650001649E-2</v>
      </c>
    </row>
    <row r="407" spans="1:18" x14ac:dyDescent="0.2">
      <c r="A407" s="26">
        <v>44414</v>
      </c>
      <c r="B407" s="27">
        <v>222500</v>
      </c>
      <c r="C407" s="27">
        <v>224500</v>
      </c>
      <c r="D407" s="27">
        <v>106000</v>
      </c>
      <c r="E407" s="27">
        <v>107000</v>
      </c>
      <c r="F407" s="37">
        <v>0</v>
      </c>
      <c r="G407" s="37">
        <v>0</v>
      </c>
      <c r="H407" s="37">
        <f t="shared" si="57"/>
        <v>0</v>
      </c>
      <c r="I407" s="37">
        <f t="shared" si="58"/>
        <v>0</v>
      </c>
      <c r="J407" s="21">
        <f t="shared" si="61"/>
        <v>0</v>
      </c>
      <c r="K407" s="21">
        <f t="shared" si="62"/>
        <v>0</v>
      </c>
      <c r="L407" s="30">
        <f t="shared" si="59"/>
        <v>0</v>
      </c>
      <c r="M407" s="30">
        <f t="shared" si="60"/>
        <v>0</v>
      </c>
      <c r="N407" s="28">
        <f t="shared" si="63"/>
        <v>104062955.36500016</v>
      </c>
      <c r="O407" s="28">
        <f t="shared" si="66"/>
        <v>104062955.36500016</v>
      </c>
      <c r="P407" s="28">
        <f t="shared" si="64"/>
        <v>0</v>
      </c>
      <c r="Q407" s="28" t="str">
        <f t="shared" si="65"/>
        <v/>
      </c>
      <c r="R407" s="29">
        <f t="shared" si="67"/>
        <v>4.0629553650001649E-2</v>
      </c>
    </row>
    <row r="408" spans="1:18" x14ac:dyDescent="0.2">
      <c r="A408" s="26">
        <v>44417</v>
      </c>
      <c r="B408" s="27">
        <v>221000</v>
      </c>
      <c r="C408" s="27">
        <v>220500</v>
      </c>
      <c r="D408" s="27">
        <v>105000</v>
      </c>
      <c r="E408" s="27">
        <v>106000</v>
      </c>
      <c r="F408" s="37">
        <v>0</v>
      </c>
      <c r="G408" s="37">
        <v>0</v>
      </c>
      <c r="H408" s="37">
        <f t="shared" si="57"/>
        <v>0</v>
      </c>
      <c r="I408" s="37">
        <f t="shared" si="58"/>
        <v>0</v>
      </c>
      <c r="J408" s="21">
        <f t="shared" si="61"/>
        <v>0</v>
      </c>
      <c r="K408" s="21">
        <f t="shared" si="62"/>
        <v>0</v>
      </c>
      <c r="L408" s="30">
        <f t="shared" si="59"/>
        <v>0</v>
      </c>
      <c r="M408" s="30">
        <f t="shared" si="60"/>
        <v>0</v>
      </c>
      <c r="N408" s="28">
        <f t="shared" si="63"/>
        <v>104062955.36500016</v>
      </c>
      <c r="O408" s="28">
        <f t="shared" si="66"/>
        <v>104062955.36500016</v>
      </c>
      <c r="P408" s="28">
        <f t="shared" si="64"/>
        <v>0</v>
      </c>
      <c r="Q408" s="28" t="str">
        <f t="shared" si="65"/>
        <v/>
      </c>
      <c r="R408" s="29">
        <f t="shared" si="67"/>
        <v>4.0629553650001649E-2</v>
      </c>
    </row>
    <row r="409" spans="1:18" x14ac:dyDescent="0.2">
      <c r="A409" s="26">
        <v>44418</v>
      </c>
      <c r="B409" s="27">
        <v>219000</v>
      </c>
      <c r="C409" s="27">
        <v>220500</v>
      </c>
      <c r="D409" s="27">
        <v>104500</v>
      </c>
      <c r="E409" s="27">
        <v>106000</v>
      </c>
      <c r="F409" s="37">
        <v>0</v>
      </c>
      <c r="G409" s="37">
        <v>0</v>
      </c>
      <c r="H409" s="37">
        <f t="shared" si="57"/>
        <v>0</v>
      </c>
      <c r="I409" s="37">
        <f t="shared" si="58"/>
        <v>0</v>
      </c>
      <c r="J409" s="21">
        <f t="shared" si="61"/>
        <v>0</v>
      </c>
      <c r="K409" s="21">
        <f t="shared" si="62"/>
        <v>0</v>
      </c>
      <c r="L409" s="30">
        <f t="shared" si="59"/>
        <v>0</v>
      </c>
      <c r="M409" s="30">
        <f t="shared" si="60"/>
        <v>0</v>
      </c>
      <c r="N409" s="28">
        <f t="shared" si="63"/>
        <v>104062955.36500016</v>
      </c>
      <c r="O409" s="28">
        <f t="shared" si="66"/>
        <v>104062955.36500016</v>
      </c>
      <c r="P409" s="28">
        <f t="shared" si="64"/>
        <v>0</v>
      </c>
      <c r="Q409" s="28" t="str">
        <f t="shared" si="65"/>
        <v/>
      </c>
      <c r="R409" s="29">
        <f t="shared" si="67"/>
        <v>4.0629553650001649E-2</v>
      </c>
    </row>
    <row r="410" spans="1:18" x14ac:dyDescent="0.2">
      <c r="A410" s="26">
        <v>44419</v>
      </c>
      <c r="B410" s="27">
        <v>218500</v>
      </c>
      <c r="C410" s="27">
        <v>219000</v>
      </c>
      <c r="D410" s="27">
        <v>104000</v>
      </c>
      <c r="E410" s="27">
        <v>104500</v>
      </c>
      <c r="F410" s="37">
        <v>0</v>
      </c>
      <c r="G410" s="37">
        <v>0</v>
      </c>
      <c r="H410" s="37">
        <f t="shared" si="57"/>
        <v>0</v>
      </c>
      <c r="I410" s="37">
        <f t="shared" si="58"/>
        <v>0</v>
      </c>
      <c r="J410" s="21">
        <f t="shared" si="61"/>
        <v>0</v>
      </c>
      <c r="K410" s="21">
        <f t="shared" si="62"/>
        <v>0</v>
      </c>
      <c r="L410" s="30">
        <f t="shared" si="59"/>
        <v>0</v>
      </c>
      <c r="M410" s="30">
        <f t="shared" si="60"/>
        <v>0</v>
      </c>
      <c r="N410" s="28">
        <f t="shared" si="63"/>
        <v>104062955.36500016</v>
      </c>
      <c r="O410" s="28">
        <f t="shared" si="66"/>
        <v>104062955.36500016</v>
      </c>
      <c r="P410" s="28">
        <f t="shared" si="64"/>
        <v>0</v>
      </c>
      <c r="Q410" s="28" t="str">
        <f t="shared" si="65"/>
        <v/>
      </c>
      <c r="R410" s="29">
        <f t="shared" si="67"/>
        <v>4.0629553650001649E-2</v>
      </c>
    </row>
    <row r="411" spans="1:18" x14ac:dyDescent="0.2">
      <c r="A411" s="26">
        <v>44420</v>
      </c>
      <c r="B411" s="27">
        <v>219000</v>
      </c>
      <c r="C411" s="27">
        <v>220000</v>
      </c>
      <c r="D411" s="27">
        <v>104500</v>
      </c>
      <c r="E411" s="27">
        <v>104000</v>
      </c>
      <c r="F411" s="37">
        <v>0</v>
      </c>
      <c r="G411" s="37">
        <v>0</v>
      </c>
      <c r="H411" s="37">
        <f t="shared" si="57"/>
        <v>0</v>
      </c>
      <c r="I411" s="37">
        <f t="shared" si="58"/>
        <v>0</v>
      </c>
      <c r="J411" s="21">
        <f t="shared" si="61"/>
        <v>0</v>
      </c>
      <c r="K411" s="21">
        <f t="shared" si="62"/>
        <v>0</v>
      </c>
      <c r="L411" s="30">
        <f t="shared" si="59"/>
        <v>0</v>
      </c>
      <c r="M411" s="30">
        <f t="shared" si="60"/>
        <v>0</v>
      </c>
      <c r="N411" s="28">
        <f t="shared" si="63"/>
        <v>104062955.36500016</v>
      </c>
      <c r="O411" s="28">
        <f t="shared" si="66"/>
        <v>104062955.36500016</v>
      </c>
      <c r="P411" s="28">
        <f t="shared" si="64"/>
        <v>0</v>
      </c>
      <c r="Q411" s="28" t="str">
        <f t="shared" si="65"/>
        <v/>
      </c>
      <c r="R411" s="29">
        <f t="shared" si="67"/>
        <v>4.0629553650001649E-2</v>
      </c>
    </row>
    <row r="412" spans="1:18" x14ac:dyDescent="0.2">
      <c r="A412" s="26">
        <v>44421</v>
      </c>
      <c r="B412" s="27">
        <v>217000</v>
      </c>
      <c r="C412" s="27">
        <v>221500</v>
      </c>
      <c r="D412" s="27">
        <v>103000</v>
      </c>
      <c r="E412" s="27">
        <v>105000</v>
      </c>
      <c r="F412" s="37">
        <v>0</v>
      </c>
      <c r="G412" s="37">
        <v>0</v>
      </c>
      <c r="H412" s="37">
        <f t="shared" si="57"/>
        <v>0</v>
      </c>
      <c r="I412" s="37">
        <f t="shared" si="58"/>
        <v>0</v>
      </c>
      <c r="J412" s="21">
        <f t="shared" si="61"/>
        <v>0</v>
      </c>
      <c r="K412" s="21">
        <f t="shared" si="62"/>
        <v>0</v>
      </c>
      <c r="L412" s="30">
        <f t="shared" si="59"/>
        <v>0</v>
      </c>
      <c r="M412" s="30">
        <f t="shared" si="60"/>
        <v>0</v>
      </c>
      <c r="N412" s="28">
        <f t="shared" si="63"/>
        <v>104062955.36500016</v>
      </c>
      <c r="O412" s="28">
        <f t="shared" si="66"/>
        <v>104062955.36500016</v>
      </c>
      <c r="P412" s="28">
        <f t="shared" si="64"/>
        <v>0</v>
      </c>
      <c r="Q412" s="28" t="str">
        <f t="shared" si="65"/>
        <v/>
      </c>
      <c r="R412" s="29">
        <f t="shared" si="67"/>
        <v>4.0629553650001649E-2</v>
      </c>
    </row>
    <row r="413" spans="1:18" x14ac:dyDescent="0.2">
      <c r="A413" s="26">
        <v>44425</v>
      </c>
      <c r="B413" s="27">
        <v>213000</v>
      </c>
      <c r="C413" s="27">
        <v>216000</v>
      </c>
      <c r="D413" s="27">
        <v>100500</v>
      </c>
      <c r="E413" s="27">
        <v>102000</v>
      </c>
      <c r="F413" s="37">
        <v>0</v>
      </c>
      <c r="G413" s="37">
        <v>0</v>
      </c>
      <c r="H413" s="37">
        <f t="shared" si="57"/>
        <v>0</v>
      </c>
      <c r="I413" s="37">
        <f t="shared" si="58"/>
        <v>0</v>
      </c>
      <c r="J413" s="21">
        <f t="shared" si="61"/>
        <v>0</v>
      </c>
      <c r="K413" s="21">
        <f t="shared" si="62"/>
        <v>0</v>
      </c>
      <c r="L413" s="30">
        <f t="shared" si="59"/>
        <v>0</v>
      </c>
      <c r="M413" s="30">
        <f t="shared" si="60"/>
        <v>0</v>
      </c>
      <c r="N413" s="28">
        <f t="shared" si="63"/>
        <v>104062955.36500016</v>
      </c>
      <c r="O413" s="28">
        <f t="shared" si="66"/>
        <v>104062955.36500016</v>
      </c>
      <c r="P413" s="28">
        <f t="shared" si="64"/>
        <v>0</v>
      </c>
      <c r="Q413" s="28" t="str">
        <f t="shared" si="65"/>
        <v/>
      </c>
      <c r="R413" s="29">
        <f t="shared" si="67"/>
        <v>4.0629553650001649E-2</v>
      </c>
    </row>
    <row r="414" spans="1:18" x14ac:dyDescent="0.2">
      <c r="A414" s="26">
        <v>44426</v>
      </c>
      <c r="B414" s="27">
        <v>212500</v>
      </c>
      <c r="C414" s="27">
        <v>211000</v>
      </c>
      <c r="D414" s="27">
        <v>100500</v>
      </c>
      <c r="E414" s="27">
        <v>100500</v>
      </c>
      <c r="F414" s="37">
        <v>0</v>
      </c>
      <c r="G414" s="37">
        <v>0</v>
      </c>
      <c r="H414" s="37">
        <f t="shared" si="57"/>
        <v>0</v>
      </c>
      <c r="I414" s="37">
        <f t="shared" si="58"/>
        <v>0</v>
      </c>
      <c r="J414" s="21">
        <f t="shared" si="61"/>
        <v>0</v>
      </c>
      <c r="K414" s="21">
        <f t="shared" si="62"/>
        <v>0</v>
      </c>
      <c r="L414" s="30">
        <f t="shared" si="59"/>
        <v>0</v>
      </c>
      <c r="M414" s="30">
        <f t="shared" si="60"/>
        <v>0</v>
      </c>
      <c r="N414" s="28">
        <f t="shared" si="63"/>
        <v>104062955.36500016</v>
      </c>
      <c r="O414" s="28">
        <f t="shared" si="66"/>
        <v>104062955.36500016</v>
      </c>
      <c r="P414" s="28">
        <f t="shared" si="64"/>
        <v>0</v>
      </c>
      <c r="Q414" s="28" t="str">
        <f t="shared" si="65"/>
        <v/>
      </c>
      <c r="R414" s="29">
        <f t="shared" si="67"/>
        <v>4.0629553650001649E-2</v>
      </c>
    </row>
    <row r="415" spans="1:18" x14ac:dyDescent="0.2">
      <c r="A415" s="26">
        <v>44427</v>
      </c>
      <c r="B415" s="27">
        <v>206500</v>
      </c>
      <c r="C415" s="27">
        <v>212500</v>
      </c>
      <c r="D415" s="27">
        <v>99500</v>
      </c>
      <c r="E415" s="27">
        <v>100000</v>
      </c>
      <c r="F415" s="37">
        <v>0</v>
      </c>
      <c r="G415" s="37">
        <v>0</v>
      </c>
      <c r="H415" s="37">
        <f t="shared" si="57"/>
        <v>0</v>
      </c>
      <c r="I415" s="37">
        <f t="shared" si="58"/>
        <v>0</v>
      </c>
      <c r="J415" s="21">
        <f t="shared" si="61"/>
        <v>0</v>
      </c>
      <c r="K415" s="21">
        <f t="shared" si="62"/>
        <v>0</v>
      </c>
      <c r="L415" s="30">
        <f t="shared" si="59"/>
        <v>0</v>
      </c>
      <c r="M415" s="30">
        <f t="shared" si="60"/>
        <v>0</v>
      </c>
      <c r="N415" s="28">
        <f t="shared" si="63"/>
        <v>104062955.36500016</v>
      </c>
      <c r="O415" s="28">
        <f t="shared" si="66"/>
        <v>104062955.36500016</v>
      </c>
      <c r="P415" s="28">
        <f t="shared" si="64"/>
        <v>0</v>
      </c>
      <c r="Q415" s="28" t="str">
        <f t="shared" si="65"/>
        <v/>
      </c>
      <c r="R415" s="29">
        <f t="shared" si="67"/>
        <v>4.0629553650001649E-2</v>
      </c>
    </row>
    <row r="416" spans="1:18" x14ac:dyDescent="0.2">
      <c r="A416" s="26">
        <v>44428</v>
      </c>
      <c r="B416" s="27">
        <v>201500</v>
      </c>
      <c r="C416" s="27">
        <v>207000</v>
      </c>
      <c r="D416" s="27">
        <v>96500</v>
      </c>
      <c r="E416" s="27">
        <v>99600</v>
      </c>
      <c r="F416" s="37">
        <v>0</v>
      </c>
      <c r="G416" s="37">
        <v>0</v>
      </c>
      <c r="H416" s="37">
        <f t="shared" si="57"/>
        <v>0</v>
      </c>
      <c r="I416" s="37">
        <f t="shared" si="58"/>
        <v>0</v>
      </c>
      <c r="J416" s="21">
        <f t="shared" si="61"/>
        <v>0</v>
      </c>
      <c r="K416" s="21">
        <f t="shared" si="62"/>
        <v>0</v>
      </c>
      <c r="L416" s="30">
        <f t="shared" si="59"/>
        <v>0</v>
      </c>
      <c r="M416" s="30">
        <f t="shared" si="60"/>
        <v>0</v>
      </c>
      <c r="N416" s="28">
        <f t="shared" si="63"/>
        <v>104062955.36500016</v>
      </c>
      <c r="O416" s="28">
        <f t="shared" si="66"/>
        <v>104062955.36500016</v>
      </c>
      <c r="P416" s="28">
        <f t="shared" si="64"/>
        <v>0</v>
      </c>
      <c r="Q416" s="28" t="str">
        <f t="shared" si="65"/>
        <v/>
      </c>
      <c r="R416" s="29">
        <f t="shared" si="67"/>
        <v>4.0629553650001649E-2</v>
      </c>
    </row>
    <row r="417" spans="1:18" x14ac:dyDescent="0.2">
      <c r="A417" s="26">
        <v>44431</v>
      </c>
      <c r="B417" s="27">
        <v>204000</v>
      </c>
      <c r="C417" s="27">
        <v>203000</v>
      </c>
      <c r="D417" s="27">
        <v>97400</v>
      </c>
      <c r="E417" s="27">
        <v>96700</v>
      </c>
      <c r="F417" s="37">
        <v>0</v>
      </c>
      <c r="G417" s="37">
        <v>0</v>
      </c>
      <c r="H417" s="37">
        <f t="shared" si="57"/>
        <v>0</v>
      </c>
      <c r="I417" s="37">
        <f t="shared" si="58"/>
        <v>0</v>
      </c>
      <c r="J417" s="21">
        <f t="shared" si="61"/>
        <v>0</v>
      </c>
      <c r="K417" s="21">
        <f t="shared" si="62"/>
        <v>0</v>
      </c>
      <c r="L417" s="30">
        <f t="shared" si="59"/>
        <v>0</v>
      </c>
      <c r="M417" s="30">
        <f t="shared" si="60"/>
        <v>0</v>
      </c>
      <c r="N417" s="28">
        <f t="shared" si="63"/>
        <v>104062955.36500016</v>
      </c>
      <c r="O417" s="28">
        <f t="shared" si="66"/>
        <v>104062955.36500016</v>
      </c>
      <c r="P417" s="28">
        <f t="shared" si="64"/>
        <v>0</v>
      </c>
      <c r="Q417" s="28" t="str">
        <f t="shared" si="65"/>
        <v/>
      </c>
      <c r="R417" s="29">
        <f t="shared" si="67"/>
        <v>4.0629553650001649E-2</v>
      </c>
    </row>
    <row r="418" spans="1:18" x14ac:dyDescent="0.2">
      <c r="A418" s="26">
        <v>44432</v>
      </c>
      <c r="B418" s="27">
        <v>209500</v>
      </c>
      <c r="C418" s="27">
        <v>206000</v>
      </c>
      <c r="D418" s="27">
        <v>98400</v>
      </c>
      <c r="E418" s="27">
        <v>98300</v>
      </c>
      <c r="F418" s="37">
        <v>0</v>
      </c>
      <c r="G418" s="37">
        <v>0</v>
      </c>
      <c r="H418" s="37">
        <f t="shared" si="57"/>
        <v>0</v>
      </c>
      <c r="I418" s="37">
        <f t="shared" si="58"/>
        <v>0</v>
      </c>
      <c r="J418" s="21">
        <f t="shared" si="61"/>
        <v>0</v>
      </c>
      <c r="K418" s="21">
        <f t="shared" si="62"/>
        <v>0</v>
      </c>
      <c r="L418" s="30">
        <f t="shared" si="59"/>
        <v>0</v>
      </c>
      <c r="M418" s="30">
        <f t="shared" si="60"/>
        <v>0</v>
      </c>
      <c r="N418" s="28">
        <f t="shared" si="63"/>
        <v>104062955.36500016</v>
      </c>
      <c r="O418" s="28">
        <f t="shared" si="66"/>
        <v>104062955.36500016</v>
      </c>
      <c r="P418" s="28">
        <f t="shared" si="64"/>
        <v>0</v>
      </c>
      <c r="Q418" s="28" t="str">
        <f t="shared" si="65"/>
        <v/>
      </c>
      <c r="R418" s="29">
        <f t="shared" si="67"/>
        <v>4.0629553650001649E-2</v>
      </c>
    </row>
    <row r="419" spans="1:18" x14ac:dyDescent="0.2">
      <c r="A419" s="26">
        <v>44433</v>
      </c>
      <c r="B419" s="27">
        <v>209500</v>
      </c>
      <c r="C419" s="27">
        <v>210000</v>
      </c>
      <c r="D419" s="27">
        <v>98600</v>
      </c>
      <c r="E419" s="27">
        <v>98900</v>
      </c>
      <c r="F419" s="37">
        <v>0</v>
      </c>
      <c r="G419" s="37">
        <v>0</v>
      </c>
      <c r="H419" s="37">
        <f t="shared" ref="H419:H482" si="68">IFERROR(IF(ABS($F419)&gt;ABS($G419), SIGN($F419), SIGN($F419)*ABS($F419/$G419)), 0)</f>
        <v>0</v>
      </c>
      <c r="I419" s="37">
        <f t="shared" ref="I419:I482" si="69">IFERROR(IF(ABS($F419)&lt;ABS($G419), SIGN($G419), SIGN($G419)*ABS($G419/$F419)), 0)</f>
        <v>0</v>
      </c>
      <c r="J419" s="21">
        <f t="shared" si="61"/>
        <v>0</v>
      </c>
      <c r="K419" s="21">
        <f t="shared" si="62"/>
        <v>0</v>
      </c>
      <c r="L419" s="30">
        <f t="shared" ref="L419:L482" si="70">B419*J419</f>
        <v>0</v>
      </c>
      <c r="M419" s="30">
        <f t="shared" ref="M419:M482" si="71">D419*K419</f>
        <v>0</v>
      </c>
      <c r="N419" s="28">
        <f t="shared" si="63"/>
        <v>104062955.36500016</v>
      </c>
      <c r="O419" s="28">
        <f t="shared" si="66"/>
        <v>104062955.36500016</v>
      </c>
      <c r="P419" s="28">
        <f t="shared" si="64"/>
        <v>0</v>
      </c>
      <c r="Q419" s="28" t="str">
        <f t="shared" si="65"/>
        <v/>
      </c>
      <c r="R419" s="29">
        <f t="shared" si="67"/>
        <v>4.0629553650001649E-2</v>
      </c>
    </row>
    <row r="420" spans="1:18" x14ac:dyDescent="0.2">
      <c r="A420" s="26">
        <v>44434</v>
      </c>
      <c r="B420" s="27">
        <v>210000</v>
      </c>
      <c r="C420" s="27">
        <v>209500</v>
      </c>
      <c r="D420" s="27">
        <v>99000</v>
      </c>
      <c r="E420" s="27">
        <v>99100</v>
      </c>
      <c r="F420" s="37">
        <v>0</v>
      </c>
      <c r="G420" s="37">
        <v>0</v>
      </c>
      <c r="H420" s="37">
        <f t="shared" si="68"/>
        <v>0</v>
      </c>
      <c r="I420" s="37">
        <f t="shared" si="69"/>
        <v>0</v>
      </c>
      <c r="J420" s="21">
        <f t="shared" ref="J420:J483" si="72">IF(H418=H419, J419, QUOTIENT($O$10*H419, B419))</f>
        <v>0</v>
      </c>
      <c r="K420" s="21">
        <f t="shared" ref="K420:K483" si="73">IF(I418=I419, K419, QUOTIENT($O$10*I419, D419))</f>
        <v>0</v>
      </c>
      <c r="L420" s="30">
        <f t="shared" si="70"/>
        <v>0</v>
      </c>
      <c r="M420" s="30">
        <f t="shared" si="71"/>
        <v>0</v>
      </c>
      <c r="N420" s="28">
        <f t="shared" ref="N420:N483" si="74">IF(H418=H419, N419, N419 - (J420-J419)*C420 - ABS((J420-J419)*C420*0.01%) - (K420-K419)*E420 - ABS((K420-K419)*E420 * IF(K420-K419&gt;0, 0.025%, 0.225%)))</f>
        <v>104062955.36500016</v>
      </c>
      <c r="O420" s="28">
        <f t="shared" si="66"/>
        <v>104062955.36500016</v>
      </c>
      <c r="P420" s="28">
        <f t="shared" ref="P420:P483" si="75">IF(AND(J419=0,J420), O420-O419, IF(OR(J420, AND(J419, J420=0)), P419+O420-O419, 0))</f>
        <v>0</v>
      </c>
      <c r="Q420" s="28" t="str">
        <f t="shared" si="65"/>
        <v/>
      </c>
      <c r="R420" s="29">
        <f t="shared" si="67"/>
        <v>4.0629553650001649E-2</v>
      </c>
    </row>
    <row r="421" spans="1:18" x14ac:dyDescent="0.2">
      <c r="A421" s="26">
        <v>44435</v>
      </c>
      <c r="B421" s="27">
        <v>208500</v>
      </c>
      <c r="C421" s="27">
        <v>209000</v>
      </c>
      <c r="D421" s="27">
        <v>98900</v>
      </c>
      <c r="E421" s="27">
        <v>98800</v>
      </c>
      <c r="F421" s="37">
        <v>-0.36574826429820539</v>
      </c>
      <c r="G421" s="37">
        <v>0.63425173570179461</v>
      </c>
      <c r="H421" s="37">
        <f t="shared" si="68"/>
        <v>-0.57666103805535163</v>
      </c>
      <c r="I421" s="37">
        <f t="shared" si="69"/>
        <v>1</v>
      </c>
      <c r="J421" s="21">
        <f t="shared" si="72"/>
        <v>0</v>
      </c>
      <c r="K421" s="21">
        <f t="shared" si="73"/>
        <v>0</v>
      </c>
      <c r="L421" s="30">
        <f t="shared" si="70"/>
        <v>0</v>
      </c>
      <c r="M421" s="30">
        <f t="shared" si="71"/>
        <v>0</v>
      </c>
      <c r="N421" s="28">
        <f t="shared" si="74"/>
        <v>104062955.36500016</v>
      </c>
      <c r="O421" s="28">
        <f t="shared" si="66"/>
        <v>104062955.36500016</v>
      </c>
      <c r="P421" s="28">
        <f t="shared" si="75"/>
        <v>0</v>
      </c>
      <c r="Q421" s="28" t="str">
        <f t="shared" si="65"/>
        <v/>
      </c>
      <c r="R421" s="29">
        <f t="shared" si="67"/>
        <v>4.0629553650001649E-2</v>
      </c>
    </row>
    <row r="422" spans="1:18" x14ac:dyDescent="0.2">
      <c r="A422" s="26">
        <v>44438</v>
      </c>
      <c r="B422" s="27">
        <v>210000</v>
      </c>
      <c r="C422" s="27">
        <v>211000</v>
      </c>
      <c r="D422" s="27">
        <v>99800</v>
      </c>
      <c r="E422" s="27">
        <v>99600</v>
      </c>
      <c r="F422" s="37">
        <v>-0.36574826429820539</v>
      </c>
      <c r="G422" s="37">
        <v>0.63425173570179461</v>
      </c>
      <c r="H422" s="37">
        <f t="shared" si="68"/>
        <v>-0.57666103805535163</v>
      </c>
      <c r="I422" s="37">
        <f t="shared" si="69"/>
        <v>1</v>
      </c>
      <c r="J422" s="21">
        <f t="shared" si="72"/>
        <v>-276</v>
      </c>
      <c r="K422" s="21">
        <f t="shared" si="73"/>
        <v>1011</v>
      </c>
      <c r="L422" s="30">
        <f t="shared" si="70"/>
        <v>-57960000</v>
      </c>
      <c r="M422" s="30">
        <f t="shared" si="71"/>
        <v>100897800</v>
      </c>
      <c r="N422" s="28">
        <f t="shared" si="74"/>
        <v>61572357.865000166</v>
      </c>
      <c r="O422" s="28">
        <f t="shared" si="66"/>
        <v>104510157.86500016</v>
      </c>
      <c r="P422" s="28">
        <f t="shared" si="75"/>
        <v>447202.5</v>
      </c>
      <c r="Q422" s="28" t="str">
        <f t="shared" si="65"/>
        <v/>
      </c>
      <c r="R422" s="29">
        <f t="shared" si="67"/>
        <v>4.5101578650001528E-2</v>
      </c>
    </row>
    <row r="423" spans="1:18" x14ac:dyDescent="0.2">
      <c r="A423" s="26">
        <v>44439</v>
      </c>
      <c r="B423" s="27">
        <v>212500</v>
      </c>
      <c r="C423" s="27">
        <v>210000</v>
      </c>
      <c r="D423" s="27">
        <v>102500</v>
      </c>
      <c r="E423" s="27">
        <v>100500</v>
      </c>
      <c r="F423" s="37">
        <v>0</v>
      </c>
      <c r="G423" s="37">
        <v>0</v>
      </c>
      <c r="H423" s="37">
        <f t="shared" si="68"/>
        <v>0</v>
      </c>
      <c r="I423" s="37">
        <f t="shared" si="69"/>
        <v>0</v>
      </c>
      <c r="J423" s="21">
        <f t="shared" si="72"/>
        <v>-276</v>
      </c>
      <c r="K423" s="21">
        <f t="shared" si="73"/>
        <v>1011</v>
      </c>
      <c r="L423" s="30">
        <f t="shared" si="70"/>
        <v>-58650000</v>
      </c>
      <c r="M423" s="30">
        <f t="shared" si="71"/>
        <v>103627500</v>
      </c>
      <c r="N423" s="28">
        <f t="shared" si="74"/>
        <v>61572357.865000166</v>
      </c>
      <c r="O423" s="28">
        <f t="shared" si="66"/>
        <v>106549857.86500016</v>
      </c>
      <c r="P423" s="28">
        <f t="shared" si="75"/>
        <v>2486902.5</v>
      </c>
      <c r="Q423" s="28" t="str">
        <f t="shared" si="65"/>
        <v/>
      </c>
      <c r="R423" s="29">
        <f t="shared" si="67"/>
        <v>6.5498578650001527E-2</v>
      </c>
    </row>
    <row r="424" spans="1:18" x14ac:dyDescent="0.2">
      <c r="A424" s="26">
        <v>44440</v>
      </c>
      <c r="B424" s="27">
        <v>215000</v>
      </c>
      <c r="C424" s="27">
        <v>214000</v>
      </c>
      <c r="D424" s="27">
        <v>101500</v>
      </c>
      <c r="E424" s="27">
        <v>102500</v>
      </c>
      <c r="F424" s="37">
        <v>-0.37053997232105979</v>
      </c>
      <c r="G424" s="37">
        <v>0.62946002767894027</v>
      </c>
      <c r="H424" s="37">
        <f t="shared" si="68"/>
        <v>-0.58866322884295341</v>
      </c>
      <c r="I424" s="37">
        <f t="shared" si="69"/>
        <v>1</v>
      </c>
      <c r="J424" s="21">
        <f t="shared" si="72"/>
        <v>0</v>
      </c>
      <c r="K424" s="21">
        <f t="shared" si="73"/>
        <v>0</v>
      </c>
      <c r="L424" s="30">
        <f t="shared" si="70"/>
        <v>0</v>
      </c>
      <c r="M424" s="30">
        <f t="shared" si="71"/>
        <v>0</v>
      </c>
      <c r="N424" s="28">
        <f t="shared" si="74"/>
        <v>105896789.59000017</v>
      </c>
      <c r="O424" s="28">
        <f t="shared" si="66"/>
        <v>105896789.59000017</v>
      </c>
      <c r="P424" s="28">
        <f t="shared" si="75"/>
        <v>1833834.2250000089</v>
      </c>
      <c r="Q424" s="28">
        <f t="shared" si="65"/>
        <v>1833834.2250000089</v>
      </c>
      <c r="R424" s="29">
        <f t="shared" si="67"/>
        <v>5.8967895900001732E-2</v>
      </c>
    </row>
    <row r="425" spans="1:18" x14ac:dyDescent="0.2">
      <c r="A425" s="26">
        <v>44441</v>
      </c>
      <c r="B425" s="27">
        <v>211500</v>
      </c>
      <c r="C425" s="27">
        <v>214000</v>
      </c>
      <c r="D425" s="27">
        <v>99800</v>
      </c>
      <c r="E425" s="27">
        <v>101500</v>
      </c>
      <c r="F425" s="37">
        <v>-0.37053997232105979</v>
      </c>
      <c r="G425" s="37">
        <v>0.62946002767894027</v>
      </c>
      <c r="H425" s="37">
        <f t="shared" si="68"/>
        <v>-0.58866322884295341</v>
      </c>
      <c r="I425" s="37">
        <f t="shared" si="69"/>
        <v>1</v>
      </c>
      <c r="J425" s="21">
        <f t="shared" si="72"/>
        <v>-273</v>
      </c>
      <c r="K425" s="21">
        <f t="shared" si="73"/>
        <v>985</v>
      </c>
      <c r="L425" s="30">
        <f t="shared" si="70"/>
        <v>-57739500</v>
      </c>
      <c r="M425" s="30">
        <f t="shared" si="71"/>
        <v>98303000</v>
      </c>
      <c r="N425" s="28">
        <f t="shared" si="74"/>
        <v>64310453.015000165</v>
      </c>
      <c r="O425" s="28">
        <f t="shared" si="66"/>
        <v>104873953.01500016</v>
      </c>
      <c r="P425" s="28">
        <f t="shared" si="75"/>
        <v>-1022836.575000003</v>
      </c>
      <c r="Q425" s="28" t="str">
        <f t="shared" ref="Q425:Q488" si="76">IF(AND(M424, M425=0), P425, "")</f>
        <v/>
      </c>
      <c r="R425" s="29">
        <f t="shared" si="67"/>
        <v>4.8739530150001542E-2</v>
      </c>
    </row>
    <row r="426" spans="1:18" x14ac:dyDescent="0.2">
      <c r="A426" s="26">
        <v>44442</v>
      </c>
      <c r="B426" s="27">
        <v>214500</v>
      </c>
      <c r="C426" s="27">
        <v>213000</v>
      </c>
      <c r="D426" s="27">
        <v>101500</v>
      </c>
      <c r="E426" s="27">
        <v>100500</v>
      </c>
      <c r="F426" s="37">
        <v>0</v>
      </c>
      <c r="G426" s="37">
        <v>0</v>
      </c>
      <c r="H426" s="37">
        <f t="shared" si="68"/>
        <v>0</v>
      </c>
      <c r="I426" s="37">
        <f t="shared" si="69"/>
        <v>0</v>
      </c>
      <c r="J426" s="21">
        <f t="shared" si="72"/>
        <v>-273</v>
      </c>
      <c r="K426" s="21">
        <f t="shared" si="73"/>
        <v>985</v>
      </c>
      <c r="L426" s="30">
        <f t="shared" si="70"/>
        <v>-58558500</v>
      </c>
      <c r="M426" s="30">
        <f t="shared" si="71"/>
        <v>99977500</v>
      </c>
      <c r="N426" s="28">
        <f t="shared" si="74"/>
        <v>64310453.015000165</v>
      </c>
      <c r="O426" s="28">
        <f t="shared" si="66"/>
        <v>105729453.01500016</v>
      </c>
      <c r="P426" s="28">
        <f t="shared" si="75"/>
        <v>-167336.57500000298</v>
      </c>
      <c r="Q426" s="28" t="str">
        <f t="shared" si="76"/>
        <v/>
      </c>
      <c r="R426" s="29">
        <f t="shared" si="67"/>
        <v>5.7294530150001632E-2</v>
      </c>
    </row>
    <row r="427" spans="1:18" x14ac:dyDescent="0.2">
      <c r="A427" s="26">
        <v>44445</v>
      </c>
      <c r="B427" s="27">
        <v>215000</v>
      </c>
      <c r="C427" s="27">
        <v>214500</v>
      </c>
      <c r="D427" s="27">
        <v>101500</v>
      </c>
      <c r="E427" s="27">
        <v>102000</v>
      </c>
      <c r="F427" s="37">
        <v>0</v>
      </c>
      <c r="G427" s="37">
        <v>0</v>
      </c>
      <c r="H427" s="37">
        <f t="shared" si="68"/>
        <v>0</v>
      </c>
      <c r="I427" s="37">
        <f t="shared" si="69"/>
        <v>0</v>
      </c>
      <c r="J427" s="21">
        <f t="shared" si="72"/>
        <v>0</v>
      </c>
      <c r="K427" s="21">
        <f t="shared" si="73"/>
        <v>0</v>
      </c>
      <c r="L427" s="30">
        <f t="shared" si="70"/>
        <v>0</v>
      </c>
      <c r="M427" s="30">
        <f t="shared" si="71"/>
        <v>0</v>
      </c>
      <c r="N427" s="28">
        <f t="shared" si="74"/>
        <v>105990039.66500017</v>
      </c>
      <c r="O427" s="28">
        <f t="shared" si="66"/>
        <v>105990039.66500017</v>
      </c>
      <c r="P427" s="28">
        <f t="shared" si="75"/>
        <v>93250.07500000298</v>
      </c>
      <c r="Q427" s="28">
        <f t="shared" si="76"/>
        <v>93250.07500000298</v>
      </c>
      <c r="R427" s="29">
        <f t="shared" si="67"/>
        <v>5.9900396650001797E-2</v>
      </c>
    </row>
    <row r="428" spans="1:18" x14ac:dyDescent="0.2">
      <c r="A428" s="26">
        <v>44446</v>
      </c>
      <c r="B428" s="27">
        <v>212500</v>
      </c>
      <c r="C428" s="27">
        <v>214500</v>
      </c>
      <c r="D428" s="27">
        <v>101000</v>
      </c>
      <c r="E428" s="27">
        <v>101500</v>
      </c>
      <c r="F428" s="37">
        <v>0</v>
      </c>
      <c r="G428" s="37">
        <v>0</v>
      </c>
      <c r="H428" s="37">
        <f t="shared" si="68"/>
        <v>0</v>
      </c>
      <c r="I428" s="37">
        <f t="shared" si="69"/>
        <v>0</v>
      </c>
      <c r="J428" s="21">
        <f t="shared" si="72"/>
        <v>0</v>
      </c>
      <c r="K428" s="21">
        <f t="shared" si="73"/>
        <v>0</v>
      </c>
      <c r="L428" s="30">
        <f t="shared" si="70"/>
        <v>0</v>
      </c>
      <c r="M428" s="30">
        <f t="shared" si="71"/>
        <v>0</v>
      </c>
      <c r="N428" s="28">
        <f t="shared" si="74"/>
        <v>105990039.66500017</v>
      </c>
      <c r="O428" s="28">
        <f t="shared" si="66"/>
        <v>105990039.66500017</v>
      </c>
      <c r="P428" s="28">
        <f t="shared" si="75"/>
        <v>0</v>
      </c>
      <c r="Q428" s="28" t="str">
        <f t="shared" si="76"/>
        <v/>
      </c>
      <c r="R428" s="29">
        <f t="shared" si="67"/>
        <v>5.9900396650001797E-2</v>
      </c>
    </row>
    <row r="429" spans="1:18" x14ac:dyDescent="0.2">
      <c r="A429" s="26">
        <v>44447</v>
      </c>
      <c r="B429" s="27">
        <v>213000</v>
      </c>
      <c r="C429" s="27">
        <v>210500</v>
      </c>
      <c r="D429" s="27">
        <v>101000</v>
      </c>
      <c r="E429" s="27">
        <v>100000</v>
      </c>
      <c r="F429" s="37">
        <v>-0.37134863481074709</v>
      </c>
      <c r="G429" s="37">
        <v>0.6286513651892528</v>
      </c>
      <c r="H429" s="37">
        <f t="shared" si="68"/>
        <v>-0.59070679771601897</v>
      </c>
      <c r="I429" s="37">
        <f t="shared" si="69"/>
        <v>1</v>
      </c>
      <c r="J429" s="21">
        <f t="shared" si="72"/>
        <v>0</v>
      </c>
      <c r="K429" s="21">
        <f t="shared" si="73"/>
        <v>0</v>
      </c>
      <c r="L429" s="30">
        <f t="shared" si="70"/>
        <v>0</v>
      </c>
      <c r="M429" s="30">
        <f t="shared" si="71"/>
        <v>0</v>
      </c>
      <c r="N429" s="28">
        <f t="shared" si="74"/>
        <v>105990039.66500017</v>
      </c>
      <c r="O429" s="28">
        <f t="shared" si="66"/>
        <v>105990039.66500017</v>
      </c>
      <c r="P429" s="28">
        <f t="shared" si="75"/>
        <v>0</v>
      </c>
      <c r="Q429" s="28" t="str">
        <f t="shared" si="76"/>
        <v/>
      </c>
      <c r="R429" s="29">
        <f t="shared" si="67"/>
        <v>5.9900396650001797E-2</v>
      </c>
    </row>
    <row r="430" spans="1:18" x14ac:dyDescent="0.2">
      <c r="A430" s="26">
        <v>44448</v>
      </c>
      <c r="B430" s="27">
        <v>208500</v>
      </c>
      <c r="C430" s="27">
        <v>212500</v>
      </c>
      <c r="D430" s="27">
        <v>99800</v>
      </c>
      <c r="E430" s="27">
        <v>101000</v>
      </c>
      <c r="F430" s="37">
        <v>-0.37134863481074709</v>
      </c>
      <c r="G430" s="37">
        <v>0.6286513651892528</v>
      </c>
      <c r="H430" s="37">
        <f t="shared" si="68"/>
        <v>-0.59070679771601897</v>
      </c>
      <c r="I430" s="37">
        <f t="shared" si="69"/>
        <v>1</v>
      </c>
      <c r="J430" s="21">
        <f t="shared" si="72"/>
        <v>-277</v>
      </c>
      <c r="K430" s="21">
        <f t="shared" si="73"/>
        <v>990</v>
      </c>
      <c r="L430" s="30">
        <f t="shared" si="70"/>
        <v>-57754500</v>
      </c>
      <c r="M430" s="30">
        <f t="shared" si="71"/>
        <v>98802000</v>
      </c>
      <c r="N430" s="28">
        <f t="shared" si="74"/>
        <v>64831655.91500017</v>
      </c>
      <c r="O430" s="28">
        <f t="shared" si="66"/>
        <v>105879155.91500017</v>
      </c>
      <c r="P430" s="28">
        <f t="shared" si="75"/>
        <v>-110883.75</v>
      </c>
      <c r="Q430" s="28" t="str">
        <f t="shared" si="76"/>
        <v/>
      </c>
      <c r="R430" s="29">
        <f t="shared" si="67"/>
        <v>5.8791559150001671E-2</v>
      </c>
    </row>
    <row r="431" spans="1:18" x14ac:dyDescent="0.2">
      <c r="A431" s="26">
        <v>44449</v>
      </c>
      <c r="B431" s="27">
        <v>206500</v>
      </c>
      <c r="C431" s="27">
        <v>208500</v>
      </c>
      <c r="D431" s="27">
        <v>100000</v>
      </c>
      <c r="E431" s="27">
        <v>99800</v>
      </c>
      <c r="F431" s="37">
        <v>-0.37134863481074709</v>
      </c>
      <c r="G431" s="37">
        <v>0.6286513651892528</v>
      </c>
      <c r="H431" s="37">
        <f t="shared" si="68"/>
        <v>-0.59070679771601897</v>
      </c>
      <c r="I431" s="37">
        <f t="shared" si="69"/>
        <v>1</v>
      </c>
      <c r="J431" s="21">
        <f t="shared" si="72"/>
        <v>-277</v>
      </c>
      <c r="K431" s="21">
        <f t="shared" si="73"/>
        <v>990</v>
      </c>
      <c r="L431" s="30">
        <f t="shared" si="70"/>
        <v>-57200500</v>
      </c>
      <c r="M431" s="30">
        <f t="shared" si="71"/>
        <v>99000000</v>
      </c>
      <c r="N431" s="28">
        <f t="shared" si="74"/>
        <v>64831655.91500017</v>
      </c>
      <c r="O431" s="28">
        <f t="shared" si="66"/>
        <v>106631155.91500017</v>
      </c>
      <c r="P431" s="28">
        <f t="shared" si="75"/>
        <v>641116.25</v>
      </c>
      <c r="Q431" s="28" t="str">
        <f t="shared" si="76"/>
        <v/>
      </c>
      <c r="R431" s="29">
        <f t="shared" si="67"/>
        <v>6.6311559150001642E-2</v>
      </c>
    </row>
    <row r="432" spans="1:18" x14ac:dyDescent="0.2">
      <c r="A432" s="26">
        <v>44452</v>
      </c>
      <c r="B432" s="27">
        <v>205000</v>
      </c>
      <c r="C432" s="27">
        <v>206500</v>
      </c>
      <c r="D432" s="27">
        <v>100500</v>
      </c>
      <c r="E432" s="27">
        <v>100000</v>
      </c>
      <c r="F432" s="37">
        <v>0</v>
      </c>
      <c r="G432" s="37">
        <v>0</v>
      </c>
      <c r="H432" s="37">
        <f t="shared" si="68"/>
        <v>0</v>
      </c>
      <c r="I432" s="37">
        <f t="shared" si="69"/>
        <v>0</v>
      </c>
      <c r="J432" s="21">
        <f t="shared" si="72"/>
        <v>-277</v>
      </c>
      <c r="K432" s="21">
        <f t="shared" si="73"/>
        <v>990</v>
      </c>
      <c r="L432" s="30">
        <f t="shared" si="70"/>
        <v>-56785000</v>
      </c>
      <c r="M432" s="30">
        <f t="shared" si="71"/>
        <v>99495000</v>
      </c>
      <c r="N432" s="28">
        <f t="shared" si="74"/>
        <v>64831655.91500017</v>
      </c>
      <c r="O432" s="28">
        <f t="shared" si="66"/>
        <v>107541655.91500017</v>
      </c>
      <c r="P432" s="28">
        <f t="shared" si="75"/>
        <v>1551616.25</v>
      </c>
      <c r="Q432" s="28" t="str">
        <f t="shared" si="76"/>
        <v/>
      </c>
      <c r="R432" s="29">
        <f t="shared" si="67"/>
        <v>7.5416559150001783E-2</v>
      </c>
    </row>
    <row r="433" spans="1:18" x14ac:dyDescent="0.2">
      <c r="A433" s="26">
        <v>44453</v>
      </c>
      <c r="B433" s="27">
        <v>209000</v>
      </c>
      <c r="C433" s="27">
        <v>206500</v>
      </c>
      <c r="D433" s="27">
        <v>101000</v>
      </c>
      <c r="E433" s="27">
        <v>100000</v>
      </c>
      <c r="F433" s="37">
        <v>-0.37952576405651961</v>
      </c>
      <c r="G433" s="37">
        <v>0.62047423594348039</v>
      </c>
      <c r="H433" s="37">
        <f t="shared" si="68"/>
        <v>-0.61167046441407924</v>
      </c>
      <c r="I433" s="37">
        <f t="shared" si="69"/>
        <v>1</v>
      </c>
      <c r="J433" s="21">
        <f t="shared" si="72"/>
        <v>0</v>
      </c>
      <c r="K433" s="21">
        <f t="shared" si="73"/>
        <v>0</v>
      </c>
      <c r="L433" s="30">
        <f t="shared" si="70"/>
        <v>0</v>
      </c>
      <c r="M433" s="30">
        <f t="shared" si="71"/>
        <v>0</v>
      </c>
      <c r="N433" s="28">
        <f t="shared" si="74"/>
        <v>106402685.86500017</v>
      </c>
      <c r="O433" s="28">
        <f t="shared" si="66"/>
        <v>106402685.86500017</v>
      </c>
      <c r="P433" s="28">
        <f t="shared" si="75"/>
        <v>412646.20000000298</v>
      </c>
      <c r="Q433" s="28">
        <f t="shared" si="76"/>
        <v>412646.20000000298</v>
      </c>
      <c r="R433" s="29">
        <f t="shared" si="67"/>
        <v>6.4026858650001683E-2</v>
      </c>
    </row>
    <row r="434" spans="1:18" x14ac:dyDescent="0.2">
      <c r="A434" s="26">
        <v>44454</v>
      </c>
      <c r="B434" s="27">
        <v>209500</v>
      </c>
      <c r="C434" s="27">
        <v>208000</v>
      </c>
      <c r="D434" s="27">
        <v>102500</v>
      </c>
      <c r="E434" s="27">
        <v>100500</v>
      </c>
      <c r="F434" s="37">
        <v>-0.37952576405651961</v>
      </c>
      <c r="G434" s="37">
        <v>0.62047423594348039</v>
      </c>
      <c r="H434" s="37">
        <f t="shared" si="68"/>
        <v>-0.61167046441407924</v>
      </c>
      <c r="I434" s="37">
        <f t="shared" si="69"/>
        <v>1</v>
      </c>
      <c r="J434" s="21">
        <f t="shared" si="72"/>
        <v>-292</v>
      </c>
      <c r="K434" s="21">
        <f t="shared" si="73"/>
        <v>990</v>
      </c>
      <c r="L434" s="30">
        <f t="shared" si="70"/>
        <v>-61174000</v>
      </c>
      <c r="M434" s="30">
        <f t="shared" si="71"/>
        <v>101475000</v>
      </c>
      <c r="N434" s="28">
        <f t="shared" si="74"/>
        <v>67612738.515000194</v>
      </c>
      <c r="O434" s="28">
        <f t="shared" si="66"/>
        <v>107913738.51500019</v>
      </c>
      <c r="P434" s="28">
        <f t="shared" si="75"/>
        <v>1511052.6500000209</v>
      </c>
      <c r="Q434" s="28" t="str">
        <f t="shared" si="76"/>
        <v/>
      </c>
      <c r="R434" s="29">
        <f t="shared" si="67"/>
        <v>7.9137385150001904E-2</v>
      </c>
    </row>
    <row r="435" spans="1:18" x14ac:dyDescent="0.2">
      <c r="A435" s="26">
        <v>44455</v>
      </c>
      <c r="B435" s="27">
        <v>208000</v>
      </c>
      <c r="C435" s="27">
        <v>210000</v>
      </c>
      <c r="D435" s="27">
        <v>102500</v>
      </c>
      <c r="E435" s="27">
        <v>103000</v>
      </c>
      <c r="F435" s="37">
        <v>0</v>
      </c>
      <c r="G435" s="37">
        <v>0</v>
      </c>
      <c r="H435" s="37">
        <f t="shared" si="68"/>
        <v>0</v>
      </c>
      <c r="I435" s="37">
        <f t="shared" si="69"/>
        <v>0</v>
      </c>
      <c r="J435" s="21">
        <f t="shared" si="72"/>
        <v>-292</v>
      </c>
      <c r="K435" s="21">
        <f t="shared" si="73"/>
        <v>990</v>
      </c>
      <c r="L435" s="30">
        <f t="shared" si="70"/>
        <v>-60736000</v>
      </c>
      <c r="M435" s="30">
        <f t="shared" si="71"/>
        <v>101475000</v>
      </c>
      <c r="N435" s="28">
        <f t="shared" si="74"/>
        <v>67612738.515000194</v>
      </c>
      <c r="O435" s="28">
        <f t="shared" si="66"/>
        <v>108351738.51500019</v>
      </c>
      <c r="P435" s="28">
        <f t="shared" si="75"/>
        <v>1949052.6500000209</v>
      </c>
      <c r="Q435" s="28" t="str">
        <f t="shared" si="76"/>
        <v/>
      </c>
      <c r="R435" s="29">
        <f t="shared" si="67"/>
        <v>8.3517385150001955E-2</v>
      </c>
    </row>
    <row r="436" spans="1:18" x14ac:dyDescent="0.2">
      <c r="A436" s="26">
        <v>44456</v>
      </c>
      <c r="B436" s="27">
        <v>209000</v>
      </c>
      <c r="C436" s="27">
        <v>208000</v>
      </c>
      <c r="D436" s="27">
        <v>99600</v>
      </c>
      <c r="E436" s="27">
        <v>102500</v>
      </c>
      <c r="F436" s="37">
        <v>0</v>
      </c>
      <c r="G436" s="37">
        <v>0</v>
      </c>
      <c r="H436" s="37">
        <f t="shared" si="68"/>
        <v>0</v>
      </c>
      <c r="I436" s="37">
        <f t="shared" si="69"/>
        <v>0</v>
      </c>
      <c r="J436" s="21">
        <f t="shared" si="72"/>
        <v>0</v>
      </c>
      <c r="K436" s="21">
        <f t="shared" si="73"/>
        <v>0</v>
      </c>
      <c r="L436" s="30">
        <f t="shared" si="70"/>
        <v>0</v>
      </c>
      <c r="M436" s="30">
        <f t="shared" si="71"/>
        <v>0</v>
      </c>
      <c r="N436" s="28">
        <f t="shared" si="74"/>
        <v>108117346.1650002</v>
      </c>
      <c r="O436" s="28">
        <f t="shared" si="66"/>
        <v>108117346.1650002</v>
      </c>
      <c r="P436" s="28">
        <f t="shared" si="75"/>
        <v>1714660.3000000268</v>
      </c>
      <c r="Q436" s="28">
        <f t="shared" si="76"/>
        <v>1714660.3000000268</v>
      </c>
      <c r="R436" s="29">
        <f t="shared" si="67"/>
        <v>8.1173461650001943E-2</v>
      </c>
    </row>
    <row r="437" spans="1:18" x14ac:dyDescent="0.2">
      <c r="A437" s="26">
        <v>44462</v>
      </c>
      <c r="B437" s="27">
        <v>208500</v>
      </c>
      <c r="C437" s="27">
        <v>205000</v>
      </c>
      <c r="D437" s="27">
        <v>100000</v>
      </c>
      <c r="E437" s="27">
        <v>98700</v>
      </c>
      <c r="F437" s="37">
        <v>0</v>
      </c>
      <c r="G437" s="37">
        <v>0</v>
      </c>
      <c r="H437" s="37">
        <f t="shared" si="68"/>
        <v>0</v>
      </c>
      <c r="I437" s="37">
        <f t="shared" si="69"/>
        <v>0</v>
      </c>
      <c r="J437" s="21">
        <f t="shared" si="72"/>
        <v>0</v>
      </c>
      <c r="K437" s="21">
        <f t="shared" si="73"/>
        <v>0</v>
      </c>
      <c r="L437" s="30">
        <f t="shared" si="70"/>
        <v>0</v>
      </c>
      <c r="M437" s="30">
        <f t="shared" si="71"/>
        <v>0</v>
      </c>
      <c r="N437" s="28">
        <f t="shared" si="74"/>
        <v>108117346.1650002</v>
      </c>
      <c r="O437" s="28">
        <f t="shared" si="66"/>
        <v>108117346.1650002</v>
      </c>
      <c r="P437" s="28">
        <f t="shared" si="75"/>
        <v>0</v>
      </c>
      <c r="Q437" s="28" t="str">
        <f t="shared" si="76"/>
        <v/>
      </c>
      <c r="R437" s="29">
        <f t="shared" si="67"/>
        <v>8.1173461650001943E-2</v>
      </c>
    </row>
    <row r="438" spans="1:18" x14ac:dyDescent="0.2">
      <c r="A438" s="26">
        <v>44463</v>
      </c>
      <c r="B438" s="27">
        <v>207000</v>
      </c>
      <c r="C438" s="27">
        <v>209500</v>
      </c>
      <c r="D438" s="27">
        <v>99500</v>
      </c>
      <c r="E438" s="27">
        <v>100000</v>
      </c>
      <c r="F438" s="37">
        <v>0</v>
      </c>
      <c r="G438" s="37">
        <v>0</v>
      </c>
      <c r="H438" s="37">
        <f t="shared" si="68"/>
        <v>0</v>
      </c>
      <c r="I438" s="37">
        <f t="shared" si="69"/>
        <v>0</v>
      </c>
      <c r="J438" s="21">
        <f t="shared" si="72"/>
        <v>0</v>
      </c>
      <c r="K438" s="21">
        <f t="shared" si="73"/>
        <v>0</v>
      </c>
      <c r="L438" s="30">
        <f t="shared" si="70"/>
        <v>0</v>
      </c>
      <c r="M438" s="30">
        <f t="shared" si="71"/>
        <v>0</v>
      </c>
      <c r="N438" s="28">
        <f t="shared" si="74"/>
        <v>108117346.1650002</v>
      </c>
      <c r="O438" s="28">
        <f t="shared" si="66"/>
        <v>108117346.1650002</v>
      </c>
      <c r="P438" s="28">
        <f t="shared" si="75"/>
        <v>0</v>
      </c>
      <c r="Q438" s="28" t="str">
        <f t="shared" si="76"/>
        <v/>
      </c>
      <c r="R438" s="29">
        <f t="shared" si="67"/>
        <v>8.1173461650001943E-2</v>
      </c>
    </row>
    <row r="439" spans="1:18" x14ac:dyDescent="0.2">
      <c r="A439" s="26">
        <v>44466</v>
      </c>
      <c r="B439" s="27">
        <v>204000</v>
      </c>
      <c r="C439" s="27">
        <v>205000</v>
      </c>
      <c r="D439" s="27">
        <v>99500</v>
      </c>
      <c r="E439" s="27">
        <v>99500</v>
      </c>
      <c r="F439" s="37">
        <v>0</v>
      </c>
      <c r="G439" s="37">
        <v>0</v>
      </c>
      <c r="H439" s="37">
        <f t="shared" si="68"/>
        <v>0</v>
      </c>
      <c r="I439" s="37">
        <f t="shared" si="69"/>
        <v>0</v>
      </c>
      <c r="J439" s="21">
        <f t="shared" si="72"/>
        <v>0</v>
      </c>
      <c r="K439" s="21">
        <f t="shared" si="73"/>
        <v>0</v>
      </c>
      <c r="L439" s="30">
        <f t="shared" si="70"/>
        <v>0</v>
      </c>
      <c r="M439" s="30">
        <f t="shared" si="71"/>
        <v>0</v>
      </c>
      <c r="N439" s="28">
        <f t="shared" si="74"/>
        <v>108117346.1650002</v>
      </c>
      <c r="O439" s="28">
        <f t="shared" si="66"/>
        <v>108117346.1650002</v>
      </c>
      <c r="P439" s="28">
        <f t="shared" si="75"/>
        <v>0</v>
      </c>
      <c r="Q439" s="28" t="str">
        <f t="shared" si="76"/>
        <v/>
      </c>
      <c r="R439" s="29">
        <f t="shared" si="67"/>
        <v>8.1173461650001943E-2</v>
      </c>
    </row>
    <row r="440" spans="1:18" x14ac:dyDescent="0.2">
      <c r="A440" s="26">
        <v>44467</v>
      </c>
      <c r="B440" s="27">
        <v>201500</v>
      </c>
      <c r="C440" s="27">
        <v>204000</v>
      </c>
      <c r="D440" s="27">
        <v>98700</v>
      </c>
      <c r="E440" s="27">
        <v>99500</v>
      </c>
      <c r="F440" s="37">
        <v>0</v>
      </c>
      <c r="G440" s="37">
        <v>0</v>
      </c>
      <c r="H440" s="37">
        <f t="shared" si="68"/>
        <v>0</v>
      </c>
      <c r="I440" s="37">
        <f t="shared" si="69"/>
        <v>0</v>
      </c>
      <c r="J440" s="21">
        <f t="shared" si="72"/>
        <v>0</v>
      </c>
      <c r="K440" s="21">
        <f t="shared" si="73"/>
        <v>0</v>
      </c>
      <c r="L440" s="30">
        <f t="shared" si="70"/>
        <v>0</v>
      </c>
      <c r="M440" s="30">
        <f t="shared" si="71"/>
        <v>0</v>
      </c>
      <c r="N440" s="28">
        <f t="shared" si="74"/>
        <v>108117346.1650002</v>
      </c>
      <c r="O440" s="28">
        <f t="shared" si="66"/>
        <v>108117346.1650002</v>
      </c>
      <c r="P440" s="28">
        <f t="shared" si="75"/>
        <v>0</v>
      </c>
      <c r="Q440" s="28" t="str">
        <f t="shared" si="76"/>
        <v/>
      </c>
      <c r="R440" s="29">
        <f t="shared" si="67"/>
        <v>8.1173461650001943E-2</v>
      </c>
    </row>
    <row r="441" spans="1:18" x14ac:dyDescent="0.2">
      <c r="A441" s="26">
        <v>44468</v>
      </c>
      <c r="B441" s="27">
        <v>201500</v>
      </c>
      <c r="C441" s="27">
        <v>197500</v>
      </c>
      <c r="D441" s="27">
        <v>97200</v>
      </c>
      <c r="E441" s="27">
        <v>97100</v>
      </c>
      <c r="F441" s="37">
        <v>0</v>
      </c>
      <c r="G441" s="37">
        <v>0</v>
      </c>
      <c r="H441" s="37">
        <f t="shared" si="68"/>
        <v>0</v>
      </c>
      <c r="I441" s="37">
        <f t="shared" si="69"/>
        <v>0</v>
      </c>
      <c r="J441" s="21">
        <f t="shared" si="72"/>
        <v>0</v>
      </c>
      <c r="K441" s="21">
        <f t="shared" si="73"/>
        <v>0</v>
      </c>
      <c r="L441" s="30">
        <f t="shared" si="70"/>
        <v>0</v>
      </c>
      <c r="M441" s="30">
        <f t="shared" si="71"/>
        <v>0</v>
      </c>
      <c r="N441" s="28">
        <f t="shared" si="74"/>
        <v>108117346.1650002</v>
      </c>
      <c r="O441" s="28">
        <f t="shared" si="66"/>
        <v>108117346.1650002</v>
      </c>
      <c r="P441" s="28">
        <f t="shared" si="75"/>
        <v>0</v>
      </c>
      <c r="Q441" s="28" t="str">
        <f t="shared" si="76"/>
        <v/>
      </c>
      <c r="R441" s="29">
        <f t="shared" si="67"/>
        <v>8.1173461650001943E-2</v>
      </c>
    </row>
    <row r="442" spans="1:18" x14ac:dyDescent="0.2">
      <c r="A442" s="26">
        <v>44469</v>
      </c>
      <c r="B442" s="27">
        <v>200000</v>
      </c>
      <c r="C442" s="27">
        <v>200000</v>
      </c>
      <c r="D442" s="27">
        <v>96500</v>
      </c>
      <c r="E442" s="27">
        <v>97200</v>
      </c>
      <c r="F442" s="37">
        <v>0</v>
      </c>
      <c r="G442" s="37">
        <v>0</v>
      </c>
      <c r="H442" s="37">
        <f t="shared" si="68"/>
        <v>0</v>
      </c>
      <c r="I442" s="37">
        <f t="shared" si="69"/>
        <v>0</v>
      </c>
      <c r="J442" s="21">
        <f t="shared" si="72"/>
        <v>0</v>
      </c>
      <c r="K442" s="21">
        <f t="shared" si="73"/>
        <v>0</v>
      </c>
      <c r="L442" s="30">
        <f t="shared" si="70"/>
        <v>0</v>
      </c>
      <c r="M442" s="30">
        <f t="shared" si="71"/>
        <v>0</v>
      </c>
      <c r="N442" s="28">
        <f t="shared" si="74"/>
        <v>108117346.1650002</v>
      </c>
      <c r="O442" s="28">
        <f t="shared" si="66"/>
        <v>108117346.1650002</v>
      </c>
      <c r="P442" s="28">
        <f t="shared" si="75"/>
        <v>0</v>
      </c>
      <c r="Q442" s="28" t="str">
        <f t="shared" si="76"/>
        <v/>
      </c>
      <c r="R442" s="29">
        <f t="shared" si="67"/>
        <v>8.1173461650001943E-2</v>
      </c>
    </row>
    <row r="443" spans="1:18" x14ac:dyDescent="0.2">
      <c r="A443" s="26">
        <v>44470</v>
      </c>
      <c r="B443" s="27">
        <v>193500</v>
      </c>
      <c r="C443" s="27">
        <v>198000</v>
      </c>
      <c r="D443" s="27">
        <v>93700</v>
      </c>
      <c r="E443" s="27">
        <v>96000</v>
      </c>
      <c r="F443" s="37">
        <v>0</v>
      </c>
      <c r="G443" s="37">
        <v>0</v>
      </c>
      <c r="H443" s="37">
        <f t="shared" si="68"/>
        <v>0</v>
      </c>
      <c r="I443" s="37">
        <f t="shared" si="69"/>
        <v>0</v>
      </c>
      <c r="J443" s="21">
        <f t="shared" si="72"/>
        <v>0</v>
      </c>
      <c r="K443" s="21">
        <f t="shared" si="73"/>
        <v>0</v>
      </c>
      <c r="L443" s="30">
        <f t="shared" si="70"/>
        <v>0</v>
      </c>
      <c r="M443" s="30">
        <f t="shared" si="71"/>
        <v>0</v>
      </c>
      <c r="N443" s="28">
        <f t="shared" si="74"/>
        <v>108117346.1650002</v>
      </c>
      <c r="O443" s="28">
        <f t="shared" si="66"/>
        <v>108117346.1650002</v>
      </c>
      <c r="P443" s="28">
        <f t="shared" si="75"/>
        <v>0</v>
      </c>
      <c r="Q443" s="28" t="str">
        <f t="shared" si="76"/>
        <v/>
      </c>
      <c r="R443" s="29">
        <f t="shared" si="67"/>
        <v>8.1173461650001943E-2</v>
      </c>
    </row>
    <row r="444" spans="1:18" x14ac:dyDescent="0.2">
      <c r="A444" s="26">
        <v>44474</v>
      </c>
      <c r="B444" s="27">
        <v>193500</v>
      </c>
      <c r="C444" s="27">
        <v>191000</v>
      </c>
      <c r="D444" s="27">
        <v>92100</v>
      </c>
      <c r="E444" s="27">
        <v>93000</v>
      </c>
      <c r="F444" s="37">
        <v>0</v>
      </c>
      <c r="G444" s="37">
        <v>0</v>
      </c>
      <c r="H444" s="37">
        <f t="shared" si="68"/>
        <v>0</v>
      </c>
      <c r="I444" s="37">
        <f t="shared" si="69"/>
        <v>0</v>
      </c>
      <c r="J444" s="21">
        <f t="shared" si="72"/>
        <v>0</v>
      </c>
      <c r="K444" s="21">
        <f t="shared" si="73"/>
        <v>0</v>
      </c>
      <c r="L444" s="30">
        <f t="shared" si="70"/>
        <v>0</v>
      </c>
      <c r="M444" s="30">
        <f t="shared" si="71"/>
        <v>0</v>
      </c>
      <c r="N444" s="28">
        <f t="shared" si="74"/>
        <v>108117346.1650002</v>
      </c>
      <c r="O444" s="28">
        <f t="shared" si="66"/>
        <v>108117346.1650002</v>
      </c>
      <c r="P444" s="28">
        <f t="shared" si="75"/>
        <v>0</v>
      </c>
      <c r="Q444" s="28" t="str">
        <f t="shared" si="76"/>
        <v/>
      </c>
      <c r="R444" s="29">
        <f t="shared" si="67"/>
        <v>8.1173461650001943E-2</v>
      </c>
    </row>
    <row r="445" spans="1:18" x14ac:dyDescent="0.2">
      <c r="A445" s="26">
        <v>44475</v>
      </c>
      <c r="B445" s="27">
        <v>194000</v>
      </c>
      <c r="C445" s="27">
        <v>195000</v>
      </c>
      <c r="D445" s="27">
        <v>93500</v>
      </c>
      <c r="E445" s="27">
        <v>92300</v>
      </c>
      <c r="F445" s="37">
        <v>0</v>
      </c>
      <c r="G445" s="37">
        <v>0</v>
      </c>
      <c r="H445" s="37">
        <f t="shared" si="68"/>
        <v>0</v>
      </c>
      <c r="I445" s="37">
        <f t="shared" si="69"/>
        <v>0</v>
      </c>
      <c r="J445" s="21">
        <f t="shared" si="72"/>
        <v>0</v>
      </c>
      <c r="K445" s="21">
        <f t="shared" si="73"/>
        <v>0</v>
      </c>
      <c r="L445" s="30">
        <f t="shared" si="70"/>
        <v>0</v>
      </c>
      <c r="M445" s="30">
        <f t="shared" si="71"/>
        <v>0</v>
      </c>
      <c r="N445" s="28">
        <f t="shared" si="74"/>
        <v>108117346.1650002</v>
      </c>
      <c r="O445" s="28">
        <f t="shared" si="66"/>
        <v>108117346.1650002</v>
      </c>
      <c r="P445" s="28">
        <f t="shared" si="75"/>
        <v>0</v>
      </c>
      <c r="Q445" s="28" t="str">
        <f t="shared" si="76"/>
        <v/>
      </c>
      <c r="R445" s="29">
        <f t="shared" si="67"/>
        <v>8.1173461650001943E-2</v>
      </c>
    </row>
    <row r="446" spans="1:18" x14ac:dyDescent="0.2">
      <c r="A446" s="26">
        <v>44476</v>
      </c>
      <c r="B446" s="27">
        <v>201000</v>
      </c>
      <c r="C446" s="27">
        <v>194500</v>
      </c>
      <c r="D446" s="27">
        <v>96100</v>
      </c>
      <c r="E446" s="27">
        <v>93500</v>
      </c>
      <c r="F446" s="37">
        <v>0</v>
      </c>
      <c r="G446" s="37">
        <v>0</v>
      </c>
      <c r="H446" s="37">
        <f t="shared" si="68"/>
        <v>0</v>
      </c>
      <c r="I446" s="37">
        <f t="shared" si="69"/>
        <v>0</v>
      </c>
      <c r="J446" s="21">
        <f t="shared" si="72"/>
        <v>0</v>
      </c>
      <c r="K446" s="21">
        <f t="shared" si="73"/>
        <v>0</v>
      </c>
      <c r="L446" s="30">
        <f t="shared" si="70"/>
        <v>0</v>
      </c>
      <c r="M446" s="30">
        <f t="shared" si="71"/>
        <v>0</v>
      </c>
      <c r="N446" s="28">
        <f t="shared" si="74"/>
        <v>108117346.1650002</v>
      </c>
      <c r="O446" s="28">
        <f t="shared" si="66"/>
        <v>108117346.1650002</v>
      </c>
      <c r="P446" s="28">
        <f t="shared" si="75"/>
        <v>0</v>
      </c>
      <c r="Q446" s="28" t="str">
        <f t="shared" si="76"/>
        <v/>
      </c>
      <c r="R446" s="29">
        <f t="shared" si="67"/>
        <v>8.1173461650001943E-2</v>
      </c>
    </row>
    <row r="447" spans="1:18" x14ac:dyDescent="0.2">
      <c r="A447" s="26">
        <v>44477</v>
      </c>
      <c r="B447" s="27">
        <v>205000</v>
      </c>
      <c r="C447" s="27">
        <v>203500</v>
      </c>
      <c r="D447" s="27">
        <v>97400</v>
      </c>
      <c r="E447" s="27">
        <v>96600</v>
      </c>
      <c r="F447" s="37">
        <v>0</v>
      </c>
      <c r="G447" s="37">
        <v>0</v>
      </c>
      <c r="H447" s="37">
        <f t="shared" si="68"/>
        <v>0</v>
      </c>
      <c r="I447" s="37">
        <f t="shared" si="69"/>
        <v>0</v>
      </c>
      <c r="J447" s="21">
        <f t="shared" si="72"/>
        <v>0</v>
      </c>
      <c r="K447" s="21">
        <f t="shared" si="73"/>
        <v>0</v>
      </c>
      <c r="L447" s="30">
        <f t="shared" si="70"/>
        <v>0</v>
      </c>
      <c r="M447" s="30">
        <f t="shared" si="71"/>
        <v>0</v>
      </c>
      <c r="N447" s="28">
        <f t="shared" si="74"/>
        <v>108117346.1650002</v>
      </c>
      <c r="O447" s="28">
        <f t="shared" si="66"/>
        <v>108117346.1650002</v>
      </c>
      <c r="P447" s="28">
        <f t="shared" si="75"/>
        <v>0</v>
      </c>
      <c r="Q447" s="28" t="str">
        <f t="shared" si="76"/>
        <v/>
      </c>
      <c r="R447" s="29">
        <f t="shared" si="67"/>
        <v>8.1173461650001943E-2</v>
      </c>
    </row>
    <row r="448" spans="1:18" x14ac:dyDescent="0.2">
      <c r="A448" s="26">
        <v>44481</v>
      </c>
      <c r="B448" s="27">
        <v>204500</v>
      </c>
      <c r="C448" s="27">
        <v>205000</v>
      </c>
      <c r="D448" s="27">
        <v>96800</v>
      </c>
      <c r="E448" s="27">
        <v>97100</v>
      </c>
      <c r="F448" s="37">
        <v>-0.35902189440374449</v>
      </c>
      <c r="G448" s="37">
        <v>0.64097810559625545</v>
      </c>
      <c r="H448" s="37">
        <f t="shared" si="68"/>
        <v>-0.56011569080003509</v>
      </c>
      <c r="I448" s="37">
        <f t="shared" si="69"/>
        <v>1</v>
      </c>
      <c r="J448" s="21">
        <f t="shared" si="72"/>
        <v>0</v>
      </c>
      <c r="K448" s="21">
        <f t="shared" si="73"/>
        <v>0</v>
      </c>
      <c r="L448" s="30">
        <f t="shared" si="70"/>
        <v>0</v>
      </c>
      <c r="M448" s="30">
        <f t="shared" si="71"/>
        <v>0</v>
      </c>
      <c r="N448" s="28">
        <f t="shared" si="74"/>
        <v>108117346.1650002</v>
      </c>
      <c r="O448" s="28">
        <f t="shared" si="66"/>
        <v>108117346.1650002</v>
      </c>
      <c r="P448" s="28">
        <f t="shared" si="75"/>
        <v>0</v>
      </c>
      <c r="Q448" s="28" t="str">
        <f t="shared" si="76"/>
        <v/>
      </c>
      <c r="R448" s="29">
        <f t="shared" si="67"/>
        <v>8.1173461650001943E-2</v>
      </c>
    </row>
    <row r="449" spans="1:18" x14ac:dyDescent="0.2">
      <c r="A449" s="26">
        <v>44482</v>
      </c>
      <c r="B449" s="27">
        <v>211000</v>
      </c>
      <c r="C449" s="27">
        <v>206500</v>
      </c>
      <c r="D449" s="27">
        <v>98900</v>
      </c>
      <c r="E449" s="27">
        <v>96900</v>
      </c>
      <c r="F449" s="37">
        <v>-0.35902189440374449</v>
      </c>
      <c r="G449" s="37">
        <v>0.64097810559625545</v>
      </c>
      <c r="H449" s="37">
        <f t="shared" si="68"/>
        <v>-0.56011569080003509</v>
      </c>
      <c r="I449" s="37">
        <f t="shared" si="69"/>
        <v>1</v>
      </c>
      <c r="J449" s="21">
        <f t="shared" si="72"/>
        <v>-273</v>
      </c>
      <c r="K449" s="21">
        <f t="shared" si="73"/>
        <v>1033</v>
      </c>
      <c r="L449" s="30">
        <f t="shared" si="70"/>
        <v>-57603000</v>
      </c>
      <c r="M449" s="30">
        <f t="shared" si="71"/>
        <v>102163700</v>
      </c>
      <c r="N449" s="28">
        <f t="shared" si="74"/>
        <v>64363484.290000215</v>
      </c>
      <c r="O449" s="28">
        <f t="shared" si="66"/>
        <v>108924184.29000022</v>
      </c>
      <c r="P449" s="28">
        <f t="shared" si="75"/>
        <v>806838.1250000149</v>
      </c>
      <c r="Q449" s="28" t="str">
        <f t="shared" si="76"/>
        <v/>
      </c>
      <c r="R449" s="29">
        <f t="shared" si="67"/>
        <v>8.9241842900002144E-2</v>
      </c>
    </row>
    <row r="450" spans="1:18" x14ac:dyDescent="0.2">
      <c r="A450" s="26">
        <v>44483</v>
      </c>
      <c r="B450" s="27">
        <v>209000</v>
      </c>
      <c r="C450" s="27">
        <v>211500</v>
      </c>
      <c r="D450" s="27">
        <v>99100</v>
      </c>
      <c r="E450" s="27">
        <v>99500</v>
      </c>
      <c r="F450" s="37">
        <v>0</v>
      </c>
      <c r="G450" s="37">
        <v>0</v>
      </c>
      <c r="H450" s="37">
        <f t="shared" si="68"/>
        <v>0</v>
      </c>
      <c r="I450" s="37">
        <f t="shared" si="69"/>
        <v>0</v>
      </c>
      <c r="J450" s="21">
        <f t="shared" si="72"/>
        <v>-273</v>
      </c>
      <c r="K450" s="21">
        <f t="shared" si="73"/>
        <v>1033</v>
      </c>
      <c r="L450" s="30">
        <f t="shared" si="70"/>
        <v>-57057000</v>
      </c>
      <c r="M450" s="30">
        <f t="shared" si="71"/>
        <v>102370300</v>
      </c>
      <c r="N450" s="28">
        <f t="shared" si="74"/>
        <v>64363484.290000215</v>
      </c>
      <c r="O450" s="28">
        <f t="shared" si="66"/>
        <v>109676784.29000022</v>
      </c>
      <c r="P450" s="28">
        <f t="shared" si="75"/>
        <v>1559438.1250000149</v>
      </c>
      <c r="Q450" s="28" t="str">
        <f t="shared" si="76"/>
        <v/>
      </c>
      <c r="R450" s="29">
        <f t="shared" si="67"/>
        <v>9.6767842900002066E-2</v>
      </c>
    </row>
    <row r="451" spans="1:18" x14ac:dyDescent="0.2">
      <c r="A451" s="26">
        <v>44484</v>
      </c>
      <c r="B451" s="27">
        <v>208500</v>
      </c>
      <c r="C451" s="27">
        <v>210500</v>
      </c>
      <c r="D451" s="27">
        <v>99900</v>
      </c>
      <c r="E451" s="27">
        <v>99800</v>
      </c>
      <c r="F451" s="37">
        <v>-0.36635226311816621</v>
      </c>
      <c r="G451" s="37">
        <v>0.63364773688183385</v>
      </c>
      <c r="H451" s="37">
        <f t="shared" si="68"/>
        <v>-0.57816392578150344</v>
      </c>
      <c r="I451" s="37">
        <f t="shared" si="69"/>
        <v>1</v>
      </c>
      <c r="J451" s="21">
        <f t="shared" si="72"/>
        <v>0</v>
      </c>
      <c r="K451" s="21">
        <f t="shared" si="73"/>
        <v>0</v>
      </c>
      <c r="L451" s="30">
        <f t="shared" si="70"/>
        <v>0</v>
      </c>
      <c r="M451" s="30">
        <f t="shared" si="71"/>
        <v>0</v>
      </c>
      <c r="N451" s="28">
        <f t="shared" si="74"/>
        <v>109752677.4900002</v>
      </c>
      <c r="O451" s="28">
        <f t="shared" si="66"/>
        <v>109752677.4900002</v>
      </c>
      <c r="P451" s="28">
        <f t="shared" si="75"/>
        <v>1635331.325000003</v>
      </c>
      <c r="Q451" s="28">
        <f t="shared" si="76"/>
        <v>1635331.325000003</v>
      </c>
      <c r="R451" s="29">
        <f t="shared" si="67"/>
        <v>9.7526774900001945E-2</v>
      </c>
    </row>
    <row r="452" spans="1:18" x14ac:dyDescent="0.2">
      <c r="A452" s="26">
        <v>44487</v>
      </c>
      <c r="B452" s="27">
        <v>209500</v>
      </c>
      <c r="C452" s="27">
        <v>208000</v>
      </c>
      <c r="D452" s="27">
        <v>99800</v>
      </c>
      <c r="E452" s="27">
        <v>100000</v>
      </c>
      <c r="F452" s="37">
        <v>-0.36635226311816621</v>
      </c>
      <c r="G452" s="37">
        <v>0.63364773688183385</v>
      </c>
      <c r="H452" s="37">
        <f t="shared" si="68"/>
        <v>-0.57816392578150344</v>
      </c>
      <c r="I452" s="37">
        <f t="shared" si="69"/>
        <v>1</v>
      </c>
      <c r="J452" s="21">
        <f t="shared" si="72"/>
        <v>-277</v>
      </c>
      <c r="K452" s="21">
        <f t="shared" si="73"/>
        <v>1001</v>
      </c>
      <c r="L452" s="30">
        <f t="shared" si="70"/>
        <v>-58031500</v>
      </c>
      <c r="M452" s="30">
        <f t="shared" si="71"/>
        <v>99899800</v>
      </c>
      <c r="N452" s="28">
        <f t="shared" si="74"/>
        <v>67237890.890000194</v>
      </c>
      <c r="O452" s="28">
        <f t="shared" si="66"/>
        <v>109106190.89000019</v>
      </c>
      <c r="P452" s="28">
        <f t="shared" si="75"/>
        <v>-646486.60000000894</v>
      </c>
      <c r="Q452" s="28" t="str">
        <f t="shared" si="76"/>
        <v/>
      </c>
      <c r="R452" s="29">
        <f t="shared" si="67"/>
        <v>9.1061908900001987E-2</v>
      </c>
    </row>
    <row r="453" spans="1:18" x14ac:dyDescent="0.2">
      <c r="A453" s="26">
        <v>44488</v>
      </c>
      <c r="B453" s="27">
        <v>209000</v>
      </c>
      <c r="C453" s="27">
        <v>210500</v>
      </c>
      <c r="D453" s="27">
        <v>99900</v>
      </c>
      <c r="E453" s="27">
        <v>99800</v>
      </c>
      <c r="F453" s="37">
        <v>0</v>
      </c>
      <c r="G453" s="37">
        <v>0</v>
      </c>
      <c r="H453" s="37">
        <f t="shared" si="68"/>
        <v>0</v>
      </c>
      <c r="I453" s="37">
        <f t="shared" si="69"/>
        <v>0</v>
      </c>
      <c r="J453" s="21">
        <f t="shared" si="72"/>
        <v>-277</v>
      </c>
      <c r="K453" s="21">
        <f t="shared" si="73"/>
        <v>1001</v>
      </c>
      <c r="L453" s="30">
        <f t="shared" si="70"/>
        <v>-57893000</v>
      </c>
      <c r="M453" s="30">
        <f t="shared" si="71"/>
        <v>99999900</v>
      </c>
      <c r="N453" s="28">
        <f t="shared" si="74"/>
        <v>67237890.890000194</v>
      </c>
      <c r="O453" s="28">
        <f t="shared" si="66"/>
        <v>109344790.89000019</v>
      </c>
      <c r="P453" s="28">
        <f t="shared" si="75"/>
        <v>-407886.60000000894</v>
      </c>
      <c r="Q453" s="28" t="str">
        <f t="shared" si="76"/>
        <v/>
      </c>
      <c r="R453" s="29">
        <f t="shared" si="67"/>
        <v>9.3447908900001986E-2</v>
      </c>
    </row>
    <row r="454" spans="1:18" x14ac:dyDescent="0.2">
      <c r="A454" s="26">
        <v>44489</v>
      </c>
      <c r="B454" s="27">
        <v>209000</v>
      </c>
      <c r="C454" s="27">
        <v>210000</v>
      </c>
      <c r="D454" s="27">
        <v>99500</v>
      </c>
      <c r="E454" s="27">
        <v>100500</v>
      </c>
      <c r="F454" s="37">
        <v>0</v>
      </c>
      <c r="G454" s="37">
        <v>0</v>
      </c>
      <c r="H454" s="37">
        <f t="shared" si="68"/>
        <v>0</v>
      </c>
      <c r="I454" s="37">
        <f t="shared" si="69"/>
        <v>0</v>
      </c>
      <c r="J454" s="21">
        <f t="shared" si="72"/>
        <v>0</v>
      </c>
      <c r="K454" s="21">
        <f t="shared" si="73"/>
        <v>0</v>
      </c>
      <c r="L454" s="30">
        <f t="shared" si="70"/>
        <v>0</v>
      </c>
      <c r="M454" s="30">
        <f t="shared" si="71"/>
        <v>0</v>
      </c>
      <c r="N454" s="28">
        <f t="shared" si="74"/>
        <v>109436222.76500019</v>
      </c>
      <c r="O454" s="28">
        <f t="shared" si="66"/>
        <v>109436222.76500019</v>
      </c>
      <c r="P454" s="28">
        <f t="shared" si="75"/>
        <v>-316454.72500000894</v>
      </c>
      <c r="Q454" s="28">
        <f t="shared" si="76"/>
        <v>-316454.72500000894</v>
      </c>
      <c r="R454" s="29">
        <f t="shared" si="67"/>
        <v>9.4362227650002017E-2</v>
      </c>
    </row>
    <row r="455" spans="1:18" x14ac:dyDescent="0.2">
      <c r="A455" s="26">
        <v>44490</v>
      </c>
      <c r="B455" s="27">
        <v>207500</v>
      </c>
      <c r="C455" s="27">
        <v>209500</v>
      </c>
      <c r="D455" s="27">
        <v>98400</v>
      </c>
      <c r="E455" s="27">
        <v>100000</v>
      </c>
      <c r="F455" s="37">
        <v>0</v>
      </c>
      <c r="G455" s="37">
        <v>0</v>
      </c>
      <c r="H455" s="37">
        <f t="shared" si="68"/>
        <v>0</v>
      </c>
      <c r="I455" s="37">
        <f t="shared" si="69"/>
        <v>0</v>
      </c>
      <c r="J455" s="21">
        <f t="shared" si="72"/>
        <v>0</v>
      </c>
      <c r="K455" s="21">
        <f t="shared" si="73"/>
        <v>0</v>
      </c>
      <c r="L455" s="30">
        <f t="shared" si="70"/>
        <v>0</v>
      </c>
      <c r="M455" s="30">
        <f t="shared" si="71"/>
        <v>0</v>
      </c>
      <c r="N455" s="28">
        <f t="shared" si="74"/>
        <v>109436222.76500019</v>
      </c>
      <c r="O455" s="28">
        <f t="shared" si="66"/>
        <v>109436222.76500019</v>
      </c>
      <c r="P455" s="28">
        <f t="shared" si="75"/>
        <v>0</v>
      </c>
      <c r="Q455" s="28" t="str">
        <f t="shared" si="76"/>
        <v/>
      </c>
      <c r="R455" s="29">
        <f t="shared" si="67"/>
        <v>9.4362227650002017E-2</v>
      </c>
    </row>
    <row r="456" spans="1:18" x14ac:dyDescent="0.2">
      <c r="A456" s="26">
        <v>44491</v>
      </c>
      <c r="B456" s="27">
        <v>207500</v>
      </c>
      <c r="C456" s="27">
        <v>207000</v>
      </c>
      <c r="D456" s="27">
        <v>98100</v>
      </c>
      <c r="E456" s="27">
        <v>98500</v>
      </c>
      <c r="F456" s="37">
        <v>0</v>
      </c>
      <c r="G456" s="37">
        <v>0</v>
      </c>
      <c r="H456" s="37">
        <f t="shared" si="68"/>
        <v>0</v>
      </c>
      <c r="I456" s="37">
        <f t="shared" si="69"/>
        <v>0</v>
      </c>
      <c r="J456" s="21">
        <f t="shared" si="72"/>
        <v>0</v>
      </c>
      <c r="K456" s="21">
        <f t="shared" si="73"/>
        <v>0</v>
      </c>
      <c r="L456" s="30">
        <f t="shared" si="70"/>
        <v>0</v>
      </c>
      <c r="M456" s="30">
        <f t="shared" si="71"/>
        <v>0</v>
      </c>
      <c r="N456" s="28">
        <f t="shared" si="74"/>
        <v>109436222.76500019</v>
      </c>
      <c r="O456" s="28">
        <f t="shared" si="66"/>
        <v>109436222.76500019</v>
      </c>
      <c r="P456" s="28">
        <f t="shared" si="75"/>
        <v>0</v>
      </c>
      <c r="Q456" s="28" t="str">
        <f t="shared" si="76"/>
        <v/>
      </c>
      <c r="R456" s="29">
        <f t="shared" si="67"/>
        <v>9.4362227650002017E-2</v>
      </c>
    </row>
    <row r="457" spans="1:18" x14ac:dyDescent="0.2">
      <c r="A457" s="26">
        <v>44494</v>
      </c>
      <c r="B457" s="27">
        <v>211000</v>
      </c>
      <c r="C457" s="27">
        <v>207500</v>
      </c>
      <c r="D457" s="27">
        <v>98200</v>
      </c>
      <c r="E457" s="27">
        <v>98100</v>
      </c>
      <c r="F457" s="37">
        <v>0</v>
      </c>
      <c r="G457" s="37">
        <v>0</v>
      </c>
      <c r="H457" s="37">
        <f t="shared" si="68"/>
        <v>0</v>
      </c>
      <c r="I457" s="37">
        <f t="shared" si="69"/>
        <v>0</v>
      </c>
      <c r="J457" s="21">
        <f t="shared" si="72"/>
        <v>0</v>
      </c>
      <c r="K457" s="21">
        <f t="shared" si="73"/>
        <v>0</v>
      </c>
      <c r="L457" s="30">
        <f t="shared" si="70"/>
        <v>0</v>
      </c>
      <c r="M457" s="30">
        <f t="shared" si="71"/>
        <v>0</v>
      </c>
      <c r="N457" s="28">
        <f t="shared" si="74"/>
        <v>109436222.76500019</v>
      </c>
      <c r="O457" s="28">
        <f t="shared" si="66"/>
        <v>109436222.76500019</v>
      </c>
      <c r="P457" s="28">
        <f t="shared" si="75"/>
        <v>0</v>
      </c>
      <c r="Q457" s="28" t="str">
        <f t="shared" si="76"/>
        <v/>
      </c>
      <c r="R457" s="29">
        <f t="shared" si="67"/>
        <v>9.4362227650002017E-2</v>
      </c>
    </row>
    <row r="458" spans="1:18" x14ac:dyDescent="0.2">
      <c r="A458" s="26">
        <v>44495</v>
      </c>
      <c r="B458" s="27">
        <v>213500</v>
      </c>
      <c r="C458" s="27">
        <v>213000</v>
      </c>
      <c r="D458" s="27">
        <v>99300</v>
      </c>
      <c r="E458" s="27">
        <v>98800</v>
      </c>
      <c r="F458" s="37">
        <v>0</v>
      </c>
      <c r="G458" s="37">
        <v>0</v>
      </c>
      <c r="H458" s="37">
        <f t="shared" si="68"/>
        <v>0</v>
      </c>
      <c r="I458" s="37">
        <f t="shared" si="69"/>
        <v>0</v>
      </c>
      <c r="J458" s="21">
        <f t="shared" si="72"/>
        <v>0</v>
      </c>
      <c r="K458" s="21">
        <f t="shared" si="73"/>
        <v>0</v>
      </c>
      <c r="L458" s="30">
        <f t="shared" si="70"/>
        <v>0</v>
      </c>
      <c r="M458" s="30">
        <f t="shared" si="71"/>
        <v>0</v>
      </c>
      <c r="N458" s="28">
        <f t="shared" si="74"/>
        <v>109436222.76500019</v>
      </c>
      <c r="O458" s="28">
        <f t="shared" si="66"/>
        <v>109436222.76500019</v>
      </c>
      <c r="P458" s="28">
        <f t="shared" si="75"/>
        <v>0</v>
      </c>
      <c r="Q458" s="28" t="str">
        <f t="shared" si="76"/>
        <v/>
      </c>
      <c r="R458" s="29">
        <f t="shared" si="67"/>
        <v>9.4362227650002017E-2</v>
      </c>
    </row>
    <row r="459" spans="1:18" x14ac:dyDescent="0.2">
      <c r="A459" s="26">
        <v>44496</v>
      </c>
      <c r="B459" s="27">
        <v>213500</v>
      </c>
      <c r="C459" s="27">
        <v>214500</v>
      </c>
      <c r="D459" s="27">
        <v>99800</v>
      </c>
      <c r="E459" s="27">
        <v>99400</v>
      </c>
      <c r="F459" s="37">
        <v>0</v>
      </c>
      <c r="G459" s="37">
        <v>0</v>
      </c>
      <c r="H459" s="37">
        <f t="shared" si="68"/>
        <v>0</v>
      </c>
      <c r="I459" s="37">
        <f t="shared" si="69"/>
        <v>0</v>
      </c>
      <c r="J459" s="21">
        <f t="shared" si="72"/>
        <v>0</v>
      </c>
      <c r="K459" s="21">
        <f t="shared" si="73"/>
        <v>0</v>
      </c>
      <c r="L459" s="30">
        <f t="shared" si="70"/>
        <v>0</v>
      </c>
      <c r="M459" s="30">
        <f t="shared" si="71"/>
        <v>0</v>
      </c>
      <c r="N459" s="28">
        <f t="shared" si="74"/>
        <v>109436222.76500019</v>
      </c>
      <c r="O459" s="28">
        <f t="shared" ref="O459:O522" si="77">SUM(L459:N459)</f>
        <v>109436222.76500019</v>
      </c>
      <c r="P459" s="28">
        <f t="shared" si="75"/>
        <v>0</v>
      </c>
      <c r="Q459" s="28" t="str">
        <f t="shared" si="76"/>
        <v/>
      </c>
      <c r="R459" s="29">
        <f t="shared" ref="R459:R522" si="78">O459/$O$10-1</f>
        <v>9.4362227650002017E-2</v>
      </c>
    </row>
    <row r="460" spans="1:18" x14ac:dyDescent="0.2">
      <c r="A460" s="26">
        <v>44497</v>
      </c>
      <c r="B460" s="27">
        <v>210000</v>
      </c>
      <c r="C460" s="27">
        <v>213000</v>
      </c>
      <c r="D460" s="27">
        <v>98400</v>
      </c>
      <c r="E460" s="27">
        <v>99600</v>
      </c>
      <c r="F460" s="37">
        <v>0</v>
      </c>
      <c r="G460" s="37">
        <v>0</v>
      </c>
      <c r="H460" s="37">
        <f t="shared" si="68"/>
        <v>0</v>
      </c>
      <c r="I460" s="37">
        <f t="shared" si="69"/>
        <v>0</v>
      </c>
      <c r="J460" s="21">
        <f t="shared" si="72"/>
        <v>0</v>
      </c>
      <c r="K460" s="21">
        <f t="shared" si="73"/>
        <v>0</v>
      </c>
      <c r="L460" s="30">
        <f t="shared" si="70"/>
        <v>0</v>
      </c>
      <c r="M460" s="30">
        <f t="shared" si="71"/>
        <v>0</v>
      </c>
      <c r="N460" s="28">
        <f t="shared" si="74"/>
        <v>109436222.76500019</v>
      </c>
      <c r="O460" s="28">
        <f t="shared" si="77"/>
        <v>109436222.76500019</v>
      </c>
      <c r="P460" s="28">
        <f t="shared" si="75"/>
        <v>0</v>
      </c>
      <c r="Q460" s="28" t="str">
        <f t="shared" si="76"/>
        <v/>
      </c>
      <c r="R460" s="29">
        <f t="shared" si="78"/>
        <v>9.4362227650002017E-2</v>
      </c>
    </row>
    <row r="461" spans="1:18" x14ac:dyDescent="0.2">
      <c r="A461" s="26">
        <v>44498</v>
      </c>
      <c r="B461" s="27">
        <v>208000</v>
      </c>
      <c r="C461" s="27">
        <v>211500</v>
      </c>
      <c r="D461" s="27">
        <v>97500</v>
      </c>
      <c r="E461" s="27">
        <v>99100</v>
      </c>
      <c r="F461" s="37">
        <v>0</v>
      </c>
      <c r="G461" s="37">
        <v>0</v>
      </c>
      <c r="H461" s="37">
        <f t="shared" si="68"/>
        <v>0</v>
      </c>
      <c r="I461" s="37">
        <f t="shared" si="69"/>
        <v>0</v>
      </c>
      <c r="J461" s="21">
        <f t="shared" si="72"/>
        <v>0</v>
      </c>
      <c r="K461" s="21">
        <f t="shared" si="73"/>
        <v>0</v>
      </c>
      <c r="L461" s="30">
        <f t="shared" si="70"/>
        <v>0</v>
      </c>
      <c r="M461" s="30">
        <f t="shared" si="71"/>
        <v>0</v>
      </c>
      <c r="N461" s="28">
        <f t="shared" si="74"/>
        <v>109436222.76500019</v>
      </c>
      <c r="O461" s="28">
        <f t="shared" si="77"/>
        <v>109436222.76500019</v>
      </c>
      <c r="P461" s="28">
        <f t="shared" si="75"/>
        <v>0</v>
      </c>
      <c r="Q461" s="28" t="str">
        <f t="shared" si="76"/>
        <v/>
      </c>
      <c r="R461" s="29">
        <f t="shared" si="78"/>
        <v>9.4362227650002017E-2</v>
      </c>
    </row>
    <row r="462" spans="1:18" x14ac:dyDescent="0.2">
      <c r="A462" s="26">
        <v>44501</v>
      </c>
      <c r="B462" s="27">
        <v>208000</v>
      </c>
      <c r="C462" s="27">
        <v>208000</v>
      </c>
      <c r="D462" s="27">
        <v>96400</v>
      </c>
      <c r="E462" s="27">
        <v>97000</v>
      </c>
      <c r="F462" s="37">
        <v>0</v>
      </c>
      <c r="G462" s="37">
        <v>0</v>
      </c>
      <c r="H462" s="37">
        <f t="shared" si="68"/>
        <v>0</v>
      </c>
      <c r="I462" s="37">
        <f t="shared" si="69"/>
        <v>0</v>
      </c>
      <c r="J462" s="21">
        <f t="shared" si="72"/>
        <v>0</v>
      </c>
      <c r="K462" s="21">
        <f t="shared" si="73"/>
        <v>0</v>
      </c>
      <c r="L462" s="30">
        <f t="shared" si="70"/>
        <v>0</v>
      </c>
      <c r="M462" s="30">
        <f t="shared" si="71"/>
        <v>0</v>
      </c>
      <c r="N462" s="28">
        <f t="shared" si="74"/>
        <v>109436222.76500019</v>
      </c>
      <c r="O462" s="28">
        <f t="shared" si="77"/>
        <v>109436222.76500019</v>
      </c>
      <c r="P462" s="28">
        <f t="shared" si="75"/>
        <v>0</v>
      </c>
      <c r="Q462" s="28" t="str">
        <f t="shared" si="76"/>
        <v/>
      </c>
      <c r="R462" s="29">
        <f t="shared" si="78"/>
        <v>9.4362227650002017E-2</v>
      </c>
    </row>
    <row r="463" spans="1:18" x14ac:dyDescent="0.2">
      <c r="A463" s="26">
        <v>44502</v>
      </c>
      <c r="B463" s="27">
        <v>210000</v>
      </c>
      <c r="C463" s="27">
        <v>208000</v>
      </c>
      <c r="D463" s="27">
        <v>97800</v>
      </c>
      <c r="E463" s="27">
        <v>96900</v>
      </c>
      <c r="F463" s="37">
        <v>0</v>
      </c>
      <c r="G463" s="37">
        <v>0</v>
      </c>
      <c r="H463" s="37">
        <f t="shared" si="68"/>
        <v>0</v>
      </c>
      <c r="I463" s="37">
        <f t="shared" si="69"/>
        <v>0</v>
      </c>
      <c r="J463" s="21">
        <f t="shared" si="72"/>
        <v>0</v>
      </c>
      <c r="K463" s="21">
        <f t="shared" si="73"/>
        <v>0</v>
      </c>
      <c r="L463" s="30">
        <f t="shared" si="70"/>
        <v>0</v>
      </c>
      <c r="M463" s="30">
        <f t="shared" si="71"/>
        <v>0</v>
      </c>
      <c r="N463" s="28">
        <f t="shared" si="74"/>
        <v>109436222.76500019</v>
      </c>
      <c r="O463" s="28">
        <f t="shared" si="77"/>
        <v>109436222.76500019</v>
      </c>
      <c r="P463" s="28">
        <f t="shared" si="75"/>
        <v>0</v>
      </c>
      <c r="Q463" s="28" t="str">
        <f t="shared" si="76"/>
        <v/>
      </c>
      <c r="R463" s="29">
        <f t="shared" si="78"/>
        <v>9.4362227650002017E-2</v>
      </c>
    </row>
    <row r="464" spans="1:18" x14ac:dyDescent="0.2">
      <c r="A464" s="26">
        <v>44503</v>
      </c>
      <c r="B464" s="27">
        <v>208500</v>
      </c>
      <c r="C464" s="27">
        <v>211000</v>
      </c>
      <c r="D464" s="27">
        <v>96900</v>
      </c>
      <c r="E464" s="27">
        <v>98100</v>
      </c>
      <c r="F464" s="37">
        <v>0</v>
      </c>
      <c r="G464" s="37">
        <v>0</v>
      </c>
      <c r="H464" s="37">
        <f t="shared" si="68"/>
        <v>0</v>
      </c>
      <c r="I464" s="37">
        <f t="shared" si="69"/>
        <v>0</v>
      </c>
      <c r="J464" s="21">
        <f t="shared" si="72"/>
        <v>0</v>
      </c>
      <c r="K464" s="21">
        <f t="shared" si="73"/>
        <v>0</v>
      </c>
      <c r="L464" s="30">
        <f t="shared" si="70"/>
        <v>0</v>
      </c>
      <c r="M464" s="30">
        <f t="shared" si="71"/>
        <v>0</v>
      </c>
      <c r="N464" s="28">
        <f t="shared" si="74"/>
        <v>109436222.76500019</v>
      </c>
      <c r="O464" s="28">
        <f t="shared" si="77"/>
        <v>109436222.76500019</v>
      </c>
      <c r="P464" s="28">
        <f t="shared" si="75"/>
        <v>0</v>
      </c>
      <c r="Q464" s="28" t="str">
        <f t="shared" si="76"/>
        <v/>
      </c>
      <c r="R464" s="29">
        <f t="shared" si="78"/>
        <v>9.4362227650002017E-2</v>
      </c>
    </row>
    <row r="465" spans="1:18" x14ac:dyDescent="0.2">
      <c r="A465" s="26">
        <v>44504</v>
      </c>
      <c r="B465" s="27">
        <v>214000</v>
      </c>
      <c r="C465" s="27">
        <v>211000</v>
      </c>
      <c r="D465" s="27">
        <v>100500</v>
      </c>
      <c r="E465" s="27">
        <v>97400</v>
      </c>
      <c r="F465" s="37">
        <v>-0.36024180041175458</v>
      </c>
      <c r="G465" s="37">
        <v>0.63975819958824542</v>
      </c>
      <c r="H465" s="37">
        <f t="shared" si="68"/>
        <v>-0.56309055615638792</v>
      </c>
      <c r="I465" s="37">
        <f t="shared" si="69"/>
        <v>1</v>
      </c>
      <c r="J465" s="21">
        <f t="shared" si="72"/>
        <v>0</v>
      </c>
      <c r="K465" s="21">
        <f t="shared" si="73"/>
        <v>0</v>
      </c>
      <c r="L465" s="30">
        <f t="shared" si="70"/>
        <v>0</v>
      </c>
      <c r="M465" s="30">
        <f t="shared" si="71"/>
        <v>0</v>
      </c>
      <c r="N465" s="28">
        <f t="shared" si="74"/>
        <v>109436222.76500019</v>
      </c>
      <c r="O465" s="28">
        <f t="shared" si="77"/>
        <v>109436222.76500019</v>
      </c>
      <c r="P465" s="28">
        <f t="shared" si="75"/>
        <v>0</v>
      </c>
      <c r="Q465" s="28" t="str">
        <f t="shared" si="76"/>
        <v/>
      </c>
      <c r="R465" s="29">
        <f t="shared" si="78"/>
        <v>9.4362227650002017E-2</v>
      </c>
    </row>
    <row r="466" spans="1:18" x14ac:dyDescent="0.2">
      <c r="A466" s="26">
        <v>44505</v>
      </c>
      <c r="B466" s="27">
        <v>215000</v>
      </c>
      <c r="C466" s="27">
        <v>216500</v>
      </c>
      <c r="D466" s="27">
        <v>101000</v>
      </c>
      <c r="E466" s="27">
        <v>101000</v>
      </c>
      <c r="F466" s="37">
        <v>-0.36024180041175458</v>
      </c>
      <c r="G466" s="37">
        <v>0.63975819958824542</v>
      </c>
      <c r="H466" s="37">
        <f t="shared" si="68"/>
        <v>-0.56309055615638792</v>
      </c>
      <c r="I466" s="37">
        <f t="shared" si="69"/>
        <v>1</v>
      </c>
      <c r="J466" s="21">
        <f t="shared" si="72"/>
        <v>-263</v>
      </c>
      <c r="K466" s="21">
        <f t="shared" si="73"/>
        <v>995</v>
      </c>
      <c r="L466" s="30">
        <f t="shared" si="70"/>
        <v>-56545000</v>
      </c>
      <c r="M466" s="30">
        <f t="shared" si="71"/>
        <v>100495000</v>
      </c>
      <c r="N466" s="28">
        <f t="shared" si="74"/>
        <v>65849905.065000206</v>
      </c>
      <c r="O466" s="28">
        <f t="shared" si="77"/>
        <v>109799905.06500021</v>
      </c>
      <c r="P466" s="28">
        <f t="shared" si="75"/>
        <v>363682.30000001192</v>
      </c>
      <c r="Q466" s="28" t="str">
        <f t="shared" si="76"/>
        <v/>
      </c>
      <c r="R466" s="29">
        <f t="shared" si="78"/>
        <v>9.799905065000214E-2</v>
      </c>
    </row>
    <row r="467" spans="1:18" x14ac:dyDescent="0.2">
      <c r="A467" s="26">
        <v>44508</v>
      </c>
      <c r="B467" s="27">
        <v>215000</v>
      </c>
      <c r="C467" s="27">
        <v>214500</v>
      </c>
      <c r="D467" s="27">
        <v>100500</v>
      </c>
      <c r="E467" s="27">
        <v>101000</v>
      </c>
      <c r="F467" s="37">
        <v>-0.36024180041175458</v>
      </c>
      <c r="G467" s="37">
        <v>0.63975819958824542</v>
      </c>
      <c r="H467" s="37">
        <f t="shared" si="68"/>
        <v>-0.56309055615638792</v>
      </c>
      <c r="I467" s="37">
        <f t="shared" si="69"/>
        <v>1</v>
      </c>
      <c r="J467" s="21">
        <f t="shared" si="72"/>
        <v>-263</v>
      </c>
      <c r="K467" s="21">
        <f t="shared" si="73"/>
        <v>995</v>
      </c>
      <c r="L467" s="30">
        <f t="shared" si="70"/>
        <v>-56545000</v>
      </c>
      <c r="M467" s="30">
        <f t="shared" si="71"/>
        <v>99997500</v>
      </c>
      <c r="N467" s="28">
        <f t="shared" si="74"/>
        <v>65849905.065000206</v>
      </c>
      <c r="O467" s="28">
        <f t="shared" si="77"/>
        <v>109302405.06500021</v>
      </c>
      <c r="P467" s="28">
        <f t="shared" si="75"/>
        <v>-133817.69999998808</v>
      </c>
      <c r="Q467" s="28" t="str">
        <f t="shared" si="76"/>
        <v/>
      </c>
      <c r="R467" s="29">
        <f t="shared" si="78"/>
        <v>9.3024050650001966E-2</v>
      </c>
    </row>
    <row r="468" spans="1:18" x14ac:dyDescent="0.2">
      <c r="A468" s="26">
        <v>44509</v>
      </c>
      <c r="B468" s="27">
        <v>213000</v>
      </c>
      <c r="C468" s="27">
        <v>216000</v>
      </c>
      <c r="D468" s="27">
        <v>99100</v>
      </c>
      <c r="E468" s="27">
        <v>101000</v>
      </c>
      <c r="F468" s="37">
        <v>-0.36024180041175458</v>
      </c>
      <c r="G468" s="37">
        <v>0.63975819958824542</v>
      </c>
      <c r="H468" s="37">
        <f t="shared" si="68"/>
        <v>-0.56309055615638792</v>
      </c>
      <c r="I468" s="37">
        <f t="shared" si="69"/>
        <v>1</v>
      </c>
      <c r="J468" s="21">
        <f t="shared" si="72"/>
        <v>-263</v>
      </c>
      <c r="K468" s="21">
        <f t="shared" si="73"/>
        <v>995</v>
      </c>
      <c r="L468" s="30">
        <f t="shared" si="70"/>
        <v>-56019000</v>
      </c>
      <c r="M468" s="30">
        <f t="shared" si="71"/>
        <v>98604500</v>
      </c>
      <c r="N468" s="28">
        <f t="shared" si="74"/>
        <v>65849905.065000206</v>
      </c>
      <c r="O468" s="28">
        <f t="shared" si="77"/>
        <v>108435405.06500021</v>
      </c>
      <c r="P468" s="28">
        <f t="shared" si="75"/>
        <v>-1000817.6999999881</v>
      </c>
      <c r="Q468" s="28" t="str">
        <f t="shared" si="76"/>
        <v/>
      </c>
      <c r="R468" s="29">
        <f t="shared" si="78"/>
        <v>8.435405065000201E-2</v>
      </c>
    </row>
    <row r="469" spans="1:18" x14ac:dyDescent="0.2">
      <c r="A469" s="26">
        <v>44510</v>
      </c>
      <c r="B469" s="27">
        <v>208500</v>
      </c>
      <c r="C469" s="27">
        <v>211000</v>
      </c>
      <c r="D469" s="27">
        <v>97700</v>
      </c>
      <c r="E469" s="27">
        <v>99000</v>
      </c>
      <c r="F469" s="37">
        <v>0</v>
      </c>
      <c r="G469" s="37">
        <v>0</v>
      </c>
      <c r="H469" s="37">
        <f t="shared" si="68"/>
        <v>0</v>
      </c>
      <c r="I469" s="37">
        <f t="shared" si="69"/>
        <v>0</v>
      </c>
      <c r="J469" s="21">
        <f t="shared" si="72"/>
        <v>-263</v>
      </c>
      <c r="K469" s="21">
        <f t="shared" si="73"/>
        <v>995</v>
      </c>
      <c r="L469" s="30">
        <f t="shared" si="70"/>
        <v>-54835500</v>
      </c>
      <c r="M469" s="30">
        <f t="shared" si="71"/>
        <v>97211500</v>
      </c>
      <c r="N469" s="28">
        <f t="shared" si="74"/>
        <v>65849905.065000206</v>
      </c>
      <c r="O469" s="28">
        <f t="shared" si="77"/>
        <v>108225905.06500021</v>
      </c>
      <c r="P469" s="28">
        <f t="shared" si="75"/>
        <v>-1210317.6999999881</v>
      </c>
      <c r="Q469" s="28" t="str">
        <f t="shared" si="76"/>
        <v/>
      </c>
      <c r="R469" s="29">
        <f t="shared" si="78"/>
        <v>8.2259050650002052E-2</v>
      </c>
    </row>
    <row r="470" spans="1:18" x14ac:dyDescent="0.2">
      <c r="A470" s="26">
        <v>44511</v>
      </c>
      <c r="B470" s="27">
        <v>205000</v>
      </c>
      <c r="C470" s="27">
        <v>205500</v>
      </c>
      <c r="D470" s="27">
        <v>97700</v>
      </c>
      <c r="E470" s="27">
        <v>97300</v>
      </c>
      <c r="F470" s="37">
        <v>0</v>
      </c>
      <c r="G470" s="37">
        <v>0</v>
      </c>
      <c r="H470" s="37">
        <f t="shared" si="68"/>
        <v>0</v>
      </c>
      <c r="I470" s="37">
        <f t="shared" si="69"/>
        <v>0</v>
      </c>
      <c r="J470" s="21">
        <f t="shared" si="72"/>
        <v>0</v>
      </c>
      <c r="K470" s="21">
        <f t="shared" si="73"/>
        <v>0</v>
      </c>
      <c r="L470" s="30">
        <f t="shared" si="70"/>
        <v>0</v>
      </c>
      <c r="M470" s="30">
        <f t="shared" si="71"/>
        <v>0</v>
      </c>
      <c r="N470" s="28">
        <f t="shared" si="74"/>
        <v>108393670.0400002</v>
      </c>
      <c r="O470" s="28">
        <f t="shared" si="77"/>
        <v>108393670.0400002</v>
      </c>
      <c r="P470" s="28">
        <f t="shared" si="75"/>
        <v>-1042552.724999994</v>
      </c>
      <c r="Q470" s="28">
        <f t="shared" si="76"/>
        <v>-1042552.724999994</v>
      </c>
      <c r="R470" s="29">
        <f t="shared" si="78"/>
        <v>8.3936700400002007E-2</v>
      </c>
    </row>
    <row r="471" spans="1:18" x14ac:dyDescent="0.2">
      <c r="A471" s="26">
        <v>44512</v>
      </c>
      <c r="B471" s="27">
        <v>208000</v>
      </c>
      <c r="C471" s="27">
        <v>205000</v>
      </c>
      <c r="D471" s="27">
        <v>98300</v>
      </c>
      <c r="E471" s="27">
        <v>97600</v>
      </c>
      <c r="F471" s="37">
        <v>0</v>
      </c>
      <c r="G471" s="37">
        <v>0</v>
      </c>
      <c r="H471" s="37">
        <f t="shared" si="68"/>
        <v>0</v>
      </c>
      <c r="I471" s="37">
        <f t="shared" si="69"/>
        <v>0</v>
      </c>
      <c r="J471" s="21">
        <f t="shared" si="72"/>
        <v>0</v>
      </c>
      <c r="K471" s="21">
        <f t="shared" si="73"/>
        <v>0</v>
      </c>
      <c r="L471" s="30">
        <f t="shared" si="70"/>
        <v>0</v>
      </c>
      <c r="M471" s="30">
        <f t="shared" si="71"/>
        <v>0</v>
      </c>
      <c r="N471" s="28">
        <f t="shared" si="74"/>
        <v>108393670.0400002</v>
      </c>
      <c r="O471" s="28">
        <f t="shared" si="77"/>
        <v>108393670.0400002</v>
      </c>
      <c r="P471" s="28">
        <f t="shared" si="75"/>
        <v>0</v>
      </c>
      <c r="Q471" s="28" t="str">
        <f t="shared" si="76"/>
        <v/>
      </c>
      <c r="R471" s="29">
        <f t="shared" si="78"/>
        <v>8.3936700400002007E-2</v>
      </c>
    </row>
    <row r="472" spans="1:18" x14ac:dyDescent="0.2">
      <c r="A472" s="26">
        <v>44515</v>
      </c>
      <c r="B472" s="27">
        <v>209000</v>
      </c>
      <c r="C472" s="27">
        <v>208000</v>
      </c>
      <c r="D472" s="27">
        <v>98600</v>
      </c>
      <c r="E472" s="27">
        <v>98700</v>
      </c>
      <c r="F472" s="37">
        <v>0</v>
      </c>
      <c r="G472" s="37">
        <v>0</v>
      </c>
      <c r="H472" s="37">
        <f t="shared" si="68"/>
        <v>0</v>
      </c>
      <c r="I472" s="37">
        <f t="shared" si="69"/>
        <v>0</v>
      </c>
      <c r="J472" s="21">
        <f t="shared" si="72"/>
        <v>0</v>
      </c>
      <c r="K472" s="21">
        <f t="shared" si="73"/>
        <v>0</v>
      </c>
      <c r="L472" s="30">
        <f t="shared" si="70"/>
        <v>0</v>
      </c>
      <c r="M472" s="30">
        <f t="shared" si="71"/>
        <v>0</v>
      </c>
      <c r="N472" s="28">
        <f t="shared" si="74"/>
        <v>108393670.0400002</v>
      </c>
      <c r="O472" s="28">
        <f t="shared" si="77"/>
        <v>108393670.0400002</v>
      </c>
      <c r="P472" s="28">
        <f t="shared" si="75"/>
        <v>0</v>
      </c>
      <c r="Q472" s="28" t="str">
        <f t="shared" si="76"/>
        <v/>
      </c>
      <c r="R472" s="29">
        <f t="shared" si="78"/>
        <v>8.3936700400002007E-2</v>
      </c>
    </row>
    <row r="473" spans="1:18" x14ac:dyDescent="0.2">
      <c r="A473" s="26">
        <v>44516</v>
      </c>
      <c r="B473" s="27">
        <v>206500</v>
      </c>
      <c r="C473" s="27">
        <v>208000</v>
      </c>
      <c r="D473" s="27">
        <v>97300</v>
      </c>
      <c r="E473" s="27">
        <v>98500</v>
      </c>
      <c r="F473" s="37">
        <v>0</v>
      </c>
      <c r="G473" s="37">
        <v>0</v>
      </c>
      <c r="H473" s="37">
        <f t="shared" si="68"/>
        <v>0</v>
      </c>
      <c r="I473" s="37">
        <f t="shared" si="69"/>
        <v>0</v>
      </c>
      <c r="J473" s="21">
        <f t="shared" si="72"/>
        <v>0</v>
      </c>
      <c r="K473" s="21">
        <f t="shared" si="73"/>
        <v>0</v>
      </c>
      <c r="L473" s="30">
        <f t="shared" si="70"/>
        <v>0</v>
      </c>
      <c r="M473" s="30">
        <f t="shared" si="71"/>
        <v>0</v>
      </c>
      <c r="N473" s="28">
        <f t="shared" si="74"/>
        <v>108393670.0400002</v>
      </c>
      <c r="O473" s="28">
        <f t="shared" si="77"/>
        <v>108393670.0400002</v>
      </c>
      <c r="P473" s="28">
        <f t="shared" si="75"/>
        <v>0</v>
      </c>
      <c r="Q473" s="28" t="str">
        <f t="shared" si="76"/>
        <v/>
      </c>
      <c r="R473" s="29">
        <f t="shared" si="78"/>
        <v>8.3936700400002007E-2</v>
      </c>
    </row>
    <row r="474" spans="1:18" x14ac:dyDescent="0.2">
      <c r="A474" s="26">
        <v>44517</v>
      </c>
      <c r="B474" s="27">
        <v>207000</v>
      </c>
      <c r="C474" s="27">
        <v>206500</v>
      </c>
      <c r="D474" s="27">
        <v>97000</v>
      </c>
      <c r="E474" s="27">
        <v>97900</v>
      </c>
      <c r="F474" s="37">
        <v>0</v>
      </c>
      <c r="G474" s="37">
        <v>0</v>
      </c>
      <c r="H474" s="37">
        <f t="shared" si="68"/>
        <v>0</v>
      </c>
      <c r="I474" s="37">
        <f t="shared" si="69"/>
        <v>0</v>
      </c>
      <c r="J474" s="21">
        <f t="shared" si="72"/>
        <v>0</v>
      </c>
      <c r="K474" s="21">
        <f t="shared" si="73"/>
        <v>0</v>
      </c>
      <c r="L474" s="30">
        <f t="shared" si="70"/>
        <v>0</v>
      </c>
      <c r="M474" s="30">
        <f t="shared" si="71"/>
        <v>0</v>
      </c>
      <c r="N474" s="28">
        <f t="shared" si="74"/>
        <v>108393670.0400002</v>
      </c>
      <c r="O474" s="28">
        <f t="shared" si="77"/>
        <v>108393670.0400002</v>
      </c>
      <c r="P474" s="28">
        <f t="shared" si="75"/>
        <v>0</v>
      </c>
      <c r="Q474" s="28" t="str">
        <f t="shared" si="76"/>
        <v/>
      </c>
      <c r="R474" s="29">
        <f t="shared" si="78"/>
        <v>8.3936700400002007E-2</v>
      </c>
    </row>
    <row r="475" spans="1:18" x14ac:dyDescent="0.2">
      <c r="A475" s="26">
        <v>44518</v>
      </c>
      <c r="B475" s="27">
        <v>205000</v>
      </c>
      <c r="C475" s="27">
        <v>205500</v>
      </c>
      <c r="D475" s="27">
        <v>96000</v>
      </c>
      <c r="E475" s="27">
        <v>97000</v>
      </c>
      <c r="F475" s="37">
        <v>0</v>
      </c>
      <c r="G475" s="37">
        <v>0</v>
      </c>
      <c r="H475" s="37">
        <f t="shared" si="68"/>
        <v>0</v>
      </c>
      <c r="I475" s="37">
        <f t="shared" si="69"/>
        <v>0</v>
      </c>
      <c r="J475" s="21">
        <f t="shared" si="72"/>
        <v>0</v>
      </c>
      <c r="K475" s="21">
        <f t="shared" si="73"/>
        <v>0</v>
      </c>
      <c r="L475" s="30">
        <f t="shared" si="70"/>
        <v>0</v>
      </c>
      <c r="M475" s="30">
        <f t="shared" si="71"/>
        <v>0</v>
      </c>
      <c r="N475" s="28">
        <f t="shared" si="74"/>
        <v>108393670.0400002</v>
      </c>
      <c r="O475" s="28">
        <f t="shared" si="77"/>
        <v>108393670.0400002</v>
      </c>
      <c r="P475" s="28">
        <f t="shared" si="75"/>
        <v>0</v>
      </c>
      <c r="Q475" s="28" t="str">
        <f t="shared" si="76"/>
        <v/>
      </c>
      <c r="R475" s="29">
        <f t="shared" si="78"/>
        <v>8.3936700400002007E-2</v>
      </c>
    </row>
    <row r="476" spans="1:18" x14ac:dyDescent="0.2">
      <c r="A476" s="26">
        <v>44519</v>
      </c>
      <c r="B476" s="27">
        <v>209500</v>
      </c>
      <c r="C476" s="27">
        <v>211500</v>
      </c>
      <c r="D476" s="27">
        <v>98400</v>
      </c>
      <c r="E476" s="27">
        <v>98200</v>
      </c>
      <c r="F476" s="37">
        <v>0</v>
      </c>
      <c r="G476" s="37">
        <v>0</v>
      </c>
      <c r="H476" s="37">
        <f t="shared" si="68"/>
        <v>0</v>
      </c>
      <c r="I476" s="37">
        <f t="shared" si="69"/>
        <v>0</v>
      </c>
      <c r="J476" s="21">
        <f t="shared" si="72"/>
        <v>0</v>
      </c>
      <c r="K476" s="21">
        <f t="shared" si="73"/>
        <v>0</v>
      </c>
      <c r="L476" s="30">
        <f t="shared" si="70"/>
        <v>0</v>
      </c>
      <c r="M476" s="30">
        <f t="shared" si="71"/>
        <v>0</v>
      </c>
      <c r="N476" s="28">
        <f t="shared" si="74"/>
        <v>108393670.0400002</v>
      </c>
      <c r="O476" s="28">
        <f t="shared" si="77"/>
        <v>108393670.0400002</v>
      </c>
      <c r="P476" s="28">
        <f t="shared" si="75"/>
        <v>0</v>
      </c>
      <c r="Q476" s="28" t="str">
        <f t="shared" si="76"/>
        <v/>
      </c>
      <c r="R476" s="29">
        <f t="shared" si="78"/>
        <v>8.3936700400002007E-2</v>
      </c>
    </row>
    <row r="477" spans="1:18" x14ac:dyDescent="0.2">
      <c r="A477" s="26">
        <v>44522</v>
      </c>
      <c r="B477" s="27">
        <v>218500</v>
      </c>
      <c r="C477" s="27">
        <v>209500</v>
      </c>
      <c r="D477" s="27">
        <v>100000</v>
      </c>
      <c r="E477" s="27">
        <v>98500</v>
      </c>
      <c r="F477" s="37">
        <v>0</v>
      </c>
      <c r="G477" s="37">
        <v>0</v>
      </c>
      <c r="H477" s="37">
        <f t="shared" si="68"/>
        <v>0</v>
      </c>
      <c r="I477" s="37">
        <f t="shared" si="69"/>
        <v>0</v>
      </c>
      <c r="J477" s="21">
        <f t="shared" si="72"/>
        <v>0</v>
      </c>
      <c r="K477" s="21">
        <f t="shared" si="73"/>
        <v>0</v>
      </c>
      <c r="L477" s="30">
        <f t="shared" si="70"/>
        <v>0</v>
      </c>
      <c r="M477" s="30">
        <f t="shared" si="71"/>
        <v>0</v>
      </c>
      <c r="N477" s="28">
        <f t="shared" si="74"/>
        <v>108393670.0400002</v>
      </c>
      <c r="O477" s="28">
        <f t="shared" si="77"/>
        <v>108393670.0400002</v>
      </c>
      <c r="P477" s="28">
        <f t="shared" si="75"/>
        <v>0</v>
      </c>
      <c r="Q477" s="28" t="str">
        <f t="shared" si="76"/>
        <v/>
      </c>
      <c r="R477" s="29">
        <f t="shared" si="78"/>
        <v>8.3936700400002007E-2</v>
      </c>
    </row>
    <row r="478" spans="1:18" x14ac:dyDescent="0.2">
      <c r="A478" s="26">
        <v>44523</v>
      </c>
      <c r="B478" s="27">
        <v>215000</v>
      </c>
      <c r="C478" s="27">
        <v>219000</v>
      </c>
      <c r="D478" s="27">
        <v>98800</v>
      </c>
      <c r="E478" s="27">
        <v>100500</v>
      </c>
      <c r="F478" s="37">
        <v>0</v>
      </c>
      <c r="G478" s="37">
        <v>0</v>
      </c>
      <c r="H478" s="37">
        <f t="shared" si="68"/>
        <v>0</v>
      </c>
      <c r="I478" s="37">
        <f t="shared" si="69"/>
        <v>0</v>
      </c>
      <c r="J478" s="21">
        <f t="shared" si="72"/>
        <v>0</v>
      </c>
      <c r="K478" s="21">
        <f t="shared" si="73"/>
        <v>0</v>
      </c>
      <c r="L478" s="30">
        <f t="shared" si="70"/>
        <v>0</v>
      </c>
      <c r="M478" s="30">
        <f t="shared" si="71"/>
        <v>0</v>
      </c>
      <c r="N478" s="28">
        <f t="shared" si="74"/>
        <v>108393670.0400002</v>
      </c>
      <c r="O478" s="28">
        <f t="shared" si="77"/>
        <v>108393670.0400002</v>
      </c>
      <c r="P478" s="28">
        <f t="shared" si="75"/>
        <v>0</v>
      </c>
      <c r="Q478" s="28" t="str">
        <f t="shared" si="76"/>
        <v/>
      </c>
      <c r="R478" s="29">
        <f t="shared" si="78"/>
        <v>8.3936700400002007E-2</v>
      </c>
    </row>
    <row r="479" spans="1:18" x14ac:dyDescent="0.2">
      <c r="A479" s="26">
        <v>44524</v>
      </c>
      <c r="B479" s="27">
        <v>212000</v>
      </c>
      <c r="C479" s="27">
        <v>215500</v>
      </c>
      <c r="D479" s="27">
        <v>98100</v>
      </c>
      <c r="E479" s="27">
        <v>98900</v>
      </c>
      <c r="F479" s="37">
        <v>0</v>
      </c>
      <c r="G479" s="37">
        <v>0</v>
      </c>
      <c r="H479" s="37">
        <f t="shared" si="68"/>
        <v>0</v>
      </c>
      <c r="I479" s="37">
        <f t="shared" si="69"/>
        <v>0</v>
      </c>
      <c r="J479" s="21">
        <f t="shared" si="72"/>
        <v>0</v>
      </c>
      <c r="K479" s="21">
        <f t="shared" si="73"/>
        <v>0</v>
      </c>
      <c r="L479" s="30">
        <f t="shared" si="70"/>
        <v>0</v>
      </c>
      <c r="M479" s="30">
        <f t="shared" si="71"/>
        <v>0</v>
      </c>
      <c r="N479" s="28">
        <f t="shared" si="74"/>
        <v>108393670.0400002</v>
      </c>
      <c r="O479" s="28">
        <f t="shared" si="77"/>
        <v>108393670.0400002</v>
      </c>
      <c r="P479" s="28">
        <f t="shared" si="75"/>
        <v>0</v>
      </c>
      <c r="Q479" s="28" t="str">
        <f t="shared" si="76"/>
        <v/>
      </c>
      <c r="R479" s="29">
        <f t="shared" si="78"/>
        <v>8.3936700400002007E-2</v>
      </c>
    </row>
    <row r="480" spans="1:18" x14ac:dyDescent="0.2">
      <c r="A480" s="26">
        <v>44525</v>
      </c>
      <c r="B480" s="27">
        <v>210000</v>
      </c>
      <c r="C480" s="27">
        <v>212500</v>
      </c>
      <c r="D480" s="27">
        <v>97400</v>
      </c>
      <c r="E480" s="27">
        <v>98400</v>
      </c>
      <c r="F480" s="37">
        <v>0</v>
      </c>
      <c r="G480" s="37">
        <v>0</v>
      </c>
      <c r="H480" s="37">
        <f t="shared" si="68"/>
        <v>0</v>
      </c>
      <c r="I480" s="37">
        <f t="shared" si="69"/>
        <v>0</v>
      </c>
      <c r="J480" s="21">
        <f t="shared" si="72"/>
        <v>0</v>
      </c>
      <c r="K480" s="21">
        <f t="shared" si="73"/>
        <v>0</v>
      </c>
      <c r="L480" s="30">
        <f t="shared" si="70"/>
        <v>0</v>
      </c>
      <c r="M480" s="30">
        <f t="shared" si="71"/>
        <v>0</v>
      </c>
      <c r="N480" s="28">
        <f t="shared" si="74"/>
        <v>108393670.0400002</v>
      </c>
      <c r="O480" s="28">
        <f t="shared" si="77"/>
        <v>108393670.0400002</v>
      </c>
      <c r="P480" s="28">
        <f t="shared" si="75"/>
        <v>0</v>
      </c>
      <c r="Q480" s="28" t="str">
        <f t="shared" si="76"/>
        <v/>
      </c>
      <c r="R480" s="29">
        <f t="shared" si="78"/>
        <v>8.3936700400002007E-2</v>
      </c>
    </row>
    <row r="481" spans="1:18" x14ac:dyDescent="0.2">
      <c r="A481" s="26">
        <v>44526</v>
      </c>
      <c r="B481" s="27">
        <v>205500</v>
      </c>
      <c r="C481" s="27">
        <v>209500</v>
      </c>
      <c r="D481" s="27">
        <v>95200</v>
      </c>
      <c r="E481" s="27">
        <v>97100</v>
      </c>
      <c r="F481" s="37">
        <v>0</v>
      </c>
      <c r="G481" s="37">
        <v>0</v>
      </c>
      <c r="H481" s="37">
        <f t="shared" si="68"/>
        <v>0</v>
      </c>
      <c r="I481" s="37">
        <f t="shared" si="69"/>
        <v>0</v>
      </c>
      <c r="J481" s="21">
        <f t="shared" si="72"/>
        <v>0</v>
      </c>
      <c r="K481" s="21">
        <f t="shared" si="73"/>
        <v>0</v>
      </c>
      <c r="L481" s="30">
        <f t="shared" si="70"/>
        <v>0</v>
      </c>
      <c r="M481" s="30">
        <f t="shared" si="71"/>
        <v>0</v>
      </c>
      <c r="N481" s="28">
        <f t="shared" si="74"/>
        <v>108393670.0400002</v>
      </c>
      <c r="O481" s="28">
        <f t="shared" si="77"/>
        <v>108393670.0400002</v>
      </c>
      <c r="P481" s="28">
        <f t="shared" si="75"/>
        <v>0</v>
      </c>
      <c r="Q481" s="28" t="str">
        <f t="shared" si="76"/>
        <v/>
      </c>
      <c r="R481" s="29">
        <f t="shared" si="78"/>
        <v>8.3936700400002007E-2</v>
      </c>
    </row>
    <row r="482" spans="1:18" x14ac:dyDescent="0.2">
      <c r="A482" s="26">
        <v>44529</v>
      </c>
      <c r="B482" s="27">
        <v>200500</v>
      </c>
      <c r="C482" s="27">
        <v>199500</v>
      </c>
      <c r="D482" s="27">
        <v>93000</v>
      </c>
      <c r="E482" s="27">
        <v>92500</v>
      </c>
      <c r="F482" s="37">
        <v>0</v>
      </c>
      <c r="G482" s="37">
        <v>0</v>
      </c>
      <c r="H482" s="37">
        <f t="shared" si="68"/>
        <v>0</v>
      </c>
      <c r="I482" s="37">
        <f t="shared" si="69"/>
        <v>0</v>
      </c>
      <c r="J482" s="21">
        <f t="shared" si="72"/>
        <v>0</v>
      </c>
      <c r="K482" s="21">
        <f t="shared" si="73"/>
        <v>0</v>
      </c>
      <c r="L482" s="30">
        <f t="shared" si="70"/>
        <v>0</v>
      </c>
      <c r="M482" s="30">
        <f t="shared" si="71"/>
        <v>0</v>
      </c>
      <c r="N482" s="28">
        <f t="shared" si="74"/>
        <v>108393670.0400002</v>
      </c>
      <c r="O482" s="28">
        <f t="shared" si="77"/>
        <v>108393670.0400002</v>
      </c>
      <c r="P482" s="28">
        <f t="shared" si="75"/>
        <v>0</v>
      </c>
      <c r="Q482" s="28" t="str">
        <f t="shared" si="76"/>
        <v/>
      </c>
      <c r="R482" s="29">
        <f t="shared" si="78"/>
        <v>8.3936700400002007E-2</v>
      </c>
    </row>
    <row r="483" spans="1:18" x14ac:dyDescent="0.2">
      <c r="A483" s="26">
        <v>44530</v>
      </c>
      <c r="B483" s="27">
        <v>195500</v>
      </c>
      <c r="C483" s="27">
        <v>202000</v>
      </c>
      <c r="D483" s="27">
        <v>90800</v>
      </c>
      <c r="E483" s="27">
        <v>93600</v>
      </c>
      <c r="F483" s="37">
        <v>0</v>
      </c>
      <c r="G483" s="37">
        <v>0</v>
      </c>
      <c r="H483" s="37">
        <f t="shared" ref="H483:H546" si="79">IFERROR(IF(ABS($F483)&gt;ABS($G483), SIGN($F483), SIGN($F483)*ABS($F483/$G483)), 0)</f>
        <v>0</v>
      </c>
      <c r="I483" s="37">
        <f t="shared" ref="I483:I546" si="80">IFERROR(IF(ABS($F483)&lt;ABS($G483), SIGN($G483), SIGN($G483)*ABS($G483/$F483)), 0)</f>
        <v>0</v>
      </c>
      <c r="J483" s="21">
        <f t="shared" si="72"/>
        <v>0</v>
      </c>
      <c r="K483" s="21">
        <f t="shared" si="73"/>
        <v>0</v>
      </c>
      <c r="L483" s="30">
        <f t="shared" ref="L483:L546" si="81">B483*J483</f>
        <v>0</v>
      </c>
      <c r="M483" s="30">
        <f t="shared" ref="M483:M546" si="82">D483*K483</f>
        <v>0</v>
      </c>
      <c r="N483" s="28">
        <f t="shared" si="74"/>
        <v>108393670.0400002</v>
      </c>
      <c r="O483" s="28">
        <f t="shared" si="77"/>
        <v>108393670.0400002</v>
      </c>
      <c r="P483" s="28">
        <f t="shared" si="75"/>
        <v>0</v>
      </c>
      <c r="Q483" s="28" t="str">
        <f t="shared" si="76"/>
        <v/>
      </c>
      <c r="R483" s="29">
        <f t="shared" si="78"/>
        <v>8.3936700400002007E-2</v>
      </c>
    </row>
    <row r="484" spans="1:18" x14ac:dyDescent="0.2">
      <c r="A484" s="26">
        <v>44531</v>
      </c>
      <c r="B484" s="27">
        <v>201000</v>
      </c>
      <c r="C484" s="27">
        <v>198500</v>
      </c>
      <c r="D484" s="27">
        <v>93200</v>
      </c>
      <c r="E484" s="27">
        <v>90800</v>
      </c>
      <c r="F484" s="37">
        <v>0</v>
      </c>
      <c r="G484" s="37">
        <v>0</v>
      </c>
      <c r="H484" s="37">
        <f t="shared" si="79"/>
        <v>0</v>
      </c>
      <c r="I484" s="37">
        <f t="shared" si="80"/>
        <v>0</v>
      </c>
      <c r="J484" s="21">
        <f t="shared" ref="J484:J547" si="83">IF(H482=H483, J483, QUOTIENT($O$10*H483, B483))</f>
        <v>0</v>
      </c>
      <c r="K484" s="21">
        <f t="shared" ref="K484:K547" si="84">IF(I482=I483, K483, QUOTIENT($O$10*I483, D483))</f>
        <v>0</v>
      </c>
      <c r="L484" s="30">
        <f t="shared" si="81"/>
        <v>0</v>
      </c>
      <c r="M484" s="30">
        <f t="shared" si="82"/>
        <v>0</v>
      </c>
      <c r="N484" s="28">
        <f t="shared" ref="N484:N547" si="85">IF(H482=H483, N483, N483 - (J484-J483)*C484 - ABS((J484-J483)*C484*0.01%) - (K484-K483)*E484 - ABS((K484-K483)*E484 * IF(K484-K483&gt;0, 0.025%, 0.225%)))</f>
        <v>108393670.0400002</v>
      </c>
      <c r="O484" s="28">
        <f t="shared" si="77"/>
        <v>108393670.0400002</v>
      </c>
      <c r="P484" s="28">
        <f t="shared" ref="P484:P547" si="86">IF(AND(J483=0,J484), O484-O483, IF(OR(J484, AND(J483, J484=0)), P483+O484-O483, 0))</f>
        <v>0</v>
      </c>
      <c r="Q484" s="28" t="str">
        <f t="shared" si="76"/>
        <v/>
      </c>
      <c r="R484" s="29">
        <f t="shared" si="78"/>
        <v>8.3936700400002007E-2</v>
      </c>
    </row>
    <row r="485" spans="1:18" x14ac:dyDescent="0.2">
      <c r="A485" s="26">
        <v>44532</v>
      </c>
      <c r="B485" s="27">
        <v>205500</v>
      </c>
      <c r="C485" s="27">
        <v>198500</v>
      </c>
      <c r="D485" s="27">
        <v>95800</v>
      </c>
      <c r="E485" s="27">
        <v>92600</v>
      </c>
      <c r="F485" s="37">
        <v>0</v>
      </c>
      <c r="G485" s="37">
        <v>0</v>
      </c>
      <c r="H485" s="37">
        <f t="shared" si="79"/>
        <v>0</v>
      </c>
      <c r="I485" s="37">
        <f t="shared" si="80"/>
        <v>0</v>
      </c>
      <c r="J485" s="21">
        <f t="shared" si="83"/>
        <v>0</v>
      </c>
      <c r="K485" s="21">
        <f t="shared" si="84"/>
        <v>0</v>
      </c>
      <c r="L485" s="30">
        <f t="shared" si="81"/>
        <v>0</v>
      </c>
      <c r="M485" s="30">
        <f t="shared" si="82"/>
        <v>0</v>
      </c>
      <c r="N485" s="28">
        <f t="shared" si="85"/>
        <v>108393670.0400002</v>
      </c>
      <c r="O485" s="28">
        <f t="shared" si="77"/>
        <v>108393670.0400002</v>
      </c>
      <c r="P485" s="28">
        <f t="shared" si="86"/>
        <v>0</v>
      </c>
      <c r="Q485" s="28" t="str">
        <f t="shared" si="76"/>
        <v/>
      </c>
      <c r="R485" s="29">
        <f t="shared" si="78"/>
        <v>8.3936700400002007E-2</v>
      </c>
    </row>
    <row r="486" spans="1:18" x14ac:dyDescent="0.2">
      <c r="A486" s="26">
        <v>44533</v>
      </c>
      <c r="B486" s="27">
        <v>206000</v>
      </c>
      <c r="C486" s="27">
        <v>205500</v>
      </c>
      <c r="D486" s="27">
        <v>95500</v>
      </c>
      <c r="E486" s="27">
        <v>95900</v>
      </c>
      <c r="F486" s="37">
        <v>-0.34364894106721888</v>
      </c>
      <c r="G486" s="37">
        <v>0.65635105893278101</v>
      </c>
      <c r="H486" s="37">
        <f t="shared" si="79"/>
        <v>-0.5235749015564749</v>
      </c>
      <c r="I486" s="37">
        <f t="shared" si="80"/>
        <v>1</v>
      </c>
      <c r="J486" s="21">
        <f t="shared" si="83"/>
        <v>0</v>
      </c>
      <c r="K486" s="21">
        <f t="shared" si="84"/>
        <v>0</v>
      </c>
      <c r="L486" s="30">
        <f t="shared" si="81"/>
        <v>0</v>
      </c>
      <c r="M486" s="30">
        <f t="shared" si="82"/>
        <v>0</v>
      </c>
      <c r="N486" s="28">
        <f t="shared" si="85"/>
        <v>108393670.0400002</v>
      </c>
      <c r="O486" s="28">
        <f t="shared" si="77"/>
        <v>108393670.0400002</v>
      </c>
      <c r="P486" s="28">
        <f t="shared" si="86"/>
        <v>0</v>
      </c>
      <c r="Q486" s="28" t="str">
        <f t="shared" si="76"/>
        <v/>
      </c>
      <c r="R486" s="29">
        <f t="shared" si="78"/>
        <v>8.3936700400002007E-2</v>
      </c>
    </row>
    <row r="487" spans="1:18" x14ac:dyDescent="0.2">
      <c r="A487" s="26">
        <v>44536</v>
      </c>
      <c r="B487" s="27">
        <v>206500</v>
      </c>
      <c r="C487" s="27">
        <v>204500</v>
      </c>
      <c r="D487" s="27">
        <v>96300</v>
      </c>
      <c r="E487" s="27">
        <v>95200</v>
      </c>
      <c r="F487" s="37">
        <v>-0.34364894106721888</v>
      </c>
      <c r="G487" s="37">
        <v>0.65635105893278101</v>
      </c>
      <c r="H487" s="37">
        <f t="shared" si="79"/>
        <v>-0.5235749015564749</v>
      </c>
      <c r="I487" s="37">
        <f t="shared" si="80"/>
        <v>1</v>
      </c>
      <c r="J487" s="21">
        <f t="shared" si="83"/>
        <v>-254</v>
      </c>
      <c r="K487" s="21">
        <f t="shared" si="84"/>
        <v>1047</v>
      </c>
      <c r="L487" s="30">
        <f t="shared" si="81"/>
        <v>-52451000</v>
      </c>
      <c r="M487" s="30">
        <f t="shared" si="82"/>
        <v>100826100</v>
      </c>
      <c r="N487" s="28">
        <f t="shared" si="85"/>
        <v>60632157.140000187</v>
      </c>
      <c r="O487" s="28">
        <f t="shared" si="77"/>
        <v>109007257.14000019</v>
      </c>
      <c r="P487" s="28">
        <f t="shared" si="86"/>
        <v>613587.09999999404</v>
      </c>
      <c r="Q487" s="28" t="str">
        <f t="shared" si="76"/>
        <v/>
      </c>
      <c r="R487" s="29">
        <f t="shared" si="78"/>
        <v>9.0072571400001911E-2</v>
      </c>
    </row>
    <row r="488" spans="1:18" x14ac:dyDescent="0.2">
      <c r="A488" s="26">
        <v>44537</v>
      </c>
      <c r="B488" s="27">
        <v>207500</v>
      </c>
      <c r="C488" s="27">
        <v>206000</v>
      </c>
      <c r="D488" s="27">
        <v>96800</v>
      </c>
      <c r="E488" s="27">
        <v>96500</v>
      </c>
      <c r="F488" s="37">
        <v>0</v>
      </c>
      <c r="G488" s="37">
        <v>0</v>
      </c>
      <c r="H488" s="37">
        <f t="shared" si="79"/>
        <v>0</v>
      </c>
      <c r="I488" s="37">
        <f t="shared" si="80"/>
        <v>0</v>
      </c>
      <c r="J488" s="21">
        <f t="shared" si="83"/>
        <v>-254</v>
      </c>
      <c r="K488" s="21">
        <f t="shared" si="84"/>
        <v>1047</v>
      </c>
      <c r="L488" s="30">
        <f t="shared" si="81"/>
        <v>-52705000</v>
      </c>
      <c r="M488" s="30">
        <f t="shared" si="82"/>
        <v>101349600</v>
      </c>
      <c r="N488" s="28">
        <f t="shared" si="85"/>
        <v>60632157.140000187</v>
      </c>
      <c r="O488" s="28">
        <f t="shared" si="77"/>
        <v>109276757.14000019</v>
      </c>
      <c r="P488" s="28">
        <f t="shared" si="86"/>
        <v>883087.09999999404</v>
      </c>
      <c r="Q488" s="28" t="str">
        <f t="shared" si="76"/>
        <v/>
      </c>
      <c r="R488" s="29">
        <f t="shared" si="78"/>
        <v>9.2767571400002025E-2</v>
      </c>
    </row>
    <row r="489" spans="1:18" x14ac:dyDescent="0.2">
      <c r="A489" s="26">
        <v>44538</v>
      </c>
      <c r="B489" s="27">
        <v>207500</v>
      </c>
      <c r="C489" s="27">
        <v>210000</v>
      </c>
      <c r="D489" s="27">
        <v>96500</v>
      </c>
      <c r="E489" s="27">
        <v>97500</v>
      </c>
      <c r="F489" s="37">
        <v>-0.34922981895838451</v>
      </c>
      <c r="G489" s="37">
        <v>0.65077018104161555</v>
      </c>
      <c r="H489" s="37">
        <f t="shared" si="79"/>
        <v>-0.53664078215663036</v>
      </c>
      <c r="I489" s="37">
        <f t="shared" si="80"/>
        <v>1</v>
      </c>
      <c r="J489" s="21">
        <f t="shared" si="83"/>
        <v>0</v>
      </c>
      <c r="K489" s="21">
        <f t="shared" si="84"/>
        <v>0</v>
      </c>
      <c r="L489" s="30">
        <f t="shared" si="81"/>
        <v>0</v>
      </c>
      <c r="M489" s="30">
        <f t="shared" si="82"/>
        <v>0</v>
      </c>
      <c r="N489" s="28">
        <f t="shared" si="85"/>
        <v>109139637.51500019</v>
      </c>
      <c r="O489" s="28">
        <f t="shared" si="77"/>
        <v>109139637.51500019</v>
      </c>
      <c r="P489" s="28">
        <f t="shared" si="86"/>
        <v>745967.47499999404</v>
      </c>
      <c r="Q489" s="28">
        <f t="shared" ref="Q489:Q552" si="87">IF(AND(M488, M489=0), P489, "")</f>
        <v>745967.47499999404</v>
      </c>
      <c r="R489" s="29">
        <f t="shared" si="78"/>
        <v>9.1396375150001985E-2</v>
      </c>
    </row>
    <row r="490" spans="1:18" x14ac:dyDescent="0.2">
      <c r="A490" s="26">
        <v>44539</v>
      </c>
      <c r="B490" s="27">
        <v>207000</v>
      </c>
      <c r="C490" s="27">
        <v>207000</v>
      </c>
      <c r="D490" s="27">
        <v>96400</v>
      </c>
      <c r="E490" s="27">
        <v>96500</v>
      </c>
      <c r="F490" s="37">
        <v>-0.34922981895838451</v>
      </c>
      <c r="G490" s="37">
        <v>0.65077018104161555</v>
      </c>
      <c r="H490" s="37">
        <f t="shared" si="79"/>
        <v>-0.53664078215663036</v>
      </c>
      <c r="I490" s="37">
        <f t="shared" si="80"/>
        <v>1</v>
      </c>
      <c r="J490" s="21">
        <f t="shared" si="83"/>
        <v>-258</v>
      </c>
      <c r="K490" s="21">
        <f t="shared" si="84"/>
        <v>1036</v>
      </c>
      <c r="L490" s="30">
        <f t="shared" si="81"/>
        <v>-53406000</v>
      </c>
      <c r="M490" s="30">
        <f t="shared" si="82"/>
        <v>99870400</v>
      </c>
      <c r="N490" s="28">
        <f t="shared" si="85"/>
        <v>62541303.4150002</v>
      </c>
      <c r="O490" s="28">
        <f t="shared" si="77"/>
        <v>109005703.4150002</v>
      </c>
      <c r="P490" s="28">
        <f t="shared" si="86"/>
        <v>-133934.09999999404</v>
      </c>
      <c r="Q490" s="28" t="str">
        <f t="shared" si="87"/>
        <v/>
      </c>
      <c r="R490" s="29">
        <f t="shared" si="78"/>
        <v>9.0057034150001991E-2</v>
      </c>
    </row>
    <row r="491" spans="1:18" x14ac:dyDescent="0.2">
      <c r="A491" s="26">
        <v>44540</v>
      </c>
      <c r="B491" s="27">
        <v>207500</v>
      </c>
      <c r="C491" s="27">
        <v>207000</v>
      </c>
      <c r="D491" s="27">
        <v>96600</v>
      </c>
      <c r="E491" s="27">
        <v>96400</v>
      </c>
      <c r="F491" s="37">
        <v>-0.34922981895838451</v>
      </c>
      <c r="G491" s="37">
        <v>0.65077018104161555</v>
      </c>
      <c r="H491" s="37">
        <f t="shared" si="79"/>
        <v>-0.53664078215663036</v>
      </c>
      <c r="I491" s="37">
        <f t="shared" si="80"/>
        <v>1</v>
      </c>
      <c r="J491" s="21">
        <f t="shared" si="83"/>
        <v>-258</v>
      </c>
      <c r="K491" s="21">
        <f t="shared" si="84"/>
        <v>1036</v>
      </c>
      <c r="L491" s="30">
        <f t="shared" si="81"/>
        <v>-53535000</v>
      </c>
      <c r="M491" s="30">
        <f t="shared" si="82"/>
        <v>100077600</v>
      </c>
      <c r="N491" s="28">
        <f t="shared" si="85"/>
        <v>62541303.4150002</v>
      </c>
      <c r="O491" s="28">
        <f t="shared" si="77"/>
        <v>109083903.4150002</v>
      </c>
      <c r="P491" s="28">
        <f t="shared" si="86"/>
        <v>-55734.09999999404</v>
      </c>
      <c r="Q491" s="28" t="str">
        <f t="shared" si="87"/>
        <v/>
      </c>
      <c r="R491" s="29">
        <f t="shared" si="78"/>
        <v>9.0839034150002052E-2</v>
      </c>
    </row>
    <row r="492" spans="1:18" x14ac:dyDescent="0.2">
      <c r="A492" s="26">
        <v>44543</v>
      </c>
      <c r="B492" s="27">
        <v>209000</v>
      </c>
      <c r="C492" s="27">
        <v>210000</v>
      </c>
      <c r="D492" s="27">
        <v>98000</v>
      </c>
      <c r="E492" s="27">
        <v>97300</v>
      </c>
      <c r="F492" s="37">
        <v>0</v>
      </c>
      <c r="G492" s="37">
        <v>0</v>
      </c>
      <c r="H492" s="37">
        <f t="shared" si="79"/>
        <v>0</v>
      </c>
      <c r="I492" s="37">
        <f t="shared" si="80"/>
        <v>0</v>
      </c>
      <c r="J492" s="21">
        <f t="shared" si="83"/>
        <v>-258</v>
      </c>
      <c r="K492" s="21">
        <f t="shared" si="84"/>
        <v>1036</v>
      </c>
      <c r="L492" s="30">
        <f t="shared" si="81"/>
        <v>-53922000</v>
      </c>
      <c r="M492" s="30">
        <f t="shared" si="82"/>
        <v>101528000</v>
      </c>
      <c r="N492" s="28">
        <f t="shared" si="85"/>
        <v>62541303.4150002</v>
      </c>
      <c r="O492" s="28">
        <f t="shared" si="77"/>
        <v>110147303.4150002</v>
      </c>
      <c r="P492" s="28">
        <f t="shared" si="86"/>
        <v>1007665.900000006</v>
      </c>
      <c r="Q492" s="28" t="str">
        <f t="shared" si="87"/>
        <v/>
      </c>
      <c r="R492" s="29">
        <f t="shared" si="78"/>
        <v>0.10147303415000208</v>
      </c>
    </row>
    <row r="493" spans="1:18" x14ac:dyDescent="0.2">
      <c r="A493" s="26">
        <v>44544</v>
      </c>
      <c r="B493" s="27">
        <v>211000</v>
      </c>
      <c r="C493" s="27">
        <v>208000</v>
      </c>
      <c r="D493" s="27">
        <v>99400</v>
      </c>
      <c r="E493" s="27">
        <v>97700</v>
      </c>
      <c r="F493" s="37">
        <v>-0.35984198566372522</v>
      </c>
      <c r="G493" s="37">
        <v>0.64015801433627484</v>
      </c>
      <c r="H493" s="37">
        <f t="shared" si="79"/>
        <v>-0.56211431803570344</v>
      </c>
      <c r="I493" s="37">
        <f t="shared" si="80"/>
        <v>1</v>
      </c>
      <c r="J493" s="21">
        <f t="shared" si="83"/>
        <v>0</v>
      </c>
      <c r="K493" s="21">
        <f t="shared" si="84"/>
        <v>0</v>
      </c>
      <c r="L493" s="30">
        <f t="shared" si="81"/>
        <v>0</v>
      </c>
      <c r="M493" s="30">
        <f t="shared" si="82"/>
        <v>0</v>
      </c>
      <c r="N493" s="28">
        <f t="shared" si="85"/>
        <v>109861398.31500019</v>
      </c>
      <c r="O493" s="28">
        <f t="shared" si="77"/>
        <v>109861398.31500019</v>
      </c>
      <c r="P493" s="28">
        <f t="shared" si="86"/>
        <v>721760.79999999702</v>
      </c>
      <c r="Q493" s="28">
        <f t="shared" si="87"/>
        <v>721760.79999999702</v>
      </c>
      <c r="R493" s="29">
        <f t="shared" si="78"/>
        <v>9.8613983150001916E-2</v>
      </c>
    </row>
    <row r="494" spans="1:18" x14ac:dyDescent="0.2">
      <c r="A494" s="26">
        <v>44545</v>
      </c>
      <c r="B494" s="27">
        <v>209000</v>
      </c>
      <c r="C494" s="27">
        <v>210500</v>
      </c>
      <c r="D494" s="27">
        <v>98500</v>
      </c>
      <c r="E494" s="27">
        <v>99400</v>
      </c>
      <c r="F494" s="37">
        <v>-0.35984198566372522</v>
      </c>
      <c r="G494" s="37">
        <v>0.64015801433627484</v>
      </c>
      <c r="H494" s="37">
        <f t="shared" si="79"/>
        <v>-0.56211431803570344</v>
      </c>
      <c r="I494" s="37">
        <f t="shared" si="80"/>
        <v>1</v>
      </c>
      <c r="J494" s="21">
        <f t="shared" si="83"/>
        <v>-266</v>
      </c>
      <c r="K494" s="21">
        <f t="shared" si="84"/>
        <v>1006</v>
      </c>
      <c r="L494" s="30">
        <f t="shared" si="81"/>
        <v>-55594000</v>
      </c>
      <c r="M494" s="30">
        <f t="shared" si="82"/>
        <v>99091000</v>
      </c>
      <c r="N494" s="28">
        <f t="shared" si="85"/>
        <v>65827399.915000163</v>
      </c>
      <c r="O494" s="28">
        <f t="shared" si="77"/>
        <v>109324399.91500017</v>
      </c>
      <c r="P494" s="28">
        <f t="shared" si="86"/>
        <v>-536998.40000002086</v>
      </c>
      <c r="Q494" s="28" t="str">
        <f t="shared" si="87"/>
        <v/>
      </c>
      <c r="R494" s="29">
        <f t="shared" si="78"/>
        <v>9.3243999150001811E-2</v>
      </c>
    </row>
    <row r="495" spans="1:18" x14ac:dyDescent="0.2">
      <c r="A495" s="26">
        <v>44546</v>
      </c>
      <c r="B495" s="27">
        <v>209500</v>
      </c>
      <c r="C495" s="27">
        <v>211500</v>
      </c>
      <c r="D495" s="27">
        <v>99000</v>
      </c>
      <c r="E495" s="27">
        <v>99100</v>
      </c>
      <c r="F495" s="37">
        <v>-0.35984198566372522</v>
      </c>
      <c r="G495" s="37">
        <v>0.64015801433627484</v>
      </c>
      <c r="H495" s="37">
        <f t="shared" si="79"/>
        <v>-0.56211431803570344</v>
      </c>
      <c r="I495" s="37">
        <f t="shared" si="80"/>
        <v>1</v>
      </c>
      <c r="J495" s="21">
        <f t="shared" si="83"/>
        <v>-266</v>
      </c>
      <c r="K495" s="21">
        <f t="shared" si="84"/>
        <v>1006</v>
      </c>
      <c r="L495" s="30">
        <f t="shared" si="81"/>
        <v>-55727000</v>
      </c>
      <c r="M495" s="30">
        <f t="shared" si="82"/>
        <v>99594000</v>
      </c>
      <c r="N495" s="28">
        <f t="shared" si="85"/>
        <v>65827399.915000163</v>
      </c>
      <c r="O495" s="28">
        <f t="shared" si="77"/>
        <v>109694399.91500017</v>
      </c>
      <c r="P495" s="28">
        <f t="shared" si="86"/>
        <v>-166998.40000002086</v>
      </c>
      <c r="Q495" s="28" t="str">
        <f t="shared" si="87"/>
        <v/>
      </c>
      <c r="R495" s="29">
        <f t="shared" si="78"/>
        <v>9.6943999150001625E-2</v>
      </c>
    </row>
    <row r="496" spans="1:18" x14ac:dyDescent="0.2">
      <c r="A496" s="26">
        <v>44547</v>
      </c>
      <c r="B496" s="27">
        <v>209500</v>
      </c>
      <c r="C496" s="27">
        <v>208500</v>
      </c>
      <c r="D496" s="27">
        <v>100000</v>
      </c>
      <c r="E496" s="27">
        <v>98300</v>
      </c>
      <c r="F496" s="37">
        <v>0</v>
      </c>
      <c r="G496" s="37">
        <v>0</v>
      </c>
      <c r="H496" s="37">
        <f t="shared" si="79"/>
        <v>0</v>
      </c>
      <c r="I496" s="37">
        <f t="shared" si="80"/>
        <v>0</v>
      </c>
      <c r="J496" s="21">
        <f t="shared" si="83"/>
        <v>-266</v>
      </c>
      <c r="K496" s="21">
        <f t="shared" si="84"/>
        <v>1006</v>
      </c>
      <c r="L496" s="30">
        <f t="shared" si="81"/>
        <v>-55727000</v>
      </c>
      <c r="M496" s="30">
        <f t="shared" si="82"/>
        <v>100600000</v>
      </c>
      <c r="N496" s="28">
        <f t="shared" si="85"/>
        <v>65827399.915000163</v>
      </c>
      <c r="O496" s="28">
        <f t="shared" si="77"/>
        <v>110700399.91500017</v>
      </c>
      <c r="P496" s="28">
        <f t="shared" si="86"/>
        <v>839001.59999997914</v>
      </c>
      <c r="Q496" s="28" t="str">
        <f t="shared" si="87"/>
        <v/>
      </c>
      <c r="R496" s="29">
        <f t="shared" si="78"/>
        <v>0.10700399915000181</v>
      </c>
    </row>
    <row r="497" spans="1:18" x14ac:dyDescent="0.2">
      <c r="A497" s="26">
        <v>44550</v>
      </c>
      <c r="B497" s="27">
        <v>205000</v>
      </c>
      <c r="C497" s="27">
        <v>209000</v>
      </c>
      <c r="D497" s="27">
        <v>98700</v>
      </c>
      <c r="E497" s="27">
        <v>100000</v>
      </c>
      <c r="F497" s="37">
        <v>-0.36912343142715309</v>
      </c>
      <c r="G497" s="37">
        <v>0.6308765685728468</v>
      </c>
      <c r="H497" s="37">
        <f t="shared" si="79"/>
        <v>-0.58509611834558206</v>
      </c>
      <c r="I497" s="37">
        <f t="shared" si="80"/>
        <v>1</v>
      </c>
      <c r="J497" s="21">
        <f t="shared" si="83"/>
        <v>0</v>
      </c>
      <c r="K497" s="21">
        <f t="shared" si="84"/>
        <v>0</v>
      </c>
      <c r="L497" s="30">
        <f t="shared" si="81"/>
        <v>0</v>
      </c>
      <c r="M497" s="30">
        <f t="shared" si="82"/>
        <v>0</v>
      </c>
      <c r="N497" s="28">
        <f t="shared" si="85"/>
        <v>110601490.51500016</v>
      </c>
      <c r="O497" s="28">
        <f t="shared" si="77"/>
        <v>110601490.51500016</v>
      </c>
      <c r="P497" s="28">
        <f t="shared" si="86"/>
        <v>740092.19999997318</v>
      </c>
      <c r="Q497" s="28">
        <f t="shared" si="87"/>
        <v>740092.19999997318</v>
      </c>
      <c r="R497" s="29">
        <f t="shared" si="78"/>
        <v>0.10601490515000167</v>
      </c>
    </row>
    <row r="498" spans="1:18" x14ac:dyDescent="0.2">
      <c r="A498" s="26">
        <v>44551</v>
      </c>
      <c r="B498" s="27">
        <v>205000</v>
      </c>
      <c r="C498" s="27">
        <v>206000</v>
      </c>
      <c r="D498" s="27">
        <v>99000</v>
      </c>
      <c r="E498" s="27">
        <v>98600</v>
      </c>
      <c r="F498" s="37">
        <v>-0.36912343142715309</v>
      </c>
      <c r="G498" s="37">
        <v>0.6308765685728468</v>
      </c>
      <c r="H498" s="37">
        <f t="shared" si="79"/>
        <v>-0.58509611834558206</v>
      </c>
      <c r="I498" s="37">
        <f t="shared" si="80"/>
        <v>1</v>
      </c>
      <c r="J498" s="21">
        <f t="shared" si="83"/>
        <v>-285</v>
      </c>
      <c r="K498" s="21">
        <f t="shared" si="84"/>
        <v>1013</v>
      </c>
      <c r="L498" s="30">
        <f t="shared" si="81"/>
        <v>-58425000</v>
      </c>
      <c r="M498" s="30">
        <f t="shared" si="82"/>
        <v>100287000</v>
      </c>
      <c r="N498" s="28">
        <f t="shared" si="85"/>
        <v>69398849.065000162</v>
      </c>
      <c r="O498" s="28">
        <f t="shared" si="77"/>
        <v>111260849.06500016</v>
      </c>
      <c r="P498" s="28">
        <f t="shared" si="86"/>
        <v>659358.54999999702</v>
      </c>
      <c r="Q498" s="28" t="str">
        <f t="shared" si="87"/>
        <v/>
      </c>
      <c r="R498" s="29">
        <f t="shared" si="78"/>
        <v>0.11260849065000156</v>
      </c>
    </row>
    <row r="499" spans="1:18" x14ac:dyDescent="0.2">
      <c r="A499" s="26">
        <v>44552</v>
      </c>
      <c r="B499" s="27">
        <v>206500</v>
      </c>
      <c r="C499" s="27">
        <v>207000</v>
      </c>
      <c r="D499" s="27">
        <v>99400</v>
      </c>
      <c r="E499" s="27">
        <v>99400</v>
      </c>
      <c r="F499" s="37">
        <v>-0.36912343142715309</v>
      </c>
      <c r="G499" s="37">
        <v>0.6308765685728468</v>
      </c>
      <c r="H499" s="37">
        <f t="shared" si="79"/>
        <v>-0.58509611834558206</v>
      </c>
      <c r="I499" s="37">
        <f t="shared" si="80"/>
        <v>1</v>
      </c>
      <c r="J499" s="21">
        <f t="shared" si="83"/>
        <v>-285</v>
      </c>
      <c r="K499" s="21">
        <f t="shared" si="84"/>
        <v>1013</v>
      </c>
      <c r="L499" s="30">
        <f t="shared" si="81"/>
        <v>-58852500</v>
      </c>
      <c r="M499" s="30">
        <f t="shared" si="82"/>
        <v>100692200</v>
      </c>
      <c r="N499" s="28">
        <f t="shared" si="85"/>
        <v>69398849.065000162</v>
      </c>
      <c r="O499" s="28">
        <f t="shared" si="77"/>
        <v>111238549.06500016</v>
      </c>
      <c r="P499" s="28">
        <f t="shared" si="86"/>
        <v>637058.54999999702</v>
      </c>
      <c r="Q499" s="28" t="str">
        <f t="shared" si="87"/>
        <v/>
      </c>
      <c r="R499" s="29">
        <f t="shared" si="78"/>
        <v>0.1123854906500017</v>
      </c>
    </row>
    <row r="500" spans="1:18" x14ac:dyDescent="0.2">
      <c r="A500" s="26">
        <v>44553</v>
      </c>
      <c r="B500" s="27">
        <v>209000</v>
      </c>
      <c r="C500" s="27">
        <v>208000</v>
      </c>
      <c r="D500" s="27">
        <v>99900</v>
      </c>
      <c r="E500" s="27">
        <v>100000</v>
      </c>
      <c r="F500" s="37">
        <v>0</v>
      </c>
      <c r="G500" s="37">
        <v>0</v>
      </c>
      <c r="H500" s="37">
        <f t="shared" si="79"/>
        <v>0</v>
      </c>
      <c r="I500" s="37">
        <f t="shared" si="80"/>
        <v>0</v>
      </c>
      <c r="J500" s="21">
        <f t="shared" si="83"/>
        <v>-285</v>
      </c>
      <c r="K500" s="21">
        <f t="shared" si="84"/>
        <v>1013</v>
      </c>
      <c r="L500" s="30">
        <f t="shared" si="81"/>
        <v>-59565000</v>
      </c>
      <c r="M500" s="30">
        <f t="shared" si="82"/>
        <v>101198700</v>
      </c>
      <c r="N500" s="28">
        <f t="shared" si="85"/>
        <v>69398849.065000162</v>
      </c>
      <c r="O500" s="28">
        <f t="shared" si="77"/>
        <v>111032549.06500016</v>
      </c>
      <c r="P500" s="28">
        <f t="shared" si="86"/>
        <v>431058.54999999702</v>
      </c>
      <c r="Q500" s="28" t="str">
        <f t="shared" si="87"/>
        <v/>
      </c>
      <c r="R500" s="29">
        <f t="shared" si="78"/>
        <v>0.11032549065000152</v>
      </c>
    </row>
    <row r="501" spans="1:18" x14ac:dyDescent="0.2">
      <c r="A501" s="26">
        <v>44554</v>
      </c>
      <c r="B501" s="27">
        <v>215500</v>
      </c>
      <c r="C501" s="27">
        <v>210500</v>
      </c>
      <c r="D501" s="27">
        <v>102000</v>
      </c>
      <c r="E501" s="27">
        <v>100000</v>
      </c>
      <c r="F501" s="37">
        <v>-0.37252378713028222</v>
      </c>
      <c r="G501" s="37">
        <v>0.62747621286971778</v>
      </c>
      <c r="H501" s="37">
        <f t="shared" si="79"/>
        <v>-0.59368591109863944</v>
      </c>
      <c r="I501" s="37">
        <f t="shared" si="80"/>
        <v>1</v>
      </c>
      <c r="J501" s="21">
        <f t="shared" si="83"/>
        <v>0</v>
      </c>
      <c r="K501" s="21">
        <f t="shared" si="84"/>
        <v>0</v>
      </c>
      <c r="L501" s="30">
        <f t="shared" si="81"/>
        <v>0</v>
      </c>
      <c r="M501" s="30">
        <f t="shared" si="82"/>
        <v>0</v>
      </c>
      <c r="N501" s="28">
        <f t="shared" si="85"/>
        <v>110472424.81500016</v>
      </c>
      <c r="O501" s="28">
        <f t="shared" si="77"/>
        <v>110472424.81500016</v>
      </c>
      <c r="P501" s="28">
        <f t="shared" si="86"/>
        <v>-129065.70000000298</v>
      </c>
      <c r="Q501" s="28">
        <f t="shared" si="87"/>
        <v>-129065.70000000298</v>
      </c>
      <c r="R501" s="29">
        <f t="shared" si="78"/>
        <v>0.1047242481500017</v>
      </c>
    </row>
    <row r="502" spans="1:18" x14ac:dyDescent="0.2">
      <c r="A502" s="26">
        <v>44557</v>
      </c>
      <c r="B502" s="27">
        <v>213500</v>
      </c>
      <c r="C502" s="27">
        <v>216500</v>
      </c>
      <c r="D502" s="27">
        <v>102500</v>
      </c>
      <c r="E502" s="27">
        <v>102000</v>
      </c>
      <c r="F502" s="37">
        <v>0</v>
      </c>
      <c r="G502" s="37">
        <v>0</v>
      </c>
      <c r="H502" s="37">
        <f t="shared" si="79"/>
        <v>0</v>
      </c>
      <c r="I502" s="37">
        <f t="shared" si="80"/>
        <v>0</v>
      </c>
      <c r="J502" s="21">
        <f t="shared" si="83"/>
        <v>-275</v>
      </c>
      <c r="K502" s="21">
        <f t="shared" si="84"/>
        <v>980</v>
      </c>
      <c r="L502" s="30">
        <f t="shared" si="81"/>
        <v>-58712500</v>
      </c>
      <c r="M502" s="30">
        <f t="shared" si="82"/>
        <v>100450000</v>
      </c>
      <c r="N502" s="28">
        <f t="shared" si="85"/>
        <v>70018981.065000176</v>
      </c>
      <c r="O502" s="28">
        <f t="shared" si="77"/>
        <v>111756481.06500018</v>
      </c>
      <c r="P502" s="28">
        <f t="shared" si="86"/>
        <v>1284056.2500000149</v>
      </c>
      <c r="Q502" s="28" t="str">
        <f t="shared" si="87"/>
        <v/>
      </c>
      <c r="R502" s="29">
        <f t="shared" si="78"/>
        <v>0.11756481065000179</v>
      </c>
    </row>
    <row r="503" spans="1:18" x14ac:dyDescent="0.2">
      <c r="A503" s="26">
        <v>44558</v>
      </c>
      <c r="B503" s="27">
        <v>214000</v>
      </c>
      <c r="C503" s="27">
        <v>215000</v>
      </c>
      <c r="D503" s="27">
        <v>103000</v>
      </c>
      <c r="E503" s="27">
        <v>102500</v>
      </c>
      <c r="F503" s="37">
        <v>0</v>
      </c>
      <c r="G503" s="37">
        <v>0</v>
      </c>
      <c r="H503" s="37">
        <f t="shared" si="79"/>
        <v>0</v>
      </c>
      <c r="I503" s="37">
        <f t="shared" si="80"/>
        <v>0</v>
      </c>
      <c r="J503" s="21">
        <f t="shared" si="83"/>
        <v>0</v>
      </c>
      <c r="K503" s="21">
        <f t="shared" si="84"/>
        <v>0</v>
      </c>
      <c r="L503" s="30">
        <f t="shared" si="81"/>
        <v>0</v>
      </c>
      <c r="M503" s="30">
        <f t="shared" si="82"/>
        <v>0</v>
      </c>
      <c r="N503" s="28">
        <f t="shared" si="85"/>
        <v>111112056.06500018</v>
      </c>
      <c r="O503" s="28">
        <f t="shared" si="77"/>
        <v>111112056.06500018</v>
      </c>
      <c r="P503" s="28">
        <f t="shared" si="86"/>
        <v>639631.2500000149</v>
      </c>
      <c r="Q503" s="28">
        <f t="shared" si="87"/>
        <v>639631.2500000149</v>
      </c>
      <c r="R503" s="29">
        <f t="shared" si="78"/>
        <v>0.11112056065000186</v>
      </c>
    </row>
    <row r="504" spans="1:18" x14ac:dyDescent="0.2">
      <c r="A504" s="26">
        <v>44559</v>
      </c>
      <c r="B504" s="27">
        <v>212000</v>
      </c>
      <c r="C504" s="27">
        <v>213000</v>
      </c>
      <c r="D504" s="27">
        <v>100000</v>
      </c>
      <c r="E504" s="27">
        <v>101500</v>
      </c>
      <c r="F504" s="37">
        <v>0</v>
      </c>
      <c r="G504" s="37">
        <v>0</v>
      </c>
      <c r="H504" s="37">
        <f t="shared" si="79"/>
        <v>0</v>
      </c>
      <c r="I504" s="37">
        <f t="shared" si="80"/>
        <v>0</v>
      </c>
      <c r="J504" s="21">
        <f t="shared" si="83"/>
        <v>0</v>
      </c>
      <c r="K504" s="21">
        <f t="shared" si="84"/>
        <v>0</v>
      </c>
      <c r="L504" s="30">
        <f t="shared" si="81"/>
        <v>0</v>
      </c>
      <c r="M504" s="30">
        <f t="shared" si="82"/>
        <v>0</v>
      </c>
      <c r="N504" s="28">
        <f t="shared" si="85"/>
        <v>111112056.06500018</v>
      </c>
      <c r="O504" s="28">
        <f t="shared" si="77"/>
        <v>111112056.06500018</v>
      </c>
      <c r="P504" s="28">
        <f t="shared" si="86"/>
        <v>0</v>
      </c>
      <c r="Q504" s="28" t="str">
        <f t="shared" si="87"/>
        <v/>
      </c>
      <c r="R504" s="29">
        <f t="shared" si="78"/>
        <v>0.11112056065000186</v>
      </c>
    </row>
    <row r="505" spans="1:18" x14ac:dyDescent="0.2">
      <c r="A505" s="26">
        <v>44560</v>
      </c>
      <c r="B505" s="27">
        <v>209000</v>
      </c>
      <c r="C505" s="27">
        <v>211500</v>
      </c>
      <c r="D505" s="27">
        <v>98500</v>
      </c>
      <c r="E505" s="27">
        <v>100000</v>
      </c>
      <c r="F505" s="37">
        <v>0</v>
      </c>
      <c r="G505" s="37">
        <v>0</v>
      </c>
      <c r="H505" s="37">
        <f t="shared" si="79"/>
        <v>0</v>
      </c>
      <c r="I505" s="37">
        <f t="shared" si="80"/>
        <v>0</v>
      </c>
      <c r="J505" s="21">
        <f t="shared" si="83"/>
        <v>0</v>
      </c>
      <c r="K505" s="21">
        <f t="shared" si="84"/>
        <v>0</v>
      </c>
      <c r="L505" s="30">
        <f t="shared" si="81"/>
        <v>0</v>
      </c>
      <c r="M505" s="30">
        <f t="shared" si="82"/>
        <v>0</v>
      </c>
      <c r="N505" s="28">
        <f t="shared" si="85"/>
        <v>111112056.06500018</v>
      </c>
      <c r="O505" s="28">
        <f t="shared" si="77"/>
        <v>111112056.06500018</v>
      </c>
      <c r="P505" s="28">
        <f t="shared" si="86"/>
        <v>0</v>
      </c>
      <c r="Q505" s="28" t="str">
        <f t="shared" si="87"/>
        <v/>
      </c>
      <c r="R505" s="29">
        <f t="shared" si="78"/>
        <v>0.11112056065000186</v>
      </c>
    </row>
    <row r="506" spans="1:18" x14ac:dyDescent="0.2">
      <c r="A506" s="26">
        <v>44564</v>
      </c>
      <c r="B506" s="27">
        <v>210500</v>
      </c>
      <c r="C506" s="27">
        <v>211500</v>
      </c>
      <c r="D506" s="27">
        <v>97800</v>
      </c>
      <c r="E506" s="27">
        <v>98500</v>
      </c>
      <c r="F506" s="37">
        <v>0</v>
      </c>
      <c r="G506" s="37">
        <v>0</v>
      </c>
      <c r="H506" s="37">
        <f t="shared" si="79"/>
        <v>0</v>
      </c>
      <c r="I506" s="37">
        <f t="shared" si="80"/>
        <v>0</v>
      </c>
      <c r="J506" s="21">
        <f t="shared" si="83"/>
        <v>0</v>
      </c>
      <c r="K506" s="21">
        <f t="shared" si="84"/>
        <v>0</v>
      </c>
      <c r="L506" s="30">
        <f t="shared" si="81"/>
        <v>0</v>
      </c>
      <c r="M506" s="30">
        <f t="shared" si="82"/>
        <v>0</v>
      </c>
      <c r="N506" s="28">
        <f t="shared" si="85"/>
        <v>111112056.06500018</v>
      </c>
      <c r="O506" s="28">
        <f t="shared" si="77"/>
        <v>111112056.06500018</v>
      </c>
      <c r="P506" s="28">
        <f t="shared" si="86"/>
        <v>0</v>
      </c>
      <c r="Q506" s="28" t="str">
        <f t="shared" si="87"/>
        <v/>
      </c>
      <c r="R506" s="29">
        <f t="shared" si="78"/>
        <v>0.11112056065000186</v>
      </c>
    </row>
    <row r="507" spans="1:18" x14ac:dyDescent="0.2">
      <c r="A507" s="26">
        <v>44565</v>
      </c>
      <c r="B507" s="27">
        <v>210000</v>
      </c>
      <c r="C507" s="27">
        <v>212500</v>
      </c>
      <c r="D507" s="27">
        <v>97700</v>
      </c>
      <c r="E507" s="27">
        <v>98300</v>
      </c>
      <c r="F507" s="37">
        <v>0</v>
      </c>
      <c r="G507" s="37">
        <v>0</v>
      </c>
      <c r="H507" s="37">
        <f t="shared" si="79"/>
        <v>0</v>
      </c>
      <c r="I507" s="37">
        <f t="shared" si="80"/>
        <v>0</v>
      </c>
      <c r="J507" s="21">
        <f t="shared" si="83"/>
        <v>0</v>
      </c>
      <c r="K507" s="21">
        <f t="shared" si="84"/>
        <v>0</v>
      </c>
      <c r="L507" s="30">
        <f t="shared" si="81"/>
        <v>0</v>
      </c>
      <c r="M507" s="30">
        <f t="shared" si="82"/>
        <v>0</v>
      </c>
      <c r="N507" s="28">
        <f t="shared" si="85"/>
        <v>111112056.06500018</v>
      </c>
      <c r="O507" s="28">
        <f t="shared" si="77"/>
        <v>111112056.06500018</v>
      </c>
      <c r="P507" s="28">
        <f t="shared" si="86"/>
        <v>0</v>
      </c>
      <c r="Q507" s="28" t="str">
        <f t="shared" si="87"/>
        <v/>
      </c>
      <c r="R507" s="29">
        <f t="shared" si="78"/>
        <v>0.11112056065000186</v>
      </c>
    </row>
    <row r="508" spans="1:18" x14ac:dyDescent="0.2">
      <c r="A508" s="26">
        <v>44566</v>
      </c>
      <c r="B508" s="27">
        <v>213500</v>
      </c>
      <c r="C508" s="27">
        <v>214000</v>
      </c>
      <c r="D508" s="27">
        <v>99400</v>
      </c>
      <c r="E508" s="27">
        <v>99200</v>
      </c>
      <c r="F508" s="37">
        <v>0</v>
      </c>
      <c r="G508" s="37">
        <v>0</v>
      </c>
      <c r="H508" s="37">
        <f t="shared" si="79"/>
        <v>0</v>
      </c>
      <c r="I508" s="37">
        <f t="shared" si="80"/>
        <v>0</v>
      </c>
      <c r="J508" s="21">
        <f t="shared" si="83"/>
        <v>0</v>
      </c>
      <c r="K508" s="21">
        <f t="shared" si="84"/>
        <v>0</v>
      </c>
      <c r="L508" s="30">
        <f t="shared" si="81"/>
        <v>0</v>
      </c>
      <c r="M508" s="30">
        <f t="shared" si="82"/>
        <v>0</v>
      </c>
      <c r="N508" s="28">
        <f t="shared" si="85"/>
        <v>111112056.06500018</v>
      </c>
      <c r="O508" s="28">
        <f t="shared" si="77"/>
        <v>111112056.06500018</v>
      </c>
      <c r="P508" s="28">
        <f t="shared" si="86"/>
        <v>0</v>
      </c>
      <c r="Q508" s="28" t="str">
        <f t="shared" si="87"/>
        <v/>
      </c>
      <c r="R508" s="29">
        <f t="shared" si="78"/>
        <v>0.11112056065000186</v>
      </c>
    </row>
    <row r="509" spans="1:18" x14ac:dyDescent="0.2">
      <c r="A509" s="26">
        <v>44567</v>
      </c>
      <c r="B509" s="27">
        <v>214000</v>
      </c>
      <c r="C509" s="27">
        <v>210000</v>
      </c>
      <c r="D509" s="27">
        <v>99200</v>
      </c>
      <c r="E509" s="27">
        <v>98500</v>
      </c>
      <c r="F509" s="37">
        <v>0</v>
      </c>
      <c r="G509" s="37">
        <v>0</v>
      </c>
      <c r="H509" s="37">
        <f t="shared" si="79"/>
        <v>0</v>
      </c>
      <c r="I509" s="37">
        <f t="shared" si="80"/>
        <v>0</v>
      </c>
      <c r="J509" s="21">
        <f t="shared" si="83"/>
        <v>0</v>
      </c>
      <c r="K509" s="21">
        <f t="shared" si="84"/>
        <v>0</v>
      </c>
      <c r="L509" s="30">
        <f t="shared" si="81"/>
        <v>0</v>
      </c>
      <c r="M509" s="30">
        <f t="shared" si="82"/>
        <v>0</v>
      </c>
      <c r="N509" s="28">
        <f t="shared" si="85"/>
        <v>111112056.06500018</v>
      </c>
      <c r="O509" s="28">
        <f t="shared" si="77"/>
        <v>111112056.06500018</v>
      </c>
      <c r="P509" s="28">
        <f t="shared" si="86"/>
        <v>0</v>
      </c>
      <c r="Q509" s="28" t="str">
        <f t="shared" si="87"/>
        <v/>
      </c>
      <c r="R509" s="29">
        <f t="shared" si="78"/>
        <v>0.11112056065000186</v>
      </c>
    </row>
    <row r="510" spans="1:18" x14ac:dyDescent="0.2">
      <c r="A510" s="26">
        <v>44568</v>
      </c>
      <c r="B510" s="27">
        <v>215000</v>
      </c>
      <c r="C510" s="27">
        <v>214500</v>
      </c>
      <c r="D510" s="27">
        <v>100000</v>
      </c>
      <c r="E510" s="27">
        <v>99200</v>
      </c>
      <c r="F510" s="37">
        <v>0</v>
      </c>
      <c r="G510" s="37">
        <v>0</v>
      </c>
      <c r="H510" s="37">
        <f t="shared" si="79"/>
        <v>0</v>
      </c>
      <c r="I510" s="37">
        <f t="shared" si="80"/>
        <v>0</v>
      </c>
      <c r="J510" s="21">
        <f t="shared" si="83"/>
        <v>0</v>
      </c>
      <c r="K510" s="21">
        <f t="shared" si="84"/>
        <v>0</v>
      </c>
      <c r="L510" s="30">
        <f t="shared" si="81"/>
        <v>0</v>
      </c>
      <c r="M510" s="30">
        <f t="shared" si="82"/>
        <v>0</v>
      </c>
      <c r="N510" s="28">
        <f t="shared" si="85"/>
        <v>111112056.06500018</v>
      </c>
      <c r="O510" s="28">
        <f t="shared" si="77"/>
        <v>111112056.06500018</v>
      </c>
      <c r="P510" s="28">
        <f t="shared" si="86"/>
        <v>0</v>
      </c>
      <c r="Q510" s="28" t="str">
        <f t="shared" si="87"/>
        <v/>
      </c>
      <c r="R510" s="29">
        <f t="shared" si="78"/>
        <v>0.11112056065000186</v>
      </c>
    </row>
    <row r="511" spans="1:18" x14ac:dyDescent="0.2">
      <c r="A511" s="26">
        <v>44571</v>
      </c>
      <c r="B511" s="27">
        <v>209500</v>
      </c>
      <c r="C511" s="27">
        <v>214000</v>
      </c>
      <c r="D511" s="27">
        <v>98300</v>
      </c>
      <c r="E511" s="27">
        <v>99400</v>
      </c>
      <c r="F511" s="37">
        <v>-0.36060089734571599</v>
      </c>
      <c r="G511" s="37">
        <v>0.6393991026542839</v>
      </c>
      <c r="H511" s="37">
        <f t="shared" si="79"/>
        <v>-0.56396841323171043</v>
      </c>
      <c r="I511" s="37">
        <f t="shared" si="80"/>
        <v>1</v>
      </c>
      <c r="J511" s="21">
        <f t="shared" si="83"/>
        <v>0</v>
      </c>
      <c r="K511" s="21">
        <f t="shared" si="84"/>
        <v>0</v>
      </c>
      <c r="L511" s="30">
        <f t="shared" si="81"/>
        <v>0</v>
      </c>
      <c r="M511" s="30">
        <f t="shared" si="82"/>
        <v>0</v>
      </c>
      <c r="N511" s="28">
        <f t="shared" si="85"/>
        <v>111112056.06500018</v>
      </c>
      <c r="O511" s="28">
        <f t="shared" si="77"/>
        <v>111112056.06500018</v>
      </c>
      <c r="P511" s="28">
        <f t="shared" si="86"/>
        <v>0</v>
      </c>
      <c r="Q511" s="28" t="str">
        <f t="shared" si="87"/>
        <v/>
      </c>
      <c r="R511" s="29">
        <f t="shared" si="78"/>
        <v>0.11112056065000186</v>
      </c>
    </row>
    <row r="512" spans="1:18" x14ac:dyDescent="0.2">
      <c r="A512" s="26">
        <v>44572</v>
      </c>
      <c r="B512" s="27">
        <v>210500</v>
      </c>
      <c r="C512" s="27">
        <v>209500</v>
      </c>
      <c r="D512" s="27">
        <v>98900</v>
      </c>
      <c r="E512" s="27">
        <v>98400</v>
      </c>
      <c r="F512" s="37">
        <v>-0.36060089734571599</v>
      </c>
      <c r="G512" s="37">
        <v>0.6393991026542839</v>
      </c>
      <c r="H512" s="37">
        <f t="shared" si="79"/>
        <v>-0.56396841323171043</v>
      </c>
      <c r="I512" s="37">
        <f t="shared" si="80"/>
        <v>1</v>
      </c>
      <c r="J512" s="21">
        <f t="shared" si="83"/>
        <v>-269</v>
      </c>
      <c r="K512" s="21">
        <f t="shared" si="84"/>
        <v>1017</v>
      </c>
      <c r="L512" s="30">
        <f t="shared" si="81"/>
        <v>-56624500</v>
      </c>
      <c r="M512" s="30">
        <f t="shared" si="82"/>
        <v>100581300</v>
      </c>
      <c r="N512" s="28">
        <f t="shared" si="85"/>
        <v>67364102.315000162</v>
      </c>
      <c r="O512" s="28">
        <f t="shared" si="77"/>
        <v>111320902.31500016</v>
      </c>
      <c r="P512" s="28">
        <f t="shared" si="86"/>
        <v>208846.2499999851</v>
      </c>
      <c r="Q512" s="28" t="str">
        <f t="shared" si="87"/>
        <v/>
      </c>
      <c r="R512" s="29">
        <f t="shared" si="78"/>
        <v>0.11320902315000159</v>
      </c>
    </row>
    <row r="513" spans="1:18" x14ac:dyDescent="0.2">
      <c r="A513" s="26">
        <v>44573</v>
      </c>
      <c r="B513" s="27">
        <v>211500</v>
      </c>
      <c r="C513" s="27">
        <v>211500</v>
      </c>
      <c r="D513" s="27">
        <v>100000</v>
      </c>
      <c r="E513" s="27">
        <v>99400</v>
      </c>
      <c r="F513" s="37">
        <v>-0.36060089734571599</v>
      </c>
      <c r="G513" s="37">
        <v>0.6393991026542839</v>
      </c>
      <c r="H513" s="37">
        <f t="shared" si="79"/>
        <v>-0.56396841323171043</v>
      </c>
      <c r="I513" s="37">
        <f t="shared" si="80"/>
        <v>1</v>
      </c>
      <c r="J513" s="21">
        <f t="shared" si="83"/>
        <v>-269</v>
      </c>
      <c r="K513" s="21">
        <f t="shared" si="84"/>
        <v>1017</v>
      </c>
      <c r="L513" s="30">
        <f t="shared" si="81"/>
        <v>-56893500</v>
      </c>
      <c r="M513" s="30">
        <f t="shared" si="82"/>
        <v>101700000</v>
      </c>
      <c r="N513" s="28">
        <f t="shared" si="85"/>
        <v>67364102.315000162</v>
      </c>
      <c r="O513" s="28">
        <f t="shared" si="77"/>
        <v>112170602.31500016</v>
      </c>
      <c r="P513" s="28">
        <f t="shared" si="86"/>
        <v>1058546.2499999851</v>
      </c>
      <c r="Q513" s="28" t="str">
        <f t="shared" si="87"/>
        <v/>
      </c>
      <c r="R513" s="29">
        <f t="shared" si="78"/>
        <v>0.12170602315000156</v>
      </c>
    </row>
    <row r="514" spans="1:18" x14ac:dyDescent="0.2">
      <c r="A514" s="26">
        <v>44574</v>
      </c>
      <c r="B514" s="27">
        <v>210000</v>
      </c>
      <c r="C514" s="27">
        <v>211500</v>
      </c>
      <c r="D514" s="27">
        <v>100500</v>
      </c>
      <c r="E514" s="27">
        <v>100000</v>
      </c>
      <c r="F514" s="37">
        <v>0</v>
      </c>
      <c r="G514" s="37">
        <v>0</v>
      </c>
      <c r="H514" s="37">
        <f t="shared" si="79"/>
        <v>0</v>
      </c>
      <c r="I514" s="37">
        <f t="shared" si="80"/>
        <v>0</v>
      </c>
      <c r="J514" s="21">
        <f t="shared" si="83"/>
        <v>-269</v>
      </c>
      <c r="K514" s="21">
        <f t="shared" si="84"/>
        <v>1017</v>
      </c>
      <c r="L514" s="30">
        <f t="shared" si="81"/>
        <v>-56490000</v>
      </c>
      <c r="M514" s="30">
        <f t="shared" si="82"/>
        <v>102208500</v>
      </c>
      <c r="N514" s="28">
        <f t="shared" si="85"/>
        <v>67364102.315000162</v>
      </c>
      <c r="O514" s="28">
        <f t="shared" si="77"/>
        <v>113082602.31500016</v>
      </c>
      <c r="P514" s="28">
        <f t="shared" si="86"/>
        <v>1970546.2499999851</v>
      </c>
      <c r="Q514" s="28" t="str">
        <f t="shared" si="87"/>
        <v/>
      </c>
      <c r="R514" s="29">
        <f t="shared" si="78"/>
        <v>0.13082602315000158</v>
      </c>
    </row>
    <row r="515" spans="1:18" x14ac:dyDescent="0.2">
      <c r="A515" s="26">
        <v>44575</v>
      </c>
      <c r="B515" s="27">
        <v>209000</v>
      </c>
      <c r="C515" s="27">
        <v>209500</v>
      </c>
      <c r="D515" s="27">
        <v>100500</v>
      </c>
      <c r="E515" s="27">
        <v>99100</v>
      </c>
      <c r="F515" s="37">
        <v>-0.37313066885696422</v>
      </c>
      <c r="G515" s="37">
        <v>0.62686933114303589</v>
      </c>
      <c r="H515" s="37">
        <f t="shared" si="79"/>
        <v>-0.59522878265012003</v>
      </c>
      <c r="I515" s="37">
        <f t="shared" si="80"/>
        <v>1</v>
      </c>
      <c r="J515" s="21">
        <f t="shared" si="83"/>
        <v>0</v>
      </c>
      <c r="K515" s="21">
        <f t="shared" si="84"/>
        <v>0</v>
      </c>
      <c r="L515" s="30">
        <f t="shared" si="81"/>
        <v>0</v>
      </c>
      <c r="M515" s="30">
        <f t="shared" si="82"/>
        <v>0</v>
      </c>
      <c r="N515" s="28">
        <f t="shared" si="85"/>
        <v>111560901.19000016</v>
      </c>
      <c r="O515" s="28">
        <f t="shared" si="77"/>
        <v>111560901.19000016</v>
      </c>
      <c r="P515" s="28">
        <f t="shared" si="86"/>
        <v>448845.1249999851</v>
      </c>
      <c r="Q515" s="28">
        <f t="shared" si="87"/>
        <v>448845.1249999851</v>
      </c>
      <c r="R515" s="29">
        <f t="shared" si="78"/>
        <v>0.11560901190000172</v>
      </c>
    </row>
    <row r="516" spans="1:18" x14ac:dyDescent="0.2">
      <c r="A516" s="26">
        <v>44578</v>
      </c>
      <c r="B516" s="27">
        <v>205000</v>
      </c>
      <c r="C516" s="27">
        <v>208500</v>
      </c>
      <c r="D516" s="27">
        <v>99900</v>
      </c>
      <c r="E516" s="27">
        <v>100500</v>
      </c>
      <c r="F516" s="37">
        <v>-0.37313066885696422</v>
      </c>
      <c r="G516" s="37">
        <v>0.62686933114303589</v>
      </c>
      <c r="H516" s="37">
        <f t="shared" si="79"/>
        <v>-0.59522878265012003</v>
      </c>
      <c r="I516" s="37">
        <f t="shared" si="80"/>
        <v>1</v>
      </c>
      <c r="J516" s="21">
        <f t="shared" si="83"/>
        <v>-284</v>
      </c>
      <c r="K516" s="21">
        <f t="shared" si="84"/>
        <v>995</v>
      </c>
      <c r="L516" s="30">
        <f t="shared" si="81"/>
        <v>-58220000</v>
      </c>
      <c r="M516" s="30">
        <f t="shared" si="82"/>
        <v>99400500</v>
      </c>
      <c r="N516" s="28">
        <f t="shared" si="85"/>
        <v>70746480.41500017</v>
      </c>
      <c r="O516" s="28">
        <f t="shared" si="77"/>
        <v>111926980.41500017</v>
      </c>
      <c r="P516" s="28">
        <f t="shared" si="86"/>
        <v>366079.22500000894</v>
      </c>
      <c r="Q516" s="28" t="str">
        <f t="shared" si="87"/>
        <v/>
      </c>
      <c r="R516" s="29">
        <f t="shared" si="78"/>
        <v>0.11926980415000177</v>
      </c>
    </row>
    <row r="517" spans="1:18" x14ac:dyDescent="0.2">
      <c r="A517" s="26">
        <v>44579</v>
      </c>
      <c r="B517" s="27">
        <v>202500</v>
      </c>
      <c r="C517" s="27">
        <v>206000</v>
      </c>
      <c r="D517" s="27">
        <v>99100</v>
      </c>
      <c r="E517" s="27">
        <v>99900</v>
      </c>
      <c r="F517" s="37">
        <v>0</v>
      </c>
      <c r="G517" s="37">
        <v>0</v>
      </c>
      <c r="H517" s="37">
        <f t="shared" si="79"/>
        <v>0</v>
      </c>
      <c r="I517" s="37">
        <f t="shared" si="80"/>
        <v>0</v>
      </c>
      <c r="J517" s="21">
        <f t="shared" si="83"/>
        <v>-284</v>
      </c>
      <c r="K517" s="21">
        <f t="shared" si="84"/>
        <v>995</v>
      </c>
      <c r="L517" s="30">
        <f t="shared" si="81"/>
        <v>-57510000</v>
      </c>
      <c r="M517" s="30">
        <f t="shared" si="82"/>
        <v>98604500</v>
      </c>
      <c r="N517" s="28">
        <f t="shared" si="85"/>
        <v>70746480.41500017</v>
      </c>
      <c r="O517" s="28">
        <f t="shared" si="77"/>
        <v>111840980.41500017</v>
      </c>
      <c r="P517" s="28">
        <f t="shared" si="86"/>
        <v>280079.22500000894</v>
      </c>
      <c r="Q517" s="28" t="str">
        <f t="shared" si="87"/>
        <v/>
      </c>
      <c r="R517" s="29">
        <f t="shared" si="78"/>
        <v>0.11840980415000169</v>
      </c>
    </row>
    <row r="518" spans="1:18" x14ac:dyDescent="0.2">
      <c r="A518" s="26">
        <v>44580</v>
      </c>
      <c r="B518" s="27">
        <v>200500</v>
      </c>
      <c r="C518" s="27">
        <v>200500</v>
      </c>
      <c r="D518" s="27">
        <v>98500</v>
      </c>
      <c r="E518" s="27">
        <v>98200</v>
      </c>
      <c r="F518" s="37">
        <v>-0.37630578077748911</v>
      </c>
      <c r="G518" s="37">
        <v>0.623694219222511</v>
      </c>
      <c r="H518" s="37">
        <f t="shared" si="79"/>
        <v>-0.60334979735195704</v>
      </c>
      <c r="I518" s="37">
        <f t="shared" si="80"/>
        <v>1</v>
      </c>
      <c r="J518" s="21">
        <f t="shared" si="83"/>
        <v>0</v>
      </c>
      <c r="K518" s="21">
        <f t="shared" si="84"/>
        <v>0</v>
      </c>
      <c r="L518" s="30">
        <f t="shared" si="81"/>
        <v>0</v>
      </c>
      <c r="M518" s="30">
        <f t="shared" si="82"/>
        <v>0</v>
      </c>
      <c r="N518" s="28">
        <f t="shared" si="85"/>
        <v>111287940.96500017</v>
      </c>
      <c r="O518" s="28">
        <f t="shared" si="77"/>
        <v>111287940.96500017</v>
      </c>
      <c r="P518" s="28">
        <f t="shared" si="86"/>
        <v>-272960.22499999404</v>
      </c>
      <c r="Q518" s="28">
        <f t="shared" si="87"/>
        <v>-272960.22499999404</v>
      </c>
      <c r="R518" s="29">
        <f t="shared" si="78"/>
        <v>0.11287940965000165</v>
      </c>
    </row>
    <row r="519" spans="1:18" x14ac:dyDescent="0.2">
      <c r="A519" s="26">
        <v>44581</v>
      </c>
      <c r="B519" s="27">
        <v>202000</v>
      </c>
      <c r="C519" s="27">
        <v>200500</v>
      </c>
      <c r="D519" s="27">
        <v>98800</v>
      </c>
      <c r="E519" s="27">
        <v>98200</v>
      </c>
      <c r="F519" s="37">
        <v>0</v>
      </c>
      <c r="G519" s="37">
        <v>0</v>
      </c>
      <c r="H519" s="37">
        <f t="shared" si="79"/>
        <v>0</v>
      </c>
      <c r="I519" s="37">
        <f t="shared" si="80"/>
        <v>0</v>
      </c>
      <c r="J519" s="21">
        <f t="shared" si="83"/>
        <v>-300</v>
      </c>
      <c r="K519" s="21">
        <f t="shared" si="84"/>
        <v>1015</v>
      </c>
      <c r="L519" s="30">
        <f t="shared" si="81"/>
        <v>-60600000</v>
      </c>
      <c r="M519" s="30">
        <f t="shared" si="82"/>
        <v>100282000</v>
      </c>
      <c r="N519" s="28">
        <f t="shared" si="85"/>
        <v>71734007.715000153</v>
      </c>
      <c r="O519" s="28">
        <f t="shared" si="77"/>
        <v>111416007.71500015</v>
      </c>
      <c r="P519" s="28">
        <f t="shared" si="86"/>
        <v>128066.7499999851</v>
      </c>
      <c r="Q519" s="28" t="str">
        <f t="shared" si="87"/>
        <v/>
      </c>
      <c r="R519" s="29">
        <f t="shared" si="78"/>
        <v>0.11416007715000154</v>
      </c>
    </row>
    <row r="520" spans="1:18" x14ac:dyDescent="0.2">
      <c r="A520" s="26">
        <v>44582</v>
      </c>
      <c r="B520" s="27">
        <v>200000</v>
      </c>
      <c r="C520" s="27">
        <v>199500</v>
      </c>
      <c r="D520" s="27">
        <v>98800</v>
      </c>
      <c r="E520" s="27">
        <v>97800</v>
      </c>
      <c r="F520" s="37">
        <v>0</v>
      </c>
      <c r="G520" s="37">
        <v>0</v>
      </c>
      <c r="H520" s="37">
        <f t="shared" si="79"/>
        <v>0</v>
      </c>
      <c r="I520" s="37">
        <f t="shared" si="80"/>
        <v>0</v>
      </c>
      <c r="J520" s="21">
        <f t="shared" si="83"/>
        <v>0</v>
      </c>
      <c r="K520" s="21">
        <f t="shared" si="84"/>
        <v>0</v>
      </c>
      <c r="L520" s="30">
        <f t="shared" si="81"/>
        <v>0</v>
      </c>
      <c r="M520" s="30">
        <f t="shared" si="82"/>
        <v>0</v>
      </c>
      <c r="N520" s="28">
        <f t="shared" si="85"/>
        <v>110921671.96500015</v>
      </c>
      <c r="O520" s="28">
        <f t="shared" si="77"/>
        <v>110921671.96500015</v>
      </c>
      <c r="P520" s="28">
        <f t="shared" si="86"/>
        <v>-366269.0000000149</v>
      </c>
      <c r="Q520" s="28">
        <f t="shared" si="87"/>
        <v>-366269.0000000149</v>
      </c>
      <c r="R520" s="29">
        <f t="shared" si="78"/>
        <v>0.10921671965000157</v>
      </c>
    </row>
    <row r="521" spans="1:18" x14ac:dyDescent="0.2">
      <c r="A521" s="26">
        <v>44585</v>
      </c>
      <c r="B521" s="27">
        <v>197000</v>
      </c>
      <c r="C521" s="27">
        <v>197500</v>
      </c>
      <c r="D521" s="27">
        <v>96000</v>
      </c>
      <c r="E521" s="27">
        <v>98000</v>
      </c>
      <c r="F521" s="37">
        <v>0</v>
      </c>
      <c r="G521" s="37">
        <v>0</v>
      </c>
      <c r="H521" s="37">
        <f t="shared" si="79"/>
        <v>0</v>
      </c>
      <c r="I521" s="37">
        <f t="shared" si="80"/>
        <v>0</v>
      </c>
      <c r="J521" s="21">
        <f t="shared" si="83"/>
        <v>0</v>
      </c>
      <c r="K521" s="21">
        <f t="shared" si="84"/>
        <v>0</v>
      </c>
      <c r="L521" s="30">
        <f t="shared" si="81"/>
        <v>0</v>
      </c>
      <c r="M521" s="30">
        <f t="shared" si="82"/>
        <v>0</v>
      </c>
      <c r="N521" s="28">
        <f t="shared" si="85"/>
        <v>110921671.96500015</v>
      </c>
      <c r="O521" s="28">
        <f t="shared" si="77"/>
        <v>110921671.96500015</v>
      </c>
      <c r="P521" s="28">
        <f t="shared" si="86"/>
        <v>0</v>
      </c>
      <c r="Q521" s="28" t="str">
        <f t="shared" si="87"/>
        <v/>
      </c>
      <c r="R521" s="29">
        <f t="shared" si="78"/>
        <v>0.10921671965000157</v>
      </c>
    </row>
    <row r="522" spans="1:18" x14ac:dyDescent="0.2">
      <c r="A522" s="26">
        <v>44586</v>
      </c>
      <c r="B522" s="27">
        <v>194500</v>
      </c>
      <c r="C522" s="27">
        <v>196500</v>
      </c>
      <c r="D522" s="27">
        <v>96100</v>
      </c>
      <c r="E522" s="27">
        <v>96000</v>
      </c>
      <c r="F522" s="37">
        <v>0</v>
      </c>
      <c r="G522" s="37">
        <v>0</v>
      </c>
      <c r="H522" s="37">
        <f t="shared" si="79"/>
        <v>0</v>
      </c>
      <c r="I522" s="37">
        <f t="shared" si="80"/>
        <v>0</v>
      </c>
      <c r="J522" s="21">
        <f t="shared" si="83"/>
        <v>0</v>
      </c>
      <c r="K522" s="21">
        <f t="shared" si="84"/>
        <v>0</v>
      </c>
      <c r="L522" s="30">
        <f t="shared" si="81"/>
        <v>0</v>
      </c>
      <c r="M522" s="30">
        <f t="shared" si="82"/>
        <v>0</v>
      </c>
      <c r="N522" s="28">
        <f t="shared" si="85"/>
        <v>110921671.96500015</v>
      </c>
      <c r="O522" s="28">
        <f t="shared" si="77"/>
        <v>110921671.96500015</v>
      </c>
      <c r="P522" s="28">
        <f t="shared" si="86"/>
        <v>0</v>
      </c>
      <c r="Q522" s="28" t="str">
        <f t="shared" si="87"/>
        <v/>
      </c>
      <c r="R522" s="29">
        <f t="shared" si="78"/>
        <v>0.10921671965000157</v>
      </c>
    </row>
    <row r="523" spans="1:18" x14ac:dyDescent="0.2">
      <c r="A523" s="26">
        <v>44587</v>
      </c>
      <c r="B523" s="27">
        <v>190000</v>
      </c>
      <c r="C523" s="27">
        <v>193000</v>
      </c>
      <c r="D523" s="27">
        <v>93500</v>
      </c>
      <c r="E523" s="27">
        <v>94500</v>
      </c>
      <c r="F523" s="37">
        <v>0</v>
      </c>
      <c r="G523" s="37">
        <v>0</v>
      </c>
      <c r="H523" s="37">
        <f t="shared" si="79"/>
        <v>0</v>
      </c>
      <c r="I523" s="37">
        <f t="shared" si="80"/>
        <v>0</v>
      </c>
      <c r="J523" s="21">
        <f t="shared" si="83"/>
        <v>0</v>
      </c>
      <c r="K523" s="21">
        <f t="shared" si="84"/>
        <v>0</v>
      </c>
      <c r="L523" s="30">
        <f t="shared" si="81"/>
        <v>0</v>
      </c>
      <c r="M523" s="30">
        <f t="shared" si="82"/>
        <v>0</v>
      </c>
      <c r="N523" s="28">
        <f t="shared" si="85"/>
        <v>110921671.96500015</v>
      </c>
      <c r="O523" s="28">
        <f t="shared" ref="O523:O586" si="88">SUM(L523:N523)</f>
        <v>110921671.96500015</v>
      </c>
      <c r="P523" s="28">
        <f t="shared" si="86"/>
        <v>0</v>
      </c>
      <c r="Q523" s="28" t="str">
        <f t="shared" si="87"/>
        <v/>
      </c>
      <c r="R523" s="29">
        <f t="shared" ref="R523:R586" si="89">O523/$O$10-1</f>
        <v>0.10921671965000157</v>
      </c>
    </row>
    <row r="524" spans="1:18" x14ac:dyDescent="0.2">
      <c r="A524" s="26">
        <v>44588</v>
      </c>
      <c r="B524" s="27">
        <v>186500</v>
      </c>
      <c r="C524" s="27">
        <v>190000</v>
      </c>
      <c r="D524" s="27">
        <v>91900</v>
      </c>
      <c r="E524" s="27">
        <v>93100</v>
      </c>
      <c r="F524" s="37">
        <v>0</v>
      </c>
      <c r="G524" s="37">
        <v>0</v>
      </c>
      <c r="H524" s="37">
        <f t="shared" si="79"/>
        <v>0</v>
      </c>
      <c r="I524" s="37">
        <f t="shared" si="80"/>
        <v>0</v>
      </c>
      <c r="J524" s="21">
        <f t="shared" si="83"/>
        <v>0</v>
      </c>
      <c r="K524" s="21">
        <f t="shared" si="84"/>
        <v>0</v>
      </c>
      <c r="L524" s="30">
        <f t="shared" si="81"/>
        <v>0</v>
      </c>
      <c r="M524" s="30">
        <f t="shared" si="82"/>
        <v>0</v>
      </c>
      <c r="N524" s="28">
        <f t="shared" si="85"/>
        <v>110921671.96500015</v>
      </c>
      <c r="O524" s="28">
        <f t="shared" si="88"/>
        <v>110921671.96500015</v>
      </c>
      <c r="P524" s="28">
        <f t="shared" si="86"/>
        <v>0</v>
      </c>
      <c r="Q524" s="28" t="str">
        <f t="shared" si="87"/>
        <v/>
      </c>
      <c r="R524" s="29">
        <f t="shared" si="89"/>
        <v>0.10921671965000157</v>
      </c>
    </row>
    <row r="525" spans="1:18" x14ac:dyDescent="0.2">
      <c r="A525" s="26">
        <v>44589</v>
      </c>
      <c r="B525" s="27">
        <v>189500</v>
      </c>
      <c r="C525" s="27">
        <v>186500</v>
      </c>
      <c r="D525" s="27">
        <v>93200</v>
      </c>
      <c r="E525" s="27">
        <v>91500</v>
      </c>
      <c r="F525" s="37">
        <v>0</v>
      </c>
      <c r="G525" s="37">
        <v>0</v>
      </c>
      <c r="H525" s="37">
        <f t="shared" si="79"/>
        <v>0</v>
      </c>
      <c r="I525" s="37">
        <f t="shared" si="80"/>
        <v>0</v>
      </c>
      <c r="J525" s="21">
        <f t="shared" si="83"/>
        <v>0</v>
      </c>
      <c r="K525" s="21">
        <f t="shared" si="84"/>
        <v>0</v>
      </c>
      <c r="L525" s="30">
        <f t="shared" si="81"/>
        <v>0</v>
      </c>
      <c r="M525" s="30">
        <f t="shared" si="82"/>
        <v>0</v>
      </c>
      <c r="N525" s="28">
        <f t="shared" si="85"/>
        <v>110921671.96500015</v>
      </c>
      <c r="O525" s="28">
        <f t="shared" si="88"/>
        <v>110921671.96500015</v>
      </c>
      <c r="P525" s="28">
        <f t="shared" si="86"/>
        <v>0</v>
      </c>
      <c r="Q525" s="28" t="str">
        <f t="shared" si="87"/>
        <v/>
      </c>
      <c r="R525" s="29">
        <f t="shared" si="89"/>
        <v>0.10921671965000157</v>
      </c>
    </row>
    <row r="526" spans="1:18" x14ac:dyDescent="0.2">
      <c r="A526" s="26">
        <v>44595</v>
      </c>
      <c r="B526" s="27">
        <v>191500</v>
      </c>
      <c r="C526" s="27">
        <v>193000</v>
      </c>
      <c r="D526" s="27">
        <v>95200</v>
      </c>
      <c r="E526" s="27">
        <v>94000</v>
      </c>
      <c r="F526" s="37">
        <v>-0.37128587720573009</v>
      </c>
      <c r="G526" s="37">
        <v>0.62871412279426975</v>
      </c>
      <c r="H526" s="37">
        <f t="shared" si="79"/>
        <v>-0.59054801497949438</v>
      </c>
      <c r="I526" s="37">
        <f t="shared" si="80"/>
        <v>1</v>
      </c>
      <c r="J526" s="21">
        <f t="shared" si="83"/>
        <v>0</v>
      </c>
      <c r="K526" s="21">
        <f t="shared" si="84"/>
        <v>0</v>
      </c>
      <c r="L526" s="30">
        <f t="shared" si="81"/>
        <v>0</v>
      </c>
      <c r="M526" s="30">
        <f t="shared" si="82"/>
        <v>0</v>
      </c>
      <c r="N526" s="28">
        <f t="shared" si="85"/>
        <v>110921671.96500015</v>
      </c>
      <c r="O526" s="28">
        <f t="shared" si="88"/>
        <v>110921671.96500015</v>
      </c>
      <c r="P526" s="28">
        <f t="shared" si="86"/>
        <v>0</v>
      </c>
      <c r="Q526" s="28" t="str">
        <f t="shared" si="87"/>
        <v/>
      </c>
      <c r="R526" s="29">
        <f t="shared" si="89"/>
        <v>0.10921671965000157</v>
      </c>
    </row>
    <row r="527" spans="1:18" x14ac:dyDescent="0.2">
      <c r="A527" s="26">
        <v>44596</v>
      </c>
      <c r="B527" s="27">
        <v>190000</v>
      </c>
      <c r="C527" s="27">
        <v>190500</v>
      </c>
      <c r="D527" s="27">
        <v>95000</v>
      </c>
      <c r="E527" s="27">
        <v>94500</v>
      </c>
      <c r="F527" s="37">
        <v>-0.37128587720573009</v>
      </c>
      <c r="G527" s="37">
        <v>0.62871412279426975</v>
      </c>
      <c r="H527" s="37">
        <f t="shared" si="79"/>
        <v>-0.59054801497949438</v>
      </c>
      <c r="I527" s="37">
        <f t="shared" si="80"/>
        <v>1</v>
      </c>
      <c r="J527" s="21">
        <f t="shared" si="83"/>
        <v>-308</v>
      </c>
      <c r="K527" s="21">
        <f t="shared" si="84"/>
        <v>1050</v>
      </c>
      <c r="L527" s="30">
        <f t="shared" si="81"/>
        <v>-58520000</v>
      </c>
      <c r="M527" s="30">
        <f t="shared" si="82"/>
        <v>99750000</v>
      </c>
      <c r="N527" s="28">
        <f t="shared" si="85"/>
        <v>70339998.315000147</v>
      </c>
      <c r="O527" s="28">
        <f t="shared" si="88"/>
        <v>111569998.31500015</v>
      </c>
      <c r="P527" s="28">
        <f t="shared" si="86"/>
        <v>648326.34999999404</v>
      </c>
      <c r="Q527" s="28" t="str">
        <f t="shared" si="87"/>
        <v/>
      </c>
      <c r="R527" s="29">
        <f t="shared" si="89"/>
        <v>0.11569998315000141</v>
      </c>
    </row>
    <row r="528" spans="1:18" x14ac:dyDescent="0.2">
      <c r="A528" s="26">
        <v>44599</v>
      </c>
      <c r="B528" s="27">
        <v>186500</v>
      </c>
      <c r="C528" s="27">
        <v>189500</v>
      </c>
      <c r="D528" s="27">
        <v>95200</v>
      </c>
      <c r="E528" s="27">
        <v>95300</v>
      </c>
      <c r="F528" s="37">
        <v>-0.37128587720573009</v>
      </c>
      <c r="G528" s="37">
        <v>0.62871412279426975</v>
      </c>
      <c r="H528" s="37">
        <f t="shared" si="79"/>
        <v>-0.59054801497949438</v>
      </c>
      <c r="I528" s="37">
        <f t="shared" si="80"/>
        <v>1</v>
      </c>
      <c r="J528" s="21">
        <f t="shared" si="83"/>
        <v>-308</v>
      </c>
      <c r="K528" s="21">
        <f t="shared" si="84"/>
        <v>1050</v>
      </c>
      <c r="L528" s="30">
        <f t="shared" si="81"/>
        <v>-57442000</v>
      </c>
      <c r="M528" s="30">
        <f t="shared" si="82"/>
        <v>99960000</v>
      </c>
      <c r="N528" s="28">
        <f t="shared" si="85"/>
        <v>70339998.315000147</v>
      </c>
      <c r="O528" s="28">
        <f t="shared" si="88"/>
        <v>112857998.31500015</v>
      </c>
      <c r="P528" s="28">
        <f t="shared" si="86"/>
        <v>1936326.349999994</v>
      </c>
      <c r="Q528" s="28" t="str">
        <f t="shared" si="87"/>
        <v/>
      </c>
      <c r="R528" s="29">
        <f t="shared" si="89"/>
        <v>0.12857998315000141</v>
      </c>
    </row>
    <row r="529" spans="1:18" x14ac:dyDescent="0.2">
      <c r="A529" s="26">
        <v>44600</v>
      </c>
      <c r="B529" s="27">
        <v>184500</v>
      </c>
      <c r="C529" s="27">
        <v>186500</v>
      </c>
      <c r="D529" s="27">
        <v>93900</v>
      </c>
      <c r="E529" s="27">
        <v>94500</v>
      </c>
      <c r="F529" s="37">
        <v>0</v>
      </c>
      <c r="G529" s="37">
        <v>0</v>
      </c>
      <c r="H529" s="37">
        <f t="shared" si="79"/>
        <v>0</v>
      </c>
      <c r="I529" s="37">
        <f t="shared" si="80"/>
        <v>0</v>
      </c>
      <c r="J529" s="21">
        <f t="shared" si="83"/>
        <v>-308</v>
      </c>
      <c r="K529" s="21">
        <f t="shared" si="84"/>
        <v>1050</v>
      </c>
      <c r="L529" s="30">
        <f t="shared" si="81"/>
        <v>-56826000</v>
      </c>
      <c r="M529" s="30">
        <f t="shared" si="82"/>
        <v>98595000</v>
      </c>
      <c r="N529" s="28">
        <f t="shared" si="85"/>
        <v>70339998.315000147</v>
      </c>
      <c r="O529" s="28">
        <f t="shared" si="88"/>
        <v>112108998.31500015</v>
      </c>
      <c r="P529" s="28">
        <f t="shared" si="86"/>
        <v>1187326.349999994</v>
      </c>
      <c r="Q529" s="28" t="str">
        <f t="shared" si="87"/>
        <v/>
      </c>
      <c r="R529" s="29">
        <f t="shared" si="89"/>
        <v>0.12108998315000141</v>
      </c>
    </row>
    <row r="530" spans="1:18" x14ac:dyDescent="0.2">
      <c r="A530" s="26">
        <v>44601</v>
      </c>
      <c r="B530" s="27">
        <v>185000</v>
      </c>
      <c r="C530" s="27">
        <v>186000</v>
      </c>
      <c r="D530" s="27">
        <v>94000</v>
      </c>
      <c r="E530" s="27">
        <v>94200</v>
      </c>
      <c r="F530" s="37">
        <v>-0.38475019498504848</v>
      </c>
      <c r="G530" s="37">
        <v>0.61524980501495152</v>
      </c>
      <c r="H530" s="37">
        <f t="shared" si="79"/>
        <v>-0.62535606163369439</v>
      </c>
      <c r="I530" s="37">
        <f t="shared" si="80"/>
        <v>1</v>
      </c>
      <c r="J530" s="21">
        <f t="shared" si="83"/>
        <v>0</v>
      </c>
      <c r="K530" s="21">
        <f t="shared" si="84"/>
        <v>0</v>
      </c>
      <c r="L530" s="30">
        <f t="shared" si="81"/>
        <v>0</v>
      </c>
      <c r="M530" s="30">
        <f t="shared" si="82"/>
        <v>0</v>
      </c>
      <c r="N530" s="28">
        <f t="shared" si="85"/>
        <v>111733722.01500015</v>
      </c>
      <c r="O530" s="28">
        <f t="shared" si="88"/>
        <v>111733722.01500015</v>
      </c>
      <c r="P530" s="28">
        <f t="shared" si="86"/>
        <v>812050.04999999702</v>
      </c>
      <c r="Q530" s="28">
        <f t="shared" si="87"/>
        <v>812050.04999999702</v>
      </c>
      <c r="R530" s="29">
        <f t="shared" si="89"/>
        <v>0.11733722015000159</v>
      </c>
    </row>
    <row r="531" spans="1:18" x14ac:dyDescent="0.2">
      <c r="A531" s="26">
        <v>44602</v>
      </c>
      <c r="B531" s="27">
        <v>185500</v>
      </c>
      <c r="C531" s="27">
        <v>186000</v>
      </c>
      <c r="D531" s="27">
        <v>95600</v>
      </c>
      <c r="E531" s="27">
        <v>94300</v>
      </c>
      <c r="F531" s="37">
        <v>-0.38475019498504848</v>
      </c>
      <c r="G531" s="37">
        <v>0.61524980501495152</v>
      </c>
      <c r="H531" s="37">
        <f t="shared" si="79"/>
        <v>-0.62535606163369439</v>
      </c>
      <c r="I531" s="37">
        <f t="shared" si="80"/>
        <v>1</v>
      </c>
      <c r="J531" s="21">
        <f t="shared" si="83"/>
        <v>-338</v>
      </c>
      <c r="K531" s="21">
        <f t="shared" si="84"/>
        <v>1063</v>
      </c>
      <c r="L531" s="30">
        <f t="shared" si="81"/>
        <v>-62699000</v>
      </c>
      <c r="M531" s="30">
        <f t="shared" si="82"/>
        <v>101622800</v>
      </c>
      <c r="N531" s="28">
        <f t="shared" si="85"/>
        <v>74329474.990000159</v>
      </c>
      <c r="O531" s="28">
        <f t="shared" si="88"/>
        <v>113253274.99000016</v>
      </c>
      <c r="P531" s="28">
        <f t="shared" si="86"/>
        <v>1519552.9750000089</v>
      </c>
      <c r="Q531" s="28" t="str">
        <f t="shared" si="87"/>
        <v/>
      </c>
      <c r="R531" s="29">
        <f t="shared" si="89"/>
        <v>0.13253274990000152</v>
      </c>
    </row>
    <row r="532" spans="1:18" x14ac:dyDescent="0.2">
      <c r="A532" s="26">
        <v>44603</v>
      </c>
      <c r="B532" s="27">
        <v>183000</v>
      </c>
      <c r="C532" s="27">
        <v>183000</v>
      </c>
      <c r="D532" s="27">
        <v>95600</v>
      </c>
      <c r="E532" s="27">
        <v>94600</v>
      </c>
      <c r="F532" s="37">
        <v>0</v>
      </c>
      <c r="G532" s="37">
        <v>0</v>
      </c>
      <c r="H532" s="37">
        <f t="shared" si="79"/>
        <v>0</v>
      </c>
      <c r="I532" s="37">
        <f t="shared" si="80"/>
        <v>0</v>
      </c>
      <c r="J532" s="21">
        <f t="shared" si="83"/>
        <v>-338</v>
      </c>
      <c r="K532" s="21">
        <f t="shared" si="84"/>
        <v>1063</v>
      </c>
      <c r="L532" s="30">
        <f t="shared" si="81"/>
        <v>-61854000</v>
      </c>
      <c r="M532" s="30">
        <f t="shared" si="82"/>
        <v>101622800</v>
      </c>
      <c r="N532" s="28">
        <f t="shared" si="85"/>
        <v>74329474.990000159</v>
      </c>
      <c r="O532" s="28">
        <f t="shared" si="88"/>
        <v>114098274.99000016</v>
      </c>
      <c r="P532" s="28">
        <f t="shared" si="86"/>
        <v>2364552.9750000089</v>
      </c>
      <c r="Q532" s="28" t="str">
        <f t="shared" si="87"/>
        <v/>
      </c>
      <c r="R532" s="29">
        <f t="shared" si="89"/>
        <v>0.14098274990000159</v>
      </c>
    </row>
    <row r="533" spans="1:18" x14ac:dyDescent="0.2">
      <c r="A533" s="26">
        <v>44606</v>
      </c>
      <c r="B533" s="27">
        <v>176500</v>
      </c>
      <c r="C533" s="27">
        <v>179500</v>
      </c>
      <c r="D533" s="27">
        <v>93700</v>
      </c>
      <c r="E533" s="27">
        <v>94700</v>
      </c>
      <c r="F533" s="37">
        <v>-0.39411285856677247</v>
      </c>
      <c r="G533" s="37">
        <v>0.60588714143322753</v>
      </c>
      <c r="H533" s="37">
        <f t="shared" si="79"/>
        <v>-0.65047239265467416</v>
      </c>
      <c r="I533" s="37">
        <f t="shared" si="80"/>
        <v>1</v>
      </c>
      <c r="J533" s="21">
        <f t="shared" si="83"/>
        <v>0</v>
      </c>
      <c r="K533" s="21">
        <f t="shared" si="84"/>
        <v>0</v>
      </c>
      <c r="L533" s="30">
        <f t="shared" si="81"/>
        <v>0</v>
      </c>
      <c r="M533" s="30">
        <f t="shared" si="82"/>
        <v>0</v>
      </c>
      <c r="N533" s="28">
        <f t="shared" si="85"/>
        <v>114092009.16500017</v>
      </c>
      <c r="O533" s="28">
        <f t="shared" si="88"/>
        <v>114092009.16500017</v>
      </c>
      <c r="P533" s="28">
        <f t="shared" si="86"/>
        <v>2358287.1500000209</v>
      </c>
      <c r="Q533" s="28">
        <f t="shared" si="87"/>
        <v>2358287.1500000209</v>
      </c>
      <c r="R533" s="29">
        <f t="shared" si="89"/>
        <v>0.14092009165000174</v>
      </c>
    </row>
    <row r="534" spans="1:18" x14ac:dyDescent="0.2">
      <c r="A534" s="26">
        <v>44607</v>
      </c>
      <c r="B534" s="27">
        <v>180500</v>
      </c>
      <c r="C534" s="27">
        <v>177000</v>
      </c>
      <c r="D534" s="27">
        <v>94300</v>
      </c>
      <c r="E534" s="27">
        <v>93300</v>
      </c>
      <c r="F534" s="37">
        <v>-0.39411285856677247</v>
      </c>
      <c r="G534" s="37">
        <v>0.60588714143322753</v>
      </c>
      <c r="H534" s="37">
        <f t="shared" si="79"/>
        <v>-0.65047239265467416</v>
      </c>
      <c r="I534" s="37">
        <f t="shared" si="80"/>
        <v>1</v>
      </c>
      <c r="J534" s="21">
        <f t="shared" si="83"/>
        <v>-368</v>
      </c>
      <c r="K534" s="21">
        <f t="shared" si="84"/>
        <v>1067</v>
      </c>
      <c r="L534" s="30">
        <f t="shared" si="81"/>
        <v>-66424000</v>
      </c>
      <c r="M534" s="30">
        <f t="shared" si="82"/>
        <v>100618100</v>
      </c>
      <c r="N534" s="28">
        <f t="shared" si="85"/>
        <v>79645507.79000017</v>
      </c>
      <c r="O534" s="28">
        <f t="shared" si="88"/>
        <v>113839607.79000017</v>
      </c>
      <c r="P534" s="28">
        <f t="shared" si="86"/>
        <v>-252401.375</v>
      </c>
      <c r="Q534" s="28" t="str">
        <f t="shared" si="87"/>
        <v/>
      </c>
      <c r="R534" s="29">
        <f t="shared" si="89"/>
        <v>0.13839607790000175</v>
      </c>
    </row>
    <row r="535" spans="1:18" x14ac:dyDescent="0.2">
      <c r="A535" s="26">
        <v>44608</v>
      </c>
      <c r="B535" s="27">
        <v>182000</v>
      </c>
      <c r="C535" s="27">
        <v>184500</v>
      </c>
      <c r="D535" s="27">
        <v>95000</v>
      </c>
      <c r="E535" s="27">
        <v>94700</v>
      </c>
      <c r="F535" s="37">
        <v>0</v>
      </c>
      <c r="G535" s="37">
        <v>0</v>
      </c>
      <c r="H535" s="37">
        <f t="shared" si="79"/>
        <v>0</v>
      </c>
      <c r="I535" s="37">
        <f t="shared" si="80"/>
        <v>0</v>
      </c>
      <c r="J535" s="21">
        <f t="shared" si="83"/>
        <v>-368</v>
      </c>
      <c r="K535" s="21">
        <f t="shared" si="84"/>
        <v>1067</v>
      </c>
      <c r="L535" s="30">
        <f t="shared" si="81"/>
        <v>-66976000</v>
      </c>
      <c r="M535" s="30">
        <f t="shared" si="82"/>
        <v>101365000</v>
      </c>
      <c r="N535" s="28">
        <f t="shared" si="85"/>
        <v>79645507.79000017</v>
      </c>
      <c r="O535" s="28">
        <f t="shared" si="88"/>
        <v>114034507.79000017</v>
      </c>
      <c r="P535" s="28">
        <f t="shared" si="86"/>
        <v>-57501.375</v>
      </c>
      <c r="Q535" s="28" t="str">
        <f t="shared" si="87"/>
        <v/>
      </c>
      <c r="R535" s="29">
        <f t="shared" si="89"/>
        <v>0.14034507790000172</v>
      </c>
    </row>
    <row r="536" spans="1:18" x14ac:dyDescent="0.2">
      <c r="A536" s="26">
        <v>44609</v>
      </c>
      <c r="B536" s="27">
        <v>183500</v>
      </c>
      <c r="C536" s="27">
        <v>183000</v>
      </c>
      <c r="D536" s="27">
        <v>95500</v>
      </c>
      <c r="E536" s="27">
        <v>94800</v>
      </c>
      <c r="F536" s="37">
        <v>0</v>
      </c>
      <c r="G536" s="37">
        <v>0</v>
      </c>
      <c r="H536" s="37">
        <f t="shared" si="79"/>
        <v>0</v>
      </c>
      <c r="I536" s="37">
        <f t="shared" si="80"/>
        <v>0</v>
      </c>
      <c r="J536" s="21">
        <f t="shared" si="83"/>
        <v>0</v>
      </c>
      <c r="K536" s="21">
        <f t="shared" si="84"/>
        <v>0</v>
      </c>
      <c r="L536" s="30">
        <f t="shared" si="81"/>
        <v>0</v>
      </c>
      <c r="M536" s="30">
        <f t="shared" si="82"/>
        <v>0</v>
      </c>
      <c r="N536" s="28">
        <f t="shared" si="85"/>
        <v>113218782.29000017</v>
      </c>
      <c r="O536" s="28">
        <f t="shared" si="88"/>
        <v>113218782.29000017</v>
      </c>
      <c r="P536" s="28">
        <f t="shared" si="86"/>
        <v>-873226.875</v>
      </c>
      <c r="Q536" s="28">
        <f t="shared" si="87"/>
        <v>-873226.875</v>
      </c>
      <c r="R536" s="29">
        <f t="shared" si="89"/>
        <v>0.13218782290000175</v>
      </c>
    </row>
    <row r="537" spans="1:18" x14ac:dyDescent="0.2">
      <c r="A537" s="26">
        <v>44610</v>
      </c>
      <c r="B537" s="27">
        <v>183500</v>
      </c>
      <c r="C537" s="27">
        <v>181000</v>
      </c>
      <c r="D537" s="27">
        <v>94300</v>
      </c>
      <c r="E537" s="27">
        <v>94600</v>
      </c>
      <c r="F537" s="37">
        <v>0</v>
      </c>
      <c r="G537" s="37">
        <v>0</v>
      </c>
      <c r="H537" s="37">
        <f t="shared" si="79"/>
        <v>0</v>
      </c>
      <c r="I537" s="37">
        <f t="shared" si="80"/>
        <v>0</v>
      </c>
      <c r="J537" s="21">
        <f t="shared" si="83"/>
        <v>0</v>
      </c>
      <c r="K537" s="21">
        <f t="shared" si="84"/>
        <v>0</v>
      </c>
      <c r="L537" s="30">
        <f t="shared" si="81"/>
        <v>0</v>
      </c>
      <c r="M537" s="30">
        <f t="shared" si="82"/>
        <v>0</v>
      </c>
      <c r="N537" s="28">
        <f t="shared" si="85"/>
        <v>113218782.29000017</v>
      </c>
      <c r="O537" s="28">
        <f t="shared" si="88"/>
        <v>113218782.29000017</v>
      </c>
      <c r="P537" s="28">
        <f t="shared" si="86"/>
        <v>0</v>
      </c>
      <c r="Q537" s="28" t="str">
        <f t="shared" si="87"/>
        <v/>
      </c>
      <c r="R537" s="29">
        <f t="shared" si="89"/>
        <v>0.13218782290000175</v>
      </c>
    </row>
    <row r="538" spans="1:18" x14ac:dyDescent="0.2">
      <c r="A538" s="26">
        <v>44613</v>
      </c>
      <c r="B538" s="27">
        <v>185000</v>
      </c>
      <c r="C538" s="27">
        <v>180500</v>
      </c>
      <c r="D538" s="27">
        <v>93700</v>
      </c>
      <c r="E538" s="27">
        <v>93500</v>
      </c>
      <c r="F538" s="37">
        <v>0</v>
      </c>
      <c r="G538" s="37">
        <v>0</v>
      </c>
      <c r="H538" s="37">
        <f t="shared" si="79"/>
        <v>0</v>
      </c>
      <c r="I538" s="37">
        <f t="shared" si="80"/>
        <v>0</v>
      </c>
      <c r="J538" s="21">
        <f t="shared" si="83"/>
        <v>0</v>
      </c>
      <c r="K538" s="21">
        <f t="shared" si="84"/>
        <v>0</v>
      </c>
      <c r="L538" s="30">
        <f t="shared" si="81"/>
        <v>0</v>
      </c>
      <c r="M538" s="30">
        <f t="shared" si="82"/>
        <v>0</v>
      </c>
      <c r="N538" s="28">
        <f t="shared" si="85"/>
        <v>113218782.29000017</v>
      </c>
      <c r="O538" s="28">
        <f t="shared" si="88"/>
        <v>113218782.29000017</v>
      </c>
      <c r="P538" s="28">
        <f t="shared" si="86"/>
        <v>0</v>
      </c>
      <c r="Q538" s="28" t="str">
        <f t="shared" si="87"/>
        <v/>
      </c>
      <c r="R538" s="29">
        <f t="shared" si="89"/>
        <v>0.13218782290000175</v>
      </c>
    </row>
    <row r="539" spans="1:18" x14ac:dyDescent="0.2">
      <c r="A539" s="26">
        <v>44614</v>
      </c>
      <c r="B539" s="27">
        <v>181500</v>
      </c>
      <c r="C539" s="27">
        <v>180500</v>
      </c>
      <c r="D539" s="27">
        <v>91900</v>
      </c>
      <c r="E539" s="27">
        <v>92600</v>
      </c>
      <c r="F539" s="37">
        <v>0</v>
      </c>
      <c r="G539" s="37">
        <v>0</v>
      </c>
      <c r="H539" s="37">
        <f t="shared" si="79"/>
        <v>0</v>
      </c>
      <c r="I539" s="37">
        <f t="shared" si="80"/>
        <v>0</v>
      </c>
      <c r="J539" s="21">
        <f t="shared" si="83"/>
        <v>0</v>
      </c>
      <c r="K539" s="21">
        <f t="shared" si="84"/>
        <v>0</v>
      </c>
      <c r="L539" s="30">
        <f t="shared" si="81"/>
        <v>0</v>
      </c>
      <c r="M539" s="30">
        <f t="shared" si="82"/>
        <v>0</v>
      </c>
      <c r="N539" s="28">
        <f t="shared" si="85"/>
        <v>113218782.29000017</v>
      </c>
      <c r="O539" s="28">
        <f t="shared" si="88"/>
        <v>113218782.29000017</v>
      </c>
      <c r="P539" s="28">
        <f t="shared" si="86"/>
        <v>0</v>
      </c>
      <c r="Q539" s="28" t="str">
        <f t="shared" si="87"/>
        <v/>
      </c>
      <c r="R539" s="29">
        <f t="shared" si="89"/>
        <v>0.13218782290000175</v>
      </c>
    </row>
    <row r="540" spans="1:18" x14ac:dyDescent="0.2">
      <c r="A540" s="26">
        <v>44615</v>
      </c>
      <c r="B540" s="27">
        <v>180500</v>
      </c>
      <c r="C540" s="27">
        <v>182500</v>
      </c>
      <c r="D540" s="27">
        <v>91200</v>
      </c>
      <c r="E540" s="27">
        <v>91900</v>
      </c>
      <c r="F540" s="37">
        <v>0</v>
      </c>
      <c r="G540" s="37">
        <v>0</v>
      </c>
      <c r="H540" s="37">
        <f t="shared" si="79"/>
        <v>0</v>
      </c>
      <c r="I540" s="37">
        <f t="shared" si="80"/>
        <v>0</v>
      </c>
      <c r="J540" s="21">
        <f t="shared" si="83"/>
        <v>0</v>
      </c>
      <c r="K540" s="21">
        <f t="shared" si="84"/>
        <v>0</v>
      </c>
      <c r="L540" s="30">
        <f t="shared" si="81"/>
        <v>0</v>
      </c>
      <c r="M540" s="30">
        <f t="shared" si="82"/>
        <v>0</v>
      </c>
      <c r="N540" s="28">
        <f t="shared" si="85"/>
        <v>113218782.29000017</v>
      </c>
      <c r="O540" s="28">
        <f t="shared" si="88"/>
        <v>113218782.29000017</v>
      </c>
      <c r="P540" s="28">
        <f t="shared" si="86"/>
        <v>0</v>
      </c>
      <c r="Q540" s="28" t="str">
        <f t="shared" si="87"/>
        <v/>
      </c>
      <c r="R540" s="29">
        <f t="shared" si="89"/>
        <v>0.13218782290000175</v>
      </c>
    </row>
    <row r="541" spans="1:18" x14ac:dyDescent="0.2">
      <c r="A541" s="26">
        <v>44616</v>
      </c>
      <c r="B541" s="27">
        <v>173000</v>
      </c>
      <c r="C541" s="27">
        <v>178500</v>
      </c>
      <c r="D541" s="27">
        <v>88700</v>
      </c>
      <c r="E541" s="27">
        <v>90800</v>
      </c>
      <c r="F541" s="37">
        <v>0</v>
      </c>
      <c r="G541" s="37">
        <v>0</v>
      </c>
      <c r="H541" s="37">
        <f t="shared" si="79"/>
        <v>0</v>
      </c>
      <c r="I541" s="37">
        <f t="shared" si="80"/>
        <v>0</v>
      </c>
      <c r="J541" s="21">
        <f t="shared" si="83"/>
        <v>0</v>
      </c>
      <c r="K541" s="21">
        <f t="shared" si="84"/>
        <v>0</v>
      </c>
      <c r="L541" s="30">
        <f t="shared" si="81"/>
        <v>0</v>
      </c>
      <c r="M541" s="30">
        <f t="shared" si="82"/>
        <v>0</v>
      </c>
      <c r="N541" s="28">
        <f t="shared" si="85"/>
        <v>113218782.29000017</v>
      </c>
      <c r="O541" s="28">
        <f t="shared" si="88"/>
        <v>113218782.29000017</v>
      </c>
      <c r="P541" s="28">
        <f t="shared" si="86"/>
        <v>0</v>
      </c>
      <c r="Q541" s="28" t="str">
        <f t="shared" si="87"/>
        <v/>
      </c>
      <c r="R541" s="29">
        <f t="shared" si="89"/>
        <v>0.13218782290000175</v>
      </c>
    </row>
    <row r="542" spans="1:18" x14ac:dyDescent="0.2">
      <c r="A542" s="26">
        <v>44617</v>
      </c>
      <c r="B542" s="27">
        <v>174000</v>
      </c>
      <c r="C542" s="27">
        <v>175000</v>
      </c>
      <c r="D542" s="27">
        <v>88700</v>
      </c>
      <c r="E542" s="27">
        <v>89200</v>
      </c>
      <c r="F542" s="37">
        <v>0</v>
      </c>
      <c r="G542" s="37">
        <v>0</v>
      </c>
      <c r="H542" s="37">
        <f t="shared" si="79"/>
        <v>0</v>
      </c>
      <c r="I542" s="37">
        <f t="shared" si="80"/>
        <v>0</v>
      </c>
      <c r="J542" s="21">
        <f t="shared" si="83"/>
        <v>0</v>
      </c>
      <c r="K542" s="21">
        <f t="shared" si="84"/>
        <v>0</v>
      </c>
      <c r="L542" s="30">
        <f t="shared" si="81"/>
        <v>0</v>
      </c>
      <c r="M542" s="30">
        <f t="shared" si="82"/>
        <v>0</v>
      </c>
      <c r="N542" s="28">
        <f t="shared" si="85"/>
        <v>113218782.29000017</v>
      </c>
      <c r="O542" s="28">
        <f t="shared" si="88"/>
        <v>113218782.29000017</v>
      </c>
      <c r="P542" s="28">
        <f t="shared" si="86"/>
        <v>0</v>
      </c>
      <c r="Q542" s="28" t="str">
        <f t="shared" si="87"/>
        <v/>
      </c>
      <c r="R542" s="29">
        <f t="shared" si="89"/>
        <v>0.13218782290000175</v>
      </c>
    </row>
    <row r="543" spans="1:18" x14ac:dyDescent="0.2">
      <c r="A543" s="26">
        <v>44620</v>
      </c>
      <c r="B543" s="27">
        <v>175000</v>
      </c>
      <c r="C543" s="27">
        <v>171000</v>
      </c>
      <c r="D543" s="27">
        <v>87500</v>
      </c>
      <c r="E543" s="27">
        <v>87400</v>
      </c>
      <c r="F543" s="37">
        <v>0</v>
      </c>
      <c r="G543" s="37">
        <v>0</v>
      </c>
      <c r="H543" s="37">
        <f t="shared" si="79"/>
        <v>0</v>
      </c>
      <c r="I543" s="37">
        <f t="shared" si="80"/>
        <v>0</v>
      </c>
      <c r="J543" s="21">
        <f t="shared" si="83"/>
        <v>0</v>
      </c>
      <c r="K543" s="21">
        <f t="shared" si="84"/>
        <v>0</v>
      </c>
      <c r="L543" s="30">
        <f t="shared" si="81"/>
        <v>0</v>
      </c>
      <c r="M543" s="30">
        <f t="shared" si="82"/>
        <v>0</v>
      </c>
      <c r="N543" s="28">
        <f t="shared" si="85"/>
        <v>113218782.29000017</v>
      </c>
      <c r="O543" s="28">
        <f t="shared" si="88"/>
        <v>113218782.29000017</v>
      </c>
      <c r="P543" s="28">
        <f t="shared" si="86"/>
        <v>0</v>
      </c>
      <c r="Q543" s="28" t="str">
        <f t="shared" si="87"/>
        <v/>
      </c>
      <c r="R543" s="29">
        <f t="shared" si="89"/>
        <v>0.13218782290000175</v>
      </c>
    </row>
    <row r="544" spans="1:18" x14ac:dyDescent="0.2">
      <c r="A544" s="26">
        <v>44622</v>
      </c>
      <c r="B544" s="27">
        <v>170500</v>
      </c>
      <c r="C544" s="27">
        <v>171500</v>
      </c>
      <c r="D544" s="27">
        <v>86000</v>
      </c>
      <c r="E544" s="27">
        <v>87000</v>
      </c>
      <c r="F544" s="37">
        <v>0</v>
      </c>
      <c r="G544" s="37">
        <v>0</v>
      </c>
      <c r="H544" s="37">
        <f t="shared" si="79"/>
        <v>0</v>
      </c>
      <c r="I544" s="37">
        <f t="shared" si="80"/>
        <v>0</v>
      </c>
      <c r="J544" s="21">
        <f t="shared" si="83"/>
        <v>0</v>
      </c>
      <c r="K544" s="21">
        <f t="shared" si="84"/>
        <v>0</v>
      </c>
      <c r="L544" s="30">
        <f t="shared" si="81"/>
        <v>0</v>
      </c>
      <c r="M544" s="30">
        <f t="shared" si="82"/>
        <v>0</v>
      </c>
      <c r="N544" s="28">
        <f t="shared" si="85"/>
        <v>113218782.29000017</v>
      </c>
      <c r="O544" s="28">
        <f t="shared" si="88"/>
        <v>113218782.29000017</v>
      </c>
      <c r="P544" s="28">
        <f t="shared" si="86"/>
        <v>0</v>
      </c>
      <c r="Q544" s="28" t="str">
        <f t="shared" si="87"/>
        <v/>
      </c>
      <c r="R544" s="29">
        <f t="shared" si="89"/>
        <v>0.13218782290000175</v>
      </c>
    </row>
    <row r="545" spans="1:18" x14ac:dyDescent="0.2">
      <c r="A545" s="26">
        <v>44623</v>
      </c>
      <c r="B545" s="27">
        <v>177500</v>
      </c>
      <c r="C545" s="27">
        <v>173500</v>
      </c>
      <c r="D545" s="27">
        <v>88200</v>
      </c>
      <c r="E545" s="27">
        <v>86800</v>
      </c>
      <c r="F545" s="37">
        <v>0</v>
      </c>
      <c r="G545" s="37">
        <v>0</v>
      </c>
      <c r="H545" s="37">
        <f t="shared" si="79"/>
        <v>0</v>
      </c>
      <c r="I545" s="37">
        <f t="shared" si="80"/>
        <v>0</v>
      </c>
      <c r="J545" s="21">
        <f t="shared" si="83"/>
        <v>0</v>
      </c>
      <c r="K545" s="21">
        <f t="shared" si="84"/>
        <v>0</v>
      </c>
      <c r="L545" s="30">
        <f t="shared" si="81"/>
        <v>0</v>
      </c>
      <c r="M545" s="30">
        <f t="shared" si="82"/>
        <v>0</v>
      </c>
      <c r="N545" s="28">
        <f t="shared" si="85"/>
        <v>113218782.29000017</v>
      </c>
      <c r="O545" s="28">
        <f t="shared" si="88"/>
        <v>113218782.29000017</v>
      </c>
      <c r="P545" s="28">
        <f t="shared" si="86"/>
        <v>0</v>
      </c>
      <c r="Q545" s="28" t="str">
        <f t="shared" si="87"/>
        <v/>
      </c>
      <c r="R545" s="29">
        <f t="shared" si="89"/>
        <v>0.13218782290000175</v>
      </c>
    </row>
    <row r="546" spans="1:18" x14ac:dyDescent="0.2">
      <c r="A546" s="26">
        <v>44624</v>
      </c>
      <c r="B546" s="27">
        <v>172500</v>
      </c>
      <c r="C546" s="27">
        <v>176500</v>
      </c>
      <c r="D546" s="27">
        <v>87100</v>
      </c>
      <c r="E546" s="27">
        <v>87400</v>
      </c>
      <c r="F546" s="37">
        <v>0</v>
      </c>
      <c r="G546" s="37">
        <v>0</v>
      </c>
      <c r="H546" s="37">
        <f t="shared" si="79"/>
        <v>0</v>
      </c>
      <c r="I546" s="37">
        <f t="shared" si="80"/>
        <v>0</v>
      </c>
      <c r="J546" s="21">
        <f t="shared" si="83"/>
        <v>0</v>
      </c>
      <c r="K546" s="21">
        <f t="shared" si="84"/>
        <v>0</v>
      </c>
      <c r="L546" s="30">
        <f t="shared" si="81"/>
        <v>0</v>
      </c>
      <c r="M546" s="30">
        <f t="shared" si="82"/>
        <v>0</v>
      </c>
      <c r="N546" s="28">
        <f t="shared" si="85"/>
        <v>113218782.29000017</v>
      </c>
      <c r="O546" s="28">
        <f t="shared" si="88"/>
        <v>113218782.29000017</v>
      </c>
      <c r="P546" s="28">
        <f t="shared" si="86"/>
        <v>0</v>
      </c>
      <c r="Q546" s="28" t="str">
        <f t="shared" si="87"/>
        <v/>
      </c>
      <c r="R546" s="29">
        <f t="shared" si="89"/>
        <v>0.13218782290000175</v>
      </c>
    </row>
    <row r="547" spans="1:18" x14ac:dyDescent="0.2">
      <c r="A547" s="26">
        <v>44627</v>
      </c>
      <c r="B547" s="27">
        <v>168000</v>
      </c>
      <c r="C547" s="27">
        <v>170000</v>
      </c>
      <c r="D547" s="27">
        <v>85100</v>
      </c>
      <c r="E547" s="27">
        <v>86400</v>
      </c>
      <c r="F547" s="37">
        <v>0</v>
      </c>
      <c r="G547" s="37">
        <v>0</v>
      </c>
      <c r="H547" s="37">
        <f t="shared" ref="H547:H610" si="90">IFERROR(IF(ABS($F547)&gt;ABS($G547), SIGN($F547), SIGN($F547)*ABS($F547/$G547)), 0)</f>
        <v>0</v>
      </c>
      <c r="I547" s="37">
        <f t="shared" ref="I547:I610" si="91">IFERROR(IF(ABS($F547)&lt;ABS($G547), SIGN($G547), SIGN($G547)*ABS($G547/$F547)), 0)</f>
        <v>0</v>
      </c>
      <c r="J547" s="21">
        <f t="shared" si="83"/>
        <v>0</v>
      </c>
      <c r="K547" s="21">
        <f t="shared" si="84"/>
        <v>0</v>
      </c>
      <c r="L547" s="30">
        <f t="shared" ref="L547:L610" si="92">B547*J547</f>
        <v>0</v>
      </c>
      <c r="M547" s="30">
        <f t="shared" ref="M547:M610" si="93">D547*K547</f>
        <v>0</v>
      </c>
      <c r="N547" s="28">
        <f t="shared" si="85"/>
        <v>113218782.29000017</v>
      </c>
      <c r="O547" s="28">
        <f t="shared" si="88"/>
        <v>113218782.29000017</v>
      </c>
      <c r="P547" s="28">
        <f t="shared" si="86"/>
        <v>0</v>
      </c>
      <c r="Q547" s="28" t="str">
        <f t="shared" si="87"/>
        <v/>
      </c>
      <c r="R547" s="29">
        <f t="shared" si="89"/>
        <v>0.13218782290000175</v>
      </c>
    </row>
    <row r="548" spans="1:18" x14ac:dyDescent="0.2">
      <c r="A548" s="26">
        <v>44628</v>
      </c>
      <c r="B548" s="27">
        <v>168000</v>
      </c>
      <c r="C548" s="27">
        <v>164000</v>
      </c>
      <c r="D548" s="27">
        <v>85000</v>
      </c>
      <c r="E548" s="27">
        <v>83600</v>
      </c>
      <c r="F548" s="37">
        <v>0</v>
      </c>
      <c r="G548" s="37">
        <v>0</v>
      </c>
      <c r="H548" s="37">
        <f t="shared" si="90"/>
        <v>0</v>
      </c>
      <c r="I548" s="37">
        <f t="shared" si="91"/>
        <v>0</v>
      </c>
      <c r="J548" s="21">
        <f t="shared" ref="J548:J611" si="94">IF(H546=H547, J547, QUOTIENT($O$10*H547, B547))</f>
        <v>0</v>
      </c>
      <c r="K548" s="21">
        <f t="shared" ref="K548:K611" si="95">IF(I546=I547, K547, QUOTIENT($O$10*I547, D547))</f>
        <v>0</v>
      </c>
      <c r="L548" s="30">
        <f t="shared" si="92"/>
        <v>0</v>
      </c>
      <c r="M548" s="30">
        <f t="shared" si="93"/>
        <v>0</v>
      </c>
      <c r="N548" s="28">
        <f t="shared" ref="N548:N611" si="96">IF(H546=H547, N547, N547 - (J548-J547)*C548 - ABS((J548-J547)*C548*0.01%) - (K548-K547)*E548 - ABS((K548-K547)*E548 * IF(K548-K547&gt;0, 0.025%, 0.225%)))</f>
        <v>113218782.29000017</v>
      </c>
      <c r="O548" s="28">
        <f t="shared" si="88"/>
        <v>113218782.29000017</v>
      </c>
      <c r="P548" s="28">
        <f t="shared" ref="P548:P611" si="97">IF(AND(J547=0,J548), O548-O547, IF(OR(J548, AND(J547, J548=0)), P547+O548-O547, 0))</f>
        <v>0</v>
      </c>
      <c r="Q548" s="28" t="str">
        <f t="shared" si="87"/>
        <v/>
      </c>
      <c r="R548" s="29">
        <f t="shared" si="89"/>
        <v>0.13218782290000175</v>
      </c>
    </row>
    <row r="549" spans="1:18" x14ac:dyDescent="0.2">
      <c r="A549" s="26">
        <v>44630</v>
      </c>
      <c r="B549" s="27">
        <v>169000</v>
      </c>
      <c r="C549" s="27">
        <v>171500</v>
      </c>
      <c r="D549" s="27">
        <v>85700</v>
      </c>
      <c r="E549" s="27">
        <v>85400</v>
      </c>
      <c r="F549" s="37">
        <v>0</v>
      </c>
      <c r="G549" s="37">
        <v>0</v>
      </c>
      <c r="H549" s="37">
        <f t="shared" si="90"/>
        <v>0</v>
      </c>
      <c r="I549" s="37">
        <f t="shared" si="91"/>
        <v>0</v>
      </c>
      <c r="J549" s="21">
        <f t="shared" si="94"/>
        <v>0</v>
      </c>
      <c r="K549" s="21">
        <f t="shared" si="95"/>
        <v>0</v>
      </c>
      <c r="L549" s="30">
        <f t="shared" si="92"/>
        <v>0</v>
      </c>
      <c r="M549" s="30">
        <f t="shared" si="93"/>
        <v>0</v>
      </c>
      <c r="N549" s="28">
        <f t="shared" si="96"/>
        <v>113218782.29000017</v>
      </c>
      <c r="O549" s="28">
        <f t="shared" si="88"/>
        <v>113218782.29000017</v>
      </c>
      <c r="P549" s="28">
        <f t="shared" si="97"/>
        <v>0</v>
      </c>
      <c r="Q549" s="28" t="str">
        <f t="shared" si="87"/>
        <v/>
      </c>
      <c r="R549" s="29">
        <f t="shared" si="89"/>
        <v>0.13218782290000175</v>
      </c>
    </row>
    <row r="550" spans="1:18" x14ac:dyDescent="0.2">
      <c r="A550" s="26">
        <v>44631</v>
      </c>
      <c r="B550" s="27">
        <v>169000</v>
      </c>
      <c r="C550" s="27">
        <v>169000</v>
      </c>
      <c r="D550" s="27">
        <v>85500</v>
      </c>
      <c r="E550" s="27">
        <v>85700</v>
      </c>
      <c r="F550" s="37">
        <v>0</v>
      </c>
      <c r="G550" s="37">
        <v>0</v>
      </c>
      <c r="H550" s="37">
        <f t="shared" si="90"/>
        <v>0</v>
      </c>
      <c r="I550" s="37">
        <f t="shared" si="91"/>
        <v>0</v>
      </c>
      <c r="J550" s="21">
        <f t="shared" si="94"/>
        <v>0</v>
      </c>
      <c r="K550" s="21">
        <f t="shared" si="95"/>
        <v>0</v>
      </c>
      <c r="L550" s="30">
        <f t="shared" si="92"/>
        <v>0</v>
      </c>
      <c r="M550" s="30">
        <f t="shared" si="93"/>
        <v>0</v>
      </c>
      <c r="N550" s="28">
        <f t="shared" si="96"/>
        <v>113218782.29000017</v>
      </c>
      <c r="O550" s="28">
        <f t="shared" si="88"/>
        <v>113218782.29000017</v>
      </c>
      <c r="P550" s="28">
        <f t="shared" si="97"/>
        <v>0</v>
      </c>
      <c r="Q550" s="28" t="str">
        <f t="shared" si="87"/>
        <v/>
      </c>
      <c r="R550" s="29">
        <f t="shared" si="89"/>
        <v>0.13218782290000175</v>
      </c>
    </row>
    <row r="551" spans="1:18" x14ac:dyDescent="0.2">
      <c r="A551" s="26">
        <v>44634</v>
      </c>
      <c r="B551" s="27">
        <v>164500</v>
      </c>
      <c r="C551" s="27">
        <v>166500</v>
      </c>
      <c r="D551" s="27">
        <v>83000</v>
      </c>
      <c r="E551" s="27">
        <v>85400</v>
      </c>
      <c r="F551" s="37">
        <v>0</v>
      </c>
      <c r="G551" s="37">
        <v>0</v>
      </c>
      <c r="H551" s="37">
        <f t="shared" si="90"/>
        <v>0</v>
      </c>
      <c r="I551" s="37">
        <f t="shared" si="91"/>
        <v>0</v>
      </c>
      <c r="J551" s="21">
        <f t="shared" si="94"/>
        <v>0</v>
      </c>
      <c r="K551" s="21">
        <f t="shared" si="95"/>
        <v>0</v>
      </c>
      <c r="L551" s="30">
        <f t="shared" si="92"/>
        <v>0</v>
      </c>
      <c r="M551" s="30">
        <f t="shared" si="93"/>
        <v>0</v>
      </c>
      <c r="N551" s="28">
        <f t="shared" si="96"/>
        <v>113218782.29000017</v>
      </c>
      <c r="O551" s="28">
        <f t="shared" si="88"/>
        <v>113218782.29000017</v>
      </c>
      <c r="P551" s="28">
        <f t="shared" si="97"/>
        <v>0</v>
      </c>
      <c r="Q551" s="28" t="str">
        <f t="shared" si="87"/>
        <v/>
      </c>
      <c r="R551" s="29">
        <f t="shared" si="89"/>
        <v>0.13218782290000175</v>
      </c>
    </row>
    <row r="552" spans="1:18" x14ac:dyDescent="0.2">
      <c r="A552" s="26">
        <v>44635</v>
      </c>
      <c r="B552" s="27">
        <v>163000</v>
      </c>
      <c r="C552" s="27">
        <v>164000</v>
      </c>
      <c r="D552" s="27">
        <v>82000</v>
      </c>
      <c r="E552" s="27">
        <v>83000</v>
      </c>
      <c r="F552" s="37">
        <v>0</v>
      </c>
      <c r="G552" s="37">
        <v>0</v>
      </c>
      <c r="H552" s="37">
        <f t="shared" si="90"/>
        <v>0</v>
      </c>
      <c r="I552" s="37">
        <f t="shared" si="91"/>
        <v>0</v>
      </c>
      <c r="J552" s="21">
        <f t="shared" si="94"/>
        <v>0</v>
      </c>
      <c r="K552" s="21">
        <f t="shared" si="95"/>
        <v>0</v>
      </c>
      <c r="L552" s="30">
        <f t="shared" si="92"/>
        <v>0</v>
      </c>
      <c r="M552" s="30">
        <f t="shared" si="93"/>
        <v>0</v>
      </c>
      <c r="N552" s="28">
        <f t="shared" si="96"/>
        <v>113218782.29000017</v>
      </c>
      <c r="O552" s="28">
        <f t="shared" si="88"/>
        <v>113218782.29000017</v>
      </c>
      <c r="P552" s="28">
        <f t="shared" si="97"/>
        <v>0</v>
      </c>
      <c r="Q552" s="28" t="str">
        <f t="shared" si="87"/>
        <v/>
      </c>
      <c r="R552" s="29">
        <f t="shared" si="89"/>
        <v>0.13218782290000175</v>
      </c>
    </row>
    <row r="553" spans="1:18" x14ac:dyDescent="0.2">
      <c r="A553" s="26">
        <v>44636</v>
      </c>
      <c r="B553" s="27">
        <v>168000</v>
      </c>
      <c r="C553" s="27">
        <v>165000</v>
      </c>
      <c r="D553" s="27">
        <v>82700</v>
      </c>
      <c r="E553" s="27">
        <v>82400</v>
      </c>
      <c r="F553" s="37">
        <v>0</v>
      </c>
      <c r="G553" s="37">
        <v>0</v>
      </c>
      <c r="H553" s="37">
        <f t="shared" si="90"/>
        <v>0</v>
      </c>
      <c r="I553" s="37">
        <f t="shared" si="91"/>
        <v>0</v>
      </c>
      <c r="J553" s="21">
        <f t="shared" si="94"/>
        <v>0</v>
      </c>
      <c r="K553" s="21">
        <f t="shared" si="95"/>
        <v>0</v>
      </c>
      <c r="L553" s="30">
        <f t="shared" si="92"/>
        <v>0</v>
      </c>
      <c r="M553" s="30">
        <f t="shared" si="93"/>
        <v>0</v>
      </c>
      <c r="N553" s="28">
        <f t="shared" si="96"/>
        <v>113218782.29000017</v>
      </c>
      <c r="O553" s="28">
        <f t="shared" si="88"/>
        <v>113218782.29000017</v>
      </c>
      <c r="P553" s="28">
        <f t="shared" si="97"/>
        <v>0</v>
      </c>
      <c r="Q553" s="28" t="str">
        <f t="shared" ref="Q553:Q616" si="98">IF(AND(M552, M553=0), P553, "")</f>
        <v/>
      </c>
      <c r="R553" s="29">
        <f t="shared" si="89"/>
        <v>0.13218782290000175</v>
      </c>
    </row>
    <row r="554" spans="1:18" x14ac:dyDescent="0.2">
      <c r="A554" s="26">
        <v>44637</v>
      </c>
      <c r="B554" s="27">
        <v>168500</v>
      </c>
      <c r="C554" s="27">
        <v>172500</v>
      </c>
      <c r="D554" s="27">
        <v>82600</v>
      </c>
      <c r="E554" s="27">
        <v>83700</v>
      </c>
      <c r="F554" s="37">
        <v>0</v>
      </c>
      <c r="G554" s="37">
        <v>0</v>
      </c>
      <c r="H554" s="37">
        <f t="shared" si="90"/>
        <v>0</v>
      </c>
      <c r="I554" s="37">
        <f t="shared" si="91"/>
        <v>0</v>
      </c>
      <c r="J554" s="21">
        <f t="shared" si="94"/>
        <v>0</v>
      </c>
      <c r="K554" s="21">
        <f t="shared" si="95"/>
        <v>0</v>
      </c>
      <c r="L554" s="30">
        <f t="shared" si="92"/>
        <v>0</v>
      </c>
      <c r="M554" s="30">
        <f t="shared" si="93"/>
        <v>0</v>
      </c>
      <c r="N554" s="28">
        <f t="shared" si="96"/>
        <v>113218782.29000017</v>
      </c>
      <c r="O554" s="28">
        <f t="shared" si="88"/>
        <v>113218782.29000017</v>
      </c>
      <c r="P554" s="28">
        <f t="shared" si="97"/>
        <v>0</v>
      </c>
      <c r="Q554" s="28" t="str">
        <f t="shared" si="98"/>
        <v/>
      </c>
      <c r="R554" s="29">
        <f t="shared" si="89"/>
        <v>0.13218782290000175</v>
      </c>
    </row>
    <row r="555" spans="1:18" x14ac:dyDescent="0.2">
      <c r="A555" s="26">
        <v>44638</v>
      </c>
      <c r="B555" s="27">
        <v>171000</v>
      </c>
      <c r="C555" s="27">
        <v>171500</v>
      </c>
      <c r="D555" s="27">
        <v>82700</v>
      </c>
      <c r="E555" s="27">
        <v>83300</v>
      </c>
      <c r="F555" s="37">
        <v>0</v>
      </c>
      <c r="G555" s="37">
        <v>0</v>
      </c>
      <c r="H555" s="37">
        <f t="shared" si="90"/>
        <v>0</v>
      </c>
      <c r="I555" s="37">
        <f t="shared" si="91"/>
        <v>0</v>
      </c>
      <c r="J555" s="21">
        <f t="shared" si="94"/>
        <v>0</v>
      </c>
      <c r="K555" s="21">
        <f t="shared" si="95"/>
        <v>0</v>
      </c>
      <c r="L555" s="30">
        <f t="shared" si="92"/>
        <v>0</v>
      </c>
      <c r="M555" s="30">
        <f t="shared" si="93"/>
        <v>0</v>
      </c>
      <c r="N555" s="28">
        <f t="shared" si="96"/>
        <v>113218782.29000017</v>
      </c>
      <c r="O555" s="28">
        <f t="shared" si="88"/>
        <v>113218782.29000017</v>
      </c>
      <c r="P555" s="28">
        <f t="shared" si="97"/>
        <v>0</v>
      </c>
      <c r="Q555" s="28" t="str">
        <f t="shared" si="98"/>
        <v/>
      </c>
      <c r="R555" s="29">
        <f t="shared" si="89"/>
        <v>0.13218782290000175</v>
      </c>
    </row>
    <row r="556" spans="1:18" x14ac:dyDescent="0.2">
      <c r="A556" s="26">
        <v>44641</v>
      </c>
      <c r="B556" s="27">
        <v>168500</v>
      </c>
      <c r="C556" s="27">
        <v>171500</v>
      </c>
      <c r="D556" s="27">
        <v>82300</v>
      </c>
      <c r="E556" s="27">
        <v>83000</v>
      </c>
      <c r="F556" s="37">
        <v>0</v>
      </c>
      <c r="G556" s="37">
        <v>0</v>
      </c>
      <c r="H556" s="37">
        <f t="shared" si="90"/>
        <v>0</v>
      </c>
      <c r="I556" s="37">
        <f t="shared" si="91"/>
        <v>0</v>
      </c>
      <c r="J556" s="21">
        <f t="shared" si="94"/>
        <v>0</v>
      </c>
      <c r="K556" s="21">
        <f t="shared" si="95"/>
        <v>0</v>
      </c>
      <c r="L556" s="30">
        <f t="shared" si="92"/>
        <v>0</v>
      </c>
      <c r="M556" s="30">
        <f t="shared" si="93"/>
        <v>0</v>
      </c>
      <c r="N556" s="28">
        <f t="shared" si="96"/>
        <v>113218782.29000017</v>
      </c>
      <c r="O556" s="28">
        <f t="shared" si="88"/>
        <v>113218782.29000017</v>
      </c>
      <c r="P556" s="28">
        <f t="shared" si="97"/>
        <v>0</v>
      </c>
      <c r="Q556" s="28" t="str">
        <f t="shared" si="98"/>
        <v/>
      </c>
      <c r="R556" s="29">
        <f t="shared" si="89"/>
        <v>0.13218782290000175</v>
      </c>
    </row>
    <row r="557" spans="1:18" x14ac:dyDescent="0.2">
      <c r="A557" s="26">
        <v>44642</v>
      </c>
      <c r="B557" s="27">
        <v>173500</v>
      </c>
      <c r="C557" s="27">
        <v>169000</v>
      </c>
      <c r="D557" s="27">
        <v>83300</v>
      </c>
      <c r="E557" s="27">
        <v>82300</v>
      </c>
      <c r="F557" s="37">
        <v>0</v>
      </c>
      <c r="G557" s="37">
        <v>0</v>
      </c>
      <c r="H557" s="37">
        <f t="shared" si="90"/>
        <v>0</v>
      </c>
      <c r="I557" s="37">
        <f t="shared" si="91"/>
        <v>0</v>
      </c>
      <c r="J557" s="21">
        <f t="shared" si="94"/>
        <v>0</v>
      </c>
      <c r="K557" s="21">
        <f t="shared" si="95"/>
        <v>0</v>
      </c>
      <c r="L557" s="30">
        <f t="shared" si="92"/>
        <v>0</v>
      </c>
      <c r="M557" s="30">
        <f t="shared" si="93"/>
        <v>0</v>
      </c>
      <c r="N557" s="28">
        <f t="shared" si="96"/>
        <v>113218782.29000017</v>
      </c>
      <c r="O557" s="28">
        <f t="shared" si="88"/>
        <v>113218782.29000017</v>
      </c>
      <c r="P557" s="28">
        <f t="shared" si="97"/>
        <v>0</v>
      </c>
      <c r="Q557" s="28" t="str">
        <f t="shared" si="98"/>
        <v/>
      </c>
      <c r="R557" s="29">
        <f t="shared" si="89"/>
        <v>0.13218782290000175</v>
      </c>
    </row>
    <row r="558" spans="1:18" x14ac:dyDescent="0.2">
      <c r="A558" s="26">
        <v>44643</v>
      </c>
      <c r="B558" s="27">
        <v>176000</v>
      </c>
      <c r="C558" s="27">
        <v>175000</v>
      </c>
      <c r="D558" s="27">
        <v>83700</v>
      </c>
      <c r="E558" s="27">
        <v>83600</v>
      </c>
      <c r="F558" s="37">
        <v>0</v>
      </c>
      <c r="G558" s="37">
        <v>0</v>
      </c>
      <c r="H558" s="37">
        <f t="shared" si="90"/>
        <v>0</v>
      </c>
      <c r="I558" s="37">
        <f t="shared" si="91"/>
        <v>0</v>
      </c>
      <c r="J558" s="21">
        <f t="shared" si="94"/>
        <v>0</v>
      </c>
      <c r="K558" s="21">
        <f t="shared" si="95"/>
        <v>0</v>
      </c>
      <c r="L558" s="30">
        <f t="shared" si="92"/>
        <v>0</v>
      </c>
      <c r="M558" s="30">
        <f t="shared" si="93"/>
        <v>0</v>
      </c>
      <c r="N558" s="28">
        <f t="shared" si="96"/>
        <v>113218782.29000017</v>
      </c>
      <c r="O558" s="28">
        <f t="shared" si="88"/>
        <v>113218782.29000017</v>
      </c>
      <c r="P558" s="28">
        <f t="shared" si="97"/>
        <v>0</v>
      </c>
      <c r="Q558" s="28" t="str">
        <f t="shared" si="98"/>
        <v/>
      </c>
      <c r="R558" s="29">
        <f t="shared" si="89"/>
        <v>0.13218782290000175</v>
      </c>
    </row>
    <row r="559" spans="1:18" x14ac:dyDescent="0.2">
      <c r="A559" s="26">
        <v>44644</v>
      </c>
      <c r="B559" s="27">
        <v>176000</v>
      </c>
      <c r="C559" s="27">
        <v>174000</v>
      </c>
      <c r="D559" s="27">
        <v>83700</v>
      </c>
      <c r="E559" s="27">
        <v>83200</v>
      </c>
      <c r="F559" s="37">
        <v>0</v>
      </c>
      <c r="G559" s="37">
        <v>0</v>
      </c>
      <c r="H559" s="37">
        <f t="shared" si="90"/>
        <v>0</v>
      </c>
      <c r="I559" s="37">
        <f t="shared" si="91"/>
        <v>0</v>
      </c>
      <c r="J559" s="21">
        <f t="shared" si="94"/>
        <v>0</v>
      </c>
      <c r="K559" s="21">
        <f t="shared" si="95"/>
        <v>0</v>
      </c>
      <c r="L559" s="30">
        <f t="shared" si="92"/>
        <v>0</v>
      </c>
      <c r="M559" s="30">
        <f t="shared" si="93"/>
        <v>0</v>
      </c>
      <c r="N559" s="28">
        <f t="shared" si="96"/>
        <v>113218782.29000017</v>
      </c>
      <c r="O559" s="28">
        <f t="shared" si="88"/>
        <v>113218782.29000017</v>
      </c>
      <c r="P559" s="28">
        <f t="shared" si="97"/>
        <v>0</v>
      </c>
      <c r="Q559" s="28" t="str">
        <f t="shared" si="98"/>
        <v/>
      </c>
      <c r="R559" s="29">
        <f t="shared" si="89"/>
        <v>0.13218782290000175</v>
      </c>
    </row>
    <row r="560" spans="1:18" x14ac:dyDescent="0.2">
      <c r="A560" s="26">
        <v>44645</v>
      </c>
      <c r="B560" s="27">
        <v>174000</v>
      </c>
      <c r="C560" s="27">
        <v>176500</v>
      </c>
      <c r="D560" s="27">
        <v>83200</v>
      </c>
      <c r="E560" s="27">
        <v>83800</v>
      </c>
      <c r="F560" s="37">
        <v>0</v>
      </c>
      <c r="G560" s="37">
        <v>0</v>
      </c>
      <c r="H560" s="37">
        <f t="shared" si="90"/>
        <v>0</v>
      </c>
      <c r="I560" s="37">
        <f t="shared" si="91"/>
        <v>0</v>
      </c>
      <c r="J560" s="21">
        <f t="shared" si="94"/>
        <v>0</v>
      </c>
      <c r="K560" s="21">
        <f t="shared" si="95"/>
        <v>0</v>
      </c>
      <c r="L560" s="30">
        <f t="shared" si="92"/>
        <v>0</v>
      </c>
      <c r="M560" s="30">
        <f t="shared" si="93"/>
        <v>0</v>
      </c>
      <c r="N560" s="28">
        <f t="shared" si="96"/>
        <v>113218782.29000017</v>
      </c>
      <c r="O560" s="28">
        <f t="shared" si="88"/>
        <v>113218782.29000017</v>
      </c>
      <c r="P560" s="28">
        <f t="shared" si="97"/>
        <v>0</v>
      </c>
      <c r="Q560" s="28" t="str">
        <f t="shared" si="98"/>
        <v/>
      </c>
      <c r="R560" s="29">
        <f t="shared" si="89"/>
        <v>0.13218782290000175</v>
      </c>
    </row>
    <row r="561" spans="1:18" x14ac:dyDescent="0.2">
      <c r="A561" s="26">
        <v>44648</v>
      </c>
      <c r="B561" s="27">
        <v>174500</v>
      </c>
      <c r="C561" s="27">
        <v>172000</v>
      </c>
      <c r="D561" s="27">
        <v>83500</v>
      </c>
      <c r="E561" s="27">
        <v>83100</v>
      </c>
      <c r="F561" s="37">
        <v>-0.29191099610592808</v>
      </c>
      <c r="G561" s="37">
        <v>0.70808900389407192</v>
      </c>
      <c r="H561" s="37">
        <f t="shared" si="90"/>
        <v>-0.41225184193030784</v>
      </c>
      <c r="I561" s="37">
        <f t="shared" si="91"/>
        <v>1</v>
      </c>
      <c r="J561" s="21">
        <f t="shared" si="94"/>
        <v>0</v>
      </c>
      <c r="K561" s="21">
        <f t="shared" si="95"/>
        <v>0</v>
      </c>
      <c r="L561" s="30">
        <f t="shared" si="92"/>
        <v>0</v>
      </c>
      <c r="M561" s="30">
        <f t="shared" si="93"/>
        <v>0</v>
      </c>
      <c r="N561" s="28">
        <f t="shared" si="96"/>
        <v>113218782.29000017</v>
      </c>
      <c r="O561" s="28">
        <f t="shared" si="88"/>
        <v>113218782.29000017</v>
      </c>
      <c r="P561" s="28">
        <f t="shared" si="97"/>
        <v>0</v>
      </c>
      <c r="Q561" s="28" t="str">
        <f t="shared" si="98"/>
        <v/>
      </c>
      <c r="R561" s="29">
        <f t="shared" si="89"/>
        <v>0.13218782290000175</v>
      </c>
    </row>
    <row r="562" spans="1:18" x14ac:dyDescent="0.2">
      <c r="A562" s="26">
        <v>44649</v>
      </c>
      <c r="B562" s="27">
        <v>176500</v>
      </c>
      <c r="C562" s="27">
        <v>176000</v>
      </c>
      <c r="D562" s="27">
        <v>84400</v>
      </c>
      <c r="E562" s="27">
        <v>83800</v>
      </c>
      <c r="F562" s="37">
        <v>-0.29191099610592808</v>
      </c>
      <c r="G562" s="37">
        <v>0.70808900389407192</v>
      </c>
      <c r="H562" s="37">
        <f t="shared" si="90"/>
        <v>-0.41225184193030784</v>
      </c>
      <c r="I562" s="37">
        <f t="shared" si="91"/>
        <v>1</v>
      </c>
      <c r="J562" s="21">
        <f t="shared" si="94"/>
        <v>-236</v>
      </c>
      <c r="K562" s="21">
        <f t="shared" si="95"/>
        <v>1197</v>
      </c>
      <c r="L562" s="30">
        <f t="shared" si="92"/>
        <v>-41654000</v>
      </c>
      <c r="M562" s="30">
        <f t="shared" si="93"/>
        <v>101026800</v>
      </c>
      <c r="N562" s="28">
        <f t="shared" si="96"/>
        <v>54416951.540000178</v>
      </c>
      <c r="O562" s="28">
        <f t="shared" si="88"/>
        <v>113789751.54000017</v>
      </c>
      <c r="P562" s="28">
        <f t="shared" si="97"/>
        <v>570969.25</v>
      </c>
      <c r="Q562" s="28" t="str">
        <f t="shared" si="98"/>
        <v/>
      </c>
      <c r="R562" s="29">
        <f t="shared" si="89"/>
        <v>0.13789751540000172</v>
      </c>
    </row>
    <row r="563" spans="1:18" x14ac:dyDescent="0.2">
      <c r="A563" s="26">
        <v>44650</v>
      </c>
      <c r="B563" s="27">
        <v>181000</v>
      </c>
      <c r="C563" s="27">
        <v>180000</v>
      </c>
      <c r="D563" s="27">
        <v>86500</v>
      </c>
      <c r="E563" s="27">
        <v>85200</v>
      </c>
      <c r="F563" s="37">
        <v>-0.29191099610592808</v>
      </c>
      <c r="G563" s="37">
        <v>0.70808900389407192</v>
      </c>
      <c r="H563" s="37">
        <f t="shared" si="90"/>
        <v>-0.41225184193030784</v>
      </c>
      <c r="I563" s="37">
        <f t="shared" si="91"/>
        <v>1</v>
      </c>
      <c r="J563" s="21">
        <f t="shared" si="94"/>
        <v>-236</v>
      </c>
      <c r="K563" s="21">
        <f t="shared" si="95"/>
        <v>1197</v>
      </c>
      <c r="L563" s="30">
        <f t="shared" si="92"/>
        <v>-42716000</v>
      </c>
      <c r="M563" s="30">
        <f t="shared" si="93"/>
        <v>103540500</v>
      </c>
      <c r="N563" s="28">
        <f t="shared" si="96"/>
        <v>54416951.540000178</v>
      </c>
      <c r="O563" s="28">
        <f t="shared" si="88"/>
        <v>115241451.54000017</v>
      </c>
      <c r="P563" s="28">
        <f t="shared" si="97"/>
        <v>2022669.25</v>
      </c>
      <c r="Q563" s="28" t="str">
        <f t="shared" si="98"/>
        <v/>
      </c>
      <c r="R563" s="29">
        <f t="shared" si="89"/>
        <v>0.15241451540000162</v>
      </c>
    </row>
    <row r="564" spans="1:18" x14ac:dyDescent="0.2">
      <c r="A564" s="26">
        <v>44651</v>
      </c>
      <c r="B564" s="27">
        <v>180500</v>
      </c>
      <c r="C564" s="27">
        <v>180500</v>
      </c>
      <c r="D564" s="27">
        <v>86200</v>
      </c>
      <c r="E564" s="27">
        <v>86400</v>
      </c>
      <c r="F564" s="37">
        <v>0</v>
      </c>
      <c r="G564" s="37">
        <v>0</v>
      </c>
      <c r="H564" s="37">
        <f t="shared" si="90"/>
        <v>0</v>
      </c>
      <c r="I564" s="37">
        <f t="shared" si="91"/>
        <v>0</v>
      </c>
      <c r="J564" s="21">
        <f t="shared" si="94"/>
        <v>-236</v>
      </c>
      <c r="K564" s="21">
        <f t="shared" si="95"/>
        <v>1197</v>
      </c>
      <c r="L564" s="30">
        <f t="shared" si="92"/>
        <v>-42598000</v>
      </c>
      <c r="M564" s="30">
        <f t="shared" si="93"/>
        <v>103181400</v>
      </c>
      <c r="N564" s="28">
        <f t="shared" si="96"/>
        <v>54416951.540000178</v>
      </c>
      <c r="O564" s="28">
        <f t="shared" si="88"/>
        <v>115000351.54000017</v>
      </c>
      <c r="P564" s="28">
        <f t="shared" si="97"/>
        <v>1781569.25</v>
      </c>
      <c r="Q564" s="28" t="str">
        <f t="shared" si="98"/>
        <v/>
      </c>
      <c r="R564" s="29">
        <f t="shared" si="89"/>
        <v>0.15000351540000167</v>
      </c>
    </row>
    <row r="565" spans="1:18" x14ac:dyDescent="0.2">
      <c r="A565" s="26">
        <v>44652</v>
      </c>
      <c r="B565" s="27">
        <v>178000</v>
      </c>
      <c r="C565" s="27">
        <v>178000</v>
      </c>
      <c r="D565" s="27">
        <v>85300</v>
      </c>
      <c r="E565" s="27">
        <v>85600</v>
      </c>
      <c r="F565" s="37">
        <v>-0.30446919367863501</v>
      </c>
      <c r="G565" s="37">
        <v>0.69553080632136499</v>
      </c>
      <c r="H565" s="37">
        <f t="shared" si="90"/>
        <v>-0.43775083851276203</v>
      </c>
      <c r="I565" s="37">
        <f t="shared" si="91"/>
        <v>1</v>
      </c>
      <c r="J565" s="21">
        <f t="shared" si="94"/>
        <v>0</v>
      </c>
      <c r="K565" s="21">
        <f t="shared" si="95"/>
        <v>0</v>
      </c>
      <c r="L565" s="30">
        <f t="shared" si="92"/>
        <v>0</v>
      </c>
      <c r="M565" s="30">
        <f t="shared" si="93"/>
        <v>0</v>
      </c>
      <c r="N565" s="28">
        <f t="shared" si="96"/>
        <v>114637408.54000017</v>
      </c>
      <c r="O565" s="28">
        <f t="shared" si="88"/>
        <v>114637408.54000017</v>
      </c>
      <c r="P565" s="28">
        <f t="shared" si="97"/>
        <v>1418626.25</v>
      </c>
      <c r="Q565" s="28">
        <f t="shared" si="98"/>
        <v>1418626.25</v>
      </c>
      <c r="R565" s="29">
        <f t="shared" si="89"/>
        <v>0.14637408540000174</v>
      </c>
    </row>
    <row r="566" spans="1:18" x14ac:dyDescent="0.2">
      <c r="A566" s="26">
        <v>44655</v>
      </c>
      <c r="B566" s="27">
        <v>178000</v>
      </c>
      <c r="C566" s="27">
        <v>177000</v>
      </c>
      <c r="D566" s="27">
        <v>85600</v>
      </c>
      <c r="E566" s="27">
        <v>85000</v>
      </c>
      <c r="F566" s="37">
        <v>-0.30446919367863501</v>
      </c>
      <c r="G566" s="37">
        <v>0.69553080632136499</v>
      </c>
      <c r="H566" s="37">
        <f t="shared" si="90"/>
        <v>-0.43775083851276203</v>
      </c>
      <c r="I566" s="37">
        <f t="shared" si="91"/>
        <v>1</v>
      </c>
      <c r="J566" s="21">
        <f t="shared" si="94"/>
        <v>-245</v>
      </c>
      <c r="K566" s="21">
        <f t="shared" si="95"/>
        <v>1172</v>
      </c>
      <c r="L566" s="30">
        <f t="shared" si="92"/>
        <v>-43610000</v>
      </c>
      <c r="M566" s="30">
        <f t="shared" si="93"/>
        <v>100323200</v>
      </c>
      <c r="N566" s="28">
        <f t="shared" si="96"/>
        <v>58353167.04000017</v>
      </c>
      <c r="O566" s="28">
        <f t="shared" si="88"/>
        <v>115066367.04000017</v>
      </c>
      <c r="P566" s="28">
        <f t="shared" si="97"/>
        <v>428958.5</v>
      </c>
      <c r="Q566" s="28" t="str">
        <f t="shared" si="98"/>
        <v/>
      </c>
      <c r="R566" s="29">
        <f t="shared" si="89"/>
        <v>0.15066367040000173</v>
      </c>
    </row>
    <row r="567" spans="1:18" x14ac:dyDescent="0.2">
      <c r="A567" s="26">
        <v>44656</v>
      </c>
      <c r="B567" s="27">
        <v>179000</v>
      </c>
      <c r="C567" s="27">
        <v>178500</v>
      </c>
      <c r="D567" s="27">
        <v>86000</v>
      </c>
      <c r="E567" s="27">
        <v>85600</v>
      </c>
      <c r="F567" s="37">
        <v>0</v>
      </c>
      <c r="G567" s="37">
        <v>0</v>
      </c>
      <c r="H567" s="37">
        <f t="shared" si="90"/>
        <v>0</v>
      </c>
      <c r="I567" s="37">
        <f t="shared" si="91"/>
        <v>0</v>
      </c>
      <c r="J567" s="21">
        <f t="shared" si="94"/>
        <v>-245</v>
      </c>
      <c r="K567" s="21">
        <f t="shared" si="95"/>
        <v>1172</v>
      </c>
      <c r="L567" s="30">
        <f t="shared" si="92"/>
        <v>-43855000</v>
      </c>
      <c r="M567" s="30">
        <f t="shared" si="93"/>
        <v>100792000</v>
      </c>
      <c r="N567" s="28">
        <f t="shared" si="96"/>
        <v>58353167.04000017</v>
      </c>
      <c r="O567" s="28">
        <f t="shared" si="88"/>
        <v>115290167.04000017</v>
      </c>
      <c r="P567" s="28">
        <f t="shared" si="97"/>
        <v>652758.5</v>
      </c>
      <c r="Q567" s="28" t="str">
        <f t="shared" si="98"/>
        <v/>
      </c>
      <c r="R567" s="29">
        <f t="shared" si="89"/>
        <v>0.15290167040000169</v>
      </c>
    </row>
    <row r="568" spans="1:18" x14ac:dyDescent="0.2">
      <c r="A568" s="26">
        <v>44657</v>
      </c>
      <c r="B568" s="27">
        <v>180000</v>
      </c>
      <c r="C568" s="27">
        <v>177000</v>
      </c>
      <c r="D568" s="27">
        <v>86200</v>
      </c>
      <c r="E568" s="27">
        <v>84900</v>
      </c>
      <c r="F568" s="37">
        <v>0</v>
      </c>
      <c r="G568" s="37">
        <v>0</v>
      </c>
      <c r="H568" s="37">
        <f t="shared" si="90"/>
        <v>0</v>
      </c>
      <c r="I568" s="37">
        <f t="shared" si="91"/>
        <v>0</v>
      </c>
      <c r="J568" s="21">
        <f t="shared" si="94"/>
        <v>0</v>
      </c>
      <c r="K568" s="21">
        <f t="shared" si="95"/>
        <v>0</v>
      </c>
      <c r="L568" s="30">
        <f t="shared" si="92"/>
        <v>0</v>
      </c>
      <c r="M568" s="30">
        <f t="shared" si="93"/>
        <v>0</v>
      </c>
      <c r="N568" s="28">
        <f t="shared" si="96"/>
        <v>114262749.24000017</v>
      </c>
      <c r="O568" s="28">
        <f t="shared" si="88"/>
        <v>114262749.24000017</v>
      </c>
      <c r="P568" s="28">
        <f t="shared" si="97"/>
        <v>-374659.29999999702</v>
      </c>
      <c r="Q568" s="28">
        <f t="shared" si="98"/>
        <v>-374659.29999999702</v>
      </c>
      <c r="R568" s="29">
        <f t="shared" si="89"/>
        <v>0.14262749240000172</v>
      </c>
    </row>
    <row r="569" spans="1:18" x14ac:dyDescent="0.2">
      <c r="A569" s="26">
        <v>44658</v>
      </c>
      <c r="B569" s="27">
        <v>178500</v>
      </c>
      <c r="C569" s="27">
        <v>180000</v>
      </c>
      <c r="D569" s="27">
        <v>85700</v>
      </c>
      <c r="E569" s="27">
        <v>85900</v>
      </c>
      <c r="F569" s="37">
        <v>0</v>
      </c>
      <c r="G569" s="37">
        <v>0</v>
      </c>
      <c r="H569" s="37">
        <f t="shared" si="90"/>
        <v>0</v>
      </c>
      <c r="I569" s="37">
        <f t="shared" si="91"/>
        <v>0</v>
      </c>
      <c r="J569" s="21">
        <f t="shared" si="94"/>
        <v>0</v>
      </c>
      <c r="K569" s="21">
        <f t="shared" si="95"/>
        <v>0</v>
      </c>
      <c r="L569" s="30">
        <f t="shared" si="92"/>
        <v>0</v>
      </c>
      <c r="M569" s="30">
        <f t="shared" si="93"/>
        <v>0</v>
      </c>
      <c r="N569" s="28">
        <f t="shared" si="96"/>
        <v>114262749.24000017</v>
      </c>
      <c r="O569" s="28">
        <f t="shared" si="88"/>
        <v>114262749.24000017</v>
      </c>
      <c r="P569" s="28">
        <f t="shared" si="97"/>
        <v>0</v>
      </c>
      <c r="Q569" s="28" t="str">
        <f t="shared" si="98"/>
        <v/>
      </c>
      <c r="R569" s="29">
        <f t="shared" si="89"/>
        <v>0.14262749240000172</v>
      </c>
    </row>
    <row r="570" spans="1:18" x14ac:dyDescent="0.2">
      <c r="A570" s="26">
        <v>44659</v>
      </c>
      <c r="B570" s="27">
        <v>176500</v>
      </c>
      <c r="C570" s="27">
        <v>178000</v>
      </c>
      <c r="D570" s="27">
        <v>85600</v>
      </c>
      <c r="E570" s="27">
        <v>85600</v>
      </c>
      <c r="F570" s="37">
        <v>-0.31319871170183688</v>
      </c>
      <c r="G570" s="37">
        <v>0.68680128829816312</v>
      </c>
      <c r="H570" s="37">
        <f t="shared" si="90"/>
        <v>-0.45602522452734101</v>
      </c>
      <c r="I570" s="37">
        <f t="shared" si="91"/>
        <v>1</v>
      </c>
      <c r="J570" s="21">
        <f t="shared" si="94"/>
        <v>0</v>
      </c>
      <c r="K570" s="21">
        <f t="shared" si="95"/>
        <v>0</v>
      </c>
      <c r="L570" s="30">
        <f t="shared" si="92"/>
        <v>0</v>
      </c>
      <c r="M570" s="30">
        <f t="shared" si="93"/>
        <v>0</v>
      </c>
      <c r="N570" s="28">
        <f t="shared" si="96"/>
        <v>114262749.24000017</v>
      </c>
      <c r="O570" s="28">
        <f t="shared" si="88"/>
        <v>114262749.24000017</v>
      </c>
      <c r="P570" s="28">
        <f t="shared" si="97"/>
        <v>0</v>
      </c>
      <c r="Q570" s="28" t="str">
        <f t="shared" si="98"/>
        <v/>
      </c>
      <c r="R570" s="29">
        <f t="shared" si="89"/>
        <v>0.14262749240000172</v>
      </c>
    </row>
    <row r="571" spans="1:18" x14ac:dyDescent="0.2">
      <c r="A571" s="26">
        <v>44662</v>
      </c>
      <c r="B571" s="27">
        <v>179500</v>
      </c>
      <c r="C571" s="27">
        <v>176000</v>
      </c>
      <c r="D571" s="27">
        <v>86800</v>
      </c>
      <c r="E571" s="27">
        <v>85300</v>
      </c>
      <c r="F571" s="37">
        <v>-0.31319871170183688</v>
      </c>
      <c r="G571" s="37">
        <v>0.68680128829816312</v>
      </c>
      <c r="H571" s="37">
        <f t="shared" si="90"/>
        <v>-0.45602522452734101</v>
      </c>
      <c r="I571" s="37">
        <f t="shared" si="91"/>
        <v>1</v>
      </c>
      <c r="J571" s="21">
        <f t="shared" si="94"/>
        <v>-258</v>
      </c>
      <c r="K571" s="21">
        <f t="shared" si="95"/>
        <v>1168</v>
      </c>
      <c r="L571" s="30">
        <f t="shared" si="92"/>
        <v>-46311000</v>
      </c>
      <c r="M571" s="30">
        <f t="shared" si="93"/>
        <v>101382400</v>
      </c>
      <c r="N571" s="28">
        <f t="shared" si="96"/>
        <v>60010900.840000175</v>
      </c>
      <c r="O571" s="28">
        <f t="shared" si="88"/>
        <v>115082300.84000018</v>
      </c>
      <c r="P571" s="28">
        <f t="shared" si="97"/>
        <v>819551.60000000894</v>
      </c>
      <c r="Q571" s="28" t="str">
        <f t="shared" si="98"/>
        <v/>
      </c>
      <c r="R571" s="29">
        <f t="shared" si="89"/>
        <v>0.15082300840000173</v>
      </c>
    </row>
    <row r="572" spans="1:18" x14ac:dyDescent="0.2">
      <c r="A572" s="26">
        <v>44663</v>
      </c>
      <c r="B572" s="27">
        <v>178000</v>
      </c>
      <c r="C572" s="27">
        <v>179000</v>
      </c>
      <c r="D572" s="27">
        <v>86200</v>
      </c>
      <c r="E572" s="27">
        <v>86300</v>
      </c>
      <c r="F572" s="37">
        <v>-0.31319871170183688</v>
      </c>
      <c r="G572" s="37">
        <v>0.68680128829816312</v>
      </c>
      <c r="H572" s="37">
        <f t="shared" si="90"/>
        <v>-0.45602522452734101</v>
      </c>
      <c r="I572" s="37">
        <f t="shared" si="91"/>
        <v>1</v>
      </c>
      <c r="J572" s="21">
        <f t="shared" si="94"/>
        <v>-258</v>
      </c>
      <c r="K572" s="21">
        <f t="shared" si="95"/>
        <v>1168</v>
      </c>
      <c r="L572" s="30">
        <f t="shared" si="92"/>
        <v>-45924000</v>
      </c>
      <c r="M572" s="30">
        <f t="shared" si="93"/>
        <v>100681600</v>
      </c>
      <c r="N572" s="28">
        <f t="shared" si="96"/>
        <v>60010900.840000175</v>
      </c>
      <c r="O572" s="28">
        <f t="shared" si="88"/>
        <v>114768500.84000018</v>
      </c>
      <c r="P572" s="28">
        <f t="shared" si="97"/>
        <v>505751.60000000894</v>
      </c>
      <c r="Q572" s="28" t="str">
        <f t="shared" si="98"/>
        <v/>
      </c>
      <c r="R572" s="29">
        <f t="shared" si="89"/>
        <v>0.14768500840000187</v>
      </c>
    </row>
    <row r="573" spans="1:18" x14ac:dyDescent="0.2">
      <c r="A573" s="26">
        <v>44664</v>
      </c>
      <c r="B573" s="27">
        <v>181000</v>
      </c>
      <c r="C573" s="27">
        <v>179500</v>
      </c>
      <c r="D573" s="27">
        <v>87000</v>
      </c>
      <c r="E573" s="27">
        <v>86200</v>
      </c>
      <c r="F573" s="37">
        <v>-0.31319871170183688</v>
      </c>
      <c r="G573" s="37">
        <v>0.68680128829816312</v>
      </c>
      <c r="H573" s="37">
        <f t="shared" si="90"/>
        <v>-0.45602522452734101</v>
      </c>
      <c r="I573" s="37">
        <f t="shared" si="91"/>
        <v>1</v>
      </c>
      <c r="J573" s="21">
        <f t="shared" si="94"/>
        <v>-258</v>
      </c>
      <c r="K573" s="21">
        <f t="shared" si="95"/>
        <v>1168</v>
      </c>
      <c r="L573" s="30">
        <f t="shared" si="92"/>
        <v>-46698000</v>
      </c>
      <c r="M573" s="30">
        <f t="shared" si="93"/>
        <v>101616000</v>
      </c>
      <c r="N573" s="28">
        <f t="shared" si="96"/>
        <v>60010900.840000175</v>
      </c>
      <c r="O573" s="28">
        <f t="shared" si="88"/>
        <v>114928900.84000018</v>
      </c>
      <c r="P573" s="28">
        <f t="shared" si="97"/>
        <v>666151.60000000894</v>
      </c>
      <c r="Q573" s="28" t="str">
        <f t="shared" si="98"/>
        <v/>
      </c>
      <c r="R573" s="29">
        <f t="shared" si="89"/>
        <v>0.14928900840000181</v>
      </c>
    </row>
    <row r="574" spans="1:18" x14ac:dyDescent="0.2">
      <c r="A574" s="26">
        <v>44665</v>
      </c>
      <c r="B574" s="27">
        <v>177500</v>
      </c>
      <c r="C574" s="27">
        <v>181000</v>
      </c>
      <c r="D574" s="27">
        <v>87800</v>
      </c>
      <c r="E574" s="27">
        <v>87200</v>
      </c>
      <c r="F574" s="37">
        <v>0</v>
      </c>
      <c r="G574" s="37">
        <v>0</v>
      </c>
      <c r="H574" s="37">
        <f t="shared" si="90"/>
        <v>0</v>
      </c>
      <c r="I574" s="37">
        <f t="shared" si="91"/>
        <v>0</v>
      </c>
      <c r="J574" s="21">
        <f t="shared" si="94"/>
        <v>-258</v>
      </c>
      <c r="K574" s="21">
        <f t="shared" si="95"/>
        <v>1168</v>
      </c>
      <c r="L574" s="30">
        <f t="shared" si="92"/>
        <v>-45795000</v>
      </c>
      <c r="M574" s="30">
        <f t="shared" si="93"/>
        <v>102550400</v>
      </c>
      <c r="N574" s="28">
        <f t="shared" si="96"/>
        <v>60010900.840000175</v>
      </c>
      <c r="O574" s="28">
        <f t="shared" si="88"/>
        <v>116766300.84000018</v>
      </c>
      <c r="P574" s="28">
        <f t="shared" si="97"/>
        <v>2503551.6000000089</v>
      </c>
      <c r="Q574" s="28" t="str">
        <f t="shared" si="98"/>
        <v/>
      </c>
      <c r="R574" s="29">
        <f t="shared" si="89"/>
        <v>0.16766300840000192</v>
      </c>
    </row>
    <row r="575" spans="1:18" x14ac:dyDescent="0.2">
      <c r="A575" s="26">
        <v>44666</v>
      </c>
      <c r="B575" s="27">
        <v>177000</v>
      </c>
      <c r="C575" s="27">
        <v>176500</v>
      </c>
      <c r="D575" s="27">
        <v>88000</v>
      </c>
      <c r="E575" s="27">
        <v>87800</v>
      </c>
      <c r="F575" s="37">
        <v>-0.33868567785395232</v>
      </c>
      <c r="G575" s="37">
        <v>0.66131432214604757</v>
      </c>
      <c r="H575" s="37">
        <f t="shared" si="90"/>
        <v>-0.51214024331860075</v>
      </c>
      <c r="I575" s="37">
        <f t="shared" si="91"/>
        <v>1</v>
      </c>
      <c r="J575" s="21">
        <f t="shared" si="94"/>
        <v>0</v>
      </c>
      <c r="K575" s="21">
        <f t="shared" si="95"/>
        <v>0</v>
      </c>
      <c r="L575" s="30">
        <f t="shared" si="92"/>
        <v>0</v>
      </c>
      <c r="M575" s="30">
        <f t="shared" si="93"/>
        <v>0</v>
      </c>
      <c r="N575" s="28">
        <f t="shared" si="96"/>
        <v>116789008.74000017</v>
      </c>
      <c r="O575" s="28">
        <f t="shared" si="88"/>
        <v>116789008.74000017</v>
      </c>
      <c r="P575" s="28">
        <f t="shared" si="97"/>
        <v>2526259.5</v>
      </c>
      <c r="Q575" s="28">
        <f t="shared" si="98"/>
        <v>2526259.5</v>
      </c>
      <c r="R575" s="29">
        <f t="shared" si="89"/>
        <v>0.16789008740000178</v>
      </c>
    </row>
    <row r="576" spans="1:18" x14ac:dyDescent="0.2">
      <c r="A576" s="26">
        <v>44669</v>
      </c>
      <c r="B576" s="27">
        <v>178500</v>
      </c>
      <c r="C576" s="27">
        <v>176000</v>
      </c>
      <c r="D576" s="27">
        <v>88900</v>
      </c>
      <c r="E576" s="27">
        <v>88200</v>
      </c>
      <c r="F576" s="37">
        <v>-0.33868567785395232</v>
      </c>
      <c r="G576" s="37">
        <v>0.66131432214604757</v>
      </c>
      <c r="H576" s="37">
        <f t="shared" si="90"/>
        <v>-0.51214024331860075</v>
      </c>
      <c r="I576" s="37">
        <f t="shared" si="91"/>
        <v>1</v>
      </c>
      <c r="J576" s="21">
        <f t="shared" si="94"/>
        <v>-289</v>
      </c>
      <c r="K576" s="21">
        <f t="shared" si="95"/>
        <v>1136</v>
      </c>
      <c r="L576" s="30">
        <f t="shared" si="92"/>
        <v>-51586500</v>
      </c>
      <c r="M576" s="30">
        <f t="shared" si="93"/>
        <v>100990400</v>
      </c>
      <c r="N576" s="28">
        <f t="shared" si="96"/>
        <v>67427673.540000185</v>
      </c>
      <c r="O576" s="28">
        <f t="shared" si="88"/>
        <v>116831573.54000019</v>
      </c>
      <c r="P576" s="28">
        <f t="shared" si="97"/>
        <v>42564.800000011921</v>
      </c>
      <c r="Q576" s="28" t="str">
        <f t="shared" si="98"/>
        <v/>
      </c>
      <c r="R576" s="29">
        <f t="shared" si="89"/>
        <v>0.16831573540000178</v>
      </c>
    </row>
    <row r="577" spans="1:18" x14ac:dyDescent="0.2">
      <c r="A577" s="26">
        <v>44670</v>
      </c>
      <c r="B577" s="27">
        <v>181000</v>
      </c>
      <c r="C577" s="27">
        <v>178500</v>
      </c>
      <c r="D577" s="27">
        <v>89700</v>
      </c>
      <c r="E577" s="27">
        <v>88900</v>
      </c>
      <c r="F577" s="37">
        <v>-0.33868567785395232</v>
      </c>
      <c r="G577" s="37">
        <v>0.66131432214604757</v>
      </c>
      <c r="H577" s="37">
        <f t="shared" si="90"/>
        <v>-0.51214024331860075</v>
      </c>
      <c r="I577" s="37">
        <f t="shared" si="91"/>
        <v>1</v>
      </c>
      <c r="J577" s="21">
        <f t="shared" si="94"/>
        <v>-289</v>
      </c>
      <c r="K577" s="21">
        <f t="shared" si="95"/>
        <v>1136</v>
      </c>
      <c r="L577" s="30">
        <f t="shared" si="92"/>
        <v>-52309000</v>
      </c>
      <c r="M577" s="30">
        <f t="shared" si="93"/>
        <v>101899200</v>
      </c>
      <c r="N577" s="28">
        <f t="shared" si="96"/>
        <v>67427673.540000185</v>
      </c>
      <c r="O577" s="28">
        <f t="shared" si="88"/>
        <v>117017873.54000019</v>
      </c>
      <c r="P577" s="28">
        <f t="shared" si="97"/>
        <v>228864.80000001192</v>
      </c>
      <c r="Q577" s="28" t="str">
        <f t="shared" si="98"/>
        <v/>
      </c>
      <c r="R577" s="29">
        <f t="shared" si="89"/>
        <v>0.17017873540000195</v>
      </c>
    </row>
    <row r="578" spans="1:18" x14ac:dyDescent="0.2">
      <c r="A578" s="26">
        <v>44671</v>
      </c>
      <c r="B578" s="27">
        <v>183000</v>
      </c>
      <c r="C578" s="27">
        <v>181000</v>
      </c>
      <c r="D578" s="27">
        <v>90900</v>
      </c>
      <c r="E578" s="27">
        <v>89900</v>
      </c>
      <c r="F578" s="37">
        <v>0</v>
      </c>
      <c r="G578" s="37">
        <v>0</v>
      </c>
      <c r="H578" s="37">
        <f t="shared" si="90"/>
        <v>0</v>
      </c>
      <c r="I578" s="37">
        <f t="shared" si="91"/>
        <v>0</v>
      </c>
      <c r="J578" s="21">
        <f t="shared" si="94"/>
        <v>-289</v>
      </c>
      <c r="K578" s="21">
        <f t="shared" si="95"/>
        <v>1136</v>
      </c>
      <c r="L578" s="30">
        <f t="shared" si="92"/>
        <v>-52887000</v>
      </c>
      <c r="M578" s="30">
        <f t="shared" si="93"/>
        <v>103262400</v>
      </c>
      <c r="N578" s="28">
        <f t="shared" si="96"/>
        <v>67427673.540000185</v>
      </c>
      <c r="O578" s="28">
        <f t="shared" si="88"/>
        <v>117803073.54000019</v>
      </c>
      <c r="P578" s="28">
        <f t="shared" si="97"/>
        <v>1014064.8000000119</v>
      </c>
      <c r="Q578" s="28" t="str">
        <f t="shared" si="98"/>
        <v/>
      </c>
      <c r="R578" s="29">
        <f t="shared" si="89"/>
        <v>0.17803073540000192</v>
      </c>
    </row>
    <row r="579" spans="1:18" x14ac:dyDescent="0.2">
      <c r="A579" s="26">
        <v>44672</v>
      </c>
      <c r="B579" s="27">
        <v>183000</v>
      </c>
      <c r="C579" s="27">
        <v>184000</v>
      </c>
      <c r="D579" s="27">
        <v>91800</v>
      </c>
      <c r="E579" s="27">
        <v>90800</v>
      </c>
      <c r="F579" s="37">
        <v>-0.35980175981129409</v>
      </c>
      <c r="G579" s="37">
        <v>0.64019824018870586</v>
      </c>
      <c r="H579" s="37">
        <f t="shared" si="90"/>
        <v>-0.56201616503231611</v>
      </c>
      <c r="I579" s="37">
        <f t="shared" si="91"/>
        <v>1</v>
      </c>
      <c r="J579" s="21">
        <f t="shared" si="94"/>
        <v>0</v>
      </c>
      <c r="K579" s="21">
        <f t="shared" si="95"/>
        <v>0</v>
      </c>
      <c r="L579" s="30">
        <f t="shared" si="92"/>
        <v>0</v>
      </c>
      <c r="M579" s="30">
        <f t="shared" si="93"/>
        <v>0</v>
      </c>
      <c r="N579" s="28">
        <f t="shared" si="96"/>
        <v>117163071.14000019</v>
      </c>
      <c r="O579" s="28">
        <f t="shared" si="88"/>
        <v>117163071.14000019</v>
      </c>
      <c r="P579" s="28">
        <f t="shared" si="97"/>
        <v>374062.40000002086</v>
      </c>
      <c r="Q579" s="28">
        <f t="shared" si="98"/>
        <v>374062.40000002086</v>
      </c>
      <c r="R579" s="29">
        <f t="shared" si="89"/>
        <v>0.17163071140000197</v>
      </c>
    </row>
    <row r="580" spans="1:18" x14ac:dyDescent="0.2">
      <c r="A580" s="26">
        <v>44673</v>
      </c>
      <c r="B580" s="27">
        <v>180000</v>
      </c>
      <c r="C580" s="27">
        <v>181500</v>
      </c>
      <c r="D580" s="27">
        <v>91700</v>
      </c>
      <c r="E580" s="27">
        <v>91100</v>
      </c>
      <c r="F580" s="37">
        <v>-0.35980175981129409</v>
      </c>
      <c r="G580" s="37">
        <v>0.64019824018870586</v>
      </c>
      <c r="H580" s="37">
        <f t="shared" si="90"/>
        <v>-0.56201616503231611</v>
      </c>
      <c r="I580" s="37">
        <f t="shared" si="91"/>
        <v>1</v>
      </c>
      <c r="J580" s="21">
        <f t="shared" si="94"/>
        <v>-307</v>
      </c>
      <c r="K580" s="21">
        <f t="shared" si="95"/>
        <v>1089</v>
      </c>
      <c r="L580" s="30">
        <f t="shared" si="92"/>
        <v>-55260000</v>
      </c>
      <c r="M580" s="30">
        <f t="shared" si="93"/>
        <v>99861300</v>
      </c>
      <c r="N580" s="28">
        <f t="shared" si="96"/>
        <v>73645297.115000188</v>
      </c>
      <c r="O580" s="28">
        <f t="shared" si="88"/>
        <v>118246597.11500019</v>
      </c>
      <c r="P580" s="28">
        <f t="shared" si="97"/>
        <v>1083525.974999994</v>
      </c>
      <c r="Q580" s="28" t="str">
        <f t="shared" si="98"/>
        <v/>
      </c>
      <c r="R580" s="29">
        <f t="shared" si="89"/>
        <v>0.18246597115000185</v>
      </c>
    </row>
    <row r="581" spans="1:18" x14ac:dyDescent="0.2">
      <c r="A581" s="26">
        <v>44676</v>
      </c>
      <c r="B581" s="27">
        <v>182000</v>
      </c>
      <c r="C581" s="27">
        <v>177000</v>
      </c>
      <c r="D581" s="27">
        <v>91200</v>
      </c>
      <c r="E581" s="27">
        <v>90100</v>
      </c>
      <c r="F581" s="37">
        <v>0</v>
      </c>
      <c r="G581" s="37">
        <v>0</v>
      </c>
      <c r="H581" s="37">
        <f t="shared" si="90"/>
        <v>0</v>
      </c>
      <c r="I581" s="37">
        <f t="shared" si="91"/>
        <v>0</v>
      </c>
      <c r="J581" s="21">
        <f t="shared" si="94"/>
        <v>-307</v>
      </c>
      <c r="K581" s="21">
        <f t="shared" si="95"/>
        <v>1089</v>
      </c>
      <c r="L581" s="30">
        <f t="shared" si="92"/>
        <v>-55874000</v>
      </c>
      <c r="M581" s="30">
        <f t="shared" si="93"/>
        <v>99316800</v>
      </c>
      <c r="N581" s="28">
        <f t="shared" si="96"/>
        <v>73645297.115000188</v>
      </c>
      <c r="O581" s="28">
        <f t="shared" si="88"/>
        <v>117088097.11500019</v>
      </c>
      <c r="P581" s="28">
        <f t="shared" si="97"/>
        <v>-74974.02500000596</v>
      </c>
      <c r="Q581" s="28" t="str">
        <f t="shared" si="98"/>
        <v/>
      </c>
      <c r="R581" s="29">
        <f t="shared" si="89"/>
        <v>0.17088097115000189</v>
      </c>
    </row>
    <row r="582" spans="1:18" x14ac:dyDescent="0.2">
      <c r="A582" s="26">
        <v>44677</v>
      </c>
      <c r="B582" s="27">
        <v>187000</v>
      </c>
      <c r="C582" s="27">
        <v>187000</v>
      </c>
      <c r="D582" s="27">
        <v>93000</v>
      </c>
      <c r="E582" s="27">
        <v>92400</v>
      </c>
      <c r="F582" s="37">
        <v>-0.36567551584882152</v>
      </c>
      <c r="G582" s="37">
        <v>0.63432448415117848</v>
      </c>
      <c r="H582" s="37">
        <f t="shared" si="90"/>
        <v>-0.57648021633304969</v>
      </c>
      <c r="I582" s="37">
        <f t="shared" si="91"/>
        <v>1</v>
      </c>
      <c r="J582" s="21">
        <f t="shared" si="94"/>
        <v>0</v>
      </c>
      <c r="K582" s="21">
        <f t="shared" si="95"/>
        <v>0</v>
      </c>
      <c r="L582" s="30">
        <f t="shared" si="92"/>
        <v>0</v>
      </c>
      <c r="M582" s="30">
        <f t="shared" si="93"/>
        <v>0</v>
      </c>
      <c r="N582" s="28">
        <f t="shared" si="96"/>
        <v>116627753.11500019</v>
      </c>
      <c r="O582" s="28">
        <f t="shared" si="88"/>
        <v>116627753.11500019</v>
      </c>
      <c r="P582" s="28">
        <f t="shared" si="97"/>
        <v>-535318.02500000596</v>
      </c>
      <c r="Q582" s="28">
        <f t="shared" si="98"/>
        <v>-535318.02500000596</v>
      </c>
      <c r="R582" s="29">
        <f t="shared" si="89"/>
        <v>0.16627753115000199</v>
      </c>
    </row>
    <row r="583" spans="1:18" x14ac:dyDescent="0.2">
      <c r="A583" s="26">
        <v>44678</v>
      </c>
      <c r="B583" s="27">
        <v>187000</v>
      </c>
      <c r="C583" s="27">
        <v>184000</v>
      </c>
      <c r="D583" s="27">
        <v>93100</v>
      </c>
      <c r="E583" s="27">
        <v>91600</v>
      </c>
      <c r="F583" s="37">
        <v>-0.36567551584882152</v>
      </c>
      <c r="G583" s="37">
        <v>0.63432448415117848</v>
      </c>
      <c r="H583" s="37">
        <f t="shared" si="90"/>
        <v>-0.57648021633304969</v>
      </c>
      <c r="I583" s="37">
        <f t="shared" si="91"/>
        <v>1</v>
      </c>
      <c r="J583" s="21">
        <f t="shared" si="94"/>
        <v>-308</v>
      </c>
      <c r="K583" s="21">
        <f t="shared" si="95"/>
        <v>1075</v>
      </c>
      <c r="L583" s="30">
        <f t="shared" si="92"/>
        <v>-57596000</v>
      </c>
      <c r="M583" s="30">
        <f t="shared" si="93"/>
        <v>100082500</v>
      </c>
      <c r="N583" s="28">
        <f t="shared" si="96"/>
        <v>74799468.4150002</v>
      </c>
      <c r="O583" s="28">
        <f t="shared" si="88"/>
        <v>117285968.4150002</v>
      </c>
      <c r="P583" s="28">
        <f t="shared" si="97"/>
        <v>658215.30000001192</v>
      </c>
      <c r="Q583" s="28" t="str">
        <f t="shared" si="98"/>
        <v/>
      </c>
      <c r="R583" s="29">
        <f t="shared" si="89"/>
        <v>0.17285968415000208</v>
      </c>
    </row>
    <row r="584" spans="1:18" x14ac:dyDescent="0.2">
      <c r="A584" s="26">
        <v>44679</v>
      </c>
      <c r="B584" s="27">
        <v>188500</v>
      </c>
      <c r="C584" s="27">
        <v>188000</v>
      </c>
      <c r="D584" s="27">
        <v>94000</v>
      </c>
      <c r="E584" s="27">
        <v>93700</v>
      </c>
      <c r="F584" s="37">
        <v>0</v>
      </c>
      <c r="G584" s="37">
        <v>0</v>
      </c>
      <c r="H584" s="37">
        <f t="shared" si="90"/>
        <v>0</v>
      </c>
      <c r="I584" s="37">
        <f t="shared" si="91"/>
        <v>0</v>
      </c>
      <c r="J584" s="21">
        <f t="shared" si="94"/>
        <v>-308</v>
      </c>
      <c r="K584" s="21">
        <f t="shared" si="95"/>
        <v>1075</v>
      </c>
      <c r="L584" s="30">
        <f t="shared" si="92"/>
        <v>-58058000</v>
      </c>
      <c r="M584" s="30">
        <f t="shared" si="93"/>
        <v>101050000</v>
      </c>
      <c r="N584" s="28">
        <f t="shared" si="96"/>
        <v>74799468.4150002</v>
      </c>
      <c r="O584" s="28">
        <f t="shared" si="88"/>
        <v>117791468.4150002</v>
      </c>
      <c r="P584" s="28">
        <f t="shared" si="97"/>
        <v>1163715.3000000119</v>
      </c>
      <c r="Q584" s="28" t="str">
        <f t="shared" si="98"/>
        <v/>
      </c>
      <c r="R584" s="29">
        <f t="shared" si="89"/>
        <v>0.17791468415000211</v>
      </c>
    </row>
    <row r="585" spans="1:18" x14ac:dyDescent="0.2">
      <c r="A585" s="26">
        <v>44680</v>
      </c>
      <c r="B585" s="27">
        <v>186000</v>
      </c>
      <c r="C585" s="27">
        <v>187000</v>
      </c>
      <c r="D585" s="27">
        <v>94400</v>
      </c>
      <c r="E585" s="27">
        <v>94000</v>
      </c>
      <c r="F585" s="37">
        <v>-0.37467892992415341</v>
      </c>
      <c r="G585" s="37">
        <v>0.62532107007584659</v>
      </c>
      <c r="H585" s="37">
        <f t="shared" si="90"/>
        <v>-0.59917848262926399</v>
      </c>
      <c r="I585" s="37">
        <f t="shared" si="91"/>
        <v>1</v>
      </c>
      <c r="J585" s="21">
        <f t="shared" si="94"/>
        <v>0</v>
      </c>
      <c r="K585" s="21">
        <f t="shared" si="95"/>
        <v>0</v>
      </c>
      <c r="L585" s="30">
        <f t="shared" si="92"/>
        <v>0</v>
      </c>
      <c r="M585" s="30">
        <f t="shared" si="93"/>
        <v>0</v>
      </c>
      <c r="N585" s="28">
        <f t="shared" si="96"/>
        <v>118020346.31500021</v>
      </c>
      <c r="O585" s="28">
        <f t="shared" si="88"/>
        <v>118020346.31500021</v>
      </c>
      <c r="P585" s="28">
        <f t="shared" si="97"/>
        <v>1392593.2000000179</v>
      </c>
      <c r="Q585" s="28">
        <f t="shared" si="98"/>
        <v>1392593.2000000179</v>
      </c>
      <c r="R585" s="29">
        <f t="shared" si="89"/>
        <v>0.18020346315000202</v>
      </c>
    </row>
    <row r="586" spans="1:18" x14ac:dyDescent="0.2">
      <c r="A586" s="26">
        <v>44683</v>
      </c>
      <c r="B586" s="27">
        <v>187000</v>
      </c>
      <c r="C586" s="27">
        <v>184000</v>
      </c>
      <c r="D586" s="27">
        <v>94700</v>
      </c>
      <c r="E586" s="27">
        <v>93600</v>
      </c>
      <c r="F586" s="37">
        <v>-0.37467892992415341</v>
      </c>
      <c r="G586" s="37">
        <v>0.62532107007584659</v>
      </c>
      <c r="H586" s="37">
        <f t="shared" si="90"/>
        <v>-0.59917848262926399</v>
      </c>
      <c r="I586" s="37">
        <f t="shared" si="91"/>
        <v>1</v>
      </c>
      <c r="J586" s="21">
        <f t="shared" si="94"/>
        <v>-322</v>
      </c>
      <c r="K586" s="21">
        <f t="shared" si="95"/>
        <v>1059</v>
      </c>
      <c r="L586" s="30">
        <f t="shared" si="92"/>
        <v>-60214000</v>
      </c>
      <c r="M586" s="30">
        <f t="shared" si="93"/>
        <v>100287300</v>
      </c>
      <c r="N586" s="28">
        <f t="shared" si="96"/>
        <v>78115240.9150002</v>
      </c>
      <c r="O586" s="28">
        <f t="shared" si="88"/>
        <v>118188540.9150002</v>
      </c>
      <c r="P586" s="28">
        <f t="shared" si="97"/>
        <v>168194.59999999404</v>
      </c>
      <c r="Q586" s="28" t="str">
        <f t="shared" si="98"/>
        <v/>
      </c>
      <c r="R586" s="29">
        <f t="shared" si="89"/>
        <v>0.18188540915000195</v>
      </c>
    </row>
    <row r="587" spans="1:18" x14ac:dyDescent="0.2">
      <c r="A587" s="26">
        <v>44684</v>
      </c>
      <c r="B587" s="27">
        <v>183500</v>
      </c>
      <c r="C587" s="27">
        <v>185500</v>
      </c>
      <c r="D587" s="27">
        <v>93700</v>
      </c>
      <c r="E587" s="27">
        <v>94700</v>
      </c>
      <c r="F587" s="37">
        <v>0</v>
      </c>
      <c r="G587" s="37">
        <v>0</v>
      </c>
      <c r="H587" s="37">
        <f t="shared" si="90"/>
        <v>0</v>
      </c>
      <c r="I587" s="37">
        <f t="shared" si="91"/>
        <v>0</v>
      </c>
      <c r="J587" s="21">
        <f t="shared" si="94"/>
        <v>-322</v>
      </c>
      <c r="K587" s="21">
        <f t="shared" si="95"/>
        <v>1059</v>
      </c>
      <c r="L587" s="30">
        <f t="shared" si="92"/>
        <v>-59087000</v>
      </c>
      <c r="M587" s="30">
        <f t="shared" si="93"/>
        <v>99228300</v>
      </c>
      <c r="N587" s="28">
        <f t="shared" si="96"/>
        <v>78115240.9150002</v>
      </c>
      <c r="O587" s="28">
        <f t="shared" ref="O587:O650" si="99">SUM(L587:N587)</f>
        <v>118256540.9150002</v>
      </c>
      <c r="P587" s="28">
        <f t="shared" si="97"/>
        <v>236194.59999999404</v>
      </c>
      <c r="Q587" s="28" t="str">
        <f t="shared" si="98"/>
        <v/>
      </c>
      <c r="R587" s="29">
        <f t="shared" ref="R587:R650" si="100">O587/$O$10-1</f>
        <v>0.18256540915000197</v>
      </c>
    </row>
    <row r="588" spans="1:18" x14ac:dyDescent="0.2">
      <c r="A588" s="26">
        <v>44685</v>
      </c>
      <c r="B588" s="27">
        <v>184000</v>
      </c>
      <c r="C588" s="27">
        <v>183500</v>
      </c>
      <c r="D588" s="27">
        <v>93800</v>
      </c>
      <c r="E588" s="27">
        <v>93600</v>
      </c>
      <c r="F588" s="37">
        <v>0</v>
      </c>
      <c r="G588" s="37">
        <v>0</v>
      </c>
      <c r="H588" s="37">
        <f t="shared" si="90"/>
        <v>0</v>
      </c>
      <c r="I588" s="37">
        <f t="shared" si="91"/>
        <v>0</v>
      </c>
      <c r="J588" s="21">
        <f t="shared" si="94"/>
        <v>0</v>
      </c>
      <c r="K588" s="21">
        <f t="shared" si="95"/>
        <v>0</v>
      </c>
      <c r="L588" s="30">
        <f t="shared" si="92"/>
        <v>0</v>
      </c>
      <c r="M588" s="30">
        <f t="shared" si="93"/>
        <v>0</v>
      </c>
      <c r="N588" s="28">
        <f t="shared" si="96"/>
        <v>117921706.81500019</v>
      </c>
      <c r="O588" s="28">
        <f t="shared" si="99"/>
        <v>117921706.81500019</v>
      </c>
      <c r="P588" s="28">
        <f t="shared" si="97"/>
        <v>-98639.500000014901</v>
      </c>
      <c r="Q588" s="28">
        <f t="shared" si="98"/>
        <v>-98639.500000014901</v>
      </c>
      <c r="R588" s="29">
        <f t="shared" si="100"/>
        <v>0.17921706815000182</v>
      </c>
    </row>
    <row r="589" spans="1:18" x14ac:dyDescent="0.2">
      <c r="A589" s="26">
        <v>44687</v>
      </c>
      <c r="B589" s="27">
        <v>182500</v>
      </c>
      <c r="C589" s="27">
        <v>181500</v>
      </c>
      <c r="D589" s="27">
        <v>92800</v>
      </c>
      <c r="E589" s="27">
        <v>93000</v>
      </c>
      <c r="F589" s="37">
        <v>0</v>
      </c>
      <c r="G589" s="37">
        <v>0</v>
      </c>
      <c r="H589" s="37">
        <f t="shared" si="90"/>
        <v>0</v>
      </c>
      <c r="I589" s="37">
        <f t="shared" si="91"/>
        <v>0</v>
      </c>
      <c r="J589" s="21">
        <f t="shared" si="94"/>
        <v>0</v>
      </c>
      <c r="K589" s="21">
        <f t="shared" si="95"/>
        <v>0</v>
      </c>
      <c r="L589" s="30">
        <f t="shared" si="92"/>
        <v>0</v>
      </c>
      <c r="M589" s="30">
        <f t="shared" si="93"/>
        <v>0</v>
      </c>
      <c r="N589" s="28">
        <f t="shared" si="96"/>
        <v>117921706.81500019</v>
      </c>
      <c r="O589" s="28">
        <f t="shared" si="99"/>
        <v>117921706.81500019</v>
      </c>
      <c r="P589" s="28">
        <f t="shared" si="97"/>
        <v>0</v>
      </c>
      <c r="Q589" s="28" t="str">
        <f t="shared" si="98"/>
        <v/>
      </c>
      <c r="R589" s="29">
        <f t="shared" si="100"/>
        <v>0.17921706815000182</v>
      </c>
    </row>
    <row r="590" spans="1:18" x14ac:dyDescent="0.2">
      <c r="A590" s="26">
        <v>44690</v>
      </c>
      <c r="B590" s="27">
        <v>181500</v>
      </c>
      <c r="C590" s="27">
        <v>182000</v>
      </c>
      <c r="D590" s="27">
        <v>91300</v>
      </c>
      <c r="E590" s="27">
        <v>92700</v>
      </c>
      <c r="F590" s="37">
        <v>0</v>
      </c>
      <c r="G590" s="37">
        <v>0</v>
      </c>
      <c r="H590" s="37">
        <f t="shared" si="90"/>
        <v>0</v>
      </c>
      <c r="I590" s="37">
        <f t="shared" si="91"/>
        <v>0</v>
      </c>
      <c r="J590" s="21">
        <f t="shared" si="94"/>
        <v>0</v>
      </c>
      <c r="K590" s="21">
        <f t="shared" si="95"/>
        <v>0</v>
      </c>
      <c r="L590" s="30">
        <f t="shared" si="92"/>
        <v>0</v>
      </c>
      <c r="M590" s="30">
        <f t="shared" si="93"/>
        <v>0</v>
      </c>
      <c r="N590" s="28">
        <f t="shared" si="96"/>
        <v>117921706.81500019</v>
      </c>
      <c r="O590" s="28">
        <f t="shared" si="99"/>
        <v>117921706.81500019</v>
      </c>
      <c r="P590" s="28">
        <f t="shared" si="97"/>
        <v>0</v>
      </c>
      <c r="Q590" s="28" t="str">
        <f t="shared" si="98"/>
        <v/>
      </c>
      <c r="R590" s="29">
        <f t="shared" si="100"/>
        <v>0.17921706815000182</v>
      </c>
    </row>
    <row r="591" spans="1:18" x14ac:dyDescent="0.2">
      <c r="A591" s="26">
        <v>44691</v>
      </c>
      <c r="B591" s="27">
        <v>180500</v>
      </c>
      <c r="C591" s="27">
        <v>180500</v>
      </c>
      <c r="D591" s="27">
        <v>91700</v>
      </c>
      <c r="E591" s="27">
        <v>90100</v>
      </c>
      <c r="F591" s="37">
        <v>0</v>
      </c>
      <c r="G591" s="37">
        <v>0</v>
      </c>
      <c r="H591" s="37">
        <f t="shared" si="90"/>
        <v>0</v>
      </c>
      <c r="I591" s="37">
        <f t="shared" si="91"/>
        <v>0</v>
      </c>
      <c r="J591" s="21">
        <f t="shared" si="94"/>
        <v>0</v>
      </c>
      <c r="K591" s="21">
        <f t="shared" si="95"/>
        <v>0</v>
      </c>
      <c r="L591" s="30">
        <f t="shared" si="92"/>
        <v>0</v>
      </c>
      <c r="M591" s="30">
        <f t="shared" si="93"/>
        <v>0</v>
      </c>
      <c r="N591" s="28">
        <f t="shared" si="96"/>
        <v>117921706.81500019</v>
      </c>
      <c r="O591" s="28">
        <f t="shared" si="99"/>
        <v>117921706.81500019</v>
      </c>
      <c r="P591" s="28">
        <f t="shared" si="97"/>
        <v>0</v>
      </c>
      <c r="Q591" s="28" t="str">
        <f t="shared" si="98"/>
        <v/>
      </c>
      <c r="R591" s="29">
        <f t="shared" si="100"/>
        <v>0.17921706815000182</v>
      </c>
    </row>
    <row r="592" spans="1:18" x14ac:dyDescent="0.2">
      <c r="A592" s="26">
        <v>44692</v>
      </c>
      <c r="B592" s="27">
        <v>183000</v>
      </c>
      <c r="C592" s="27">
        <v>178500</v>
      </c>
      <c r="D592" s="27">
        <v>91600</v>
      </c>
      <c r="E592" s="27">
        <v>92000</v>
      </c>
      <c r="F592" s="37">
        <v>0</v>
      </c>
      <c r="G592" s="37">
        <v>0</v>
      </c>
      <c r="H592" s="37">
        <f t="shared" si="90"/>
        <v>0</v>
      </c>
      <c r="I592" s="37">
        <f t="shared" si="91"/>
        <v>0</v>
      </c>
      <c r="J592" s="21">
        <f t="shared" si="94"/>
        <v>0</v>
      </c>
      <c r="K592" s="21">
        <f t="shared" si="95"/>
        <v>0</v>
      </c>
      <c r="L592" s="30">
        <f t="shared" si="92"/>
        <v>0</v>
      </c>
      <c r="M592" s="30">
        <f t="shared" si="93"/>
        <v>0</v>
      </c>
      <c r="N592" s="28">
        <f t="shared" si="96"/>
        <v>117921706.81500019</v>
      </c>
      <c r="O592" s="28">
        <f t="shared" si="99"/>
        <v>117921706.81500019</v>
      </c>
      <c r="P592" s="28">
        <f t="shared" si="97"/>
        <v>0</v>
      </c>
      <c r="Q592" s="28" t="str">
        <f t="shared" si="98"/>
        <v/>
      </c>
      <c r="R592" s="29">
        <f t="shared" si="100"/>
        <v>0.17921706815000182</v>
      </c>
    </row>
    <row r="593" spans="1:18" x14ac:dyDescent="0.2">
      <c r="A593" s="26">
        <v>44693</v>
      </c>
      <c r="B593" s="27">
        <v>180500</v>
      </c>
      <c r="C593" s="27">
        <v>181000</v>
      </c>
      <c r="D593" s="27">
        <v>90800</v>
      </c>
      <c r="E593" s="27">
        <v>91200</v>
      </c>
      <c r="F593" s="37">
        <v>0</v>
      </c>
      <c r="G593" s="37">
        <v>0</v>
      </c>
      <c r="H593" s="37">
        <f t="shared" si="90"/>
        <v>0</v>
      </c>
      <c r="I593" s="37">
        <f t="shared" si="91"/>
        <v>0</v>
      </c>
      <c r="J593" s="21">
        <f t="shared" si="94"/>
        <v>0</v>
      </c>
      <c r="K593" s="21">
        <f t="shared" si="95"/>
        <v>0</v>
      </c>
      <c r="L593" s="30">
        <f t="shared" si="92"/>
        <v>0</v>
      </c>
      <c r="M593" s="30">
        <f t="shared" si="93"/>
        <v>0</v>
      </c>
      <c r="N593" s="28">
        <f t="shared" si="96"/>
        <v>117921706.81500019</v>
      </c>
      <c r="O593" s="28">
        <f t="shared" si="99"/>
        <v>117921706.81500019</v>
      </c>
      <c r="P593" s="28">
        <f t="shared" si="97"/>
        <v>0</v>
      </c>
      <c r="Q593" s="28" t="str">
        <f t="shared" si="98"/>
        <v/>
      </c>
      <c r="R593" s="29">
        <f t="shared" si="100"/>
        <v>0.17921706815000182</v>
      </c>
    </row>
    <row r="594" spans="1:18" x14ac:dyDescent="0.2">
      <c r="A594" s="26">
        <v>44694</v>
      </c>
      <c r="B594" s="27">
        <v>186500</v>
      </c>
      <c r="C594" s="27">
        <v>182000</v>
      </c>
      <c r="D594" s="27">
        <v>92000</v>
      </c>
      <c r="E594" s="27">
        <v>90800</v>
      </c>
      <c r="F594" s="37">
        <v>0</v>
      </c>
      <c r="G594" s="37">
        <v>0</v>
      </c>
      <c r="H594" s="37">
        <f t="shared" si="90"/>
        <v>0</v>
      </c>
      <c r="I594" s="37">
        <f t="shared" si="91"/>
        <v>0</v>
      </c>
      <c r="J594" s="21">
        <f t="shared" si="94"/>
        <v>0</v>
      </c>
      <c r="K594" s="21">
        <f t="shared" si="95"/>
        <v>0</v>
      </c>
      <c r="L594" s="30">
        <f t="shared" si="92"/>
        <v>0</v>
      </c>
      <c r="M594" s="30">
        <f t="shared" si="93"/>
        <v>0</v>
      </c>
      <c r="N594" s="28">
        <f t="shared" si="96"/>
        <v>117921706.81500019</v>
      </c>
      <c r="O594" s="28">
        <f t="shared" si="99"/>
        <v>117921706.81500019</v>
      </c>
      <c r="P594" s="28">
        <f t="shared" si="97"/>
        <v>0</v>
      </c>
      <c r="Q594" s="28" t="str">
        <f t="shared" si="98"/>
        <v/>
      </c>
      <c r="R594" s="29">
        <f t="shared" si="100"/>
        <v>0.17921706815000182</v>
      </c>
    </row>
    <row r="595" spans="1:18" x14ac:dyDescent="0.2">
      <c r="A595" s="26">
        <v>44697</v>
      </c>
      <c r="B595" s="27">
        <v>184000</v>
      </c>
      <c r="C595" s="27">
        <v>188500</v>
      </c>
      <c r="D595" s="27">
        <v>91800</v>
      </c>
      <c r="E595" s="27">
        <v>92300</v>
      </c>
      <c r="F595" s="37">
        <v>0</v>
      </c>
      <c r="G595" s="37">
        <v>0</v>
      </c>
      <c r="H595" s="37">
        <f t="shared" si="90"/>
        <v>0</v>
      </c>
      <c r="I595" s="37">
        <f t="shared" si="91"/>
        <v>0</v>
      </c>
      <c r="J595" s="21">
        <f t="shared" si="94"/>
        <v>0</v>
      </c>
      <c r="K595" s="21">
        <f t="shared" si="95"/>
        <v>0</v>
      </c>
      <c r="L595" s="30">
        <f t="shared" si="92"/>
        <v>0</v>
      </c>
      <c r="M595" s="30">
        <f t="shared" si="93"/>
        <v>0</v>
      </c>
      <c r="N595" s="28">
        <f t="shared" si="96"/>
        <v>117921706.81500019</v>
      </c>
      <c r="O595" s="28">
        <f t="shared" si="99"/>
        <v>117921706.81500019</v>
      </c>
      <c r="P595" s="28">
        <f t="shared" si="97"/>
        <v>0</v>
      </c>
      <c r="Q595" s="28" t="str">
        <f t="shared" si="98"/>
        <v/>
      </c>
      <c r="R595" s="29">
        <f t="shared" si="100"/>
        <v>0.17921706815000182</v>
      </c>
    </row>
    <row r="596" spans="1:18" x14ac:dyDescent="0.2">
      <c r="A596" s="26">
        <v>44698</v>
      </c>
      <c r="B596" s="27">
        <v>185500</v>
      </c>
      <c r="C596" s="27">
        <v>185500</v>
      </c>
      <c r="D596" s="27">
        <v>91800</v>
      </c>
      <c r="E596" s="27">
        <v>91700</v>
      </c>
      <c r="F596" s="37">
        <v>0</v>
      </c>
      <c r="G596" s="37">
        <v>0</v>
      </c>
      <c r="H596" s="37">
        <f t="shared" si="90"/>
        <v>0</v>
      </c>
      <c r="I596" s="37">
        <f t="shared" si="91"/>
        <v>0</v>
      </c>
      <c r="J596" s="21">
        <f t="shared" si="94"/>
        <v>0</v>
      </c>
      <c r="K596" s="21">
        <f t="shared" si="95"/>
        <v>0</v>
      </c>
      <c r="L596" s="30">
        <f t="shared" si="92"/>
        <v>0</v>
      </c>
      <c r="M596" s="30">
        <f t="shared" si="93"/>
        <v>0</v>
      </c>
      <c r="N596" s="28">
        <f t="shared" si="96"/>
        <v>117921706.81500019</v>
      </c>
      <c r="O596" s="28">
        <f t="shared" si="99"/>
        <v>117921706.81500019</v>
      </c>
      <c r="P596" s="28">
        <f t="shared" si="97"/>
        <v>0</v>
      </c>
      <c r="Q596" s="28" t="str">
        <f t="shared" si="98"/>
        <v/>
      </c>
      <c r="R596" s="29">
        <f t="shared" si="100"/>
        <v>0.17921706815000182</v>
      </c>
    </row>
    <row r="597" spans="1:18" x14ac:dyDescent="0.2">
      <c r="A597" s="26">
        <v>44699</v>
      </c>
      <c r="B597" s="27">
        <v>185500</v>
      </c>
      <c r="C597" s="27">
        <v>187000</v>
      </c>
      <c r="D597" s="27">
        <v>91700</v>
      </c>
      <c r="E597" s="27">
        <v>92000</v>
      </c>
      <c r="F597" s="37">
        <v>0</v>
      </c>
      <c r="G597" s="37">
        <v>0</v>
      </c>
      <c r="H597" s="37">
        <f t="shared" si="90"/>
        <v>0</v>
      </c>
      <c r="I597" s="37">
        <f t="shared" si="91"/>
        <v>0</v>
      </c>
      <c r="J597" s="21">
        <f t="shared" si="94"/>
        <v>0</v>
      </c>
      <c r="K597" s="21">
        <f t="shared" si="95"/>
        <v>0</v>
      </c>
      <c r="L597" s="30">
        <f t="shared" si="92"/>
        <v>0</v>
      </c>
      <c r="M597" s="30">
        <f t="shared" si="93"/>
        <v>0</v>
      </c>
      <c r="N597" s="28">
        <f t="shared" si="96"/>
        <v>117921706.81500019</v>
      </c>
      <c r="O597" s="28">
        <f t="shared" si="99"/>
        <v>117921706.81500019</v>
      </c>
      <c r="P597" s="28">
        <f t="shared" si="97"/>
        <v>0</v>
      </c>
      <c r="Q597" s="28" t="str">
        <f t="shared" si="98"/>
        <v/>
      </c>
      <c r="R597" s="29">
        <f t="shared" si="100"/>
        <v>0.17921706815000182</v>
      </c>
    </row>
    <row r="598" spans="1:18" x14ac:dyDescent="0.2">
      <c r="A598" s="26">
        <v>44700</v>
      </c>
      <c r="B598" s="27">
        <v>182000</v>
      </c>
      <c r="C598" s="27">
        <v>181500</v>
      </c>
      <c r="D598" s="27">
        <v>91000</v>
      </c>
      <c r="E598" s="27">
        <v>90500</v>
      </c>
      <c r="F598" s="37">
        <v>0</v>
      </c>
      <c r="G598" s="37">
        <v>0</v>
      </c>
      <c r="H598" s="37">
        <f t="shared" si="90"/>
        <v>0</v>
      </c>
      <c r="I598" s="37">
        <f t="shared" si="91"/>
        <v>0</v>
      </c>
      <c r="J598" s="21">
        <f t="shared" si="94"/>
        <v>0</v>
      </c>
      <c r="K598" s="21">
        <f t="shared" si="95"/>
        <v>0</v>
      </c>
      <c r="L598" s="30">
        <f t="shared" si="92"/>
        <v>0</v>
      </c>
      <c r="M598" s="30">
        <f t="shared" si="93"/>
        <v>0</v>
      </c>
      <c r="N598" s="28">
        <f t="shared" si="96"/>
        <v>117921706.81500019</v>
      </c>
      <c r="O598" s="28">
        <f t="shared" si="99"/>
        <v>117921706.81500019</v>
      </c>
      <c r="P598" s="28">
        <f t="shared" si="97"/>
        <v>0</v>
      </c>
      <c r="Q598" s="28" t="str">
        <f t="shared" si="98"/>
        <v/>
      </c>
      <c r="R598" s="29">
        <f t="shared" si="100"/>
        <v>0.17921706815000182</v>
      </c>
    </row>
    <row r="599" spans="1:18" x14ac:dyDescent="0.2">
      <c r="A599" s="26">
        <v>44701</v>
      </c>
      <c r="B599" s="27">
        <v>186500</v>
      </c>
      <c r="C599" s="27">
        <v>183500</v>
      </c>
      <c r="D599" s="27">
        <v>92700</v>
      </c>
      <c r="E599" s="27">
        <v>91600</v>
      </c>
      <c r="F599" s="37">
        <v>-0.36334651033655851</v>
      </c>
      <c r="G599" s="37">
        <v>0.6366534896634416</v>
      </c>
      <c r="H599" s="37">
        <f t="shared" si="90"/>
        <v>-0.57071313710796878</v>
      </c>
      <c r="I599" s="37">
        <f t="shared" si="91"/>
        <v>1</v>
      </c>
      <c r="J599" s="21">
        <f t="shared" si="94"/>
        <v>0</v>
      </c>
      <c r="K599" s="21">
        <f t="shared" si="95"/>
        <v>0</v>
      </c>
      <c r="L599" s="30">
        <f t="shared" si="92"/>
        <v>0</v>
      </c>
      <c r="M599" s="30">
        <f t="shared" si="93"/>
        <v>0</v>
      </c>
      <c r="N599" s="28">
        <f t="shared" si="96"/>
        <v>117921706.81500019</v>
      </c>
      <c r="O599" s="28">
        <f t="shared" si="99"/>
        <v>117921706.81500019</v>
      </c>
      <c r="P599" s="28">
        <f t="shared" si="97"/>
        <v>0</v>
      </c>
      <c r="Q599" s="28" t="str">
        <f t="shared" si="98"/>
        <v/>
      </c>
      <c r="R599" s="29">
        <f t="shared" si="100"/>
        <v>0.17921706815000182</v>
      </c>
    </row>
    <row r="600" spans="1:18" x14ac:dyDescent="0.2">
      <c r="A600" s="26">
        <v>44704</v>
      </c>
      <c r="B600" s="27">
        <v>188000</v>
      </c>
      <c r="C600" s="27">
        <v>188500</v>
      </c>
      <c r="D600" s="27">
        <v>93200</v>
      </c>
      <c r="E600" s="27">
        <v>93100</v>
      </c>
      <c r="F600" s="37">
        <v>-0.36334651033655851</v>
      </c>
      <c r="G600" s="37">
        <v>0.6366534896634416</v>
      </c>
      <c r="H600" s="37">
        <f t="shared" si="90"/>
        <v>-0.57071313710796878</v>
      </c>
      <c r="I600" s="37">
        <f t="shared" si="91"/>
        <v>1</v>
      </c>
      <c r="J600" s="21">
        <f t="shared" si="94"/>
        <v>-306</v>
      </c>
      <c r="K600" s="21">
        <f t="shared" si="95"/>
        <v>1078</v>
      </c>
      <c r="L600" s="30">
        <f t="shared" si="92"/>
        <v>-57528000</v>
      </c>
      <c r="M600" s="30">
        <f t="shared" si="93"/>
        <v>100469600</v>
      </c>
      <c r="N600" s="28">
        <f t="shared" si="96"/>
        <v>75210048.265000179</v>
      </c>
      <c r="O600" s="28">
        <f t="shared" si="99"/>
        <v>118151648.26500018</v>
      </c>
      <c r="P600" s="28">
        <f t="shared" si="97"/>
        <v>229941.44999998808</v>
      </c>
      <c r="Q600" s="28" t="str">
        <f t="shared" si="98"/>
        <v/>
      </c>
      <c r="R600" s="29">
        <f t="shared" si="100"/>
        <v>0.18151648265000175</v>
      </c>
    </row>
    <row r="601" spans="1:18" x14ac:dyDescent="0.2">
      <c r="A601" s="26">
        <v>44705</v>
      </c>
      <c r="B601" s="27">
        <v>185000</v>
      </c>
      <c r="C601" s="27">
        <v>187000</v>
      </c>
      <c r="D601" s="27">
        <v>93100</v>
      </c>
      <c r="E601" s="27">
        <v>93200</v>
      </c>
      <c r="F601" s="37">
        <v>-0.36334651033655851</v>
      </c>
      <c r="G601" s="37">
        <v>0.6366534896634416</v>
      </c>
      <c r="H601" s="37">
        <f t="shared" si="90"/>
        <v>-0.57071313710796878</v>
      </c>
      <c r="I601" s="37">
        <f t="shared" si="91"/>
        <v>1</v>
      </c>
      <c r="J601" s="21">
        <f t="shared" si="94"/>
        <v>-306</v>
      </c>
      <c r="K601" s="21">
        <f t="shared" si="95"/>
        <v>1078</v>
      </c>
      <c r="L601" s="30">
        <f t="shared" si="92"/>
        <v>-56610000</v>
      </c>
      <c r="M601" s="30">
        <f t="shared" si="93"/>
        <v>100361800</v>
      </c>
      <c r="N601" s="28">
        <f t="shared" si="96"/>
        <v>75210048.265000179</v>
      </c>
      <c r="O601" s="28">
        <f t="shared" si="99"/>
        <v>118961848.26500018</v>
      </c>
      <c r="P601" s="28">
        <f t="shared" si="97"/>
        <v>1040141.4499999881</v>
      </c>
      <c r="Q601" s="28" t="str">
        <f t="shared" si="98"/>
        <v/>
      </c>
      <c r="R601" s="29">
        <f t="shared" si="100"/>
        <v>0.18961848265000181</v>
      </c>
    </row>
    <row r="602" spans="1:18" x14ac:dyDescent="0.2">
      <c r="A602" s="26">
        <v>44706</v>
      </c>
      <c r="B602" s="27">
        <v>183500</v>
      </c>
      <c r="C602" s="27">
        <v>186000</v>
      </c>
      <c r="D602" s="27">
        <v>92900</v>
      </c>
      <c r="E602" s="27">
        <v>93400</v>
      </c>
      <c r="F602" s="37">
        <v>0</v>
      </c>
      <c r="G602" s="37">
        <v>0</v>
      </c>
      <c r="H602" s="37">
        <f t="shared" si="90"/>
        <v>0</v>
      </c>
      <c r="I602" s="37">
        <f t="shared" si="91"/>
        <v>0</v>
      </c>
      <c r="J602" s="21">
        <f t="shared" si="94"/>
        <v>-306</v>
      </c>
      <c r="K602" s="21">
        <f t="shared" si="95"/>
        <v>1078</v>
      </c>
      <c r="L602" s="30">
        <f t="shared" si="92"/>
        <v>-56151000</v>
      </c>
      <c r="M602" s="30">
        <f t="shared" si="93"/>
        <v>100146200</v>
      </c>
      <c r="N602" s="28">
        <f t="shared" si="96"/>
        <v>75210048.265000179</v>
      </c>
      <c r="O602" s="28">
        <f t="shared" si="99"/>
        <v>119205248.26500018</v>
      </c>
      <c r="P602" s="28">
        <f t="shared" si="97"/>
        <v>1283541.4499999881</v>
      </c>
      <c r="Q602" s="28" t="str">
        <f t="shared" si="98"/>
        <v/>
      </c>
      <c r="R602" s="29">
        <f t="shared" si="100"/>
        <v>0.19205248265000185</v>
      </c>
    </row>
    <row r="603" spans="1:18" x14ac:dyDescent="0.2">
      <c r="A603" s="26">
        <v>44707</v>
      </c>
      <c r="B603" s="27">
        <v>184000</v>
      </c>
      <c r="C603" s="27">
        <v>183500</v>
      </c>
      <c r="D603" s="27">
        <v>93300</v>
      </c>
      <c r="E603" s="27">
        <v>92400</v>
      </c>
      <c r="F603" s="37">
        <v>-0.36968109323579867</v>
      </c>
      <c r="G603" s="37">
        <v>0.63031890676420133</v>
      </c>
      <c r="H603" s="37">
        <f t="shared" si="90"/>
        <v>-0.58649849983651881</v>
      </c>
      <c r="I603" s="37">
        <f t="shared" si="91"/>
        <v>1</v>
      </c>
      <c r="J603" s="21">
        <f t="shared" si="94"/>
        <v>0</v>
      </c>
      <c r="K603" s="21">
        <f t="shared" si="95"/>
        <v>0</v>
      </c>
      <c r="L603" s="30">
        <f t="shared" si="92"/>
        <v>0</v>
      </c>
      <c r="M603" s="30">
        <f t="shared" si="93"/>
        <v>0</v>
      </c>
      <c r="N603" s="28">
        <f t="shared" si="96"/>
        <v>118436516.96500017</v>
      </c>
      <c r="O603" s="28">
        <f t="shared" si="99"/>
        <v>118436516.96500017</v>
      </c>
      <c r="P603" s="28">
        <f t="shared" si="97"/>
        <v>514810.14999997616</v>
      </c>
      <c r="Q603" s="28">
        <f t="shared" si="98"/>
        <v>514810.14999997616</v>
      </c>
      <c r="R603" s="29">
        <f t="shared" si="100"/>
        <v>0.18436516965000171</v>
      </c>
    </row>
    <row r="604" spans="1:18" x14ac:dyDescent="0.2">
      <c r="A604" s="26">
        <v>44708</v>
      </c>
      <c r="B604" s="27">
        <v>185500</v>
      </c>
      <c r="C604" s="27">
        <v>186500</v>
      </c>
      <c r="D604" s="27">
        <v>93100</v>
      </c>
      <c r="E604" s="27">
        <v>93300</v>
      </c>
      <c r="F604" s="37">
        <v>0</v>
      </c>
      <c r="G604" s="37">
        <v>0</v>
      </c>
      <c r="H604" s="37">
        <f t="shared" si="90"/>
        <v>0</v>
      </c>
      <c r="I604" s="37">
        <f t="shared" si="91"/>
        <v>0</v>
      </c>
      <c r="J604" s="21">
        <f t="shared" si="94"/>
        <v>-318</v>
      </c>
      <c r="K604" s="21">
        <f t="shared" si="95"/>
        <v>1071</v>
      </c>
      <c r="L604" s="30">
        <f t="shared" si="92"/>
        <v>-58989000</v>
      </c>
      <c r="M604" s="30">
        <f t="shared" si="93"/>
        <v>99710100</v>
      </c>
      <c r="N604" s="28">
        <f t="shared" si="96"/>
        <v>77788305.190000162</v>
      </c>
      <c r="O604" s="28">
        <f t="shared" si="99"/>
        <v>118509405.19000016</v>
      </c>
      <c r="P604" s="28">
        <f t="shared" si="97"/>
        <v>72888.22499999404</v>
      </c>
      <c r="Q604" s="28" t="str">
        <f t="shared" si="98"/>
        <v/>
      </c>
      <c r="R604" s="29">
        <f t="shared" si="100"/>
        <v>0.18509405190000172</v>
      </c>
    </row>
    <row r="605" spans="1:18" x14ac:dyDescent="0.2">
      <c r="A605" s="26">
        <v>44711</v>
      </c>
      <c r="B605" s="27">
        <v>187500</v>
      </c>
      <c r="C605" s="27">
        <v>187500</v>
      </c>
      <c r="D605" s="27">
        <v>93600</v>
      </c>
      <c r="E605" s="27">
        <v>93500</v>
      </c>
      <c r="F605" s="37">
        <v>0</v>
      </c>
      <c r="G605" s="37">
        <v>0</v>
      </c>
      <c r="H605" s="37">
        <f t="shared" si="90"/>
        <v>0</v>
      </c>
      <c r="I605" s="37">
        <f t="shared" si="91"/>
        <v>0</v>
      </c>
      <c r="J605" s="21">
        <f t="shared" si="94"/>
        <v>0</v>
      </c>
      <c r="K605" s="21">
        <f t="shared" si="95"/>
        <v>0</v>
      </c>
      <c r="L605" s="30">
        <f t="shared" si="92"/>
        <v>0</v>
      </c>
      <c r="M605" s="30">
        <f t="shared" si="93"/>
        <v>0</v>
      </c>
      <c r="N605" s="28">
        <f t="shared" si="96"/>
        <v>118070531.06500016</v>
      </c>
      <c r="O605" s="28">
        <f t="shared" si="99"/>
        <v>118070531.06500016</v>
      </c>
      <c r="P605" s="28">
        <f t="shared" si="97"/>
        <v>-365985.90000000596</v>
      </c>
      <c r="Q605" s="28">
        <f t="shared" si="98"/>
        <v>-365985.90000000596</v>
      </c>
      <c r="R605" s="29">
        <f t="shared" si="100"/>
        <v>0.18070531065000162</v>
      </c>
    </row>
    <row r="606" spans="1:18" x14ac:dyDescent="0.2">
      <c r="A606" s="26">
        <v>44712</v>
      </c>
      <c r="B606" s="27">
        <v>189500</v>
      </c>
      <c r="C606" s="27">
        <v>187000</v>
      </c>
      <c r="D606" s="27">
        <v>93100</v>
      </c>
      <c r="E606" s="27">
        <v>93600</v>
      </c>
      <c r="F606" s="37">
        <v>0</v>
      </c>
      <c r="G606" s="37">
        <v>0</v>
      </c>
      <c r="H606" s="37">
        <f t="shared" si="90"/>
        <v>0</v>
      </c>
      <c r="I606" s="37">
        <f t="shared" si="91"/>
        <v>0</v>
      </c>
      <c r="J606" s="21">
        <f t="shared" si="94"/>
        <v>0</v>
      </c>
      <c r="K606" s="21">
        <f t="shared" si="95"/>
        <v>0</v>
      </c>
      <c r="L606" s="30">
        <f t="shared" si="92"/>
        <v>0</v>
      </c>
      <c r="M606" s="30">
        <f t="shared" si="93"/>
        <v>0</v>
      </c>
      <c r="N606" s="28">
        <f t="shared" si="96"/>
        <v>118070531.06500016</v>
      </c>
      <c r="O606" s="28">
        <f t="shared" si="99"/>
        <v>118070531.06500016</v>
      </c>
      <c r="P606" s="28">
        <f t="shared" si="97"/>
        <v>0</v>
      </c>
      <c r="Q606" s="28" t="str">
        <f t="shared" si="98"/>
        <v/>
      </c>
      <c r="R606" s="29">
        <f t="shared" si="100"/>
        <v>0.18070531065000162</v>
      </c>
    </row>
    <row r="607" spans="1:18" x14ac:dyDescent="0.2">
      <c r="A607" s="26">
        <v>44714</v>
      </c>
      <c r="B607" s="27">
        <v>187500</v>
      </c>
      <c r="C607" s="27">
        <v>189000</v>
      </c>
      <c r="D607" s="27">
        <v>92700</v>
      </c>
      <c r="E607" s="27">
        <v>93100</v>
      </c>
      <c r="F607" s="37">
        <v>0</v>
      </c>
      <c r="G607" s="37">
        <v>0</v>
      </c>
      <c r="H607" s="37">
        <f t="shared" si="90"/>
        <v>0</v>
      </c>
      <c r="I607" s="37">
        <f t="shared" si="91"/>
        <v>0</v>
      </c>
      <c r="J607" s="21">
        <f t="shared" si="94"/>
        <v>0</v>
      </c>
      <c r="K607" s="21">
        <f t="shared" si="95"/>
        <v>0</v>
      </c>
      <c r="L607" s="30">
        <f t="shared" si="92"/>
        <v>0</v>
      </c>
      <c r="M607" s="30">
        <f t="shared" si="93"/>
        <v>0</v>
      </c>
      <c r="N607" s="28">
        <f t="shared" si="96"/>
        <v>118070531.06500016</v>
      </c>
      <c r="O607" s="28">
        <f t="shared" si="99"/>
        <v>118070531.06500016</v>
      </c>
      <c r="P607" s="28">
        <f t="shared" si="97"/>
        <v>0</v>
      </c>
      <c r="Q607" s="28" t="str">
        <f t="shared" si="98"/>
        <v/>
      </c>
      <c r="R607" s="29">
        <f t="shared" si="100"/>
        <v>0.18070531065000162</v>
      </c>
    </row>
    <row r="608" spans="1:18" x14ac:dyDescent="0.2">
      <c r="A608" s="26">
        <v>44715</v>
      </c>
      <c r="B608" s="27">
        <v>187000</v>
      </c>
      <c r="C608" s="27">
        <v>188500</v>
      </c>
      <c r="D608" s="27">
        <v>92700</v>
      </c>
      <c r="E608" s="27">
        <v>93100</v>
      </c>
      <c r="F608" s="37">
        <v>0</v>
      </c>
      <c r="G608" s="37">
        <v>0</v>
      </c>
      <c r="H608" s="37">
        <f t="shared" si="90"/>
        <v>0</v>
      </c>
      <c r="I608" s="37">
        <f t="shared" si="91"/>
        <v>0</v>
      </c>
      <c r="J608" s="21">
        <f t="shared" si="94"/>
        <v>0</v>
      </c>
      <c r="K608" s="21">
        <f t="shared" si="95"/>
        <v>0</v>
      </c>
      <c r="L608" s="30">
        <f t="shared" si="92"/>
        <v>0</v>
      </c>
      <c r="M608" s="30">
        <f t="shared" si="93"/>
        <v>0</v>
      </c>
      <c r="N608" s="28">
        <f t="shared" si="96"/>
        <v>118070531.06500016</v>
      </c>
      <c r="O608" s="28">
        <f t="shared" si="99"/>
        <v>118070531.06500016</v>
      </c>
      <c r="P608" s="28">
        <f t="shared" si="97"/>
        <v>0</v>
      </c>
      <c r="Q608" s="28" t="str">
        <f t="shared" si="98"/>
        <v/>
      </c>
      <c r="R608" s="29">
        <f t="shared" si="100"/>
        <v>0.18070531065000162</v>
      </c>
    </row>
    <row r="609" spans="1:18" x14ac:dyDescent="0.2">
      <c r="A609" s="26">
        <v>44719</v>
      </c>
      <c r="B609" s="27">
        <v>183500</v>
      </c>
      <c r="C609" s="27">
        <v>186000</v>
      </c>
      <c r="D609" s="27">
        <v>91000</v>
      </c>
      <c r="E609" s="27">
        <v>92700</v>
      </c>
      <c r="F609" s="37">
        <v>0</v>
      </c>
      <c r="G609" s="37">
        <v>0</v>
      </c>
      <c r="H609" s="37">
        <f t="shared" si="90"/>
        <v>0</v>
      </c>
      <c r="I609" s="37">
        <f t="shared" si="91"/>
        <v>0</v>
      </c>
      <c r="J609" s="21">
        <f t="shared" si="94"/>
        <v>0</v>
      </c>
      <c r="K609" s="21">
        <f t="shared" si="95"/>
        <v>0</v>
      </c>
      <c r="L609" s="30">
        <f t="shared" si="92"/>
        <v>0</v>
      </c>
      <c r="M609" s="30">
        <f t="shared" si="93"/>
        <v>0</v>
      </c>
      <c r="N609" s="28">
        <f t="shared" si="96"/>
        <v>118070531.06500016</v>
      </c>
      <c r="O609" s="28">
        <f t="shared" si="99"/>
        <v>118070531.06500016</v>
      </c>
      <c r="P609" s="28">
        <f t="shared" si="97"/>
        <v>0</v>
      </c>
      <c r="Q609" s="28" t="str">
        <f t="shared" si="98"/>
        <v/>
      </c>
      <c r="R609" s="29">
        <f t="shared" si="100"/>
        <v>0.18070531065000162</v>
      </c>
    </row>
    <row r="610" spans="1:18" x14ac:dyDescent="0.2">
      <c r="A610" s="26">
        <v>44720</v>
      </c>
      <c r="B610" s="27">
        <v>183000</v>
      </c>
      <c r="C610" s="27">
        <v>183500</v>
      </c>
      <c r="D610" s="27">
        <v>91000</v>
      </c>
      <c r="E610" s="27">
        <v>91600</v>
      </c>
      <c r="F610" s="37">
        <v>0</v>
      </c>
      <c r="G610" s="37">
        <v>0</v>
      </c>
      <c r="H610" s="37">
        <f t="shared" si="90"/>
        <v>0</v>
      </c>
      <c r="I610" s="37">
        <f t="shared" si="91"/>
        <v>0</v>
      </c>
      <c r="J610" s="21">
        <f t="shared" si="94"/>
        <v>0</v>
      </c>
      <c r="K610" s="21">
        <f t="shared" si="95"/>
        <v>0</v>
      </c>
      <c r="L610" s="30">
        <f t="shared" si="92"/>
        <v>0</v>
      </c>
      <c r="M610" s="30">
        <f t="shared" si="93"/>
        <v>0</v>
      </c>
      <c r="N610" s="28">
        <f t="shared" si="96"/>
        <v>118070531.06500016</v>
      </c>
      <c r="O610" s="28">
        <f t="shared" si="99"/>
        <v>118070531.06500016</v>
      </c>
      <c r="P610" s="28">
        <f t="shared" si="97"/>
        <v>0</v>
      </c>
      <c r="Q610" s="28" t="str">
        <f t="shared" si="98"/>
        <v/>
      </c>
      <c r="R610" s="29">
        <f t="shared" si="100"/>
        <v>0.18070531065000162</v>
      </c>
    </row>
    <row r="611" spans="1:18" x14ac:dyDescent="0.2">
      <c r="A611" s="26">
        <v>44721</v>
      </c>
      <c r="B611" s="27">
        <v>182500</v>
      </c>
      <c r="C611" s="27">
        <v>183000</v>
      </c>
      <c r="D611" s="27">
        <v>91200</v>
      </c>
      <c r="E611" s="27">
        <v>91000</v>
      </c>
      <c r="F611" s="37">
        <v>0</v>
      </c>
      <c r="G611" s="37">
        <v>0</v>
      </c>
      <c r="H611" s="37">
        <f t="shared" ref="H611:H674" si="101">IFERROR(IF(ABS($F611)&gt;ABS($G611), SIGN($F611), SIGN($F611)*ABS($F611/$G611)), 0)</f>
        <v>0</v>
      </c>
      <c r="I611" s="37">
        <f t="shared" ref="I611:I674" si="102">IFERROR(IF(ABS($F611)&lt;ABS($G611), SIGN($G611), SIGN($G611)*ABS($G611/$F611)), 0)</f>
        <v>0</v>
      </c>
      <c r="J611" s="21">
        <f t="shared" si="94"/>
        <v>0</v>
      </c>
      <c r="K611" s="21">
        <f t="shared" si="95"/>
        <v>0</v>
      </c>
      <c r="L611" s="30">
        <f t="shared" ref="L611:L674" si="103">B611*J611</f>
        <v>0</v>
      </c>
      <c r="M611" s="30">
        <f t="shared" ref="M611:M674" si="104">D611*K611</f>
        <v>0</v>
      </c>
      <c r="N611" s="28">
        <f t="shared" si="96"/>
        <v>118070531.06500016</v>
      </c>
      <c r="O611" s="28">
        <f t="shared" si="99"/>
        <v>118070531.06500016</v>
      </c>
      <c r="P611" s="28">
        <f t="shared" si="97"/>
        <v>0</v>
      </c>
      <c r="Q611" s="28" t="str">
        <f t="shared" si="98"/>
        <v/>
      </c>
      <c r="R611" s="29">
        <f t="shared" si="100"/>
        <v>0.18070531065000162</v>
      </c>
    </row>
    <row r="612" spans="1:18" x14ac:dyDescent="0.2">
      <c r="A612" s="26">
        <v>44722</v>
      </c>
      <c r="B612" s="27">
        <v>184500</v>
      </c>
      <c r="C612" s="27">
        <v>181500</v>
      </c>
      <c r="D612" s="27">
        <v>91200</v>
      </c>
      <c r="E612" s="27">
        <v>91000</v>
      </c>
      <c r="F612" s="37">
        <v>0</v>
      </c>
      <c r="G612" s="37">
        <v>0</v>
      </c>
      <c r="H612" s="37">
        <f t="shared" si="101"/>
        <v>0</v>
      </c>
      <c r="I612" s="37">
        <f t="shared" si="102"/>
        <v>0</v>
      </c>
      <c r="J612" s="21">
        <f t="shared" ref="J612:J675" si="105">IF(H610=H611, J611, QUOTIENT($O$10*H611, B611))</f>
        <v>0</v>
      </c>
      <c r="K612" s="21">
        <f t="shared" ref="K612:K675" si="106">IF(I610=I611, K611, QUOTIENT($O$10*I611, D611))</f>
        <v>0</v>
      </c>
      <c r="L612" s="30">
        <f t="shared" si="103"/>
        <v>0</v>
      </c>
      <c r="M612" s="30">
        <f t="shared" si="104"/>
        <v>0</v>
      </c>
      <c r="N612" s="28">
        <f t="shared" ref="N612:N675" si="107">IF(H610=H611, N611, N611 - (J612-J611)*C612 - ABS((J612-J611)*C612*0.01%) - (K612-K611)*E612 - ABS((K612-K611)*E612 * IF(K612-K611&gt;0, 0.025%, 0.225%)))</f>
        <v>118070531.06500016</v>
      </c>
      <c r="O612" s="28">
        <f t="shared" si="99"/>
        <v>118070531.06500016</v>
      </c>
      <c r="P612" s="28">
        <f t="shared" ref="P612:P675" si="108">IF(AND(J611=0,J612), O612-O611, IF(OR(J612, AND(J611, J612=0)), P611+O612-O611, 0))</f>
        <v>0</v>
      </c>
      <c r="Q612" s="28" t="str">
        <f t="shared" si="98"/>
        <v/>
      </c>
      <c r="R612" s="29">
        <f t="shared" si="100"/>
        <v>0.18070531065000162</v>
      </c>
    </row>
    <row r="613" spans="1:18" x14ac:dyDescent="0.2">
      <c r="A613" s="26">
        <v>44725</v>
      </c>
      <c r="B613" s="27">
        <v>175000</v>
      </c>
      <c r="C613" s="27">
        <v>180000</v>
      </c>
      <c r="D613" s="27">
        <v>88100</v>
      </c>
      <c r="E613" s="27">
        <v>89700</v>
      </c>
      <c r="F613" s="37">
        <v>0</v>
      </c>
      <c r="G613" s="37">
        <v>0</v>
      </c>
      <c r="H613" s="37">
        <f t="shared" si="101"/>
        <v>0</v>
      </c>
      <c r="I613" s="37">
        <f t="shared" si="102"/>
        <v>0</v>
      </c>
      <c r="J613" s="21">
        <f t="shared" si="105"/>
        <v>0</v>
      </c>
      <c r="K613" s="21">
        <f t="shared" si="106"/>
        <v>0</v>
      </c>
      <c r="L613" s="30">
        <f t="shared" si="103"/>
        <v>0</v>
      </c>
      <c r="M613" s="30">
        <f t="shared" si="104"/>
        <v>0</v>
      </c>
      <c r="N613" s="28">
        <f t="shared" si="107"/>
        <v>118070531.06500016</v>
      </c>
      <c r="O613" s="28">
        <f t="shared" si="99"/>
        <v>118070531.06500016</v>
      </c>
      <c r="P613" s="28">
        <f t="shared" si="108"/>
        <v>0</v>
      </c>
      <c r="Q613" s="28" t="str">
        <f t="shared" si="98"/>
        <v/>
      </c>
      <c r="R613" s="29">
        <f t="shared" si="100"/>
        <v>0.18070531065000162</v>
      </c>
    </row>
    <row r="614" spans="1:18" x14ac:dyDescent="0.2">
      <c r="A614" s="26">
        <v>44726</v>
      </c>
      <c r="B614" s="27">
        <v>171500</v>
      </c>
      <c r="C614" s="27">
        <v>171500</v>
      </c>
      <c r="D614" s="27">
        <v>86200</v>
      </c>
      <c r="E614" s="27">
        <v>86200</v>
      </c>
      <c r="F614" s="37">
        <v>0</v>
      </c>
      <c r="G614" s="37">
        <v>0</v>
      </c>
      <c r="H614" s="37">
        <f t="shared" si="101"/>
        <v>0</v>
      </c>
      <c r="I614" s="37">
        <f t="shared" si="102"/>
        <v>0</v>
      </c>
      <c r="J614" s="21">
        <f t="shared" si="105"/>
        <v>0</v>
      </c>
      <c r="K614" s="21">
        <f t="shared" si="106"/>
        <v>0</v>
      </c>
      <c r="L614" s="30">
        <f t="shared" si="103"/>
        <v>0</v>
      </c>
      <c r="M614" s="30">
        <f t="shared" si="104"/>
        <v>0</v>
      </c>
      <c r="N614" s="28">
        <f t="shared" si="107"/>
        <v>118070531.06500016</v>
      </c>
      <c r="O614" s="28">
        <f t="shared" si="99"/>
        <v>118070531.06500016</v>
      </c>
      <c r="P614" s="28">
        <f t="shared" si="108"/>
        <v>0</v>
      </c>
      <c r="Q614" s="28" t="str">
        <f t="shared" si="98"/>
        <v/>
      </c>
      <c r="R614" s="29">
        <f t="shared" si="100"/>
        <v>0.18070531065000162</v>
      </c>
    </row>
    <row r="615" spans="1:18" x14ac:dyDescent="0.2">
      <c r="A615" s="26">
        <v>44727</v>
      </c>
      <c r="B615" s="27">
        <v>174000</v>
      </c>
      <c r="C615" s="27">
        <v>173500</v>
      </c>
      <c r="D615" s="27">
        <v>86500</v>
      </c>
      <c r="E615" s="27">
        <v>86200</v>
      </c>
      <c r="F615" s="37">
        <v>0</v>
      </c>
      <c r="G615" s="37">
        <v>0</v>
      </c>
      <c r="H615" s="37">
        <f t="shared" si="101"/>
        <v>0</v>
      </c>
      <c r="I615" s="37">
        <f t="shared" si="102"/>
        <v>0</v>
      </c>
      <c r="J615" s="21">
        <f t="shared" si="105"/>
        <v>0</v>
      </c>
      <c r="K615" s="21">
        <f t="shared" si="106"/>
        <v>0</v>
      </c>
      <c r="L615" s="30">
        <f t="shared" si="103"/>
        <v>0</v>
      </c>
      <c r="M615" s="30">
        <f t="shared" si="104"/>
        <v>0</v>
      </c>
      <c r="N615" s="28">
        <f t="shared" si="107"/>
        <v>118070531.06500016</v>
      </c>
      <c r="O615" s="28">
        <f t="shared" si="99"/>
        <v>118070531.06500016</v>
      </c>
      <c r="P615" s="28">
        <f t="shared" si="108"/>
        <v>0</v>
      </c>
      <c r="Q615" s="28" t="str">
        <f t="shared" si="98"/>
        <v/>
      </c>
      <c r="R615" s="29">
        <f t="shared" si="100"/>
        <v>0.18070531065000162</v>
      </c>
    </row>
    <row r="616" spans="1:18" x14ac:dyDescent="0.2">
      <c r="A616" s="26">
        <v>44728</v>
      </c>
      <c r="B616" s="27">
        <v>173000</v>
      </c>
      <c r="C616" s="27">
        <v>177000</v>
      </c>
      <c r="D616" s="27">
        <v>86800</v>
      </c>
      <c r="E616" s="27">
        <v>87300</v>
      </c>
      <c r="F616" s="37">
        <v>0</v>
      </c>
      <c r="G616" s="37">
        <v>0</v>
      </c>
      <c r="H616" s="37">
        <f t="shared" si="101"/>
        <v>0</v>
      </c>
      <c r="I616" s="37">
        <f t="shared" si="102"/>
        <v>0</v>
      </c>
      <c r="J616" s="21">
        <f t="shared" si="105"/>
        <v>0</v>
      </c>
      <c r="K616" s="21">
        <f t="shared" si="106"/>
        <v>0</v>
      </c>
      <c r="L616" s="30">
        <f t="shared" si="103"/>
        <v>0</v>
      </c>
      <c r="M616" s="30">
        <f t="shared" si="104"/>
        <v>0</v>
      </c>
      <c r="N616" s="28">
        <f t="shared" si="107"/>
        <v>118070531.06500016</v>
      </c>
      <c r="O616" s="28">
        <f t="shared" si="99"/>
        <v>118070531.06500016</v>
      </c>
      <c r="P616" s="28">
        <f t="shared" si="108"/>
        <v>0</v>
      </c>
      <c r="Q616" s="28" t="str">
        <f t="shared" si="98"/>
        <v/>
      </c>
      <c r="R616" s="29">
        <f t="shared" si="100"/>
        <v>0.18070531065000162</v>
      </c>
    </row>
    <row r="617" spans="1:18" x14ac:dyDescent="0.2">
      <c r="A617" s="26">
        <v>44729</v>
      </c>
      <c r="B617" s="27">
        <v>170000</v>
      </c>
      <c r="C617" s="27">
        <v>168000</v>
      </c>
      <c r="D617" s="27">
        <v>84400</v>
      </c>
      <c r="E617" s="27">
        <v>85000</v>
      </c>
      <c r="F617" s="37">
        <v>0</v>
      </c>
      <c r="G617" s="37">
        <v>0</v>
      </c>
      <c r="H617" s="37">
        <f t="shared" si="101"/>
        <v>0</v>
      </c>
      <c r="I617" s="37">
        <f t="shared" si="102"/>
        <v>0</v>
      </c>
      <c r="J617" s="21">
        <f t="shared" si="105"/>
        <v>0</v>
      </c>
      <c r="K617" s="21">
        <f t="shared" si="106"/>
        <v>0</v>
      </c>
      <c r="L617" s="30">
        <f t="shared" si="103"/>
        <v>0</v>
      </c>
      <c r="M617" s="30">
        <f t="shared" si="104"/>
        <v>0</v>
      </c>
      <c r="N617" s="28">
        <f t="shared" si="107"/>
        <v>118070531.06500016</v>
      </c>
      <c r="O617" s="28">
        <f t="shared" si="99"/>
        <v>118070531.06500016</v>
      </c>
      <c r="P617" s="28">
        <f t="shared" si="108"/>
        <v>0</v>
      </c>
      <c r="Q617" s="28" t="str">
        <f t="shared" ref="Q617:Q680" si="109">IF(AND(M616, M617=0), P617, "")</f>
        <v/>
      </c>
      <c r="R617" s="29">
        <f t="shared" si="100"/>
        <v>0.18070531065000162</v>
      </c>
    </row>
    <row r="618" spans="1:18" x14ac:dyDescent="0.2">
      <c r="A618" s="26">
        <v>44732</v>
      </c>
      <c r="B618" s="27">
        <v>170500</v>
      </c>
      <c r="C618" s="27">
        <v>172500</v>
      </c>
      <c r="D618" s="27">
        <v>84500</v>
      </c>
      <c r="E618" s="27">
        <v>84900</v>
      </c>
      <c r="F618" s="37">
        <v>0</v>
      </c>
      <c r="G618" s="37">
        <v>0</v>
      </c>
      <c r="H618" s="37">
        <f t="shared" si="101"/>
        <v>0</v>
      </c>
      <c r="I618" s="37">
        <f t="shared" si="102"/>
        <v>0</v>
      </c>
      <c r="J618" s="21">
        <f t="shared" si="105"/>
        <v>0</v>
      </c>
      <c r="K618" s="21">
        <f t="shared" si="106"/>
        <v>0</v>
      </c>
      <c r="L618" s="30">
        <f t="shared" si="103"/>
        <v>0</v>
      </c>
      <c r="M618" s="30">
        <f t="shared" si="104"/>
        <v>0</v>
      </c>
      <c r="N618" s="28">
        <f t="shared" si="107"/>
        <v>118070531.06500016</v>
      </c>
      <c r="O618" s="28">
        <f t="shared" si="99"/>
        <v>118070531.06500016</v>
      </c>
      <c r="P618" s="28">
        <f t="shared" si="108"/>
        <v>0</v>
      </c>
      <c r="Q618" s="28" t="str">
        <f t="shared" si="109"/>
        <v/>
      </c>
      <c r="R618" s="29">
        <f t="shared" si="100"/>
        <v>0.18070531065000162</v>
      </c>
    </row>
    <row r="619" spans="1:18" x14ac:dyDescent="0.2">
      <c r="A619" s="26">
        <v>44733</v>
      </c>
      <c r="B619" s="27">
        <v>172500</v>
      </c>
      <c r="C619" s="27">
        <v>171500</v>
      </c>
      <c r="D619" s="27">
        <v>85100</v>
      </c>
      <c r="E619" s="27">
        <v>84000</v>
      </c>
      <c r="F619" s="37">
        <v>0</v>
      </c>
      <c r="G619" s="37">
        <v>0</v>
      </c>
      <c r="H619" s="37">
        <f t="shared" si="101"/>
        <v>0</v>
      </c>
      <c r="I619" s="37">
        <f t="shared" si="102"/>
        <v>0</v>
      </c>
      <c r="J619" s="21">
        <f t="shared" si="105"/>
        <v>0</v>
      </c>
      <c r="K619" s="21">
        <f t="shared" si="106"/>
        <v>0</v>
      </c>
      <c r="L619" s="30">
        <f t="shared" si="103"/>
        <v>0</v>
      </c>
      <c r="M619" s="30">
        <f t="shared" si="104"/>
        <v>0</v>
      </c>
      <c r="N619" s="28">
        <f t="shared" si="107"/>
        <v>118070531.06500016</v>
      </c>
      <c r="O619" s="28">
        <f t="shared" si="99"/>
        <v>118070531.06500016</v>
      </c>
      <c r="P619" s="28">
        <f t="shared" si="108"/>
        <v>0</v>
      </c>
      <c r="Q619" s="28" t="str">
        <f t="shared" si="109"/>
        <v/>
      </c>
      <c r="R619" s="29">
        <f t="shared" si="100"/>
        <v>0.18070531065000162</v>
      </c>
    </row>
    <row r="620" spans="1:18" x14ac:dyDescent="0.2">
      <c r="A620" s="26">
        <v>44734</v>
      </c>
      <c r="B620" s="27">
        <v>171500</v>
      </c>
      <c r="C620" s="27">
        <v>174500</v>
      </c>
      <c r="D620" s="27">
        <v>84000</v>
      </c>
      <c r="E620" s="27">
        <v>85400</v>
      </c>
      <c r="F620" s="37">
        <v>0</v>
      </c>
      <c r="G620" s="37">
        <v>0</v>
      </c>
      <c r="H620" s="37">
        <f t="shared" si="101"/>
        <v>0</v>
      </c>
      <c r="I620" s="37">
        <f t="shared" si="102"/>
        <v>0</v>
      </c>
      <c r="J620" s="21">
        <f t="shared" si="105"/>
        <v>0</v>
      </c>
      <c r="K620" s="21">
        <f t="shared" si="106"/>
        <v>0</v>
      </c>
      <c r="L620" s="30">
        <f t="shared" si="103"/>
        <v>0</v>
      </c>
      <c r="M620" s="30">
        <f t="shared" si="104"/>
        <v>0</v>
      </c>
      <c r="N620" s="28">
        <f t="shared" si="107"/>
        <v>118070531.06500016</v>
      </c>
      <c r="O620" s="28">
        <f t="shared" si="99"/>
        <v>118070531.06500016</v>
      </c>
      <c r="P620" s="28">
        <f t="shared" si="108"/>
        <v>0</v>
      </c>
      <c r="Q620" s="28" t="str">
        <f t="shared" si="109"/>
        <v/>
      </c>
      <c r="R620" s="29">
        <f t="shared" si="100"/>
        <v>0.18070531065000162</v>
      </c>
    </row>
    <row r="621" spans="1:18" x14ac:dyDescent="0.2">
      <c r="A621" s="26">
        <v>44735</v>
      </c>
      <c r="B621" s="27">
        <v>171000</v>
      </c>
      <c r="C621" s="27">
        <v>171500</v>
      </c>
      <c r="D621" s="27">
        <v>83500</v>
      </c>
      <c r="E621" s="27">
        <v>83500</v>
      </c>
      <c r="F621" s="37">
        <v>0</v>
      </c>
      <c r="G621" s="37">
        <v>0</v>
      </c>
      <c r="H621" s="37">
        <f t="shared" si="101"/>
        <v>0</v>
      </c>
      <c r="I621" s="37">
        <f t="shared" si="102"/>
        <v>0</v>
      </c>
      <c r="J621" s="21">
        <f t="shared" si="105"/>
        <v>0</v>
      </c>
      <c r="K621" s="21">
        <f t="shared" si="106"/>
        <v>0</v>
      </c>
      <c r="L621" s="30">
        <f t="shared" si="103"/>
        <v>0</v>
      </c>
      <c r="M621" s="30">
        <f t="shared" si="104"/>
        <v>0</v>
      </c>
      <c r="N621" s="28">
        <f t="shared" si="107"/>
        <v>118070531.06500016</v>
      </c>
      <c r="O621" s="28">
        <f t="shared" si="99"/>
        <v>118070531.06500016</v>
      </c>
      <c r="P621" s="28">
        <f t="shared" si="108"/>
        <v>0</v>
      </c>
      <c r="Q621" s="28" t="str">
        <f t="shared" si="109"/>
        <v/>
      </c>
      <c r="R621" s="29">
        <f t="shared" si="100"/>
        <v>0.18070531065000162</v>
      </c>
    </row>
    <row r="622" spans="1:18" x14ac:dyDescent="0.2">
      <c r="A622" s="26">
        <v>44736</v>
      </c>
      <c r="B622" s="27">
        <v>173000</v>
      </c>
      <c r="C622" s="27">
        <v>170500</v>
      </c>
      <c r="D622" s="27">
        <v>85000</v>
      </c>
      <c r="E622" s="27">
        <v>83900</v>
      </c>
      <c r="F622" s="37">
        <v>0</v>
      </c>
      <c r="G622" s="37">
        <v>0</v>
      </c>
      <c r="H622" s="37">
        <f t="shared" si="101"/>
        <v>0</v>
      </c>
      <c r="I622" s="37">
        <f t="shared" si="102"/>
        <v>0</v>
      </c>
      <c r="J622" s="21">
        <f t="shared" si="105"/>
        <v>0</v>
      </c>
      <c r="K622" s="21">
        <f t="shared" si="106"/>
        <v>0</v>
      </c>
      <c r="L622" s="30">
        <f t="shared" si="103"/>
        <v>0</v>
      </c>
      <c r="M622" s="30">
        <f t="shared" si="104"/>
        <v>0</v>
      </c>
      <c r="N622" s="28">
        <f t="shared" si="107"/>
        <v>118070531.06500016</v>
      </c>
      <c r="O622" s="28">
        <f t="shared" si="99"/>
        <v>118070531.06500016</v>
      </c>
      <c r="P622" s="28">
        <f t="shared" si="108"/>
        <v>0</v>
      </c>
      <c r="Q622" s="28" t="str">
        <f t="shared" si="109"/>
        <v/>
      </c>
      <c r="R622" s="29">
        <f t="shared" si="100"/>
        <v>0.18070531065000162</v>
      </c>
    </row>
    <row r="623" spans="1:18" x14ac:dyDescent="0.2">
      <c r="A623" s="26">
        <v>44739</v>
      </c>
      <c r="B623" s="27">
        <v>183000</v>
      </c>
      <c r="C623" s="27">
        <v>177000</v>
      </c>
      <c r="D623" s="27">
        <v>87500</v>
      </c>
      <c r="E623" s="27">
        <v>86000</v>
      </c>
      <c r="F623" s="37">
        <v>-0.3186934873777218</v>
      </c>
      <c r="G623" s="37">
        <v>0.68130651262227815</v>
      </c>
      <c r="H623" s="37">
        <f t="shared" si="101"/>
        <v>-0.467768150565747</v>
      </c>
      <c r="I623" s="37">
        <f t="shared" si="102"/>
        <v>1</v>
      </c>
      <c r="J623" s="21">
        <f t="shared" si="105"/>
        <v>0</v>
      </c>
      <c r="K623" s="21">
        <f t="shared" si="106"/>
        <v>0</v>
      </c>
      <c r="L623" s="30">
        <f t="shared" si="103"/>
        <v>0</v>
      </c>
      <c r="M623" s="30">
        <f t="shared" si="104"/>
        <v>0</v>
      </c>
      <c r="N623" s="28">
        <f t="shared" si="107"/>
        <v>118070531.06500016</v>
      </c>
      <c r="O623" s="28">
        <f t="shared" si="99"/>
        <v>118070531.06500016</v>
      </c>
      <c r="P623" s="28">
        <f t="shared" si="108"/>
        <v>0</v>
      </c>
      <c r="Q623" s="28" t="str">
        <f t="shared" si="109"/>
        <v/>
      </c>
      <c r="R623" s="29">
        <f t="shared" si="100"/>
        <v>0.18070531065000162</v>
      </c>
    </row>
    <row r="624" spans="1:18" x14ac:dyDescent="0.2">
      <c r="A624" s="26">
        <v>44740</v>
      </c>
      <c r="B624" s="27">
        <v>186000</v>
      </c>
      <c r="C624" s="27">
        <v>183500</v>
      </c>
      <c r="D624" s="27">
        <v>89700</v>
      </c>
      <c r="E624" s="27">
        <v>87900</v>
      </c>
      <c r="F624" s="37">
        <v>-0.3186934873777218</v>
      </c>
      <c r="G624" s="37">
        <v>0.68130651262227815</v>
      </c>
      <c r="H624" s="37">
        <f t="shared" si="101"/>
        <v>-0.467768150565747</v>
      </c>
      <c r="I624" s="37">
        <f t="shared" si="102"/>
        <v>1</v>
      </c>
      <c r="J624" s="21">
        <f t="shared" si="105"/>
        <v>-255</v>
      </c>
      <c r="K624" s="21">
        <f t="shared" si="106"/>
        <v>1142</v>
      </c>
      <c r="L624" s="30">
        <f t="shared" si="103"/>
        <v>-47430000</v>
      </c>
      <c r="M624" s="30">
        <f t="shared" si="104"/>
        <v>102437400</v>
      </c>
      <c r="N624" s="28">
        <f t="shared" si="107"/>
        <v>64451456.365000173</v>
      </c>
      <c r="O624" s="28">
        <f t="shared" si="99"/>
        <v>119458856.36500017</v>
      </c>
      <c r="P624" s="28">
        <f t="shared" si="108"/>
        <v>1388325.3000000119</v>
      </c>
      <c r="Q624" s="28" t="str">
        <f t="shared" si="109"/>
        <v/>
      </c>
      <c r="R624" s="29">
        <f t="shared" si="100"/>
        <v>0.19458856365000177</v>
      </c>
    </row>
    <row r="625" spans="1:18" x14ac:dyDescent="0.2">
      <c r="A625" s="26">
        <v>44741</v>
      </c>
      <c r="B625" s="27">
        <v>175500</v>
      </c>
      <c r="C625" s="27">
        <v>180000</v>
      </c>
      <c r="D625" s="27">
        <v>86400</v>
      </c>
      <c r="E625" s="27">
        <v>88100</v>
      </c>
      <c r="F625" s="37">
        <v>-0.3186934873777218</v>
      </c>
      <c r="G625" s="37">
        <v>0.68130651262227815</v>
      </c>
      <c r="H625" s="37">
        <f t="shared" si="101"/>
        <v>-0.467768150565747</v>
      </c>
      <c r="I625" s="37">
        <f t="shared" si="102"/>
        <v>1</v>
      </c>
      <c r="J625" s="21">
        <f t="shared" si="105"/>
        <v>-255</v>
      </c>
      <c r="K625" s="21">
        <f t="shared" si="106"/>
        <v>1142</v>
      </c>
      <c r="L625" s="30">
        <f t="shared" si="103"/>
        <v>-44752500</v>
      </c>
      <c r="M625" s="30">
        <f t="shared" si="104"/>
        <v>98668800</v>
      </c>
      <c r="N625" s="28">
        <f t="shared" si="107"/>
        <v>64451456.365000173</v>
      </c>
      <c r="O625" s="28">
        <f t="shared" si="99"/>
        <v>118367756.36500017</v>
      </c>
      <c r="P625" s="28">
        <f t="shared" si="108"/>
        <v>297225.30000001192</v>
      </c>
      <c r="Q625" s="28" t="str">
        <f t="shared" si="109"/>
        <v/>
      </c>
      <c r="R625" s="29">
        <f t="shared" si="100"/>
        <v>0.18367756365000165</v>
      </c>
    </row>
    <row r="626" spans="1:18" x14ac:dyDescent="0.2">
      <c r="A626" s="26">
        <v>44742</v>
      </c>
      <c r="B626" s="27">
        <v>180500</v>
      </c>
      <c r="C626" s="27">
        <v>176500</v>
      </c>
      <c r="D626" s="27">
        <v>87000</v>
      </c>
      <c r="E626" s="27">
        <v>86400</v>
      </c>
      <c r="F626" s="37">
        <v>0</v>
      </c>
      <c r="G626" s="37">
        <v>0</v>
      </c>
      <c r="H626" s="37">
        <f t="shared" si="101"/>
        <v>0</v>
      </c>
      <c r="I626" s="37">
        <f t="shared" si="102"/>
        <v>0</v>
      </c>
      <c r="J626" s="21">
        <f t="shared" si="105"/>
        <v>-255</v>
      </c>
      <c r="K626" s="21">
        <f t="shared" si="106"/>
        <v>1142</v>
      </c>
      <c r="L626" s="30">
        <f t="shared" si="103"/>
        <v>-46027500</v>
      </c>
      <c r="M626" s="30">
        <f t="shared" si="104"/>
        <v>99354000</v>
      </c>
      <c r="N626" s="28">
        <f t="shared" si="107"/>
        <v>64451456.365000173</v>
      </c>
      <c r="O626" s="28">
        <f t="shared" si="99"/>
        <v>117777956.36500017</v>
      </c>
      <c r="P626" s="28">
        <f t="shared" si="108"/>
        <v>-292574.69999998808</v>
      </c>
      <c r="Q626" s="28" t="str">
        <f t="shared" si="109"/>
        <v/>
      </c>
      <c r="R626" s="29">
        <f t="shared" si="100"/>
        <v>0.17777956365000169</v>
      </c>
    </row>
    <row r="627" spans="1:18" x14ac:dyDescent="0.2">
      <c r="A627" s="26">
        <v>44743</v>
      </c>
      <c r="B627" s="27">
        <v>180000</v>
      </c>
      <c r="C627" s="27">
        <v>181500</v>
      </c>
      <c r="D627" s="27">
        <v>87400</v>
      </c>
      <c r="E627" s="27">
        <v>87500</v>
      </c>
      <c r="F627" s="37">
        <v>0</v>
      </c>
      <c r="G627" s="37">
        <v>0</v>
      </c>
      <c r="H627" s="37">
        <f t="shared" si="101"/>
        <v>0</v>
      </c>
      <c r="I627" s="37">
        <f t="shared" si="102"/>
        <v>0</v>
      </c>
      <c r="J627" s="21">
        <f t="shared" si="105"/>
        <v>0</v>
      </c>
      <c r="K627" s="21">
        <f t="shared" si="106"/>
        <v>0</v>
      </c>
      <c r="L627" s="30">
        <f t="shared" si="103"/>
        <v>0</v>
      </c>
      <c r="M627" s="30">
        <f t="shared" si="104"/>
        <v>0</v>
      </c>
      <c r="N627" s="28">
        <f t="shared" si="107"/>
        <v>117864496.86500017</v>
      </c>
      <c r="O627" s="28">
        <f t="shared" si="99"/>
        <v>117864496.86500017</v>
      </c>
      <c r="P627" s="28">
        <f t="shared" si="108"/>
        <v>-206034.19999998808</v>
      </c>
      <c r="Q627" s="28">
        <f t="shared" si="109"/>
        <v>-206034.19999998808</v>
      </c>
      <c r="R627" s="29">
        <f t="shared" si="100"/>
        <v>0.17864496865000179</v>
      </c>
    </row>
    <row r="628" spans="1:18" x14ac:dyDescent="0.2">
      <c r="A628" s="26">
        <v>44746</v>
      </c>
      <c r="B628" s="27">
        <v>178000</v>
      </c>
      <c r="C628" s="27">
        <v>181000</v>
      </c>
      <c r="D628" s="27">
        <v>86000</v>
      </c>
      <c r="E628" s="27">
        <v>87500</v>
      </c>
      <c r="F628" s="37">
        <v>0</v>
      </c>
      <c r="G628" s="37">
        <v>0</v>
      </c>
      <c r="H628" s="37">
        <f t="shared" si="101"/>
        <v>0</v>
      </c>
      <c r="I628" s="37">
        <f t="shared" si="102"/>
        <v>0</v>
      </c>
      <c r="J628" s="21">
        <f t="shared" si="105"/>
        <v>0</v>
      </c>
      <c r="K628" s="21">
        <f t="shared" si="106"/>
        <v>0</v>
      </c>
      <c r="L628" s="30">
        <f t="shared" si="103"/>
        <v>0</v>
      </c>
      <c r="M628" s="30">
        <f t="shared" si="104"/>
        <v>0</v>
      </c>
      <c r="N628" s="28">
        <f t="shared" si="107"/>
        <v>117864496.86500017</v>
      </c>
      <c r="O628" s="28">
        <f t="shared" si="99"/>
        <v>117864496.86500017</v>
      </c>
      <c r="P628" s="28">
        <f t="shared" si="108"/>
        <v>0</v>
      </c>
      <c r="Q628" s="28" t="str">
        <f t="shared" si="109"/>
        <v/>
      </c>
      <c r="R628" s="29">
        <f t="shared" si="100"/>
        <v>0.17864496865000179</v>
      </c>
    </row>
    <row r="629" spans="1:18" x14ac:dyDescent="0.2">
      <c r="A629" s="26">
        <v>44747</v>
      </c>
      <c r="B629" s="27">
        <v>177500</v>
      </c>
      <c r="C629" s="27">
        <v>180000</v>
      </c>
      <c r="D629" s="27">
        <v>85800</v>
      </c>
      <c r="E629" s="27">
        <v>86000</v>
      </c>
      <c r="F629" s="37">
        <v>0</v>
      </c>
      <c r="G629" s="37">
        <v>0</v>
      </c>
      <c r="H629" s="37">
        <f t="shared" si="101"/>
        <v>0</v>
      </c>
      <c r="I629" s="37">
        <f t="shared" si="102"/>
        <v>0</v>
      </c>
      <c r="J629" s="21">
        <f t="shared" si="105"/>
        <v>0</v>
      </c>
      <c r="K629" s="21">
        <f t="shared" si="106"/>
        <v>0</v>
      </c>
      <c r="L629" s="30">
        <f t="shared" si="103"/>
        <v>0</v>
      </c>
      <c r="M629" s="30">
        <f t="shared" si="104"/>
        <v>0</v>
      </c>
      <c r="N629" s="28">
        <f t="shared" si="107"/>
        <v>117864496.86500017</v>
      </c>
      <c r="O629" s="28">
        <f t="shared" si="99"/>
        <v>117864496.86500017</v>
      </c>
      <c r="P629" s="28">
        <f t="shared" si="108"/>
        <v>0</v>
      </c>
      <c r="Q629" s="28" t="str">
        <f t="shared" si="109"/>
        <v/>
      </c>
      <c r="R629" s="29">
        <f t="shared" si="100"/>
        <v>0.17864496865000179</v>
      </c>
    </row>
    <row r="630" spans="1:18" x14ac:dyDescent="0.2">
      <c r="A630" s="26">
        <v>44748</v>
      </c>
      <c r="B630" s="27">
        <v>172500</v>
      </c>
      <c r="C630" s="27">
        <v>176000</v>
      </c>
      <c r="D630" s="27">
        <v>86000</v>
      </c>
      <c r="E630" s="27">
        <v>86000</v>
      </c>
      <c r="F630" s="37">
        <v>-0.32259961411883009</v>
      </c>
      <c r="G630" s="37">
        <v>0.6774003858811698</v>
      </c>
      <c r="H630" s="37">
        <f t="shared" si="101"/>
        <v>-0.47623181333029357</v>
      </c>
      <c r="I630" s="37">
        <f t="shared" si="102"/>
        <v>1</v>
      </c>
      <c r="J630" s="21">
        <f t="shared" si="105"/>
        <v>0</v>
      </c>
      <c r="K630" s="21">
        <f t="shared" si="106"/>
        <v>0</v>
      </c>
      <c r="L630" s="30">
        <f t="shared" si="103"/>
        <v>0</v>
      </c>
      <c r="M630" s="30">
        <f t="shared" si="104"/>
        <v>0</v>
      </c>
      <c r="N630" s="28">
        <f t="shared" si="107"/>
        <v>117864496.86500017</v>
      </c>
      <c r="O630" s="28">
        <f t="shared" si="99"/>
        <v>117864496.86500017</v>
      </c>
      <c r="P630" s="28">
        <f t="shared" si="108"/>
        <v>0</v>
      </c>
      <c r="Q630" s="28" t="str">
        <f t="shared" si="109"/>
        <v/>
      </c>
      <c r="R630" s="29">
        <f t="shared" si="100"/>
        <v>0.17864496865000179</v>
      </c>
    </row>
    <row r="631" spans="1:18" x14ac:dyDescent="0.2">
      <c r="A631" s="26">
        <v>44749</v>
      </c>
      <c r="B631" s="27">
        <v>175000</v>
      </c>
      <c r="C631" s="27">
        <v>175000</v>
      </c>
      <c r="D631" s="27">
        <v>86300</v>
      </c>
      <c r="E631" s="27">
        <v>86100</v>
      </c>
      <c r="F631" s="37">
        <v>-0.32259961411883009</v>
      </c>
      <c r="G631" s="37">
        <v>0.6774003858811698</v>
      </c>
      <c r="H631" s="37">
        <f t="shared" si="101"/>
        <v>-0.47623181333029357</v>
      </c>
      <c r="I631" s="37">
        <f t="shared" si="102"/>
        <v>1</v>
      </c>
      <c r="J631" s="21">
        <f t="shared" si="105"/>
        <v>-276</v>
      </c>
      <c r="K631" s="21">
        <f t="shared" si="106"/>
        <v>1162</v>
      </c>
      <c r="L631" s="30">
        <f t="shared" si="103"/>
        <v>-48300000</v>
      </c>
      <c r="M631" s="30">
        <f t="shared" si="104"/>
        <v>100280600</v>
      </c>
      <c r="N631" s="28">
        <f t="shared" si="107"/>
        <v>66086454.815000191</v>
      </c>
      <c r="O631" s="28">
        <f t="shared" si="99"/>
        <v>118067054.81500019</v>
      </c>
      <c r="P631" s="28">
        <f t="shared" si="108"/>
        <v>202557.95000001788</v>
      </c>
      <c r="Q631" s="28" t="str">
        <f t="shared" si="109"/>
        <v/>
      </c>
      <c r="R631" s="29">
        <f t="shared" si="100"/>
        <v>0.18067054815000194</v>
      </c>
    </row>
    <row r="632" spans="1:18" x14ac:dyDescent="0.2">
      <c r="A632" s="26">
        <v>44750</v>
      </c>
      <c r="B632" s="27">
        <v>178000</v>
      </c>
      <c r="C632" s="27">
        <v>177500</v>
      </c>
      <c r="D632" s="27">
        <v>87000</v>
      </c>
      <c r="E632" s="27">
        <v>86600</v>
      </c>
      <c r="F632" s="37">
        <v>-0.32259961411883009</v>
      </c>
      <c r="G632" s="37">
        <v>0.6774003858811698</v>
      </c>
      <c r="H632" s="37">
        <f t="shared" si="101"/>
        <v>-0.47623181333029357</v>
      </c>
      <c r="I632" s="37">
        <f t="shared" si="102"/>
        <v>1</v>
      </c>
      <c r="J632" s="21">
        <f t="shared" si="105"/>
        <v>-276</v>
      </c>
      <c r="K632" s="21">
        <f t="shared" si="106"/>
        <v>1162</v>
      </c>
      <c r="L632" s="30">
        <f t="shared" si="103"/>
        <v>-49128000</v>
      </c>
      <c r="M632" s="30">
        <f t="shared" si="104"/>
        <v>101094000</v>
      </c>
      <c r="N632" s="28">
        <f t="shared" si="107"/>
        <v>66086454.815000191</v>
      </c>
      <c r="O632" s="28">
        <f t="shared" si="99"/>
        <v>118052454.81500019</v>
      </c>
      <c r="P632" s="28">
        <f t="shared" si="108"/>
        <v>187957.95000001788</v>
      </c>
      <c r="Q632" s="28" t="str">
        <f t="shared" si="109"/>
        <v/>
      </c>
      <c r="R632" s="29">
        <f t="shared" si="100"/>
        <v>0.18052454815000196</v>
      </c>
    </row>
    <row r="633" spans="1:18" x14ac:dyDescent="0.2">
      <c r="A633" s="26">
        <v>44753</v>
      </c>
      <c r="B633" s="27">
        <v>179000</v>
      </c>
      <c r="C633" s="27">
        <v>180000</v>
      </c>
      <c r="D633" s="27">
        <v>87600</v>
      </c>
      <c r="E633" s="27">
        <v>87300</v>
      </c>
      <c r="F633" s="37">
        <v>0</v>
      </c>
      <c r="G633" s="37">
        <v>0</v>
      </c>
      <c r="H633" s="37">
        <f t="shared" si="101"/>
        <v>0</v>
      </c>
      <c r="I633" s="37">
        <f t="shared" si="102"/>
        <v>0</v>
      </c>
      <c r="J633" s="21">
        <f t="shared" si="105"/>
        <v>-276</v>
      </c>
      <c r="K633" s="21">
        <f t="shared" si="106"/>
        <v>1162</v>
      </c>
      <c r="L633" s="30">
        <f t="shared" si="103"/>
        <v>-49404000</v>
      </c>
      <c r="M633" s="30">
        <f t="shared" si="104"/>
        <v>101791200</v>
      </c>
      <c r="N633" s="28">
        <f t="shared" si="107"/>
        <v>66086454.815000191</v>
      </c>
      <c r="O633" s="28">
        <f t="shared" si="99"/>
        <v>118473654.81500019</v>
      </c>
      <c r="P633" s="28">
        <f t="shared" si="108"/>
        <v>609157.95000001788</v>
      </c>
      <c r="Q633" s="28" t="str">
        <f t="shared" si="109"/>
        <v/>
      </c>
      <c r="R633" s="29">
        <f t="shared" si="100"/>
        <v>0.18473654815000184</v>
      </c>
    </row>
    <row r="634" spans="1:18" x14ac:dyDescent="0.2">
      <c r="A634" s="26">
        <v>44754</v>
      </c>
      <c r="B634" s="27">
        <v>179000</v>
      </c>
      <c r="C634" s="27">
        <v>180000</v>
      </c>
      <c r="D634" s="27">
        <v>87700</v>
      </c>
      <c r="E634" s="27">
        <v>87500</v>
      </c>
      <c r="F634" s="37">
        <v>-0.32775526093361201</v>
      </c>
      <c r="G634" s="37">
        <v>0.67224473906638815</v>
      </c>
      <c r="H634" s="37">
        <f t="shared" si="101"/>
        <v>-0.48755347849772351</v>
      </c>
      <c r="I634" s="37">
        <f t="shared" si="102"/>
        <v>1</v>
      </c>
      <c r="J634" s="21">
        <f t="shared" si="105"/>
        <v>0</v>
      </c>
      <c r="K634" s="21">
        <f t="shared" si="106"/>
        <v>0</v>
      </c>
      <c r="L634" s="30">
        <f t="shared" si="103"/>
        <v>0</v>
      </c>
      <c r="M634" s="30">
        <f t="shared" si="104"/>
        <v>0</v>
      </c>
      <c r="N634" s="28">
        <f t="shared" si="107"/>
        <v>117847718.06500019</v>
      </c>
      <c r="O634" s="28">
        <f t="shared" si="99"/>
        <v>117847718.06500019</v>
      </c>
      <c r="P634" s="28">
        <f t="shared" si="108"/>
        <v>-16778.799999982119</v>
      </c>
      <c r="Q634" s="28">
        <f t="shared" si="109"/>
        <v>-16778.799999982119</v>
      </c>
      <c r="R634" s="29">
        <f t="shared" si="100"/>
        <v>0.17847718065000184</v>
      </c>
    </row>
    <row r="635" spans="1:18" x14ac:dyDescent="0.2">
      <c r="A635" s="26">
        <v>44755</v>
      </c>
      <c r="B635" s="27">
        <v>183500</v>
      </c>
      <c r="C635" s="27">
        <v>180000</v>
      </c>
      <c r="D635" s="27">
        <v>87800</v>
      </c>
      <c r="E635" s="27">
        <v>87700</v>
      </c>
      <c r="F635" s="37">
        <v>0</v>
      </c>
      <c r="G635" s="37">
        <v>0</v>
      </c>
      <c r="H635" s="37">
        <f t="shared" si="101"/>
        <v>0</v>
      </c>
      <c r="I635" s="37">
        <f t="shared" si="102"/>
        <v>0</v>
      </c>
      <c r="J635" s="21">
        <f t="shared" si="105"/>
        <v>-272</v>
      </c>
      <c r="K635" s="21">
        <f t="shared" si="106"/>
        <v>1140</v>
      </c>
      <c r="L635" s="30">
        <f t="shared" si="103"/>
        <v>-49912000</v>
      </c>
      <c r="M635" s="30">
        <f t="shared" si="104"/>
        <v>100092000</v>
      </c>
      <c r="N635" s="28">
        <f t="shared" si="107"/>
        <v>66799827.565000176</v>
      </c>
      <c r="O635" s="28">
        <f t="shared" si="99"/>
        <v>116979827.56500018</v>
      </c>
      <c r="P635" s="28">
        <f t="shared" si="108"/>
        <v>-867890.5000000149</v>
      </c>
      <c r="Q635" s="28" t="str">
        <f t="shared" si="109"/>
        <v/>
      </c>
      <c r="R635" s="29">
        <f t="shared" si="100"/>
        <v>0.16979827565000183</v>
      </c>
    </row>
    <row r="636" spans="1:18" x14ac:dyDescent="0.2">
      <c r="A636" s="26">
        <v>44756</v>
      </c>
      <c r="B636" s="27">
        <v>182500</v>
      </c>
      <c r="C636" s="27">
        <v>183000</v>
      </c>
      <c r="D636" s="27">
        <v>88400</v>
      </c>
      <c r="E636" s="27">
        <v>88000</v>
      </c>
      <c r="F636" s="37">
        <v>-0.32959317901645913</v>
      </c>
      <c r="G636" s="37">
        <v>0.67040682098354087</v>
      </c>
      <c r="H636" s="37">
        <f t="shared" si="101"/>
        <v>-0.4916316014400321</v>
      </c>
      <c r="I636" s="37">
        <f t="shared" si="102"/>
        <v>1</v>
      </c>
      <c r="J636" s="21">
        <f t="shared" si="105"/>
        <v>0</v>
      </c>
      <c r="K636" s="21">
        <f t="shared" si="106"/>
        <v>0</v>
      </c>
      <c r="L636" s="30">
        <f t="shared" si="103"/>
        <v>0</v>
      </c>
      <c r="M636" s="30">
        <f t="shared" si="104"/>
        <v>0</v>
      </c>
      <c r="N636" s="28">
        <f t="shared" si="107"/>
        <v>117113129.96500018</v>
      </c>
      <c r="O636" s="28">
        <f t="shared" si="99"/>
        <v>117113129.96500018</v>
      </c>
      <c r="P636" s="28">
        <f t="shared" si="108"/>
        <v>-734588.10000000894</v>
      </c>
      <c r="Q636" s="28">
        <f t="shared" si="109"/>
        <v>-734588.10000000894</v>
      </c>
      <c r="R636" s="29">
        <f t="shared" si="100"/>
        <v>0.17113129965000184</v>
      </c>
    </row>
    <row r="637" spans="1:18" x14ac:dyDescent="0.2">
      <c r="A637" s="26">
        <v>44757</v>
      </c>
      <c r="B637" s="27">
        <v>183500</v>
      </c>
      <c r="C637" s="27">
        <v>183000</v>
      </c>
      <c r="D637" s="27">
        <v>88800</v>
      </c>
      <c r="E637" s="27">
        <v>88700</v>
      </c>
      <c r="F637" s="37">
        <v>-0.32959317901645913</v>
      </c>
      <c r="G637" s="37">
        <v>0.67040682098354087</v>
      </c>
      <c r="H637" s="37">
        <f t="shared" si="101"/>
        <v>-0.4916316014400321</v>
      </c>
      <c r="I637" s="37">
        <f t="shared" si="102"/>
        <v>1</v>
      </c>
      <c r="J637" s="21">
        <f t="shared" si="105"/>
        <v>-269</v>
      </c>
      <c r="K637" s="21">
        <f t="shared" si="106"/>
        <v>1131</v>
      </c>
      <c r="L637" s="30">
        <f t="shared" si="103"/>
        <v>-49361500</v>
      </c>
      <c r="M637" s="30">
        <f t="shared" si="104"/>
        <v>100432800</v>
      </c>
      <c r="N637" s="28">
        <f t="shared" si="107"/>
        <v>65990427.340000197</v>
      </c>
      <c r="O637" s="28">
        <f t="shared" si="99"/>
        <v>117061727.3400002</v>
      </c>
      <c r="P637" s="28">
        <f t="shared" si="108"/>
        <v>-51402.624999985099</v>
      </c>
      <c r="Q637" s="28" t="str">
        <f t="shared" si="109"/>
        <v/>
      </c>
      <c r="R637" s="29">
        <f t="shared" si="100"/>
        <v>0.17061727340000199</v>
      </c>
    </row>
    <row r="638" spans="1:18" x14ac:dyDescent="0.2">
      <c r="A638" s="26">
        <v>44760</v>
      </c>
      <c r="B638" s="27">
        <v>185500</v>
      </c>
      <c r="C638" s="27">
        <v>187000</v>
      </c>
      <c r="D638" s="27">
        <v>89700</v>
      </c>
      <c r="E638" s="27">
        <v>89500</v>
      </c>
      <c r="F638" s="37">
        <v>-0.32959317901645913</v>
      </c>
      <c r="G638" s="37">
        <v>0.67040682098354087</v>
      </c>
      <c r="H638" s="37">
        <f t="shared" si="101"/>
        <v>-0.4916316014400321</v>
      </c>
      <c r="I638" s="37">
        <f t="shared" si="102"/>
        <v>1</v>
      </c>
      <c r="J638" s="21">
        <f t="shared" si="105"/>
        <v>-269</v>
      </c>
      <c r="K638" s="21">
        <f t="shared" si="106"/>
        <v>1131</v>
      </c>
      <c r="L638" s="30">
        <f t="shared" si="103"/>
        <v>-49899500</v>
      </c>
      <c r="M638" s="30">
        <f t="shared" si="104"/>
        <v>101450700</v>
      </c>
      <c r="N638" s="28">
        <f t="shared" si="107"/>
        <v>65990427.340000197</v>
      </c>
      <c r="O638" s="28">
        <f t="shared" si="99"/>
        <v>117541627.3400002</v>
      </c>
      <c r="P638" s="28">
        <f t="shared" si="108"/>
        <v>428497.3750000149</v>
      </c>
      <c r="Q638" s="28" t="str">
        <f t="shared" si="109"/>
        <v/>
      </c>
      <c r="R638" s="29">
        <f t="shared" si="100"/>
        <v>0.17541627340000199</v>
      </c>
    </row>
    <row r="639" spans="1:18" x14ac:dyDescent="0.2">
      <c r="A639" s="26">
        <v>44761</v>
      </c>
      <c r="B639" s="27">
        <v>188500</v>
      </c>
      <c r="C639" s="27">
        <v>185000</v>
      </c>
      <c r="D639" s="27">
        <v>90700</v>
      </c>
      <c r="E639" s="27">
        <v>89700</v>
      </c>
      <c r="F639" s="37">
        <v>0</v>
      </c>
      <c r="G639" s="37">
        <v>0</v>
      </c>
      <c r="H639" s="37">
        <f t="shared" si="101"/>
        <v>0</v>
      </c>
      <c r="I639" s="37">
        <f t="shared" si="102"/>
        <v>0</v>
      </c>
      <c r="J639" s="21">
        <f t="shared" si="105"/>
        <v>-269</v>
      </c>
      <c r="K639" s="21">
        <f t="shared" si="106"/>
        <v>1131</v>
      </c>
      <c r="L639" s="30">
        <f t="shared" si="103"/>
        <v>-50706500</v>
      </c>
      <c r="M639" s="30">
        <f t="shared" si="104"/>
        <v>102581700</v>
      </c>
      <c r="N639" s="28">
        <f t="shared" si="107"/>
        <v>65990427.340000197</v>
      </c>
      <c r="O639" s="28">
        <f t="shared" si="99"/>
        <v>117865627.3400002</v>
      </c>
      <c r="P639" s="28">
        <f t="shared" si="108"/>
        <v>752497.3750000149</v>
      </c>
      <c r="Q639" s="28" t="str">
        <f t="shared" si="109"/>
        <v/>
      </c>
      <c r="R639" s="29">
        <f t="shared" si="100"/>
        <v>0.1786562734000019</v>
      </c>
    </row>
    <row r="640" spans="1:18" x14ac:dyDescent="0.2">
      <c r="A640" s="26">
        <v>44762</v>
      </c>
      <c r="B640" s="27">
        <v>189000</v>
      </c>
      <c r="C640" s="27">
        <v>191500</v>
      </c>
      <c r="D640" s="27">
        <v>91400</v>
      </c>
      <c r="E640" s="27">
        <v>91600</v>
      </c>
      <c r="F640" s="37">
        <v>-0.34400060022813328</v>
      </c>
      <c r="G640" s="37">
        <v>0.65599939977186672</v>
      </c>
      <c r="H640" s="37">
        <f t="shared" si="101"/>
        <v>-0.52439163869321292</v>
      </c>
      <c r="I640" s="37">
        <f t="shared" si="102"/>
        <v>1</v>
      </c>
      <c r="J640" s="21">
        <f t="shared" si="105"/>
        <v>0</v>
      </c>
      <c r="K640" s="21">
        <f t="shared" si="106"/>
        <v>0</v>
      </c>
      <c r="L640" s="30">
        <f t="shared" si="103"/>
        <v>0</v>
      </c>
      <c r="M640" s="30">
        <f t="shared" si="104"/>
        <v>0</v>
      </c>
      <c r="N640" s="28">
        <f t="shared" si="107"/>
        <v>117838276.89000021</v>
      </c>
      <c r="O640" s="28">
        <f t="shared" si="99"/>
        <v>117838276.89000021</v>
      </c>
      <c r="P640" s="28">
        <f t="shared" si="108"/>
        <v>725146.92500002682</v>
      </c>
      <c r="Q640" s="28">
        <f t="shared" si="109"/>
        <v>725146.92500002682</v>
      </c>
      <c r="R640" s="29">
        <f t="shared" si="100"/>
        <v>0.17838276890000215</v>
      </c>
    </row>
    <row r="641" spans="1:18" x14ac:dyDescent="0.2">
      <c r="A641" s="26">
        <v>44763</v>
      </c>
      <c r="B641" s="27">
        <v>189000</v>
      </c>
      <c r="C641" s="27">
        <v>189000</v>
      </c>
      <c r="D641" s="27">
        <v>92300</v>
      </c>
      <c r="E641" s="27">
        <v>91700</v>
      </c>
      <c r="F641" s="37">
        <v>-0.34400060022813328</v>
      </c>
      <c r="G641" s="37">
        <v>0.65599939977186672</v>
      </c>
      <c r="H641" s="37">
        <f t="shared" si="101"/>
        <v>-0.52439163869321292</v>
      </c>
      <c r="I641" s="37">
        <f t="shared" si="102"/>
        <v>1</v>
      </c>
      <c r="J641" s="21">
        <f t="shared" si="105"/>
        <v>-277</v>
      </c>
      <c r="K641" s="21">
        <f t="shared" si="106"/>
        <v>1094</v>
      </c>
      <c r="L641" s="30">
        <f t="shared" si="103"/>
        <v>-52353000</v>
      </c>
      <c r="M641" s="30">
        <f t="shared" si="104"/>
        <v>100976200</v>
      </c>
      <c r="N641" s="28">
        <f t="shared" si="107"/>
        <v>69841161.640000209</v>
      </c>
      <c r="O641" s="28">
        <f t="shared" si="99"/>
        <v>118464361.64000021</v>
      </c>
      <c r="P641" s="28">
        <f t="shared" si="108"/>
        <v>626084.75</v>
      </c>
      <c r="Q641" s="28" t="str">
        <f t="shared" si="109"/>
        <v/>
      </c>
      <c r="R641" s="29">
        <f t="shared" si="100"/>
        <v>0.18464361640000204</v>
      </c>
    </row>
    <row r="642" spans="1:18" x14ac:dyDescent="0.2">
      <c r="A642" s="26">
        <v>44764</v>
      </c>
      <c r="B642" s="27">
        <v>191000</v>
      </c>
      <c r="C642" s="27">
        <v>191000</v>
      </c>
      <c r="D642" s="27">
        <v>93200</v>
      </c>
      <c r="E642" s="27">
        <v>93000</v>
      </c>
      <c r="F642" s="37">
        <v>0</v>
      </c>
      <c r="G642" s="37">
        <v>0</v>
      </c>
      <c r="H642" s="37">
        <f t="shared" si="101"/>
        <v>0</v>
      </c>
      <c r="I642" s="37">
        <f t="shared" si="102"/>
        <v>0</v>
      </c>
      <c r="J642" s="21">
        <f t="shared" si="105"/>
        <v>-277</v>
      </c>
      <c r="K642" s="21">
        <f t="shared" si="106"/>
        <v>1094</v>
      </c>
      <c r="L642" s="30">
        <f t="shared" si="103"/>
        <v>-52907000</v>
      </c>
      <c r="M642" s="30">
        <f t="shared" si="104"/>
        <v>101960800</v>
      </c>
      <c r="N642" s="28">
        <f t="shared" si="107"/>
        <v>69841161.640000209</v>
      </c>
      <c r="O642" s="28">
        <f t="shared" si="99"/>
        <v>118894961.64000021</v>
      </c>
      <c r="P642" s="28">
        <f t="shared" si="108"/>
        <v>1056684.75</v>
      </c>
      <c r="Q642" s="28" t="str">
        <f t="shared" si="109"/>
        <v/>
      </c>
      <c r="R642" s="29">
        <f t="shared" si="100"/>
        <v>0.18894961640000218</v>
      </c>
    </row>
    <row r="643" spans="1:18" x14ac:dyDescent="0.2">
      <c r="A643" s="26">
        <v>44767</v>
      </c>
      <c r="B643" s="27">
        <v>196000</v>
      </c>
      <c r="C643" s="27">
        <v>192500</v>
      </c>
      <c r="D643" s="27">
        <v>94400</v>
      </c>
      <c r="E643" s="27">
        <v>93800</v>
      </c>
      <c r="F643" s="37">
        <v>-0.35232123931108428</v>
      </c>
      <c r="G643" s="37">
        <v>0.64767876068891572</v>
      </c>
      <c r="H643" s="37">
        <f t="shared" si="101"/>
        <v>-0.54397528635388803</v>
      </c>
      <c r="I643" s="37">
        <f t="shared" si="102"/>
        <v>1</v>
      </c>
      <c r="J643" s="21">
        <f t="shared" si="105"/>
        <v>0</v>
      </c>
      <c r="K643" s="21">
        <f t="shared" si="106"/>
        <v>0</v>
      </c>
      <c r="L643" s="30">
        <f t="shared" si="103"/>
        <v>0</v>
      </c>
      <c r="M643" s="30">
        <f t="shared" si="104"/>
        <v>0</v>
      </c>
      <c r="N643" s="28">
        <f t="shared" si="107"/>
        <v>118899640.69000021</v>
      </c>
      <c r="O643" s="28">
        <f t="shared" si="99"/>
        <v>118899640.69000021</v>
      </c>
      <c r="P643" s="28">
        <f t="shared" si="108"/>
        <v>1061363.799999997</v>
      </c>
      <c r="Q643" s="28">
        <f t="shared" si="109"/>
        <v>1061363.799999997</v>
      </c>
      <c r="R643" s="29">
        <f t="shared" si="100"/>
        <v>0.18899640690000208</v>
      </c>
    </row>
    <row r="644" spans="1:18" x14ac:dyDescent="0.2">
      <c r="A644" s="26">
        <v>44768</v>
      </c>
      <c r="B644" s="27">
        <v>196000</v>
      </c>
      <c r="C644" s="27">
        <v>196000</v>
      </c>
      <c r="D644" s="27">
        <v>94200</v>
      </c>
      <c r="E644" s="27">
        <v>94400</v>
      </c>
      <c r="F644" s="37">
        <v>-0.35232123931108428</v>
      </c>
      <c r="G644" s="37">
        <v>0.64767876068891572</v>
      </c>
      <c r="H644" s="37">
        <f t="shared" si="101"/>
        <v>-0.54397528635388803</v>
      </c>
      <c r="I644" s="37">
        <f t="shared" si="102"/>
        <v>1</v>
      </c>
      <c r="J644" s="21">
        <f t="shared" si="105"/>
        <v>-277</v>
      </c>
      <c r="K644" s="21">
        <f t="shared" si="106"/>
        <v>1059</v>
      </c>
      <c r="L644" s="30">
        <f t="shared" si="103"/>
        <v>-54292000</v>
      </c>
      <c r="M644" s="30">
        <f t="shared" si="104"/>
        <v>99757800</v>
      </c>
      <c r="N644" s="28">
        <f t="shared" si="107"/>
        <v>73191619.090000212</v>
      </c>
      <c r="O644" s="28">
        <f t="shared" si="99"/>
        <v>118657419.09000021</v>
      </c>
      <c r="P644" s="28">
        <f t="shared" si="108"/>
        <v>-242221.59999999404</v>
      </c>
      <c r="Q644" s="28" t="str">
        <f t="shared" si="109"/>
        <v/>
      </c>
      <c r="R644" s="29">
        <f t="shared" si="100"/>
        <v>0.18657419090000205</v>
      </c>
    </row>
    <row r="645" spans="1:18" x14ac:dyDescent="0.2">
      <c r="A645" s="26">
        <v>44769</v>
      </c>
      <c r="B645" s="27">
        <v>196000</v>
      </c>
      <c r="C645" s="27">
        <v>196000</v>
      </c>
      <c r="D645" s="27">
        <v>94000</v>
      </c>
      <c r="E645" s="27">
        <v>94000</v>
      </c>
      <c r="F645" s="37">
        <v>0</v>
      </c>
      <c r="G645" s="37">
        <v>0</v>
      </c>
      <c r="H645" s="37">
        <f t="shared" si="101"/>
        <v>0</v>
      </c>
      <c r="I645" s="37">
        <f t="shared" si="102"/>
        <v>0</v>
      </c>
      <c r="J645" s="21">
        <f t="shared" si="105"/>
        <v>-277</v>
      </c>
      <c r="K645" s="21">
        <f t="shared" si="106"/>
        <v>1059</v>
      </c>
      <c r="L645" s="30">
        <f t="shared" si="103"/>
        <v>-54292000</v>
      </c>
      <c r="M645" s="30">
        <f t="shared" si="104"/>
        <v>99546000</v>
      </c>
      <c r="N645" s="28">
        <f t="shared" si="107"/>
        <v>73191619.090000212</v>
      </c>
      <c r="O645" s="28">
        <f t="shared" si="99"/>
        <v>118445619.09000021</v>
      </c>
      <c r="P645" s="28">
        <f t="shared" si="108"/>
        <v>-454021.59999999404</v>
      </c>
      <c r="Q645" s="28" t="str">
        <f t="shared" si="109"/>
        <v/>
      </c>
      <c r="R645" s="29">
        <f t="shared" si="100"/>
        <v>0.1844561909000022</v>
      </c>
    </row>
    <row r="646" spans="1:18" x14ac:dyDescent="0.2">
      <c r="A646" s="26">
        <v>44770</v>
      </c>
      <c r="B646" s="27">
        <v>195000</v>
      </c>
      <c r="C646" s="27">
        <v>198000</v>
      </c>
      <c r="D646" s="27">
        <v>93400</v>
      </c>
      <c r="E646" s="27">
        <v>94400</v>
      </c>
      <c r="F646" s="37">
        <v>0</v>
      </c>
      <c r="G646" s="37">
        <v>0</v>
      </c>
      <c r="H646" s="37">
        <f t="shared" si="101"/>
        <v>0</v>
      </c>
      <c r="I646" s="37">
        <f t="shared" si="102"/>
        <v>0</v>
      </c>
      <c r="J646" s="21">
        <f t="shared" si="105"/>
        <v>0</v>
      </c>
      <c r="K646" s="21">
        <f t="shared" si="106"/>
        <v>0</v>
      </c>
      <c r="L646" s="30">
        <f t="shared" si="103"/>
        <v>0</v>
      </c>
      <c r="M646" s="30">
        <f t="shared" si="104"/>
        <v>0</v>
      </c>
      <c r="N646" s="28">
        <f t="shared" si="107"/>
        <v>118084802.89000022</v>
      </c>
      <c r="O646" s="28">
        <f t="shared" si="99"/>
        <v>118084802.89000022</v>
      </c>
      <c r="P646" s="28">
        <f t="shared" si="108"/>
        <v>-814837.79999998212</v>
      </c>
      <c r="Q646" s="28">
        <f t="shared" si="109"/>
        <v>-814837.79999998212</v>
      </c>
      <c r="R646" s="29">
        <f t="shared" si="100"/>
        <v>0.18084802890000229</v>
      </c>
    </row>
    <row r="647" spans="1:18" x14ac:dyDescent="0.2">
      <c r="A647" s="26">
        <v>44771</v>
      </c>
      <c r="B647" s="27">
        <v>196000</v>
      </c>
      <c r="C647" s="27">
        <v>196000</v>
      </c>
      <c r="D647" s="27">
        <v>94100</v>
      </c>
      <c r="E647" s="27">
        <v>93500</v>
      </c>
      <c r="F647" s="37">
        <v>0</v>
      </c>
      <c r="G647" s="37">
        <v>0</v>
      </c>
      <c r="H647" s="37">
        <f t="shared" si="101"/>
        <v>0</v>
      </c>
      <c r="I647" s="37">
        <f t="shared" si="102"/>
        <v>0</v>
      </c>
      <c r="J647" s="21">
        <f t="shared" si="105"/>
        <v>0</v>
      </c>
      <c r="K647" s="21">
        <f t="shared" si="106"/>
        <v>0</v>
      </c>
      <c r="L647" s="30">
        <f t="shared" si="103"/>
        <v>0</v>
      </c>
      <c r="M647" s="30">
        <f t="shared" si="104"/>
        <v>0</v>
      </c>
      <c r="N647" s="28">
        <f t="shared" si="107"/>
        <v>118084802.89000022</v>
      </c>
      <c r="O647" s="28">
        <f t="shared" si="99"/>
        <v>118084802.89000022</v>
      </c>
      <c r="P647" s="28">
        <f t="shared" si="108"/>
        <v>0</v>
      </c>
      <c r="Q647" s="28" t="str">
        <f t="shared" si="109"/>
        <v/>
      </c>
      <c r="R647" s="29">
        <f t="shared" si="100"/>
        <v>0.18084802890000229</v>
      </c>
    </row>
    <row r="648" spans="1:18" x14ac:dyDescent="0.2">
      <c r="A648" s="26">
        <v>44774</v>
      </c>
      <c r="B648" s="27">
        <v>196000</v>
      </c>
      <c r="C648" s="27">
        <v>196000</v>
      </c>
      <c r="D648" s="27">
        <v>93400</v>
      </c>
      <c r="E648" s="27">
        <v>93900</v>
      </c>
      <c r="F648" s="37">
        <v>0</v>
      </c>
      <c r="G648" s="37">
        <v>0</v>
      </c>
      <c r="H648" s="37">
        <f t="shared" si="101"/>
        <v>0</v>
      </c>
      <c r="I648" s="37">
        <f t="shared" si="102"/>
        <v>0</v>
      </c>
      <c r="J648" s="21">
        <f t="shared" si="105"/>
        <v>0</v>
      </c>
      <c r="K648" s="21">
        <f t="shared" si="106"/>
        <v>0</v>
      </c>
      <c r="L648" s="30">
        <f t="shared" si="103"/>
        <v>0</v>
      </c>
      <c r="M648" s="30">
        <f t="shared" si="104"/>
        <v>0</v>
      </c>
      <c r="N648" s="28">
        <f t="shared" si="107"/>
        <v>118084802.89000022</v>
      </c>
      <c r="O648" s="28">
        <f t="shared" si="99"/>
        <v>118084802.89000022</v>
      </c>
      <c r="P648" s="28">
        <f t="shared" si="108"/>
        <v>0</v>
      </c>
      <c r="Q648" s="28" t="str">
        <f t="shared" si="109"/>
        <v/>
      </c>
      <c r="R648" s="29">
        <f t="shared" si="100"/>
        <v>0.18084802890000229</v>
      </c>
    </row>
    <row r="649" spans="1:18" x14ac:dyDescent="0.2">
      <c r="A649" s="26">
        <v>44775</v>
      </c>
      <c r="B649" s="27">
        <v>196500</v>
      </c>
      <c r="C649" s="27">
        <v>196500</v>
      </c>
      <c r="D649" s="27">
        <v>93800</v>
      </c>
      <c r="E649" s="27">
        <v>93700</v>
      </c>
      <c r="F649" s="37">
        <v>0</v>
      </c>
      <c r="G649" s="37">
        <v>0</v>
      </c>
      <c r="H649" s="37">
        <f t="shared" si="101"/>
        <v>0</v>
      </c>
      <c r="I649" s="37">
        <f t="shared" si="102"/>
        <v>0</v>
      </c>
      <c r="J649" s="21">
        <f t="shared" si="105"/>
        <v>0</v>
      </c>
      <c r="K649" s="21">
        <f t="shared" si="106"/>
        <v>0</v>
      </c>
      <c r="L649" s="30">
        <f t="shared" si="103"/>
        <v>0</v>
      </c>
      <c r="M649" s="30">
        <f t="shared" si="104"/>
        <v>0</v>
      </c>
      <c r="N649" s="28">
        <f t="shared" si="107"/>
        <v>118084802.89000022</v>
      </c>
      <c r="O649" s="28">
        <f t="shared" si="99"/>
        <v>118084802.89000022</v>
      </c>
      <c r="P649" s="28">
        <f t="shared" si="108"/>
        <v>0</v>
      </c>
      <c r="Q649" s="28" t="str">
        <f t="shared" si="109"/>
        <v/>
      </c>
      <c r="R649" s="29">
        <f t="shared" si="100"/>
        <v>0.18084802890000229</v>
      </c>
    </row>
    <row r="650" spans="1:18" x14ac:dyDescent="0.2">
      <c r="A650" s="26">
        <v>44776</v>
      </c>
      <c r="B650" s="27">
        <v>197000</v>
      </c>
      <c r="C650" s="27">
        <v>197000</v>
      </c>
      <c r="D650" s="27">
        <v>94100</v>
      </c>
      <c r="E650" s="27">
        <v>93900</v>
      </c>
      <c r="F650" s="37">
        <v>0</v>
      </c>
      <c r="G650" s="37">
        <v>0</v>
      </c>
      <c r="H650" s="37">
        <f t="shared" si="101"/>
        <v>0</v>
      </c>
      <c r="I650" s="37">
        <f t="shared" si="102"/>
        <v>0</v>
      </c>
      <c r="J650" s="21">
        <f t="shared" si="105"/>
        <v>0</v>
      </c>
      <c r="K650" s="21">
        <f t="shared" si="106"/>
        <v>0</v>
      </c>
      <c r="L650" s="30">
        <f t="shared" si="103"/>
        <v>0</v>
      </c>
      <c r="M650" s="30">
        <f t="shared" si="104"/>
        <v>0</v>
      </c>
      <c r="N650" s="28">
        <f t="shared" si="107"/>
        <v>118084802.89000022</v>
      </c>
      <c r="O650" s="28">
        <f t="shared" si="99"/>
        <v>118084802.89000022</v>
      </c>
      <c r="P650" s="28">
        <f t="shared" si="108"/>
        <v>0</v>
      </c>
      <c r="Q650" s="28" t="str">
        <f t="shared" si="109"/>
        <v/>
      </c>
      <c r="R650" s="29">
        <f t="shared" si="100"/>
        <v>0.18084802890000229</v>
      </c>
    </row>
    <row r="651" spans="1:18" x14ac:dyDescent="0.2">
      <c r="A651" s="26">
        <v>44777</v>
      </c>
      <c r="B651" s="27">
        <v>196500</v>
      </c>
      <c r="C651" s="27">
        <v>198000</v>
      </c>
      <c r="D651" s="27">
        <v>93700</v>
      </c>
      <c r="E651" s="27">
        <v>94400</v>
      </c>
      <c r="F651" s="37">
        <v>0</v>
      </c>
      <c r="G651" s="37">
        <v>0</v>
      </c>
      <c r="H651" s="37">
        <f t="shared" si="101"/>
        <v>0</v>
      </c>
      <c r="I651" s="37">
        <f t="shared" si="102"/>
        <v>0</v>
      </c>
      <c r="J651" s="21">
        <f t="shared" si="105"/>
        <v>0</v>
      </c>
      <c r="K651" s="21">
        <f t="shared" si="106"/>
        <v>0</v>
      </c>
      <c r="L651" s="30">
        <f t="shared" si="103"/>
        <v>0</v>
      </c>
      <c r="M651" s="30">
        <f t="shared" si="104"/>
        <v>0</v>
      </c>
      <c r="N651" s="28">
        <f t="shared" si="107"/>
        <v>118084802.89000022</v>
      </c>
      <c r="O651" s="28">
        <f t="shared" ref="O651:O714" si="110">SUM(L651:N651)</f>
        <v>118084802.89000022</v>
      </c>
      <c r="P651" s="28">
        <f t="shared" si="108"/>
        <v>0</v>
      </c>
      <c r="Q651" s="28" t="str">
        <f t="shared" si="109"/>
        <v/>
      </c>
      <c r="R651" s="29">
        <f t="shared" ref="R651:R714" si="111">O651/$O$10-1</f>
        <v>0.18084802890000229</v>
      </c>
    </row>
    <row r="652" spans="1:18" x14ac:dyDescent="0.2">
      <c r="A652" s="26">
        <v>44778</v>
      </c>
      <c r="B652" s="27">
        <v>194500</v>
      </c>
      <c r="C652" s="27">
        <v>196000</v>
      </c>
      <c r="D652" s="27">
        <v>92600</v>
      </c>
      <c r="E652" s="27">
        <v>93700</v>
      </c>
      <c r="F652" s="37">
        <v>0</v>
      </c>
      <c r="G652" s="37">
        <v>0</v>
      </c>
      <c r="H652" s="37">
        <f t="shared" si="101"/>
        <v>0</v>
      </c>
      <c r="I652" s="37">
        <f t="shared" si="102"/>
        <v>0</v>
      </c>
      <c r="J652" s="21">
        <f t="shared" si="105"/>
        <v>0</v>
      </c>
      <c r="K652" s="21">
        <f t="shared" si="106"/>
        <v>0</v>
      </c>
      <c r="L652" s="30">
        <f t="shared" si="103"/>
        <v>0</v>
      </c>
      <c r="M652" s="30">
        <f t="shared" si="104"/>
        <v>0</v>
      </c>
      <c r="N652" s="28">
        <f t="shared" si="107"/>
        <v>118084802.89000022</v>
      </c>
      <c r="O652" s="28">
        <f t="shared" si="110"/>
        <v>118084802.89000022</v>
      </c>
      <c r="P652" s="28">
        <f t="shared" si="108"/>
        <v>0</v>
      </c>
      <c r="Q652" s="28" t="str">
        <f t="shared" si="109"/>
        <v/>
      </c>
      <c r="R652" s="29">
        <f t="shared" si="111"/>
        <v>0.18084802890000229</v>
      </c>
    </row>
    <row r="653" spans="1:18" x14ac:dyDescent="0.2">
      <c r="A653" s="26">
        <v>44781</v>
      </c>
      <c r="B653" s="27">
        <v>196000</v>
      </c>
      <c r="C653" s="27">
        <v>193500</v>
      </c>
      <c r="D653" s="27">
        <v>92900</v>
      </c>
      <c r="E653" s="27">
        <v>92400</v>
      </c>
      <c r="F653" s="37">
        <v>0</v>
      </c>
      <c r="G653" s="37">
        <v>0</v>
      </c>
      <c r="H653" s="37">
        <f t="shared" si="101"/>
        <v>0</v>
      </c>
      <c r="I653" s="37">
        <f t="shared" si="102"/>
        <v>0</v>
      </c>
      <c r="J653" s="21">
        <f t="shared" si="105"/>
        <v>0</v>
      </c>
      <c r="K653" s="21">
        <f t="shared" si="106"/>
        <v>0</v>
      </c>
      <c r="L653" s="30">
        <f t="shared" si="103"/>
        <v>0</v>
      </c>
      <c r="M653" s="30">
        <f t="shared" si="104"/>
        <v>0</v>
      </c>
      <c r="N653" s="28">
        <f t="shared" si="107"/>
        <v>118084802.89000022</v>
      </c>
      <c r="O653" s="28">
        <f t="shared" si="110"/>
        <v>118084802.89000022</v>
      </c>
      <c r="P653" s="28">
        <f t="shared" si="108"/>
        <v>0</v>
      </c>
      <c r="Q653" s="28" t="str">
        <f t="shared" si="109"/>
        <v/>
      </c>
      <c r="R653" s="29">
        <f t="shared" si="111"/>
        <v>0.18084802890000229</v>
      </c>
    </row>
    <row r="654" spans="1:18" x14ac:dyDescent="0.2">
      <c r="A654" s="26">
        <v>44782</v>
      </c>
      <c r="B654" s="27">
        <v>193500</v>
      </c>
      <c r="C654" s="27">
        <v>195500</v>
      </c>
      <c r="D654" s="27">
        <v>92400</v>
      </c>
      <c r="E654" s="27">
        <v>92900</v>
      </c>
      <c r="F654" s="37">
        <v>0</v>
      </c>
      <c r="G654" s="37">
        <v>0</v>
      </c>
      <c r="H654" s="37">
        <f t="shared" si="101"/>
        <v>0</v>
      </c>
      <c r="I654" s="37">
        <f t="shared" si="102"/>
        <v>0</v>
      </c>
      <c r="J654" s="21">
        <f t="shared" si="105"/>
        <v>0</v>
      </c>
      <c r="K654" s="21">
        <f t="shared" si="106"/>
        <v>0</v>
      </c>
      <c r="L654" s="30">
        <f t="shared" si="103"/>
        <v>0</v>
      </c>
      <c r="M654" s="30">
        <f t="shared" si="104"/>
        <v>0</v>
      </c>
      <c r="N654" s="28">
        <f t="shared" si="107"/>
        <v>118084802.89000022</v>
      </c>
      <c r="O654" s="28">
        <f t="shared" si="110"/>
        <v>118084802.89000022</v>
      </c>
      <c r="P654" s="28">
        <f t="shared" si="108"/>
        <v>0</v>
      </c>
      <c r="Q654" s="28" t="str">
        <f t="shared" si="109"/>
        <v/>
      </c>
      <c r="R654" s="29">
        <f t="shared" si="111"/>
        <v>0.18084802890000229</v>
      </c>
    </row>
    <row r="655" spans="1:18" x14ac:dyDescent="0.2">
      <c r="A655" s="26">
        <v>44783</v>
      </c>
      <c r="B655" s="27">
        <v>192500</v>
      </c>
      <c r="C655" s="27">
        <v>193000</v>
      </c>
      <c r="D655" s="27">
        <v>91400</v>
      </c>
      <c r="E655" s="27">
        <v>92200</v>
      </c>
      <c r="F655" s="37">
        <v>0</v>
      </c>
      <c r="G655" s="37">
        <v>0</v>
      </c>
      <c r="H655" s="37">
        <f t="shared" si="101"/>
        <v>0</v>
      </c>
      <c r="I655" s="37">
        <f t="shared" si="102"/>
        <v>0</v>
      </c>
      <c r="J655" s="21">
        <f t="shared" si="105"/>
        <v>0</v>
      </c>
      <c r="K655" s="21">
        <f t="shared" si="106"/>
        <v>0</v>
      </c>
      <c r="L655" s="30">
        <f t="shared" si="103"/>
        <v>0</v>
      </c>
      <c r="M655" s="30">
        <f t="shared" si="104"/>
        <v>0</v>
      </c>
      <c r="N655" s="28">
        <f t="shared" si="107"/>
        <v>118084802.89000022</v>
      </c>
      <c r="O655" s="28">
        <f t="shared" si="110"/>
        <v>118084802.89000022</v>
      </c>
      <c r="P655" s="28">
        <f t="shared" si="108"/>
        <v>0</v>
      </c>
      <c r="Q655" s="28" t="str">
        <f t="shared" si="109"/>
        <v/>
      </c>
      <c r="R655" s="29">
        <f t="shared" si="111"/>
        <v>0.18084802890000229</v>
      </c>
    </row>
    <row r="656" spans="1:18" x14ac:dyDescent="0.2">
      <c r="A656" s="26">
        <v>44784</v>
      </c>
      <c r="B656" s="27">
        <v>193000</v>
      </c>
      <c r="C656" s="27">
        <v>195000</v>
      </c>
      <c r="D656" s="27">
        <v>92400</v>
      </c>
      <c r="E656" s="27">
        <v>92000</v>
      </c>
      <c r="F656" s="37">
        <v>0</v>
      </c>
      <c r="G656" s="37">
        <v>0</v>
      </c>
      <c r="H656" s="37">
        <f t="shared" si="101"/>
        <v>0</v>
      </c>
      <c r="I656" s="37">
        <f t="shared" si="102"/>
        <v>0</v>
      </c>
      <c r="J656" s="21">
        <f t="shared" si="105"/>
        <v>0</v>
      </c>
      <c r="K656" s="21">
        <f t="shared" si="106"/>
        <v>0</v>
      </c>
      <c r="L656" s="30">
        <f t="shared" si="103"/>
        <v>0</v>
      </c>
      <c r="M656" s="30">
        <f t="shared" si="104"/>
        <v>0</v>
      </c>
      <c r="N656" s="28">
        <f t="shared" si="107"/>
        <v>118084802.89000022</v>
      </c>
      <c r="O656" s="28">
        <f t="shared" si="110"/>
        <v>118084802.89000022</v>
      </c>
      <c r="P656" s="28">
        <f t="shared" si="108"/>
        <v>0</v>
      </c>
      <c r="Q656" s="28" t="str">
        <f t="shared" si="109"/>
        <v/>
      </c>
      <c r="R656" s="29">
        <f t="shared" si="111"/>
        <v>0.18084802890000229</v>
      </c>
    </row>
    <row r="657" spans="1:18" x14ac:dyDescent="0.2">
      <c r="A657" s="26">
        <v>44785</v>
      </c>
      <c r="B657" s="27">
        <v>196000</v>
      </c>
      <c r="C657" s="27">
        <v>193500</v>
      </c>
      <c r="D657" s="27">
        <v>93100</v>
      </c>
      <c r="E657" s="27">
        <v>92400</v>
      </c>
      <c r="F657" s="37">
        <v>0</v>
      </c>
      <c r="G657" s="37">
        <v>0</v>
      </c>
      <c r="H657" s="37">
        <f t="shared" si="101"/>
        <v>0</v>
      </c>
      <c r="I657" s="37">
        <f t="shared" si="102"/>
        <v>0</v>
      </c>
      <c r="J657" s="21">
        <f t="shared" si="105"/>
        <v>0</v>
      </c>
      <c r="K657" s="21">
        <f t="shared" si="106"/>
        <v>0</v>
      </c>
      <c r="L657" s="30">
        <f t="shared" si="103"/>
        <v>0</v>
      </c>
      <c r="M657" s="30">
        <f t="shared" si="104"/>
        <v>0</v>
      </c>
      <c r="N657" s="28">
        <f t="shared" si="107"/>
        <v>118084802.89000022</v>
      </c>
      <c r="O657" s="28">
        <f t="shared" si="110"/>
        <v>118084802.89000022</v>
      </c>
      <c r="P657" s="28">
        <f t="shared" si="108"/>
        <v>0</v>
      </c>
      <c r="Q657" s="28" t="str">
        <f t="shared" si="109"/>
        <v/>
      </c>
      <c r="R657" s="29">
        <f t="shared" si="111"/>
        <v>0.18084802890000229</v>
      </c>
    </row>
    <row r="658" spans="1:18" x14ac:dyDescent="0.2">
      <c r="A658" s="26">
        <v>44789</v>
      </c>
      <c r="B658" s="27">
        <v>197500</v>
      </c>
      <c r="C658" s="27">
        <v>198000</v>
      </c>
      <c r="D658" s="27">
        <v>93800</v>
      </c>
      <c r="E658" s="27">
        <v>93300</v>
      </c>
      <c r="F658" s="37">
        <v>0</v>
      </c>
      <c r="G658" s="37">
        <v>0</v>
      </c>
      <c r="H658" s="37">
        <f t="shared" si="101"/>
        <v>0</v>
      </c>
      <c r="I658" s="37">
        <f t="shared" si="102"/>
        <v>0</v>
      </c>
      <c r="J658" s="21">
        <f t="shared" si="105"/>
        <v>0</v>
      </c>
      <c r="K658" s="21">
        <f t="shared" si="106"/>
        <v>0</v>
      </c>
      <c r="L658" s="30">
        <f t="shared" si="103"/>
        <v>0</v>
      </c>
      <c r="M658" s="30">
        <f t="shared" si="104"/>
        <v>0</v>
      </c>
      <c r="N658" s="28">
        <f t="shared" si="107"/>
        <v>118084802.89000022</v>
      </c>
      <c r="O658" s="28">
        <f t="shared" si="110"/>
        <v>118084802.89000022</v>
      </c>
      <c r="P658" s="28">
        <f t="shared" si="108"/>
        <v>0</v>
      </c>
      <c r="Q658" s="28" t="str">
        <f t="shared" si="109"/>
        <v/>
      </c>
      <c r="R658" s="29">
        <f t="shared" si="111"/>
        <v>0.18084802890000229</v>
      </c>
    </row>
    <row r="659" spans="1:18" x14ac:dyDescent="0.2">
      <c r="A659" s="26">
        <v>44790</v>
      </c>
      <c r="B659" s="27">
        <v>190000</v>
      </c>
      <c r="C659" s="27">
        <v>195000</v>
      </c>
      <c r="D659" s="27">
        <v>91100</v>
      </c>
      <c r="E659" s="27">
        <v>93200</v>
      </c>
      <c r="F659" s="37">
        <v>0</v>
      </c>
      <c r="G659" s="37">
        <v>0</v>
      </c>
      <c r="H659" s="37">
        <f t="shared" si="101"/>
        <v>0</v>
      </c>
      <c r="I659" s="37">
        <f t="shared" si="102"/>
        <v>0</v>
      </c>
      <c r="J659" s="21">
        <f t="shared" si="105"/>
        <v>0</v>
      </c>
      <c r="K659" s="21">
        <f t="shared" si="106"/>
        <v>0</v>
      </c>
      <c r="L659" s="30">
        <f t="shared" si="103"/>
        <v>0</v>
      </c>
      <c r="M659" s="30">
        <f t="shared" si="104"/>
        <v>0</v>
      </c>
      <c r="N659" s="28">
        <f t="shared" si="107"/>
        <v>118084802.89000022</v>
      </c>
      <c r="O659" s="28">
        <f t="shared" si="110"/>
        <v>118084802.89000022</v>
      </c>
      <c r="P659" s="28">
        <f t="shared" si="108"/>
        <v>0</v>
      </c>
      <c r="Q659" s="28" t="str">
        <f t="shared" si="109"/>
        <v/>
      </c>
      <c r="R659" s="29">
        <f t="shared" si="111"/>
        <v>0.18084802890000229</v>
      </c>
    </row>
    <row r="660" spans="1:18" x14ac:dyDescent="0.2">
      <c r="A660" s="26">
        <v>44791</v>
      </c>
      <c r="B660" s="27">
        <v>186000</v>
      </c>
      <c r="C660" s="27">
        <v>186500</v>
      </c>
      <c r="D660" s="27">
        <v>88600</v>
      </c>
      <c r="E660" s="27">
        <v>89800</v>
      </c>
      <c r="F660" s="37">
        <v>0</v>
      </c>
      <c r="G660" s="37">
        <v>0</v>
      </c>
      <c r="H660" s="37">
        <f t="shared" si="101"/>
        <v>0</v>
      </c>
      <c r="I660" s="37">
        <f t="shared" si="102"/>
        <v>0</v>
      </c>
      <c r="J660" s="21">
        <f t="shared" si="105"/>
        <v>0</v>
      </c>
      <c r="K660" s="21">
        <f t="shared" si="106"/>
        <v>0</v>
      </c>
      <c r="L660" s="30">
        <f t="shared" si="103"/>
        <v>0</v>
      </c>
      <c r="M660" s="30">
        <f t="shared" si="104"/>
        <v>0</v>
      </c>
      <c r="N660" s="28">
        <f t="shared" si="107"/>
        <v>118084802.89000022</v>
      </c>
      <c r="O660" s="28">
        <f t="shared" si="110"/>
        <v>118084802.89000022</v>
      </c>
      <c r="P660" s="28">
        <f t="shared" si="108"/>
        <v>0</v>
      </c>
      <c r="Q660" s="28" t="str">
        <f t="shared" si="109"/>
        <v/>
      </c>
      <c r="R660" s="29">
        <f t="shared" si="111"/>
        <v>0.18084802890000229</v>
      </c>
    </row>
    <row r="661" spans="1:18" x14ac:dyDescent="0.2">
      <c r="A661" s="26">
        <v>44792</v>
      </c>
      <c r="B661" s="27">
        <v>190000</v>
      </c>
      <c r="C661" s="27">
        <v>187000</v>
      </c>
      <c r="D661" s="27">
        <v>89600</v>
      </c>
      <c r="E661" s="27">
        <v>88600</v>
      </c>
      <c r="F661" s="37">
        <v>0</v>
      </c>
      <c r="G661" s="37">
        <v>0</v>
      </c>
      <c r="H661" s="37">
        <f t="shared" si="101"/>
        <v>0</v>
      </c>
      <c r="I661" s="37">
        <f t="shared" si="102"/>
        <v>0</v>
      </c>
      <c r="J661" s="21">
        <f t="shared" si="105"/>
        <v>0</v>
      </c>
      <c r="K661" s="21">
        <f t="shared" si="106"/>
        <v>0</v>
      </c>
      <c r="L661" s="30">
        <f t="shared" si="103"/>
        <v>0</v>
      </c>
      <c r="M661" s="30">
        <f t="shared" si="104"/>
        <v>0</v>
      </c>
      <c r="N661" s="28">
        <f t="shared" si="107"/>
        <v>118084802.89000022</v>
      </c>
      <c r="O661" s="28">
        <f t="shared" si="110"/>
        <v>118084802.89000022</v>
      </c>
      <c r="P661" s="28">
        <f t="shared" si="108"/>
        <v>0</v>
      </c>
      <c r="Q661" s="28" t="str">
        <f t="shared" si="109"/>
        <v/>
      </c>
      <c r="R661" s="29">
        <f t="shared" si="111"/>
        <v>0.18084802890000229</v>
      </c>
    </row>
    <row r="662" spans="1:18" x14ac:dyDescent="0.2">
      <c r="A662" s="26">
        <v>44795</v>
      </c>
      <c r="B662" s="27">
        <v>189000</v>
      </c>
      <c r="C662" s="27">
        <v>187500</v>
      </c>
      <c r="D662" s="27">
        <v>88900</v>
      </c>
      <c r="E662" s="27">
        <v>89300</v>
      </c>
      <c r="F662" s="37">
        <v>0</v>
      </c>
      <c r="G662" s="37">
        <v>0</v>
      </c>
      <c r="H662" s="37">
        <f t="shared" si="101"/>
        <v>0</v>
      </c>
      <c r="I662" s="37">
        <f t="shared" si="102"/>
        <v>0</v>
      </c>
      <c r="J662" s="21">
        <f t="shared" si="105"/>
        <v>0</v>
      </c>
      <c r="K662" s="21">
        <f t="shared" si="106"/>
        <v>0</v>
      </c>
      <c r="L662" s="30">
        <f t="shared" si="103"/>
        <v>0</v>
      </c>
      <c r="M662" s="30">
        <f t="shared" si="104"/>
        <v>0</v>
      </c>
      <c r="N662" s="28">
        <f t="shared" si="107"/>
        <v>118084802.89000022</v>
      </c>
      <c r="O662" s="28">
        <f t="shared" si="110"/>
        <v>118084802.89000022</v>
      </c>
      <c r="P662" s="28">
        <f t="shared" si="108"/>
        <v>0</v>
      </c>
      <c r="Q662" s="28" t="str">
        <f t="shared" si="109"/>
        <v/>
      </c>
      <c r="R662" s="29">
        <f t="shared" si="111"/>
        <v>0.18084802890000229</v>
      </c>
    </row>
    <row r="663" spans="1:18" x14ac:dyDescent="0.2">
      <c r="A663" s="26">
        <v>44796</v>
      </c>
      <c r="B663" s="27">
        <v>189000</v>
      </c>
      <c r="C663" s="27">
        <v>189000</v>
      </c>
      <c r="D663" s="27">
        <v>89200</v>
      </c>
      <c r="E663" s="27">
        <v>88400</v>
      </c>
      <c r="F663" s="37">
        <v>0</v>
      </c>
      <c r="G663" s="37">
        <v>0</v>
      </c>
      <c r="H663" s="37">
        <f t="shared" si="101"/>
        <v>0</v>
      </c>
      <c r="I663" s="37">
        <f t="shared" si="102"/>
        <v>0</v>
      </c>
      <c r="J663" s="21">
        <f t="shared" si="105"/>
        <v>0</v>
      </c>
      <c r="K663" s="21">
        <f t="shared" si="106"/>
        <v>0</v>
      </c>
      <c r="L663" s="30">
        <f t="shared" si="103"/>
        <v>0</v>
      </c>
      <c r="M663" s="30">
        <f t="shared" si="104"/>
        <v>0</v>
      </c>
      <c r="N663" s="28">
        <f t="shared" si="107"/>
        <v>118084802.89000022</v>
      </c>
      <c r="O663" s="28">
        <f t="shared" si="110"/>
        <v>118084802.89000022</v>
      </c>
      <c r="P663" s="28">
        <f t="shared" si="108"/>
        <v>0</v>
      </c>
      <c r="Q663" s="28" t="str">
        <f t="shared" si="109"/>
        <v/>
      </c>
      <c r="R663" s="29">
        <f t="shared" si="111"/>
        <v>0.18084802890000229</v>
      </c>
    </row>
    <row r="664" spans="1:18" x14ac:dyDescent="0.2">
      <c r="A664" s="26">
        <v>44797</v>
      </c>
      <c r="B664" s="27">
        <v>188000</v>
      </c>
      <c r="C664" s="27">
        <v>190000</v>
      </c>
      <c r="D664" s="27">
        <v>89300</v>
      </c>
      <c r="E664" s="27">
        <v>89500</v>
      </c>
      <c r="F664" s="37">
        <v>0</v>
      </c>
      <c r="G664" s="37">
        <v>0</v>
      </c>
      <c r="H664" s="37">
        <f t="shared" si="101"/>
        <v>0</v>
      </c>
      <c r="I664" s="37">
        <f t="shared" si="102"/>
        <v>0</v>
      </c>
      <c r="J664" s="21">
        <f t="shared" si="105"/>
        <v>0</v>
      </c>
      <c r="K664" s="21">
        <f t="shared" si="106"/>
        <v>0</v>
      </c>
      <c r="L664" s="30">
        <f t="shared" si="103"/>
        <v>0</v>
      </c>
      <c r="M664" s="30">
        <f t="shared" si="104"/>
        <v>0</v>
      </c>
      <c r="N664" s="28">
        <f t="shared" si="107"/>
        <v>118084802.89000022</v>
      </c>
      <c r="O664" s="28">
        <f t="shared" si="110"/>
        <v>118084802.89000022</v>
      </c>
      <c r="P664" s="28">
        <f t="shared" si="108"/>
        <v>0</v>
      </c>
      <c r="Q664" s="28" t="str">
        <f t="shared" si="109"/>
        <v/>
      </c>
      <c r="R664" s="29">
        <f t="shared" si="111"/>
        <v>0.18084802890000229</v>
      </c>
    </row>
    <row r="665" spans="1:18" x14ac:dyDescent="0.2">
      <c r="A665" s="26">
        <v>44798</v>
      </c>
      <c r="B665" s="27">
        <v>192000</v>
      </c>
      <c r="C665" s="27">
        <v>189000</v>
      </c>
      <c r="D665" s="27">
        <v>90900</v>
      </c>
      <c r="E665" s="27">
        <v>89600</v>
      </c>
      <c r="F665" s="37">
        <v>-0.32728736825998872</v>
      </c>
      <c r="G665" s="37">
        <v>0.67271263174001117</v>
      </c>
      <c r="H665" s="37">
        <f t="shared" si="101"/>
        <v>-0.48651883853204975</v>
      </c>
      <c r="I665" s="37">
        <f t="shared" si="102"/>
        <v>1</v>
      </c>
      <c r="J665" s="21">
        <f t="shared" si="105"/>
        <v>0</v>
      </c>
      <c r="K665" s="21">
        <f t="shared" si="106"/>
        <v>0</v>
      </c>
      <c r="L665" s="30">
        <f t="shared" si="103"/>
        <v>0</v>
      </c>
      <c r="M665" s="30">
        <f t="shared" si="104"/>
        <v>0</v>
      </c>
      <c r="N665" s="28">
        <f t="shared" si="107"/>
        <v>118084802.89000022</v>
      </c>
      <c r="O665" s="28">
        <f t="shared" si="110"/>
        <v>118084802.89000022</v>
      </c>
      <c r="P665" s="28">
        <f t="shared" si="108"/>
        <v>0</v>
      </c>
      <c r="Q665" s="28" t="str">
        <f t="shared" si="109"/>
        <v/>
      </c>
      <c r="R665" s="29">
        <f t="shared" si="111"/>
        <v>0.18084802890000229</v>
      </c>
    </row>
    <row r="666" spans="1:18" x14ac:dyDescent="0.2">
      <c r="A666" s="26">
        <v>44799</v>
      </c>
      <c r="B666" s="27">
        <v>193500</v>
      </c>
      <c r="C666" s="27">
        <v>192500</v>
      </c>
      <c r="D666" s="27">
        <v>91000</v>
      </c>
      <c r="E666" s="27">
        <v>90900</v>
      </c>
      <c r="F666" s="37">
        <v>-0.32728736825998872</v>
      </c>
      <c r="G666" s="37">
        <v>0.67271263174001117</v>
      </c>
      <c r="H666" s="37">
        <f t="shared" si="101"/>
        <v>-0.48651883853204975</v>
      </c>
      <c r="I666" s="37">
        <f t="shared" si="102"/>
        <v>1</v>
      </c>
      <c r="J666" s="21">
        <f t="shared" si="105"/>
        <v>-253</v>
      </c>
      <c r="K666" s="21">
        <f t="shared" si="106"/>
        <v>1100</v>
      </c>
      <c r="L666" s="30">
        <f t="shared" si="103"/>
        <v>-48955500</v>
      </c>
      <c r="M666" s="30">
        <f t="shared" si="104"/>
        <v>100100000</v>
      </c>
      <c r="N666" s="28">
        <f t="shared" si="107"/>
        <v>66767435.140000224</v>
      </c>
      <c r="O666" s="28">
        <f t="shared" si="110"/>
        <v>117911935.14000022</v>
      </c>
      <c r="P666" s="28">
        <f t="shared" si="108"/>
        <v>-172867.75</v>
      </c>
      <c r="Q666" s="28" t="str">
        <f t="shared" si="109"/>
        <v/>
      </c>
      <c r="R666" s="29">
        <f t="shared" si="111"/>
        <v>0.17911935140000224</v>
      </c>
    </row>
    <row r="667" spans="1:18" x14ac:dyDescent="0.2">
      <c r="A667" s="26">
        <v>44802</v>
      </c>
      <c r="B667" s="27">
        <v>188500</v>
      </c>
      <c r="C667" s="27">
        <v>188500</v>
      </c>
      <c r="D667" s="27">
        <v>89300</v>
      </c>
      <c r="E667" s="27">
        <v>89600</v>
      </c>
      <c r="F667" s="37">
        <v>-0.32728736825998872</v>
      </c>
      <c r="G667" s="37">
        <v>0.67271263174001117</v>
      </c>
      <c r="H667" s="37">
        <f t="shared" si="101"/>
        <v>-0.48651883853204975</v>
      </c>
      <c r="I667" s="37">
        <f t="shared" si="102"/>
        <v>1</v>
      </c>
      <c r="J667" s="21">
        <f t="shared" si="105"/>
        <v>-253</v>
      </c>
      <c r="K667" s="21">
        <f t="shared" si="106"/>
        <v>1100</v>
      </c>
      <c r="L667" s="30">
        <f t="shared" si="103"/>
        <v>-47690500</v>
      </c>
      <c r="M667" s="30">
        <f t="shared" si="104"/>
        <v>98230000</v>
      </c>
      <c r="N667" s="28">
        <f t="shared" si="107"/>
        <v>66767435.140000224</v>
      </c>
      <c r="O667" s="28">
        <f t="shared" si="110"/>
        <v>117306935.14000022</v>
      </c>
      <c r="P667" s="28">
        <f t="shared" si="108"/>
        <v>-777867.75</v>
      </c>
      <c r="Q667" s="28" t="str">
        <f t="shared" si="109"/>
        <v/>
      </c>
      <c r="R667" s="29">
        <f t="shared" si="111"/>
        <v>0.17306935140000235</v>
      </c>
    </row>
    <row r="668" spans="1:18" x14ac:dyDescent="0.2">
      <c r="A668" s="26">
        <v>44803</v>
      </c>
      <c r="B668" s="27">
        <v>195500</v>
      </c>
      <c r="C668" s="27">
        <v>190500</v>
      </c>
      <c r="D668" s="27">
        <v>91700</v>
      </c>
      <c r="E668" s="27">
        <v>89500</v>
      </c>
      <c r="F668" s="37">
        <v>0</v>
      </c>
      <c r="G668" s="37">
        <v>0</v>
      </c>
      <c r="H668" s="37">
        <f t="shared" si="101"/>
        <v>0</v>
      </c>
      <c r="I668" s="37">
        <f t="shared" si="102"/>
        <v>0</v>
      </c>
      <c r="J668" s="21">
        <f t="shared" si="105"/>
        <v>-253</v>
      </c>
      <c r="K668" s="21">
        <f t="shared" si="106"/>
        <v>1100</v>
      </c>
      <c r="L668" s="30">
        <f t="shared" si="103"/>
        <v>-49461500</v>
      </c>
      <c r="M668" s="30">
        <f t="shared" si="104"/>
        <v>100870000</v>
      </c>
      <c r="N668" s="28">
        <f t="shared" si="107"/>
        <v>66767435.140000224</v>
      </c>
      <c r="O668" s="28">
        <f t="shared" si="110"/>
        <v>118175935.14000022</v>
      </c>
      <c r="P668" s="28">
        <f t="shared" si="108"/>
        <v>91132.25</v>
      </c>
      <c r="Q668" s="28" t="str">
        <f t="shared" si="109"/>
        <v/>
      </c>
      <c r="R668" s="29">
        <f t="shared" si="111"/>
        <v>0.18175935140000221</v>
      </c>
    </row>
    <row r="669" spans="1:18" x14ac:dyDescent="0.2">
      <c r="A669" s="26">
        <v>44804</v>
      </c>
      <c r="B669" s="27">
        <v>196000</v>
      </c>
      <c r="C669" s="27">
        <v>195000</v>
      </c>
      <c r="D669" s="27">
        <v>91200</v>
      </c>
      <c r="E669" s="27">
        <v>91600</v>
      </c>
      <c r="F669" s="37">
        <v>0</v>
      </c>
      <c r="G669" s="37">
        <v>0</v>
      </c>
      <c r="H669" s="37">
        <f t="shared" si="101"/>
        <v>0</v>
      </c>
      <c r="I669" s="37">
        <f t="shared" si="102"/>
        <v>0</v>
      </c>
      <c r="J669" s="21">
        <f t="shared" si="105"/>
        <v>0</v>
      </c>
      <c r="K669" s="21">
        <f t="shared" si="106"/>
        <v>0</v>
      </c>
      <c r="L669" s="30">
        <f t="shared" si="103"/>
        <v>0</v>
      </c>
      <c r="M669" s="30">
        <f t="shared" si="104"/>
        <v>0</v>
      </c>
      <c r="N669" s="28">
        <f t="shared" si="107"/>
        <v>117960791.64000022</v>
      </c>
      <c r="O669" s="28">
        <f t="shared" si="110"/>
        <v>117960791.64000022</v>
      </c>
      <c r="P669" s="28">
        <f t="shared" si="108"/>
        <v>-124011.25</v>
      </c>
      <c r="Q669" s="28">
        <f t="shared" si="109"/>
        <v>-124011.25</v>
      </c>
      <c r="R669" s="29">
        <f t="shared" si="111"/>
        <v>0.17960791640000218</v>
      </c>
    </row>
    <row r="670" spans="1:18" x14ac:dyDescent="0.2">
      <c r="A670" s="26">
        <v>44805</v>
      </c>
      <c r="B670" s="27">
        <v>195500</v>
      </c>
      <c r="C670" s="27">
        <v>193500</v>
      </c>
      <c r="D670" s="27">
        <v>91300</v>
      </c>
      <c r="E670" s="27">
        <v>90800</v>
      </c>
      <c r="F670" s="37">
        <v>0</v>
      </c>
      <c r="G670" s="37">
        <v>0</v>
      </c>
      <c r="H670" s="37">
        <f t="shared" si="101"/>
        <v>0</v>
      </c>
      <c r="I670" s="37">
        <f t="shared" si="102"/>
        <v>0</v>
      </c>
      <c r="J670" s="21">
        <f t="shared" si="105"/>
        <v>0</v>
      </c>
      <c r="K670" s="21">
        <f t="shared" si="106"/>
        <v>0</v>
      </c>
      <c r="L670" s="30">
        <f t="shared" si="103"/>
        <v>0</v>
      </c>
      <c r="M670" s="30">
        <f t="shared" si="104"/>
        <v>0</v>
      </c>
      <c r="N670" s="28">
        <f t="shared" si="107"/>
        <v>117960791.64000022</v>
      </c>
      <c r="O670" s="28">
        <f t="shared" si="110"/>
        <v>117960791.64000022</v>
      </c>
      <c r="P670" s="28">
        <f t="shared" si="108"/>
        <v>0</v>
      </c>
      <c r="Q670" s="28" t="str">
        <f t="shared" si="109"/>
        <v/>
      </c>
      <c r="R670" s="29">
        <f t="shared" si="111"/>
        <v>0.17960791640000218</v>
      </c>
    </row>
    <row r="671" spans="1:18" x14ac:dyDescent="0.2">
      <c r="A671" s="26">
        <v>44806</v>
      </c>
      <c r="B671" s="27">
        <v>196500</v>
      </c>
      <c r="C671" s="27">
        <v>199000</v>
      </c>
      <c r="D671" s="27">
        <v>91500</v>
      </c>
      <c r="E671" s="27">
        <v>91600</v>
      </c>
      <c r="F671" s="37">
        <v>0</v>
      </c>
      <c r="G671" s="37">
        <v>0</v>
      </c>
      <c r="H671" s="37">
        <f t="shared" si="101"/>
        <v>0</v>
      </c>
      <c r="I671" s="37">
        <f t="shared" si="102"/>
        <v>0</v>
      </c>
      <c r="J671" s="21">
        <f t="shared" si="105"/>
        <v>0</v>
      </c>
      <c r="K671" s="21">
        <f t="shared" si="106"/>
        <v>0</v>
      </c>
      <c r="L671" s="30">
        <f t="shared" si="103"/>
        <v>0</v>
      </c>
      <c r="M671" s="30">
        <f t="shared" si="104"/>
        <v>0</v>
      </c>
      <c r="N671" s="28">
        <f t="shared" si="107"/>
        <v>117960791.64000022</v>
      </c>
      <c r="O671" s="28">
        <f t="shared" si="110"/>
        <v>117960791.64000022</v>
      </c>
      <c r="P671" s="28">
        <f t="shared" si="108"/>
        <v>0</v>
      </c>
      <c r="Q671" s="28" t="str">
        <f t="shared" si="109"/>
        <v/>
      </c>
      <c r="R671" s="29">
        <f t="shared" si="111"/>
        <v>0.17960791640000218</v>
      </c>
    </row>
    <row r="672" spans="1:18" x14ac:dyDescent="0.2">
      <c r="A672" s="26">
        <v>44809</v>
      </c>
      <c r="B672" s="27">
        <v>200000</v>
      </c>
      <c r="C672" s="27">
        <v>197500</v>
      </c>
      <c r="D672" s="27">
        <v>92600</v>
      </c>
      <c r="E672" s="27">
        <v>91200</v>
      </c>
      <c r="F672" s="37">
        <v>-0.33027060767369321</v>
      </c>
      <c r="G672" s="37">
        <v>0.66972939232630679</v>
      </c>
      <c r="H672" s="37">
        <f t="shared" si="101"/>
        <v>-0.49314038096267121</v>
      </c>
      <c r="I672" s="37">
        <f t="shared" si="102"/>
        <v>1</v>
      </c>
      <c r="J672" s="21">
        <f t="shared" si="105"/>
        <v>0</v>
      </c>
      <c r="K672" s="21">
        <f t="shared" si="106"/>
        <v>0</v>
      </c>
      <c r="L672" s="30">
        <f t="shared" si="103"/>
        <v>0</v>
      </c>
      <c r="M672" s="30">
        <f t="shared" si="104"/>
        <v>0</v>
      </c>
      <c r="N672" s="28">
        <f t="shared" si="107"/>
        <v>117960791.64000022</v>
      </c>
      <c r="O672" s="28">
        <f t="shared" si="110"/>
        <v>117960791.64000022</v>
      </c>
      <c r="P672" s="28">
        <f t="shared" si="108"/>
        <v>0</v>
      </c>
      <c r="Q672" s="28" t="str">
        <f t="shared" si="109"/>
        <v/>
      </c>
      <c r="R672" s="29">
        <f t="shared" si="111"/>
        <v>0.17960791640000218</v>
      </c>
    </row>
    <row r="673" spans="1:18" x14ac:dyDescent="0.2">
      <c r="A673" s="26">
        <v>44810</v>
      </c>
      <c r="B673" s="27">
        <v>201000</v>
      </c>
      <c r="C673" s="27">
        <v>200500</v>
      </c>
      <c r="D673" s="27">
        <v>93000</v>
      </c>
      <c r="E673" s="27">
        <v>92900</v>
      </c>
      <c r="F673" s="37">
        <v>-0.33027060767369321</v>
      </c>
      <c r="G673" s="37">
        <v>0.66972939232630679</v>
      </c>
      <c r="H673" s="37">
        <f t="shared" si="101"/>
        <v>-0.49314038096267121</v>
      </c>
      <c r="I673" s="37">
        <f t="shared" si="102"/>
        <v>1</v>
      </c>
      <c r="J673" s="21">
        <f t="shared" si="105"/>
        <v>-246</v>
      </c>
      <c r="K673" s="21">
        <f t="shared" si="106"/>
        <v>1079</v>
      </c>
      <c r="L673" s="30">
        <f t="shared" si="103"/>
        <v>-49446000</v>
      </c>
      <c r="M673" s="30">
        <f t="shared" si="104"/>
        <v>100347000</v>
      </c>
      <c r="N673" s="28">
        <f t="shared" si="107"/>
        <v>67014699.565000214</v>
      </c>
      <c r="O673" s="28">
        <f t="shared" si="110"/>
        <v>117915699.56500021</v>
      </c>
      <c r="P673" s="28">
        <f t="shared" si="108"/>
        <v>-45092.075000017881</v>
      </c>
      <c r="Q673" s="28" t="str">
        <f t="shared" si="109"/>
        <v/>
      </c>
      <c r="R673" s="29">
        <f t="shared" si="111"/>
        <v>0.17915699565000209</v>
      </c>
    </row>
    <row r="674" spans="1:18" x14ac:dyDescent="0.2">
      <c r="A674" s="26">
        <v>44811</v>
      </c>
      <c r="B674" s="27">
        <v>202000</v>
      </c>
      <c r="C674" s="27">
        <v>201000</v>
      </c>
      <c r="D674" s="27">
        <v>93400</v>
      </c>
      <c r="E674" s="27">
        <v>93100</v>
      </c>
      <c r="F674" s="37">
        <v>-0.33027060767369321</v>
      </c>
      <c r="G674" s="37">
        <v>0.66972939232630679</v>
      </c>
      <c r="H674" s="37">
        <f t="shared" si="101"/>
        <v>-0.49314038096267121</v>
      </c>
      <c r="I674" s="37">
        <f t="shared" si="102"/>
        <v>1</v>
      </c>
      <c r="J674" s="21">
        <f t="shared" si="105"/>
        <v>-246</v>
      </c>
      <c r="K674" s="21">
        <f t="shared" si="106"/>
        <v>1079</v>
      </c>
      <c r="L674" s="30">
        <f t="shared" si="103"/>
        <v>-49692000</v>
      </c>
      <c r="M674" s="30">
        <f t="shared" si="104"/>
        <v>100778600</v>
      </c>
      <c r="N674" s="28">
        <f t="shared" si="107"/>
        <v>67014699.565000214</v>
      </c>
      <c r="O674" s="28">
        <f t="shared" si="110"/>
        <v>118101299.56500021</v>
      </c>
      <c r="P674" s="28">
        <f t="shared" si="108"/>
        <v>140507.92499998212</v>
      </c>
      <c r="Q674" s="28" t="str">
        <f t="shared" si="109"/>
        <v/>
      </c>
      <c r="R674" s="29">
        <f t="shared" si="111"/>
        <v>0.18101299565000217</v>
      </c>
    </row>
    <row r="675" spans="1:18" x14ac:dyDescent="0.2">
      <c r="A675" s="26">
        <v>44812</v>
      </c>
      <c r="B675" s="27">
        <v>200000</v>
      </c>
      <c r="C675" s="27">
        <v>202500</v>
      </c>
      <c r="D675" s="27">
        <v>93500</v>
      </c>
      <c r="E675" s="27">
        <v>93400</v>
      </c>
      <c r="F675" s="37">
        <v>0</v>
      </c>
      <c r="G675" s="37">
        <v>0</v>
      </c>
      <c r="H675" s="37">
        <f t="shared" ref="H675:H738" si="112">IFERROR(IF(ABS($F675)&gt;ABS($G675), SIGN($F675), SIGN($F675)*ABS($F675/$G675)), 0)</f>
        <v>0</v>
      </c>
      <c r="I675" s="37">
        <f t="shared" ref="I675:I738" si="113">IFERROR(IF(ABS($F675)&lt;ABS($G675), SIGN($G675), SIGN($G675)*ABS($G675/$F675)), 0)</f>
        <v>0</v>
      </c>
      <c r="J675" s="21">
        <f t="shared" si="105"/>
        <v>-246</v>
      </c>
      <c r="K675" s="21">
        <f t="shared" si="106"/>
        <v>1079</v>
      </c>
      <c r="L675" s="30">
        <f t="shared" ref="L675:L738" si="114">B675*J675</f>
        <v>-49200000</v>
      </c>
      <c r="M675" s="30">
        <f t="shared" ref="M675:M738" si="115">D675*K675</f>
        <v>100886500</v>
      </c>
      <c r="N675" s="28">
        <f t="shared" si="107"/>
        <v>67014699.565000214</v>
      </c>
      <c r="O675" s="28">
        <f t="shared" si="110"/>
        <v>118701199.56500021</v>
      </c>
      <c r="P675" s="28">
        <f t="shared" si="108"/>
        <v>740407.92499998212</v>
      </c>
      <c r="Q675" s="28" t="str">
        <f t="shared" si="109"/>
        <v/>
      </c>
      <c r="R675" s="29">
        <f t="shared" si="111"/>
        <v>0.18701199565000204</v>
      </c>
    </row>
    <row r="676" spans="1:18" x14ac:dyDescent="0.2">
      <c r="A676" s="26">
        <v>44817</v>
      </c>
      <c r="B676" s="27">
        <v>200500</v>
      </c>
      <c r="C676" s="27">
        <v>200500</v>
      </c>
      <c r="D676" s="27">
        <v>93600</v>
      </c>
      <c r="E676" s="27">
        <v>93800</v>
      </c>
      <c r="F676" s="37">
        <v>-0.3352253634786449</v>
      </c>
      <c r="G676" s="37">
        <v>0.66477463652135516</v>
      </c>
      <c r="H676" s="37">
        <f t="shared" si="112"/>
        <v>-0.50426918396408482</v>
      </c>
      <c r="I676" s="37">
        <f t="shared" si="113"/>
        <v>1</v>
      </c>
      <c r="J676" s="21">
        <f t="shared" ref="J676:J739" si="116">IF(H674=H675, J675, QUOTIENT($O$10*H675, B675))</f>
        <v>0</v>
      </c>
      <c r="K676" s="21">
        <f t="shared" ref="K676:K739" si="117">IF(I674=I675, K675, QUOTIENT($O$10*I675, D675))</f>
        <v>0</v>
      </c>
      <c r="L676" s="30">
        <f t="shared" si="114"/>
        <v>0</v>
      </c>
      <c r="M676" s="30">
        <f t="shared" si="115"/>
        <v>0</v>
      </c>
      <c r="N676" s="28">
        <f t="shared" ref="N676:N739" si="118">IF(H674=H675, N675, N675 - (J676-J675)*C676 - ABS((J676-J675)*C676*0.01%) - (K676-K675)*E676 - ABS((K676-K675)*E676 * IF(K676-K675&gt;0, 0.025%, 0.225%)))</f>
        <v>118669244.31500021</v>
      </c>
      <c r="O676" s="28">
        <f t="shared" si="110"/>
        <v>118669244.31500021</v>
      </c>
      <c r="P676" s="28">
        <f t="shared" ref="P676:P739" si="119">IF(AND(J675=0,J676), O676-O675, IF(OR(J676, AND(J675, J676=0)), P675+O676-O675, 0))</f>
        <v>708452.67499998212</v>
      </c>
      <c r="Q676" s="28">
        <f t="shared" si="109"/>
        <v>708452.67499998212</v>
      </c>
      <c r="R676" s="29">
        <f t="shared" si="111"/>
        <v>0.18669244315000211</v>
      </c>
    </row>
    <row r="677" spans="1:18" x14ac:dyDescent="0.2">
      <c r="A677" s="26">
        <v>44818</v>
      </c>
      <c r="B677" s="27">
        <v>198500</v>
      </c>
      <c r="C677" s="27">
        <v>197000</v>
      </c>
      <c r="D677" s="27">
        <v>92700</v>
      </c>
      <c r="E677" s="27">
        <v>92200</v>
      </c>
      <c r="F677" s="37">
        <v>-0.3352253634786449</v>
      </c>
      <c r="G677" s="37">
        <v>0.66477463652135516</v>
      </c>
      <c r="H677" s="37">
        <f t="shared" si="112"/>
        <v>-0.50426918396408482</v>
      </c>
      <c r="I677" s="37">
        <f t="shared" si="113"/>
        <v>1</v>
      </c>
      <c r="J677" s="21">
        <f t="shared" si="116"/>
        <v>-251</v>
      </c>
      <c r="K677" s="21">
        <f t="shared" si="117"/>
        <v>1068</v>
      </c>
      <c r="L677" s="30">
        <f t="shared" si="114"/>
        <v>-49823500</v>
      </c>
      <c r="M677" s="30">
        <f t="shared" si="115"/>
        <v>99003600</v>
      </c>
      <c r="N677" s="28">
        <f t="shared" si="118"/>
        <v>69617082.215000212</v>
      </c>
      <c r="O677" s="28">
        <f t="shared" si="110"/>
        <v>118797182.21500021</v>
      </c>
      <c r="P677" s="28">
        <f t="shared" si="119"/>
        <v>127937.90000000596</v>
      </c>
      <c r="Q677" s="28" t="str">
        <f t="shared" si="109"/>
        <v/>
      </c>
      <c r="R677" s="29">
        <f t="shared" si="111"/>
        <v>0.18797182215000219</v>
      </c>
    </row>
    <row r="678" spans="1:18" x14ac:dyDescent="0.2">
      <c r="A678" s="26">
        <v>44819</v>
      </c>
      <c r="B678" s="27">
        <v>198000</v>
      </c>
      <c r="C678" s="27">
        <v>199000</v>
      </c>
      <c r="D678" s="27">
        <v>93000</v>
      </c>
      <c r="E678" s="27">
        <v>92800</v>
      </c>
      <c r="F678" s="37">
        <v>0</v>
      </c>
      <c r="G678" s="37">
        <v>0</v>
      </c>
      <c r="H678" s="37">
        <f t="shared" si="112"/>
        <v>0</v>
      </c>
      <c r="I678" s="37">
        <f t="shared" si="113"/>
        <v>0</v>
      </c>
      <c r="J678" s="21">
        <f t="shared" si="116"/>
        <v>-251</v>
      </c>
      <c r="K678" s="21">
        <f t="shared" si="117"/>
        <v>1068</v>
      </c>
      <c r="L678" s="30">
        <f t="shared" si="114"/>
        <v>-49698000</v>
      </c>
      <c r="M678" s="30">
        <f t="shared" si="115"/>
        <v>99324000</v>
      </c>
      <c r="N678" s="28">
        <f t="shared" si="118"/>
        <v>69617082.215000212</v>
      </c>
      <c r="O678" s="28">
        <f t="shared" si="110"/>
        <v>119243082.21500021</v>
      </c>
      <c r="P678" s="28">
        <f t="shared" si="119"/>
        <v>573837.90000000596</v>
      </c>
      <c r="Q678" s="28" t="str">
        <f t="shared" si="109"/>
        <v/>
      </c>
      <c r="R678" s="29">
        <f t="shared" si="111"/>
        <v>0.19243082215000218</v>
      </c>
    </row>
    <row r="679" spans="1:18" x14ac:dyDescent="0.2">
      <c r="A679" s="26">
        <v>44820</v>
      </c>
      <c r="B679" s="27">
        <v>201000</v>
      </c>
      <c r="C679" s="27">
        <v>199500</v>
      </c>
      <c r="D679" s="27">
        <v>93500</v>
      </c>
      <c r="E679" s="27">
        <v>92900</v>
      </c>
      <c r="F679" s="37">
        <v>0</v>
      </c>
      <c r="G679" s="37">
        <v>0</v>
      </c>
      <c r="H679" s="37">
        <f t="shared" si="112"/>
        <v>0</v>
      </c>
      <c r="I679" s="37">
        <f t="shared" si="113"/>
        <v>0</v>
      </c>
      <c r="J679" s="21">
        <f t="shared" si="116"/>
        <v>0</v>
      </c>
      <c r="K679" s="21">
        <f t="shared" si="117"/>
        <v>0</v>
      </c>
      <c r="L679" s="30">
        <f t="shared" si="114"/>
        <v>0</v>
      </c>
      <c r="M679" s="30">
        <f t="shared" si="115"/>
        <v>0</v>
      </c>
      <c r="N679" s="28">
        <f t="shared" si="118"/>
        <v>118531536.06500021</v>
      </c>
      <c r="O679" s="28">
        <f t="shared" si="110"/>
        <v>118531536.06500021</v>
      </c>
      <c r="P679" s="28">
        <f t="shared" si="119"/>
        <v>-137708.25</v>
      </c>
      <c r="Q679" s="28">
        <f t="shared" si="109"/>
        <v>-137708.25</v>
      </c>
      <c r="R679" s="29">
        <f t="shared" si="111"/>
        <v>0.18531536065000198</v>
      </c>
    </row>
    <row r="680" spans="1:18" x14ac:dyDescent="0.2">
      <c r="A680" s="26">
        <v>44823</v>
      </c>
      <c r="B680" s="27">
        <v>201500</v>
      </c>
      <c r="C680" s="27">
        <v>201500</v>
      </c>
      <c r="D680" s="27">
        <v>92600</v>
      </c>
      <c r="E680" s="27">
        <v>93500</v>
      </c>
      <c r="F680" s="37">
        <v>0</v>
      </c>
      <c r="G680" s="37">
        <v>0</v>
      </c>
      <c r="H680" s="37">
        <f t="shared" si="112"/>
        <v>0</v>
      </c>
      <c r="I680" s="37">
        <f t="shared" si="113"/>
        <v>0</v>
      </c>
      <c r="J680" s="21">
        <f t="shared" si="116"/>
        <v>0</v>
      </c>
      <c r="K680" s="21">
        <f t="shared" si="117"/>
        <v>0</v>
      </c>
      <c r="L680" s="30">
        <f t="shared" si="114"/>
        <v>0</v>
      </c>
      <c r="M680" s="30">
        <f t="shared" si="115"/>
        <v>0</v>
      </c>
      <c r="N680" s="28">
        <f t="shared" si="118"/>
        <v>118531536.06500021</v>
      </c>
      <c r="O680" s="28">
        <f t="shared" si="110"/>
        <v>118531536.06500021</v>
      </c>
      <c r="P680" s="28">
        <f t="shared" si="119"/>
        <v>0</v>
      </c>
      <c r="Q680" s="28" t="str">
        <f t="shared" si="109"/>
        <v/>
      </c>
      <c r="R680" s="29">
        <f t="shared" si="111"/>
        <v>0.18531536065000198</v>
      </c>
    </row>
    <row r="681" spans="1:18" x14ac:dyDescent="0.2">
      <c r="A681" s="26">
        <v>44824</v>
      </c>
      <c r="B681" s="27">
        <v>198500</v>
      </c>
      <c r="C681" s="27">
        <v>202500</v>
      </c>
      <c r="D681" s="27">
        <v>92000</v>
      </c>
      <c r="E681" s="27">
        <v>92900</v>
      </c>
      <c r="F681" s="37">
        <v>0</v>
      </c>
      <c r="G681" s="37">
        <v>0</v>
      </c>
      <c r="H681" s="37">
        <f t="shared" si="112"/>
        <v>0</v>
      </c>
      <c r="I681" s="37">
        <f t="shared" si="113"/>
        <v>0</v>
      </c>
      <c r="J681" s="21">
        <f t="shared" si="116"/>
        <v>0</v>
      </c>
      <c r="K681" s="21">
        <f t="shared" si="117"/>
        <v>0</v>
      </c>
      <c r="L681" s="30">
        <f t="shared" si="114"/>
        <v>0</v>
      </c>
      <c r="M681" s="30">
        <f t="shared" si="115"/>
        <v>0</v>
      </c>
      <c r="N681" s="28">
        <f t="shared" si="118"/>
        <v>118531536.06500021</v>
      </c>
      <c r="O681" s="28">
        <f t="shared" si="110"/>
        <v>118531536.06500021</v>
      </c>
      <c r="P681" s="28">
        <f t="shared" si="119"/>
        <v>0</v>
      </c>
      <c r="Q681" s="28" t="str">
        <f t="shared" ref="Q681:Q744" si="120">IF(AND(M680, M681=0), P681, "")</f>
        <v/>
      </c>
      <c r="R681" s="29">
        <f t="shared" si="111"/>
        <v>0.18531536065000198</v>
      </c>
    </row>
    <row r="682" spans="1:18" x14ac:dyDescent="0.2">
      <c r="A682" s="26">
        <v>44825</v>
      </c>
      <c r="B682" s="27">
        <v>197000</v>
      </c>
      <c r="C682" s="27">
        <v>197000</v>
      </c>
      <c r="D682" s="27">
        <v>90500</v>
      </c>
      <c r="E682" s="27">
        <v>92300</v>
      </c>
      <c r="F682" s="37">
        <v>0</v>
      </c>
      <c r="G682" s="37">
        <v>0</v>
      </c>
      <c r="H682" s="37">
        <f t="shared" si="112"/>
        <v>0</v>
      </c>
      <c r="I682" s="37">
        <f t="shared" si="113"/>
        <v>0</v>
      </c>
      <c r="J682" s="21">
        <f t="shared" si="116"/>
        <v>0</v>
      </c>
      <c r="K682" s="21">
        <f t="shared" si="117"/>
        <v>0</v>
      </c>
      <c r="L682" s="30">
        <f t="shared" si="114"/>
        <v>0</v>
      </c>
      <c r="M682" s="30">
        <f t="shared" si="115"/>
        <v>0</v>
      </c>
      <c r="N682" s="28">
        <f t="shared" si="118"/>
        <v>118531536.06500021</v>
      </c>
      <c r="O682" s="28">
        <f t="shared" si="110"/>
        <v>118531536.06500021</v>
      </c>
      <c r="P682" s="28">
        <f t="shared" si="119"/>
        <v>0</v>
      </c>
      <c r="Q682" s="28" t="str">
        <f t="shared" si="120"/>
        <v/>
      </c>
      <c r="R682" s="29">
        <f t="shared" si="111"/>
        <v>0.18531536065000198</v>
      </c>
    </row>
    <row r="683" spans="1:18" x14ac:dyDescent="0.2">
      <c r="A683" s="26">
        <v>44826</v>
      </c>
      <c r="B683" s="27">
        <v>193500</v>
      </c>
      <c r="C683" s="27">
        <v>194500</v>
      </c>
      <c r="D683" s="27">
        <v>90500</v>
      </c>
      <c r="E683" s="27">
        <v>90000</v>
      </c>
      <c r="F683" s="37">
        <v>0</v>
      </c>
      <c r="G683" s="37">
        <v>0</v>
      </c>
      <c r="H683" s="37">
        <f t="shared" si="112"/>
        <v>0</v>
      </c>
      <c r="I683" s="37">
        <f t="shared" si="113"/>
        <v>0</v>
      </c>
      <c r="J683" s="21">
        <f t="shared" si="116"/>
        <v>0</v>
      </c>
      <c r="K683" s="21">
        <f t="shared" si="117"/>
        <v>0</v>
      </c>
      <c r="L683" s="30">
        <f t="shared" si="114"/>
        <v>0</v>
      </c>
      <c r="M683" s="30">
        <f t="shared" si="115"/>
        <v>0</v>
      </c>
      <c r="N683" s="28">
        <f t="shared" si="118"/>
        <v>118531536.06500021</v>
      </c>
      <c r="O683" s="28">
        <f t="shared" si="110"/>
        <v>118531536.06500021</v>
      </c>
      <c r="P683" s="28">
        <f t="shared" si="119"/>
        <v>0</v>
      </c>
      <c r="Q683" s="28" t="str">
        <f t="shared" si="120"/>
        <v/>
      </c>
      <c r="R683" s="29">
        <f t="shared" si="111"/>
        <v>0.18531536065000198</v>
      </c>
    </row>
    <row r="684" spans="1:18" x14ac:dyDescent="0.2">
      <c r="A684" s="26">
        <v>44827</v>
      </c>
      <c r="B684" s="27">
        <v>190500</v>
      </c>
      <c r="C684" s="27">
        <v>194000</v>
      </c>
      <c r="D684" s="27">
        <v>89600</v>
      </c>
      <c r="E684" s="27">
        <v>90300</v>
      </c>
      <c r="F684" s="37">
        <v>0</v>
      </c>
      <c r="G684" s="37">
        <v>0</v>
      </c>
      <c r="H684" s="37">
        <f t="shared" si="112"/>
        <v>0</v>
      </c>
      <c r="I684" s="37">
        <f t="shared" si="113"/>
        <v>0</v>
      </c>
      <c r="J684" s="21">
        <f t="shared" si="116"/>
        <v>0</v>
      </c>
      <c r="K684" s="21">
        <f t="shared" si="117"/>
        <v>0</v>
      </c>
      <c r="L684" s="30">
        <f t="shared" si="114"/>
        <v>0</v>
      </c>
      <c r="M684" s="30">
        <f t="shared" si="115"/>
        <v>0</v>
      </c>
      <c r="N684" s="28">
        <f t="shared" si="118"/>
        <v>118531536.06500021</v>
      </c>
      <c r="O684" s="28">
        <f t="shared" si="110"/>
        <v>118531536.06500021</v>
      </c>
      <c r="P684" s="28">
        <f t="shared" si="119"/>
        <v>0</v>
      </c>
      <c r="Q684" s="28" t="str">
        <f t="shared" si="120"/>
        <v/>
      </c>
      <c r="R684" s="29">
        <f t="shared" si="111"/>
        <v>0.18531536065000198</v>
      </c>
    </row>
    <row r="685" spans="1:18" x14ac:dyDescent="0.2">
      <c r="A685" s="26">
        <v>44830</v>
      </c>
      <c r="B685" s="27">
        <v>182500</v>
      </c>
      <c r="C685" s="27">
        <v>187000</v>
      </c>
      <c r="D685" s="27">
        <v>85700</v>
      </c>
      <c r="E685" s="27">
        <v>89100</v>
      </c>
      <c r="F685" s="37">
        <v>0</v>
      </c>
      <c r="G685" s="37">
        <v>0</v>
      </c>
      <c r="H685" s="37">
        <f t="shared" si="112"/>
        <v>0</v>
      </c>
      <c r="I685" s="37">
        <f t="shared" si="113"/>
        <v>0</v>
      </c>
      <c r="J685" s="21">
        <f t="shared" si="116"/>
        <v>0</v>
      </c>
      <c r="K685" s="21">
        <f t="shared" si="117"/>
        <v>0</v>
      </c>
      <c r="L685" s="30">
        <f t="shared" si="114"/>
        <v>0</v>
      </c>
      <c r="M685" s="30">
        <f t="shared" si="115"/>
        <v>0</v>
      </c>
      <c r="N685" s="28">
        <f t="shared" si="118"/>
        <v>118531536.06500021</v>
      </c>
      <c r="O685" s="28">
        <f t="shared" si="110"/>
        <v>118531536.06500021</v>
      </c>
      <c r="P685" s="28">
        <f t="shared" si="119"/>
        <v>0</v>
      </c>
      <c r="Q685" s="28" t="str">
        <f t="shared" si="120"/>
        <v/>
      </c>
      <c r="R685" s="29">
        <f t="shared" si="111"/>
        <v>0.18531536065000198</v>
      </c>
    </row>
    <row r="686" spans="1:18" x14ac:dyDescent="0.2">
      <c r="A686" s="26">
        <v>44831</v>
      </c>
      <c r="B686" s="27">
        <v>186000</v>
      </c>
      <c r="C686" s="27">
        <v>182500</v>
      </c>
      <c r="D686" s="27">
        <v>86500</v>
      </c>
      <c r="E686" s="27">
        <v>85600</v>
      </c>
      <c r="F686" s="37">
        <v>0</v>
      </c>
      <c r="G686" s="37">
        <v>0</v>
      </c>
      <c r="H686" s="37">
        <f t="shared" si="112"/>
        <v>0</v>
      </c>
      <c r="I686" s="37">
        <f t="shared" si="113"/>
        <v>0</v>
      </c>
      <c r="J686" s="21">
        <f t="shared" si="116"/>
        <v>0</v>
      </c>
      <c r="K686" s="21">
        <f t="shared" si="117"/>
        <v>0</v>
      </c>
      <c r="L686" s="30">
        <f t="shared" si="114"/>
        <v>0</v>
      </c>
      <c r="M686" s="30">
        <f t="shared" si="115"/>
        <v>0</v>
      </c>
      <c r="N686" s="28">
        <f t="shared" si="118"/>
        <v>118531536.06500021</v>
      </c>
      <c r="O686" s="28">
        <f t="shared" si="110"/>
        <v>118531536.06500021</v>
      </c>
      <c r="P686" s="28">
        <f t="shared" si="119"/>
        <v>0</v>
      </c>
      <c r="Q686" s="28" t="str">
        <f t="shared" si="120"/>
        <v/>
      </c>
      <c r="R686" s="29">
        <f t="shared" si="111"/>
        <v>0.18531536065000198</v>
      </c>
    </row>
    <row r="687" spans="1:18" x14ac:dyDescent="0.2">
      <c r="A687" s="26">
        <v>44832</v>
      </c>
      <c r="B687" s="27">
        <v>179500</v>
      </c>
      <c r="C687" s="27">
        <v>184000</v>
      </c>
      <c r="D687" s="27">
        <v>84800</v>
      </c>
      <c r="E687" s="27">
        <v>86900</v>
      </c>
      <c r="F687" s="37">
        <v>0</v>
      </c>
      <c r="G687" s="37">
        <v>0</v>
      </c>
      <c r="H687" s="37">
        <f t="shared" si="112"/>
        <v>0</v>
      </c>
      <c r="I687" s="37">
        <f t="shared" si="113"/>
        <v>0</v>
      </c>
      <c r="J687" s="21">
        <f t="shared" si="116"/>
        <v>0</v>
      </c>
      <c r="K687" s="21">
        <f t="shared" si="117"/>
        <v>0</v>
      </c>
      <c r="L687" s="30">
        <f t="shared" si="114"/>
        <v>0</v>
      </c>
      <c r="M687" s="30">
        <f t="shared" si="115"/>
        <v>0</v>
      </c>
      <c r="N687" s="28">
        <f t="shared" si="118"/>
        <v>118531536.06500021</v>
      </c>
      <c r="O687" s="28">
        <f t="shared" si="110"/>
        <v>118531536.06500021</v>
      </c>
      <c r="P687" s="28">
        <f t="shared" si="119"/>
        <v>0</v>
      </c>
      <c r="Q687" s="28" t="str">
        <f t="shared" si="120"/>
        <v/>
      </c>
      <c r="R687" s="29">
        <f t="shared" si="111"/>
        <v>0.18531536065000198</v>
      </c>
    </row>
    <row r="688" spans="1:18" x14ac:dyDescent="0.2">
      <c r="A688" s="26">
        <v>44833</v>
      </c>
      <c r="B688" s="27">
        <v>181500</v>
      </c>
      <c r="C688" s="27">
        <v>182500</v>
      </c>
      <c r="D688" s="27">
        <v>85600</v>
      </c>
      <c r="E688" s="27">
        <v>86000</v>
      </c>
      <c r="F688" s="37">
        <v>0</v>
      </c>
      <c r="G688" s="37">
        <v>0</v>
      </c>
      <c r="H688" s="37">
        <f t="shared" si="112"/>
        <v>0</v>
      </c>
      <c r="I688" s="37">
        <f t="shared" si="113"/>
        <v>0</v>
      </c>
      <c r="J688" s="21">
        <f t="shared" si="116"/>
        <v>0</v>
      </c>
      <c r="K688" s="21">
        <f t="shared" si="117"/>
        <v>0</v>
      </c>
      <c r="L688" s="30">
        <f t="shared" si="114"/>
        <v>0</v>
      </c>
      <c r="M688" s="30">
        <f t="shared" si="115"/>
        <v>0</v>
      </c>
      <c r="N688" s="28">
        <f t="shared" si="118"/>
        <v>118531536.06500021</v>
      </c>
      <c r="O688" s="28">
        <f t="shared" si="110"/>
        <v>118531536.06500021</v>
      </c>
      <c r="P688" s="28">
        <f t="shared" si="119"/>
        <v>0</v>
      </c>
      <c r="Q688" s="28" t="str">
        <f t="shared" si="120"/>
        <v/>
      </c>
      <c r="R688" s="29">
        <f t="shared" si="111"/>
        <v>0.18531536065000198</v>
      </c>
    </row>
    <row r="689" spans="1:18" x14ac:dyDescent="0.2">
      <c r="A689" s="26">
        <v>44834</v>
      </c>
      <c r="B689" s="27">
        <v>176500</v>
      </c>
      <c r="C689" s="27">
        <v>181000</v>
      </c>
      <c r="D689" s="27">
        <v>84100</v>
      </c>
      <c r="E689" s="27">
        <v>85100</v>
      </c>
      <c r="F689" s="37">
        <v>0</v>
      </c>
      <c r="G689" s="37">
        <v>0</v>
      </c>
      <c r="H689" s="37">
        <f t="shared" si="112"/>
        <v>0</v>
      </c>
      <c r="I689" s="37">
        <f t="shared" si="113"/>
        <v>0</v>
      </c>
      <c r="J689" s="21">
        <f t="shared" si="116"/>
        <v>0</v>
      </c>
      <c r="K689" s="21">
        <f t="shared" si="117"/>
        <v>0</v>
      </c>
      <c r="L689" s="30">
        <f t="shared" si="114"/>
        <v>0</v>
      </c>
      <c r="M689" s="30">
        <f t="shared" si="115"/>
        <v>0</v>
      </c>
      <c r="N689" s="28">
        <f t="shared" si="118"/>
        <v>118531536.06500021</v>
      </c>
      <c r="O689" s="28">
        <f t="shared" si="110"/>
        <v>118531536.06500021</v>
      </c>
      <c r="P689" s="28">
        <f t="shared" si="119"/>
        <v>0</v>
      </c>
      <c r="Q689" s="28" t="str">
        <f t="shared" si="120"/>
        <v/>
      </c>
      <c r="R689" s="29">
        <f t="shared" si="111"/>
        <v>0.18531536065000198</v>
      </c>
    </row>
    <row r="690" spans="1:18" x14ac:dyDescent="0.2">
      <c r="A690" s="26">
        <v>44838</v>
      </c>
      <c r="B690" s="27">
        <v>179500</v>
      </c>
      <c r="C690" s="27">
        <v>179000</v>
      </c>
      <c r="D690" s="27">
        <v>85400</v>
      </c>
      <c r="E690" s="27">
        <v>85000</v>
      </c>
      <c r="F690" s="37">
        <v>0</v>
      </c>
      <c r="G690" s="37">
        <v>0</v>
      </c>
      <c r="H690" s="37">
        <f t="shared" si="112"/>
        <v>0</v>
      </c>
      <c r="I690" s="37">
        <f t="shared" si="113"/>
        <v>0</v>
      </c>
      <c r="J690" s="21">
        <f t="shared" si="116"/>
        <v>0</v>
      </c>
      <c r="K690" s="21">
        <f t="shared" si="117"/>
        <v>0</v>
      </c>
      <c r="L690" s="30">
        <f t="shared" si="114"/>
        <v>0</v>
      </c>
      <c r="M690" s="30">
        <f t="shared" si="115"/>
        <v>0</v>
      </c>
      <c r="N690" s="28">
        <f t="shared" si="118"/>
        <v>118531536.06500021</v>
      </c>
      <c r="O690" s="28">
        <f t="shared" si="110"/>
        <v>118531536.06500021</v>
      </c>
      <c r="P690" s="28">
        <f t="shared" si="119"/>
        <v>0</v>
      </c>
      <c r="Q690" s="28" t="str">
        <f t="shared" si="120"/>
        <v/>
      </c>
      <c r="R690" s="29">
        <f t="shared" si="111"/>
        <v>0.18531536065000198</v>
      </c>
    </row>
    <row r="691" spans="1:18" x14ac:dyDescent="0.2">
      <c r="A691" s="26">
        <v>44839</v>
      </c>
      <c r="B691" s="27">
        <v>177000</v>
      </c>
      <c r="C691" s="27">
        <v>183500</v>
      </c>
      <c r="D691" s="27">
        <v>84000</v>
      </c>
      <c r="E691" s="27">
        <v>86500</v>
      </c>
      <c r="F691" s="37">
        <v>0</v>
      </c>
      <c r="G691" s="37">
        <v>0</v>
      </c>
      <c r="H691" s="37">
        <f t="shared" si="112"/>
        <v>0</v>
      </c>
      <c r="I691" s="37">
        <f t="shared" si="113"/>
        <v>0</v>
      </c>
      <c r="J691" s="21">
        <f t="shared" si="116"/>
        <v>0</v>
      </c>
      <c r="K691" s="21">
        <f t="shared" si="117"/>
        <v>0</v>
      </c>
      <c r="L691" s="30">
        <f t="shared" si="114"/>
        <v>0</v>
      </c>
      <c r="M691" s="30">
        <f t="shared" si="115"/>
        <v>0</v>
      </c>
      <c r="N691" s="28">
        <f t="shared" si="118"/>
        <v>118531536.06500021</v>
      </c>
      <c r="O691" s="28">
        <f t="shared" si="110"/>
        <v>118531536.06500021</v>
      </c>
      <c r="P691" s="28">
        <f t="shared" si="119"/>
        <v>0</v>
      </c>
      <c r="Q691" s="28" t="str">
        <f t="shared" si="120"/>
        <v/>
      </c>
      <c r="R691" s="29">
        <f t="shared" si="111"/>
        <v>0.18531536065000198</v>
      </c>
    </row>
    <row r="692" spans="1:18" x14ac:dyDescent="0.2">
      <c r="A692" s="26">
        <v>44840</v>
      </c>
      <c r="B692" s="27">
        <v>178000</v>
      </c>
      <c r="C692" s="27">
        <v>178500</v>
      </c>
      <c r="D692" s="27">
        <v>84200</v>
      </c>
      <c r="E692" s="27">
        <v>84500</v>
      </c>
      <c r="F692" s="37">
        <v>0</v>
      </c>
      <c r="G692" s="37">
        <v>0</v>
      </c>
      <c r="H692" s="37">
        <f t="shared" si="112"/>
        <v>0</v>
      </c>
      <c r="I692" s="37">
        <f t="shared" si="113"/>
        <v>0</v>
      </c>
      <c r="J692" s="21">
        <f t="shared" si="116"/>
        <v>0</v>
      </c>
      <c r="K692" s="21">
        <f t="shared" si="117"/>
        <v>0</v>
      </c>
      <c r="L692" s="30">
        <f t="shared" si="114"/>
        <v>0</v>
      </c>
      <c r="M692" s="30">
        <f t="shared" si="115"/>
        <v>0</v>
      </c>
      <c r="N692" s="28">
        <f t="shared" si="118"/>
        <v>118531536.06500021</v>
      </c>
      <c r="O692" s="28">
        <f t="shared" si="110"/>
        <v>118531536.06500021</v>
      </c>
      <c r="P692" s="28">
        <f t="shared" si="119"/>
        <v>0</v>
      </c>
      <c r="Q692" s="28" t="str">
        <f t="shared" si="120"/>
        <v/>
      </c>
      <c r="R692" s="29">
        <f t="shared" si="111"/>
        <v>0.18531536065000198</v>
      </c>
    </row>
    <row r="693" spans="1:18" x14ac:dyDescent="0.2">
      <c r="A693" s="26">
        <v>44841</v>
      </c>
      <c r="B693" s="27">
        <v>175500</v>
      </c>
      <c r="C693" s="27">
        <v>176500</v>
      </c>
      <c r="D693" s="27">
        <v>83700</v>
      </c>
      <c r="E693" s="27">
        <v>83900</v>
      </c>
      <c r="F693" s="37">
        <v>0</v>
      </c>
      <c r="G693" s="37">
        <v>0</v>
      </c>
      <c r="H693" s="37">
        <f t="shared" si="112"/>
        <v>0</v>
      </c>
      <c r="I693" s="37">
        <f t="shared" si="113"/>
        <v>0</v>
      </c>
      <c r="J693" s="21">
        <f t="shared" si="116"/>
        <v>0</v>
      </c>
      <c r="K693" s="21">
        <f t="shared" si="117"/>
        <v>0</v>
      </c>
      <c r="L693" s="30">
        <f t="shared" si="114"/>
        <v>0</v>
      </c>
      <c r="M693" s="30">
        <f t="shared" si="115"/>
        <v>0</v>
      </c>
      <c r="N693" s="28">
        <f t="shared" si="118"/>
        <v>118531536.06500021</v>
      </c>
      <c r="O693" s="28">
        <f t="shared" si="110"/>
        <v>118531536.06500021</v>
      </c>
      <c r="P693" s="28">
        <f t="shared" si="119"/>
        <v>0</v>
      </c>
      <c r="Q693" s="28" t="str">
        <f t="shared" si="120"/>
        <v/>
      </c>
      <c r="R693" s="29">
        <f t="shared" si="111"/>
        <v>0.18531536065000198</v>
      </c>
    </row>
    <row r="694" spans="1:18" x14ac:dyDescent="0.2">
      <c r="A694" s="26">
        <v>44845</v>
      </c>
      <c r="B694" s="27">
        <v>168000</v>
      </c>
      <c r="C694" s="27">
        <v>170000</v>
      </c>
      <c r="D694" s="27">
        <v>78900</v>
      </c>
      <c r="E694" s="27">
        <v>82400</v>
      </c>
      <c r="F694" s="37">
        <v>0</v>
      </c>
      <c r="G694" s="37">
        <v>0</v>
      </c>
      <c r="H694" s="37">
        <f t="shared" si="112"/>
        <v>0</v>
      </c>
      <c r="I694" s="37">
        <f t="shared" si="113"/>
        <v>0</v>
      </c>
      <c r="J694" s="21">
        <f t="shared" si="116"/>
        <v>0</v>
      </c>
      <c r="K694" s="21">
        <f t="shared" si="117"/>
        <v>0</v>
      </c>
      <c r="L694" s="30">
        <f t="shared" si="114"/>
        <v>0</v>
      </c>
      <c r="M694" s="30">
        <f t="shared" si="115"/>
        <v>0</v>
      </c>
      <c r="N694" s="28">
        <f t="shared" si="118"/>
        <v>118531536.06500021</v>
      </c>
      <c r="O694" s="28">
        <f t="shared" si="110"/>
        <v>118531536.06500021</v>
      </c>
      <c r="P694" s="28">
        <f t="shared" si="119"/>
        <v>0</v>
      </c>
      <c r="Q694" s="28" t="str">
        <f t="shared" si="120"/>
        <v/>
      </c>
      <c r="R694" s="29">
        <f t="shared" si="111"/>
        <v>0.18531536065000198</v>
      </c>
    </row>
    <row r="695" spans="1:18" x14ac:dyDescent="0.2">
      <c r="A695" s="26">
        <v>44846</v>
      </c>
      <c r="B695" s="27">
        <v>168000</v>
      </c>
      <c r="C695" s="27">
        <v>166500</v>
      </c>
      <c r="D695" s="27">
        <v>78800</v>
      </c>
      <c r="E695" s="27">
        <v>78900</v>
      </c>
      <c r="F695" s="37">
        <v>0</v>
      </c>
      <c r="G695" s="37">
        <v>0</v>
      </c>
      <c r="H695" s="37">
        <f t="shared" si="112"/>
        <v>0</v>
      </c>
      <c r="I695" s="37">
        <f t="shared" si="113"/>
        <v>0</v>
      </c>
      <c r="J695" s="21">
        <f t="shared" si="116"/>
        <v>0</v>
      </c>
      <c r="K695" s="21">
        <f t="shared" si="117"/>
        <v>0</v>
      </c>
      <c r="L695" s="30">
        <f t="shared" si="114"/>
        <v>0</v>
      </c>
      <c r="M695" s="30">
        <f t="shared" si="115"/>
        <v>0</v>
      </c>
      <c r="N695" s="28">
        <f t="shared" si="118"/>
        <v>118531536.06500021</v>
      </c>
      <c r="O695" s="28">
        <f t="shared" si="110"/>
        <v>118531536.06500021</v>
      </c>
      <c r="P695" s="28">
        <f t="shared" si="119"/>
        <v>0</v>
      </c>
      <c r="Q695" s="28" t="str">
        <f t="shared" si="120"/>
        <v/>
      </c>
      <c r="R695" s="29">
        <f t="shared" si="111"/>
        <v>0.18531536065000198</v>
      </c>
    </row>
    <row r="696" spans="1:18" x14ac:dyDescent="0.2">
      <c r="A696" s="26">
        <v>44847</v>
      </c>
      <c r="B696" s="27">
        <v>164500</v>
      </c>
      <c r="C696" s="27">
        <v>167500</v>
      </c>
      <c r="D696" s="27">
        <v>78300</v>
      </c>
      <c r="E696" s="27">
        <v>78900</v>
      </c>
      <c r="F696" s="37">
        <v>0</v>
      </c>
      <c r="G696" s="37">
        <v>0</v>
      </c>
      <c r="H696" s="37">
        <f t="shared" si="112"/>
        <v>0</v>
      </c>
      <c r="I696" s="37">
        <f t="shared" si="113"/>
        <v>0</v>
      </c>
      <c r="J696" s="21">
        <f t="shared" si="116"/>
        <v>0</v>
      </c>
      <c r="K696" s="21">
        <f t="shared" si="117"/>
        <v>0</v>
      </c>
      <c r="L696" s="30">
        <f t="shared" si="114"/>
        <v>0</v>
      </c>
      <c r="M696" s="30">
        <f t="shared" si="115"/>
        <v>0</v>
      </c>
      <c r="N696" s="28">
        <f t="shared" si="118"/>
        <v>118531536.06500021</v>
      </c>
      <c r="O696" s="28">
        <f t="shared" si="110"/>
        <v>118531536.06500021</v>
      </c>
      <c r="P696" s="28">
        <f t="shared" si="119"/>
        <v>0</v>
      </c>
      <c r="Q696" s="28" t="str">
        <f t="shared" si="120"/>
        <v/>
      </c>
      <c r="R696" s="29">
        <f t="shared" si="111"/>
        <v>0.18531536065000198</v>
      </c>
    </row>
    <row r="697" spans="1:18" x14ac:dyDescent="0.2">
      <c r="A697" s="26">
        <v>44848</v>
      </c>
      <c r="B697" s="27">
        <v>167000</v>
      </c>
      <c r="C697" s="27">
        <v>167000</v>
      </c>
      <c r="D697" s="27">
        <v>78700</v>
      </c>
      <c r="E697" s="27">
        <v>79100</v>
      </c>
      <c r="F697" s="37">
        <v>0</v>
      </c>
      <c r="G697" s="37">
        <v>0</v>
      </c>
      <c r="H697" s="37">
        <f t="shared" si="112"/>
        <v>0</v>
      </c>
      <c r="I697" s="37">
        <f t="shared" si="113"/>
        <v>0</v>
      </c>
      <c r="J697" s="21">
        <f t="shared" si="116"/>
        <v>0</v>
      </c>
      <c r="K697" s="21">
        <f t="shared" si="117"/>
        <v>0</v>
      </c>
      <c r="L697" s="30">
        <f t="shared" si="114"/>
        <v>0</v>
      </c>
      <c r="M697" s="30">
        <f t="shared" si="115"/>
        <v>0</v>
      </c>
      <c r="N697" s="28">
        <f t="shared" si="118"/>
        <v>118531536.06500021</v>
      </c>
      <c r="O697" s="28">
        <f t="shared" si="110"/>
        <v>118531536.06500021</v>
      </c>
      <c r="P697" s="28">
        <f t="shared" si="119"/>
        <v>0</v>
      </c>
      <c r="Q697" s="28" t="str">
        <f t="shared" si="120"/>
        <v/>
      </c>
      <c r="R697" s="29">
        <f t="shared" si="111"/>
        <v>0.18531536065000198</v>
      </c>
    </row>
    <row r="698" spans="1:18" x14ac:dyDescent="0.2">
      <c r="A698" s="26">
        <v>44851</v>
      </c>
      <c r="B698" s="27">
        <v>167000</v>
      </c>
      <c r="C698" s="27">
        <v>166000</v>
      </c>
      <c r="D698" s="27">
        <v>78700</v>
      </c>
      <c r="E698" s="27">
        <v>78300</v>
      </c>
      <c r="F698" s="37">
        <v>0</v>
      </c>
      <c r="G698" s="37">
        <v>0</v>
      </c>
      <c r="H698" s="37">
        <f t="shared" si="112"/>
        <v>0</v>
      </c>
      <c r="I698" s="37">
        <f t="shared" si="113"/>
        <v>0</v>
      </c>
      <c r="J698" s="21">
        <f t="shared" si="116"/>
        <v>0</v>
      </c>
      <c r="K698" s="21">
        <f t="shared" si="117"/>
        <v>0</v>
      </c>
      <c r="L698" s="30">
        <f t="shared" si="114"/>
        <v>0</v>
      </c>
      <c r="M698" s="30">
        <f t="shared" si="115"/>
        <v>0</v>
      </c>
      <c r="N698" s="28">
        <f t="shared" si="118"/>
        <v>118531536.06500021</v>
      </c>
      <c r="O698" s="28">
        <f t="shared" si="110"/>
        <v>118531536.06500021</v>
      </c>
      <c r="P698" s="28">
        <f t="shared" si="119"/>
        <v>0</v>
      </c>
      <c r="Q698" s="28" t="str">
        <f t="shared" si="120"/>
        <v/>
      </c>
      <c r="R698" s="29">
        <f t="shared" si="111"/>
        <v>0.18531536065000198</v>
      </c>
    </row>
    <row r="699" spans="1:18" x14ac:dyDescent="0.2">
      <c r="A699" s="26">
        <v>44852</v>
      </c>
      <c r="B699" s="27">
        <v>168000</v>
      </c>
      <c r="C699" s="27">
        <v>170500</v>
      </c>
      <c r="D699" s="27">
        <v>79000</v>
      </c>
      <c r="E699" s="27">
        <v>79500</v>
      </c>
      <c r="F699" s="37">
        <v>-0.2235372874651651</v>
      </c>
      <c r="G699" s="37">
        <v>0.7764627125348349</v>
      </c>
      <c r="H699" s="37">
        <f t="shared" si="112"/>
        <v>-0.28789185089829594</v>
      </c>
      <c r="I699" s="37">
        <f t="shared" si="113"/>
        <v>1</v>
      </c>
      <c r="J699" s="21">
        <f t="shared" si="116"/>
        <v>0</v>
      </c>
      <c r="K699" s="21">
        <f t="shared" si="117"/>
        <v>0</v>
      </c>
      <c r="L699" s="30">
        <f t="shared" si="114"/>
        <v>0</v>
      </c>
      <c r="M699" s="30">
        <f t="shared" si="115"/>
        <v>0</v>
      </c>
      <c r="N699" s="28">
        <f t="shared" si="118"/>
        <v>118531536.06500021</v>
      </c>
      <c r="O699" s="28">
        <f t="shared" si="110"/>
        <v>118531536.06500021</v>
      </c>
      <c r="P699" s="28">
        <f t="shared" si="119"/>
        <v>0</v>
      </c>
      <c r="Q699" s="28" t="str">
        <f t="shared" si="120"/>
        <v/>
      </c>
      <c r="R699" s="29">
        <f t="shared" si="111"/>
        <v>0.18531536065000198</v>
      </c>
    </row>
    <row r="700" spans="1:18" x14ac:dyDescent="0.2">
      <c r="A700" s="26">
        <v>44853</v>
      </c>
      <c r="B700" s="27">
        <v>168000</v>
      </c>
      <c r="C700" s="27">
        <v>166000</v>
      </c>
      <c r="D700" s="27">
        <v>79100</v>
      </c>
      <c r="E700" s="27">
        <v>78500</v>
      </c>
      <c r="F700" s="37">
        <v>-0.2235372874651651</v>
      </c>
      <c r="G700" s="37">
        <v>0.7764627125348349</v>
      </c>
      <c r="H700" s="37">
        <f t="shared" si="112"/>
        <v>-0.28789185089829594</v>
      </c>
      <c r="I700" s="37">
        <f t="shared" si="113"/>
        <v>1</v>
      </c>
      <c r="J700" s="21">
        <f t="shared" si="116"/>
        <v>-171</v>
      </c>
      <c r="K700" s="21">
        <f t="shared" si="117"/>
        <v>1265</v>
      </c>
      <c r="L700" s="30">
        <f t="shared" si="114"/>
        <v>-28728000</v>
      </c>
      <c r="M700" s="30">
        <f t="shared" si="115"/>
        <v>100061500</v>
      </c>
      <c r="N700" s="28">
        <f t="shared" si="118"/>
        <v>47587371.840000212</v>
      </c>
      <c r="O700" s="28">
        <f t="shared" si="110"/>
        <v>118920871.84000021</v>
      </c>
      <c r="P700" s="28">
        <f t="shared" si="119"/>
        <v>389335.77500000596</v>
      </c>
      <c r="Q700" s="28" t="str">
        <f t="shared" si="120"/>
        <v/>
      </c>
      <c r="R700" s="29">
        <f t="shared" si="111"/>
        <v>0.1892087184000022</v>
      </c>
    </row>
    <row r="701" spans="1:18" x14ac:dyDescent="0.2">
      <c r="A701" s="26">
        <v>44854</v>
      </c>
      <c r="B701" s="27">
        <v>168500</v>
      </c>
      <c r="C701" s="27">
        <v>168500</v>
      </c>
      <c r="D701" s="27">
        <v>79400</v>
      </c>
      <c r="E701" s="27">
        <v>79100</v>
      </c>
      <c r="F701" s="37">
        <v>-0.2235372874651651</v>
      </c>
      <c r="G701" s="37">
        <v>0.7764627125348349</v>
      </c>
      <c r="H701" s="37">
        <f t="shared" si="112"/>
        <v>-0.28789185089829594</v>
      </c>
      <c r="I701" s="37">
        <f t="shared" si="113"/>
        <v>1</v>
      </c>
      <c r="J701" s="21">
        <f t="shared" si="116"/>
        <v>-171</v>
      </c>
      <c r="K701" s="21">
        <f t="shared" si="117"/>
        <v>1265</v>
      </c>
      <c r="L701" s="30">
        <f t="shared" si="114"/>
        <v>-28813500</v>
      </c>
      <c r="M701" s="30">
        <f t="shared" si="115"/>
        <v>100441000</v>
      </c>
      <c r="N701" s="28">
        <f t="shared" si="118"/>
        <v>47587371.840000212</v>
      </c>
      <c r="O701" s="28">
        <f t="shared" si="110"/>
        <v>119214871.84000021</v>
      </c>
      <c r="P701" s="28">
        <f t="shared" si="119"/>
        <v>683335.77500000596</v>
      </c>
      <c r="Q701" s="28" t="str">
        <f t="shared" si="120"/>
        <v/>
      </c>
      <c r="R701" s="29">
        <f t="shared" si="111"/>
        <v>0.19214871840000214</v>
      </c>
    </row>
    <row r="702" spans="1:18" x14ac:dyDescent="0.2">
      <c r="A702" s="26">
        <v>44855</v>
      </c>
      <c r="B702" s="27">
        <v>167000</v>
      </c>
      <c r="C702" s="27">
        <v>169000</v>
      </c>
      <c r="D702" s="27">
        <v>79200</v>
      </c>
      <c r="E702" s="27">
        <v>79300</v>
      </c>
      <c r="F702" s="37">
        <v>0</v>
      </c>
      <c r="G702" s="37">
        <v>0</v>
      </c>
      <c r="H702" s="37">
        <f t="shared" si="112"/>
        <v>0</v>
      </c>
      <c r="I702" s="37">
        <f t="shared" si="113"/>
        <v>0</v>
      </c>
      <c r="J702" s="21">
        <f t="shared" si="116"/>
        <v>-171</v>
      </c>
      <c r="K702" s="21">
        <f t="shared" si="117"/>
        <v>1265</v>
      </c>
      <c r="L702" s="30">
        <f t="shared" si="114"/>
        <v>-28557000</v>
      </c>
      <c r="M702" s="30">
        <f t="shared" si="115"/>
        <v>100188000</v>
      </c>
      <c r="N702" s="28">
        <f t="shared" si="118"/>
        <v>47587371.840000212</v>
      </c>
      <c r="O702" s="28">
        <f t="shared" si="110"/>
        <v>119218371.84000021</v>
      </c>
      <c r="P702" s="28">
        <f t="shared" si="119"/>
        <v>686835.77500000596</v>
      </c>
      <c r="Q702" s="28" t="str">
        <f t="shared" si="120"/>
        <v/>
      </c>
      <c r="R702" s="29">
        <f t="shared" si="111"/>
        <v>0.19218371840000215</v>
      </c>
    </row>
    <row r="703" spans="1:18" x14ac:dyDescent="0.2">
      <c r="A703" s="26">
        <v>44858</v>
      </c>
      <c r="B703" s="27">
        <v>161500</v>
      </c>
      <c r="C703" s="27">
        <v>169000</v>
      </c>
      <c r="D703" s="27">
        <v>77800</v>
      </c>
      <c r="E703" s="27">
        <v>79600</v>
      </c>
      <c r="F703" s="37">
        <v>0</v>
      </c>
      <c r="G703" s="37">
        <v>0</v>
      </c>
      <c r="H703" s="37">
        <f t="shared" si="112"/>
        <v>0</v>
      </c>
      <c r="I703" s="37">
        <f t="shared" si="113"/>
        <v>0</v>
      </c>
      <c r="J703" s="21">
        <f t="shared" si="116"/>
        <v>0</v>
      </c>
      <c r="K703" s="21">
        <f t="shared" si="117"/>
        <v>0</v>
      </c>
      <c r="L703" s="30">
        <f t="shared" si="114"/>
        <v>0</v>
      </c>
      <c r="M703" s="30">
        <f t="shared" si="115"/>
        <v>0</v>
      </c>
      <c r="N703" s="28">
        <f t="shared" si="118"/>
        <v>119152920.44000021</v>
      </c>
      <c r="O703" s="28">
        <f t="shared" si="110"/>
        <v>119152920.44000021</v>
      </c>
      <c r="P703" s="28">
        <f t="shared" si="119"/>
        <v>621384.375</v>
      </c>
      <c r="Q703" s="28">
        <f t="shared" si="120"/>
        <v>621384.375</v>
      </c>
      <c r="R703" s="29">
        <f t="shared" si="111"/>
        <v>0.1915292044000021</v>
      </c>
    </row>
    <row r="704" spans="1:18" x14ac:dyDescent="0.2">
      <c r="A704" s="26">
        <v>44859</v>
      </c>
      <c r="B704" s="27">
        <v>162500</v>
      </c>
      <c r="C704" s="27">
        <v>162500</v>
      </c>
      <c r="D704" s="27">
        <v>76900</v>
      </c>
      <c r="E704" s="27">
        <v>77800</v>
      </c>
      <c r="F704" s="37">
        <v>0</v>
      </c>
      <c r="G704" s="37">
        <v>0</v>
      </c>
      <c r="H704" s="37">
        <f t="shared" si="112"/>
        <v>0</v>
      </c>
      <c r="I704" s="37">
        <f t="shared" si="113"/>
        <v>0</v>
      </c>
      <c r="J704" s="21">
        <f t="shared" si="116"/>
        <v>0</v>
      </c>
      <c r="K704" s="21">
        <f t="shared" si="117"/>
        <v>0</v>
      </c>
      <c r="L704" s="30">
        <f t="shared" si="114"/>
        <v>0</v>
      </c>
      <c r="M704" s="30">
        <f t="shared" si="115"/>
        <v>0</v>
      </c>
      <c r="N704" s="28">
        <f t="shared" si="118"/>
        <v>119152920.44000021</v>
      </c>
      <c r="O704" s="28">
        <f t="shared" si="110"/>
        <v>119152920.44000021</v>
      </c>
      <c r="P704" s="28">
        <f t="shared" si="119"/>
        <v>0</v>
      </c>
      <c r="Q704" s="28" t="str">
        <f t="shared" si="120"/>
        <v/>
      </c>
      <c r="R704" s="29">
        <f t="shared" si="111"/>
        <v>0.1915292044000021</v>
      </c>
    </row>
    <row r="705" spans="1:18" x14ac:dyDescent="0.2">
      <c r="A705" s="26">
        <v>44860</v>
      </c>
      <c r="B705" s="27">
        <v>160500</v>
      </c>
      <c r="C705" s="27">
        <v>163000</v>
      </c>
      <c r="D705" s="27">
        <v>77000</v>
      </c>
      <c r="E705" s="27">
        <v>77200</v>
      </c>
      <c r="F705" s="37">
        <v>0</v>
      </c>
      <c r="G705" s="37">
        <v>0</v>
      </c>
      <c r="H705" s="37">
        <f t="shared" si="112"/>
        <v>0</v>
      </c>
      <c r="I705" s="37">
        <f t="shared" si="113"/>
        <v>0</v>
      </c>
      <c r="J705" s="21">
        <f t="shared" si="116"/>
        <v>0</v>
      </c>
      <c r="K705" s="21">
        <f t="shared" si="117"/>
        <v>0</v>
      </c>
      <c r="L705" s="30">
        <f t="shared" si="114"/>
        <v>0</v>
      </c>
      <c r="M705" s="30">
        <f t="shared" si="115"/>
        <v>0</v>
      </c>
      <c r="N705" s="28">
        <f t="shared" si="118"/>
        <v>119152920.44000021</v>
      </c>
      <c r="O705" s="28">
        <f t="shared" si="110"/>
        <v>119152920.44000021</v>
      </c>
      <c r="P705" s="28">
        <f t="shared" si="119"/>
        <v>0</v>
      </c>
      <c r="Q705" s="28" t="str">
        <f t="shared" si="120"/>
        <v/>
      </c>
      <c r="R705" s="29">
        <f t="shared" si="111"/>
        <v>0.1915292044000021</v>
      </c>
    </row>
    <row r="706" spans="1:18" x14ac:dyDescent="0.2">
      <c r="A706" s="26">
        <v>44861</v>
      </c>
      <c r="B706" s="27">
        <v>162000</v>
      </c>
      <c r="C706" s="27">
        <v>161000</v>
      </c>
      <c r="D706" s="27">
        <v>77500</v>
      </c>
      <c r="E706" s="27">
        <v>77000</v>
      </c>
      <c r="F706" s="37">
        <v>0</v>
      </c>
      <c r="G706" s="37">
        <v>0</v>
      </c>
      <c r="H706" s="37">
        <f t="shared" si="112"/>
        <v>0</v>
      </c>
      <c r="I706" s="37">
        <f t="shared" si="113"/>
        <v>0</v>
      </c>
      <c r="J706" s="21">
        <f t="shared" si="116"/>
        <v>0</v>
      </c>
      <c r="K706" s="21">
        <f t="shared" si="117"/>
        <v>0</v>
      </c>
      <c r="L706" s="30">
        <f t="shared" si="114"/>
        <v>0</v>
      </c>
      <c r="M706" s="30">
        <f t="shared" si="115"/>
        <v>0</v>
      </c>
      <c r="N706" s="28">
        <f t="shared" si="118"/>
        <v>119152920.44000021</v>
      </c>
      <c r="O706" s="28">
        <f t="shared" si="110"/>
        <v>119152920.44000021</v>
      </c>
      <c r="P706" s="28">
        <f t="shared" si="119"/>
        <v>0</v>
      </c>
      <c r="Q706" s="28" t="str">
        <f t="shared" si="120"/>
        <v/>
      </c>
      <c r="R706" s="29">
        <f t="shared" si="111"/>
        <v>0.1915292044000021</v>
      </c>
    </row>
    <row r="707" spans="1:18" x14ac:dyDescent="0.2">
      <c r="A707" s="26">
        <v>44862</v>
      </c>
      <c r="B707" s="27">
        <v>164000</v>
      </c>
      <c r="C707" s="27">
        <v>162000</v>
      </c>
      <c r="D707" s="27">
        <v>78000</v>
      </c>
      <c r="E707" s="27">
        <v>77100</v>
      </c>
      <c r="F707" s="37">
        <v>0</v>
      </c>
      <c r="G707" s="37">
        <v>0</v>
      </c>
      <c r="H707" s="37">
        <f t="shared" si="112"/>
        <v>0</v>
      </c>
      <c r="I707" s="37">
        <f t="shared" si="113"/>
        <v>0</v>
      </c>
      <c r="J707" s="21">
        <f t="shared" si="116"/>
        <v>0</v>
      </c>
      <c r="K707" s="21">
        <f t="shared" si="117"/>
        <v>0</v>
      </c>
      <c r="L707" s="30">
        <f t="shared" si="114"/>
        <v>0</v>
      </c>
      <c r="M707" s="30">
        <f t="shared" si="115"/>
        <v>0</v>
      </c>
      <c r="N707" s="28">
        <f t="shared" si="118"/>
        <v>119152920.44000021</v>
      </c>
      <c r="O707" s="28">
        <f t="shared" si="110"/>
        <v>119152920.44000021</v>
      </c>
      <c r="P707" s="28">
        <f t="shared" si="119"/>
        <v>0</v>
      </c>
      <c r="Q707" s="28" t="str">
        <f t="shared" si="120"/>
        <v/>
      </c>
      <c r="R707" s="29">
        <f t="shared" si="111"/>
        <v>0.1915292044000021</v>
      </c>
    </row>
    <row r="708" spans="1:18" x14ac:dyDescent="0.2">
      <c r="A708" s="26">
        <v>44865</v>
      </c>
      <c r="B708" s="27">
        <v>164500</v>
      </c>
      <c r="C708" s="27">
        <v>166000</v>
      </c>
      <c r="D708" s="27">
        <v>78400</v>
      </c>
      <c r="E708" s="27">
        <v>78800</v>
      </c>
      <c r="F708" s="37">
        <v>-0.21650626701848899</v>
      </c>
      <c r="G708" s="37">
        <v>0.78349373298151093</v>
      </c>
      <c r="H708" s="37">
        <f t="shared" si="112"/>
        <v>-0.27633439541959698</v>
      </c>
      <c r="I708" s="37">
        <f t="shared" si="113"/>
        <v>1</v>
      </c>
      <c r="J708" s="21">
        <f t="shared" si="116"/>
        <v>0</v>
      </c>
      <c r="K708" s="21">
        <f t="shared" si="117"/>
        <v>0</v>
      </c>
      <c r="L708" s="30">
        <f t="shared" si="114"/>
        <v>0</v>
      </c>
      <c r="M708" s="30">
        <f t="shared" si="115"/>
        <v>0</v>
      </c>
      <c r="N708" s="28">
        <f t="shared" si="118"/>
        <v>119152920.44000021</v>
      </c>
      <c r="O708" s="28">
        <f t="shared" si="110"/>
        <v>119152920.44000021</v>
      </c>
      <c r="P708" s="28">
        <f t="shared" si="119"/>
        <v>0</v>
      </c>
      <c r="Q708" s="28" t="str">
        <f t="shared" si="120"/>
        <v/>
      </c>
      <c r="R708" s="29">
        <f t="shared" si="111"/>
        <v>0.1915292044000021</v>
      </c>
    </row>
    <row r="709" spans="1:18" x14ac:dyDescent="0.2">
      <c r="A709" s="26">
        <v>44866</v>
      </c>
      <c r="B709" s="27">
        <v>164500</v>
      </c>
      <c r="C709" s="27">
        <v>163500</v>
      </c>
      <c r="D709" s="27">
        <v>78100</v>
      </c>
      <c r="E709" s="27">
        <v>78400</v>
      </c>
      <c r="F709" s="37">
        <v>-0.21650626701848899</v>
      </c>
      <c r="G709" s="37">
        <v>0.78349373298151093</v>
      </c>
      <c r="H709" s="37">
        <f t="shared" si="112"/>
        <v>-0.27633439541959698</v>
      </c>
      <c r="I709" s="37">
        <f t="shared" si="113"/>
        <v>1</v>
      </c>
      <c r="J709" s="21">
        <f t="shared" si="116"/>
        <v>-167</v>
      </c>
      <c r="K709" s="21">
        <f t="shared" si="117"/>
        <v>1275</v>
      </c>
      <c r="L709" s="30">
        <f t="shared" si="114"/>
        <v>-27471500</v>
      </c>
      <c r="M709" s="30">
        <f t="shared" si="115"/>
        <v>99577500</v>
      </c>
      <c r="N709" s="28">
        <f t="shared" si="118"/>
        <v>46469699.990000218</v>
      </c>
      <c r="O709" s="28">
        <f t="shared" si="110"/>
        <v>118575699.99000022</v>
      </c>
      <c r="P709" s="28">
        <f t="shared" si="119"/>
        <v>-577220.44999998808</v>
      </c>
      <c r="Q709" s="28" t="str">
        <f t="shared" si="120"/>
        <v/>
      </c>
      <c r="R709" s="29">
        <f t="shared" si="111"/>
        <v>0.18575699990000216</v>
      </c>
    </row>
    <row r="710" spans="1:18" x14ac:dyDescent="0.2">
      <c r="A710" s="26">
        <v>44867</v>
      </c>
      <c r="B710" s="27">
        <v>165000</v>
      </c>
      <c r="C710" s="27">
        <v>164500</v>
      </c>
      <c r="D710" s="27">
        <v>79000</v>
      </c>
      <c r="E710" s="27">
        <v>78300</v>
      </c>
      <c r="F710" s="37">
        <v>-0.21650626701848899</v>
      </c>
      <c r="G710" s="37">
        <v>0.78349373298151093</v>
      </c>
      <c r="H710" s="37">
        <f t="shared" si="112"/>
        <v>-0.27633439541959698</v>
      </c>
      <c r="I710" s="37">
        <f t="shared" si="113"/>
        <v>1</v>
      </c>
      <c r="J710" s="21">
        <f t="shared" si="116"/>
        <v>-167</v>
      </c>
      <c r="K710" s="21">
        <f t="shared" si="117"/>
        <v>1275</v>
      </c>
      <c r="L710" s="30">
        <f t="shared" si="114"/>
        <v>-27555000</v>
      </c>
      <c r="M710" s="30">
        <f t="shared" si="115"/>
        <v>100725000</v>
      </c>
      <c r="N710" s="28">
        <f t="shared" si="118"/>
        <v>46469699.990000218</v>
      </c>
      <c r="O710" s="28">
        <f t="shared" si="110"/>
        <v>119639699.99000022</v>
      </c>
      <c r="P710" s="28">
        <f t="shared" si="119"/>
        <v>486779.55000001192</v>
      </c>
      <c r="Q710" s="28" t="str">
        <f t="shared" si="120"/>
        <v/>
      </c>
      <c r="R710" s="29">
        <f t="shared" si="111"/>
        <v>0.19639699990000214</v>
      </c>
    </row>
    <row r="711" spans="1:18" x14ac:dyDescent="0.2">
      <c r="A711" s="26">
        <v>44868</v>
      </c>
      <c r="B711" s="27">
        <v>162000</v>
      </c>
      <c r="C711" s="27">
        <v>162500</v>
      </c>
      <c r="D711" s="27">
        <v>77400</v>
      </c>
      <c r="E711" s="27">
        <v>78000</v>
      </c>
      <c r="F711" s="37">
        <v>-0.21650626701848899</v>
      </c>
      <c r="G711" s="37">
        <v>0.78349373298151093</v>
      </c>
      <c r="H711" s="37">
        <f t="shared" si="112"/>
        <v>-0.27633439541959698</v>
      </c>
      <c r="I711" s="37">
        <f t="shared" si="113"/>
        <v>1</v>
      </c>
      <c r="J711" s="21">
        <f t="shared" si="116"/>
        <v>-167</v>
      </c>
      <c r="K711" s="21">
        <f t="shared" si="117"/>
        <v>1275</v>
      </c>
      <c r="L711" s="30">
        <f t="shared" si="114"/>
        <v>-27054000</v>
      </c>
      <c r="M711" s="30">
        <f t="shared" si="115"/>
        <v>98685000</v>
      </c>
      <c r="N711" s="28">
        <f t="shared" si="118"/>
        <v>46469699.990000218</v>
      </c>
      <c r="O711" s="28">
        <f t="shared" si="110"/>
        <v>118100699.99000022</v>
      </c>
      <c r="P711" s="28">
        <f t="shared" si="119"/>
        <v>-1052220.4499999881</v>
      </c>
      <c r="Q711" s="28" t="str">
        <f t="shared" si="120"/>
        <v/>
      </c>
      <c r="R711" s="29">
        <f t="shared" si="111"/>
        <v>0.18100699990000213</v>
      </c>
    </row>
    <row r="712" spans="1:18" x14ac:dyDescent="0.2">
      <c r="A712" s="26">
        <v>44869</v>
      </c>
      <c r="B712" s="27">
        <v>163000</v>
      </c>
      <c r="C712" s="27">
        <v>162000</v>
      </c>
      <c r="D712" s="27">
        <v>77400</v>
      </c>
      <c r="E712" s="27">
        <v>77500</v>
      </c>
      <c r="F712" s="37">
        <v>-0.21650626701848899</v>
      </c>
      <c r="G712" s="37">
        <v>0.78349373298151093</v>
      </c>
      <c r="H712" s="37">
        <f t="shared" si="112"/>
        <v>-0.27633439541959698</v>
      </c>
      <c r="I712" s="37">
        <f t="shared" si="113"/>
        <v>1</v>
      </c>
      <c r="J712" s="21">
        <f t="shared" si="116"/>
        <v>-167</v>
      </c>
      <c r="K712" s="21">
        <f t="shared" si="117"/>
        <v>1275</v>
      </c>
      <c r="L712" s="30">
        <f t="shared" si="114"/>
        <v>-27221000</v>
      </c>
      <c r="M712" s="30">
        <f t="shared" si="115"/>
        <v>98685000</v>
      </c>
      <c r="N712" s="28">
        <f t="shared" si="118"/>
        <v>46469699.990000218</v>
      </c>
      <c r="O712" s="28">
        <f t="shared" si="110"/>
        <v>117933699.99000022</v>
      </c>
      <c r="P712" s="28">
        <f t="shared" si="119"/>
        <v>-1219220.4499999881</v>
      </c>
      <c r="Q712" s="28" t="str">
        <f t="shared" si="120"/>
        <v/>
      </c>
      <c r="R712" s="29">
        <f t="shared" si="111"/>
        <v>0.17933699990000229</v>
      </c>
    </row>
    <row r="713" spans="1:18" x14ac:dyDescent="0.2">
      <c r="A713" s="26">
        <v>44872</v>
      </c>
      <c r="B713" s="27">
        <v>169500</v>
      </c>
      <c r="C713" s="27">
        <v>166500</v>
      </c>
      <c r="D713" s="27">
        <v>79800</v>
      </c>
      <c r="E713" s="27">
        <v>78200</v>
      </c>
      <c r="F713" s="37">
        <v>0</v>
      </c>
      <c r="G713" s="37">
        <v>0</v>
      </c>
      <c r="H713" s="37">
        <f t="shared" si="112"/>
        <v>0</v>
      </c>
      <c r="I713" s="37">
        <f t="shared" si="113"/>
        <v>0</v>
      </c>
      <c r="J713" s="21">
        <f t="shared" si="116"/>
        <v>-167</v>
      </c>
      <c r="K713" s="21">
        <f t="shared" si="117"/>
        <v>1275</v>
      </c>
      <c r="L713" s="30">
        <f t="shared" si="114"/>
        <v>-28306500</v>
      </c>
      <c r="M713" s="30">
        <f t="shared" si="115"/>
        <v>101745000</v>
      </c>
      <c r="N713" s="28">
        <f t="shared" si="118"/>
        <v>46469699.990000218</v>
      </c>
      <c r="O713" s="28">
        <f t="shared" si="110"/>
        <v>119908199.99000022</v>
      </c>
      <c r="P713" s="28">
        <f t="shared" si="119"/>
        <v>755279.55000001192</v>
      </c>
      <c r="Q713" s="28" t="str">
        <f t="shared" si="120"/>
        <v/>
      </c>
      <c r="R713" s="29">
        <f t="shared" si="111"/>
        <v>0.19908199990000219</v>
      </c>
    </row>
    <row r="714" spans="1:18" x14ac:dyDescent="0.2">
      <c r="A714" s="26">
        <v>44873</v>
      </c>
      <c r="B714" s="27">
        <v>170000</v>
      </c>
      <c r="C714" s="27">
        <v>171500</v>
      </c>
      <c r="D714" s="27">
        <v>80300</v>
      </c>
      <c r="E714" s="27">
        <v>80200</v>
      </c>
      <c r="F714" s="37">
        <v>-0.24456630603891369</v>
      </c>
      <c r="G714" s="37">
        <v>0.75543369396108628</v>
      </c>
      <c r="H714" s="37">
        <f t="shared" si="112"/>
        <v>-0.32374291482358969</v>
      </c>
      <c r="I714" s="37">
        <f t="shared" si="113"/>
        <v>1</v>
      </c>
      <c r="J714" s="21">
        <f t="shared" si="116"/>
        <v>0</v>
      </c>
      <c r="K714" s="21">
        <f t="shared" si="117"/>
        <v>0</v>
      </c>
      <c r="L714" s="30">
        <f t="shared" si="114"/>
        <v>0</v>
      </c>
      <c r="M714" s="30">
        <f t="shared" si="115"/>
        <v>0</v>
      </c>
      <c r="N714" s="28">
        <f t="shared" si="118"/>
        <v>119851262.19000022</v>
      </c>
      <c r="O714" s="28">
        <f t="shared" si="110"/>
        <v>119851262.19000022</v>
      </c>
      <c r="P714" s="28">
        <f t="shared" si="119"/>
        <v>698341.7500000149</v>
      </c>
      <c r="Q714" s="28">
        <f t="shared" si="120"/>
        <v>698341.7500000149</v>
      </c>
      <c r="R714" s="29">
        <f t="shared" si="111"/>
        <v>0.19851262190000218</v>
      </c>
    </row>
    <row r="715" spans="1:18" x14ac:dyDescent="0.2">
      <c r="A715" s="26">
        <v>44874</v>
      </c>
      <c r="B715" s="27">
        <v>169500</v>
      </c>
      <c r="C715" s="27">
        <v>170500</v>
      </c>
      <c r="D715" s="27">
        <v>81200</v>
      </c>
      <c r="E715" s="27">
        <v>80500</v>
      </c>
      <c r="F715" s="37">
        <v>-0.24456630603891369</v>
      </c>
      <c r="G715" s="37">
        <v>0.75543369396108628</v>
      </c>
      <c r="H715" s="37">
        <f t="shared" si="112"/>
        <v>-0.32374291482358969</v>
      </c>
      <c r="I715" s="37">
        <f t="shared" si="113"/>
        <v>1</v>
      </c>
      <c r="J715" s="21">
        <f t="shared" si="116"/>
        <v>-190</v>
      </c>
      <c r="K715" s="21">
        <f t="shared" si="117"/>
        <v>1245</v>
      </c>
      <c r="L715" s="30">
        <f t="shared" si="114"/>
        <v>-32205000</v>
      </c>
      <c r="M715" s="30">
        <f t="shared" si="115"/>
        <v>101094000</v>
      </c>
      <c r="N715" s="28">
        <f t="shared" si="118"/>
        <v>51995467.065000236</v>
      </c>
      <c r="O715" s="28">
        <f t="shared" ref="O715:O778" si="121">SUM(L715:N715)</f>
        <v>120884467.06500024</v>
      </c>
      <c r="P715" s="28">
        <f t="shared" si="119"/>
        <v>1033204.8750000149</v>
      </c>
      <c r="Q715" s="28" t="str">
        <f t="shared" si="120"/>
        <v/>
      </c>
      <c r="R715" s="29">
        <f t="shared" ref="R715:R778" si="122">O715/$O$10-1</f>
        <v>0.20884467065000245</v>
      </c>
    </row>
    <row r="716" spans="1:18" x14ac:dyDescent="0.2">
      <c r="A716" s="26">
        <v>44875</v>
      </c>
      <c r="B716" s="27">
        <v>169500</v>
      </c>
      <c r="C716" s="27">
        <v>167000</v>
      </c>
      <c r="D716" s="27">
        <v>81200</v>
      </c>
      <c r="E716" s="27">
        <v>81100</v>
      </c>
      <c r="F716" s="37">
        <v>-0.24456630603891369</v>
      </c>
      <c r="G716" s="37">
        <v>0.75543369396108628</v>
      </c>
      <c r="H716" s="37">
        <f t="shared" si="112"/>
        <v>-0.32374291482358969</v>
      </c>
      <c r="I716" s="37">
        <f t="shared" si="113"/>
        <v>1</v>
      </c>
      <c r="J716" s="21">
        <f t="shared" si="116"/>
        <v>-190</v>
      </c>
      <c r="K716" s="21">
        <f t="shared" si="117"/>
        <v>1245</v>
      </c>
      <c r="L716" s="30">
        <f t="shared" si="114"/>
        <v>-32205000</v>
      </c>
      <c r="M716" s="30">
        <f t="shared" si="115"/>
        <v>101094000</v>
      </c>
      <c r="N716" s="28">
        <f t="shared" si="118"/>
        <v>51995467.065000236</v>
      </c>
      <c r="O716" s="28">
        <f t="shared" si="121"/>
        <v>120884467.06500024</v>
      </c>
      <c r="P716" s="28">
        <f t="shared" si="119"/>
        <v>1033204.8750000149</v>
      </c>
      <c r="Q716" s="28" t="str">
        <f t="shared" si="120"/>
        <v/>
      </c>
      <c r="R716" s="29">
        <f t="shared" si="122"/>
        <v>0.20884467065000245</v>
      </c>
    </row>
    <row r="717" spans="1:18" x14ac:dyDescent="0.2">
      <c r="A717" s="26">
        <v>44876</v>
      </c>
      <c r="B717" s="27">
        <v>172000</v>
      </c>
      <c r="C717" s="27">
        <v>174500</v>
      </c>
      <c r="D717" s="27">
        <v>81900</v>
      </c>
      <c r="E717" s="27">
        <v>83000</v>
      </c>
      <c r="F717" s="37">
        <v>0</v>
      </c>
      <c r="G717" s="37">
        <v>0</v>
      </c>
      <c r="H717" s="37">
        <f t="shared" si="112"/>
        <v>0</v>
      </c>
      <c r="I717" s="37">
        <f t="shared" si="113"/>
        <v>0</v>
      </c>
      <c r="J717" s="21">
        <f t="shared" si="116"/>
        <v>-190</v>
      </c>
      <c r="K717" s="21">
        <f t="shared" si="117"/>
        <v>1245</v>
      </c>
      <c r="L717" s="30">
        <f t="shared" si="114"/>
        <v>-32680000</v>
      </c>
      <c r="M717" s="30">
        <f t="shared" si="115"/>
        <v>101965500</v>
      </c>
      <c r="N717" s="28">
        <f t="shared" si="118"/>
        <v>51995467.065000236</v>
      </c>
      <c r="O717" s="28">
        <f t="shared" si="121"/>
        <v>121280967.06500024</v>
      </c>
      <c r="P717" s="28">
        <f t="shared" si="119"/>
        <v>1429704.8750000149</v>
      </c>
      <c r="Q717" s="28" t="str">
        <f t="shared" si="120"/>
        <v/>
      </c>
      <c r="R717" s="29">
        <f t="shared" si="122"/>
        <v>0.21280967065000245</v>
      </c>
    </row>
    <row r="718" spans="1:18" x14ac:dyDescent="0.2">
      <c r="A718" s="26">
        <v>44879</v>
      </c>
      <c r="B718" s="27">
        <v>176000</v>
      </c>
      <c r="C718" s="27">
        <v>174500</v>
      </c>
      <c r="D718" s="27">
        <v>83800</v>
      </c>
      <c r="E718" s="27">
        <v>82500</v>
      </c>
      <c r="F718" s="37">
        <v>-0.26963278576870331</v>
      </c>
      <c r="G718" s="37">
        <v>0.73036721423129669</v>
      </c>
      <c r="H718" s="37">
        <f t="shared" si="112"/>
        <v>-0.36917427359124927</v>
      </c>
      <c r="I718" s="37">
        <f t="shared" si="113"/>
        <v>1</v>
      </c>
      <c r="J718" s="21">
        <f t="shared" si="116"/>
        <v>0</v>
      </c>
      <c r="K718" s="21">
        <f t="shared" si="117"/>
        <v>0</v>
      </c>
      <c r="L718" s="30">
        <f t="shared" si="114"/>
        <v>0</v>
      </c>
      <c r="M718" s="30">
        <f t="shared" si="115"/>
        <v>0</v>
      </c>
      <c r="N718" s="28">
        <f t="shared" si="118"/>
        <v>121318548.44000024</v>
      </c>
      <c r="O718" s="28">
        <f t="shared" si="121"/>
        <v>121318548.44000024</v>
      </c>
      <c r="P718" s="28">
        <f t="shared" si="119"/>
        <v>1467286.2500000149</v>
      </c>
      <c r="Q718" s="28">
        <f t="shared" si="120"/>
        <v>1467286.2500000149</v>
      </c>
      <c r="R718" s="29">
        <f t="shared" si="122"/>
        <v>0.21318548440000229</v>
      </c>
    </row>
    <row r="719" spans="1:18" x14ac:dyDescent="0.2">
      <c r="A719" s="26">
        <v>44880</v>
      </c>
      <c r="B719" s="27">
        <v>174500</v>
      </c>
      <c r="C719" s="27">
        <v>176500</v>
      </c>
      <c r="D719" s="27">
        <v>83500</v>
      </c>
      <c r="E719" s="27">
        <v>83800</v>
      </c>
      <c r="F719" s="37">
        <v>0</v>
      </c>
      <c r="G719" s="37">
        <v>0</v>
      </c>
      <c r="H719" s="37">
        <f t="shared" si="112"/>
        <v>0</v>
      </c>
      <c r="I719" s="37">
        <f t="shared" si="113"/>
        <v>0</v>
      </c>
      <c r="J719" s="21">
        <f t="shared" si="116"/>
        <v>-209</v>
      </c>
      <c r="K719" s="21">
        <f t="shared" si="117"/>
        <v>1193</v>
      </c>
      <c r="L719" s="30">
        <f t="shared" si="114"/>
        <v>-36470500</v>
      </c>
      <c r="M719" s="30">
        <f t="shared" si="115"/>
        <v>99615500</v>
      </c>
      <c r="N719" s="28">
        <f t="shared" si="118"/>
        <v>58204966.240000241</v>
      </c>
      <c r="O719" s="28">
        <f t="shared" si="121"/>
        <v>121349966.24000025</v>
      </c>
      <c r="P719" s="28">
        <f t="shared" si="119"/>
        <v>31417.800000011921</v>
      </c>
      <c r="Q719" s="28" t="str">
        <f t="shared" si="120"/>
        <v/>
      </c>
      <c r="R719" s="29">
        <f t="shared" si="122"/>
        <v>0.21349966240000251</v>
      </c>
    </row>
    <row r="720" spans="1:18" x14ac:dyDescent="0.2">
      <c r="A720" s="26">
        <v>44881</v>
      </c>
      <c r="B720" s="27">
        <v>172000</v>
      </c>
      <c r="C720" s="27">
        <v>175000</v>
      </c>
      <c r="D720" s="27">
        <v>82600</v>
      </c>
      <c r="E720" s="27">
        <v>83600</v>
      </c>
      <c r="F720" s="37">
        <v>0</v>
      </c>
      <c r="G720" s="37">
        <v>0</v>
      </c>
      <c r="H720" s="37">
        <f t="shared" si="112"/>
        <v>0</v>
      </c>
      <c r="I720" s="37">
        <f t="shared" si="113"/>
        <v>0</v>
      </c>
      <c r="J720" s="21">
        <f t="shared" si="116"/>
        <v>0</v>
      </c>
      <c r="K720" s="21">
        <f t="shared" si="117"/>
        <v>0</v>
      </c>
      <c r="L720" s="30">
        <f t="shared" si="114"/>
        <v>0</v>
      </c>
      <c r="M720" s="30">
        <f t="shared" si="115"/>
        <v>0</v>
      </c>
      <c r="N720" s="28">
        <f t="shared" si="118"/>
        <v>121136705.44000025</v>
      </c>
      <c r="O720" s="28">
        <f t="shared" si="121"/>
        <v>121136705.44000025</v>
      </c>
      <c r="P720" s="28">
        <f t="shared" si="119"/>
        <v>-181842.9999999851</v>
      </c>
      <c r="Q720" s="28">
        <f t="shared" si="120"/>
        <v>-181842.9999999851</v>
      </c>
      <c r="R720" s="29">
        <f t="shared" si="122"/>
        <v>0.21136705440000259</v>
      </c>
    </row>
    <row r="721" spans="1:18" x14ac:dyDescent="0.2">
      <c r="A721" s="26">
        <v>44882</v>
      </c>
      <c r="B721" s="27">
        <v>170000</v>
      </c>
      <c r="C721" s="27">
        <v>171000</v>
      </c>
      <c r="D721" s="27">
        <v>81100</v>
      </c>
      <c r="E721" s="27">
        <v>82000</v>
      </c>
      <c r="F721" s="37">
        <v>0</v>
      </c>
      <c r="G721" s="37">
        <v>0</v>
      </c>
      <c r="H721" s="37">
        <f t="shared" si="112"/>
        <v>0</v>
      </c>
      <c r="I721" s="37">
        <f t="shared" si="113"/>
        <v>0</v>
      </c>
      <c r="J721" s="21">
        <f t="shared" si="116"/>
        <v>0</v>
      </c>
      <c r="K721" s="21">
        <f t="shared" si="117"/>
        <v>0</v>
      </c>
      <c r="L721" s="30">
        <f t="shared" si="114"/>
        <v>0</v>
      </c>
      <c r="M721" s="30">
        <f t="shared" si="115"/>
        <v>0</v>
      </c>
      <c r="N721" s="28">
        <f t="shared" si="118"/>
        <v>121136705.44000025</v>
      </c>
      <c r="O721" s="28">
        <f t="shared" si="121"/>
        <v>121136705.44000025</v>
      </c>
      <c r="P721" s="28">
        <f t="shared" si="119"/>
        <v>0</v>
      </c>
      <c r="Q721" s="28" t="str">
        <f t="shared" si="120"/>
        <v/>
      </c>
      <c r="R721" s="29">
        <f t="shared" si="122"/>
        <v>0.21136705440000259</v>
      </c>
    </row>
    <row r="722" spans="1:18" x14ac:dyDescent="0.2">
      <c r="A722" s="26">
        <v>44883</v>
      </c>
      <c r="B722" s="27">
        <v>169500</v>
      </c>
      <c r="C722" s="27">
        <v>170000</v>
      </c>
      <c r="D722" s="27">
        <v>80900</v>
      </c>
      <c r="E722" s="27">
        <v>81000</v>
      </c>
      <c r="F722" s="37">
        <v>0</v>
      </c>
      <c r="G722" s="37">
        <v>0</v>
      </c>
      <c r="H722" s="37">
        <f t="shared" si="112"/>
        <v>0</v>
      </c>
      <c r="I722" s="37">
        <f t="shared" si="113"/>
        <v>0</v>
      </c>
      <c r="J722" s="21">
        <f t="shared" si="116"/>
        <v>0</v>
      </c>
      <c r="K722" s="21">
        <f t="shared" si="117"/>
        <v>0</v>
      </c>
      <c r="L722" s="30">
        <f t="shared" si="114"/>
        <v>0</v>
      </c>
      <c r="M722" s="30">
        <f t="shared" si="115"/>
        <v>0</v>
      </c>
      <c r="N722" s="28">
        <f t="shared" si="118"/>
        <v>121136705.44000025</v>
      </c>
      <c r="O722" s="28">
        <f t="shared" si="121"/>
        <v>121136705.44000025</v>
      </c>
      <c r="P722" s="28">
        <f t="shared" si="119"/>
        <v>0</v>
      </c>
      <c r="Q722" s="28" t="str">
        <f t="shared" si="120"/>
        <v/>
      </c>
      <c r="R722" s="29">
        <f t="shared" si="122"/>
        <v>0.21136705440000259</v>
      </c>
    </row>
    <row r="723" spans="1:18" x14ac:dyDescent="0.2">
      <c r="A723" s="26">
        <v>44886</v>
      </c>
      <c r="B723" s="27">
        <v>168000</v>
      </c>
      <c r="C723" s="27">
        <v>169500</v>
      </c>
      <c r="D723" s="27">
        <v>80000</v>
      </c>
      <c r="E723" s="27">
        <v>80600</v>
      </c>
      <c r="F723" s="37">
        <v>0</v>
      </c>
      <c r="G723" s="37">
        <v>0</v>
      </c>
      <c r="H723" s="37">
        <f t="shared" si="112"/>
        <v>0</v>
      </c>
      <c r="I723" s="37">
        <f t="shared" si="113"/>
        <v>0</v>
      </c>
      <c r="J723" s="21">
        <f t="shared" si="116"/>
        <v>0</v>
      </c>
      <c r="K723" s="21">
        <f t="shared" si="117"/>
        <v>0</v>
      </c>
      <c r="L723" s="30">
        <f t="shared" si="114"/>
        <v>0</v>
      </c>
      <c r="M723" s="30">
        <f t="shared" si="115"/>
        <v>0</v>
      </c>
      <c r="N723" s="28">
        <f t="shared" si="118"/>
        <v>121136705.44000025</v>
      </c>
      <c r="O723" s="28">
        <f t="shared" si="121"/>
        <v>121136705.44000025</v>
      </c>
      <c r="P723" s="28">
        <f t="shared" si="119"/>
        <v>0</v>
      </c>
      <c r="Q723" s="28" t="str">
        <f t="shared" si="120"/>
        <v/>
      </c>
      <c r="R723" s="29">
        <f t="shared" si="122"/>
        <v>0.21136705440000259</v>
      </c>
    </row>
    <row r="724" spans="1:18" x14ac:dyDescent="0.2">
      <c r="A724" s="26">
        <v>44887</v>
      </c>
      <c r="B724" s="27">
        <v>165500</v>
      </c>
      <c r="C724" s="27">
        <v>167500</v>
      </c>
      <c r="D724" s="27">
        <v>79400</v>
      </c>
      <c r="E724" s="27">
        <v>79800</v>
      </c>
      <c r="F724" s="37">
        <v>0</v>
      </c>
      <c r="G724" s="37">
        <v>0</v>
      </c>
      <c r="H724" s="37">
        <f t="shared" si="112"/>
        <v>0</v>
      </c>
      <c r="I724" s="37">
        <f t="shared" si="113"/>
        <v>0</v>
      </c>
      <c r="J724" s="21">
        <f t="shared" si="116"/>
        <v>0</v>
      </c>
      <c r="K724" s="21">
        <f t="shared" si="117"/>
        <v>0</v>
      </c>
      <c r="L724" s="30">
        <f t="shared" si="114"/>
        <v>0</v>
      </c>
      <c r="M724" s="30">
        <f t="shared" si="115"/>
        <v>0</v>
      </c>
      <c r="N724" s="28">
        <f t="shared" si="118"/>
        <v>121136705.44000025</v>
      </c>
      <c r="O724" s="28">
        <f t="shared" si="121"/>
        <v>121136705.44000025</v>
      </c>
      <c r="P724" s="28">
        <f t="shared" si="119"/>
        <v>0</v>
      </c>
      <c r="Q724" s="28" t="str">
        <f t="shared" si="120"/>
        <v/>
      </c>
      <c r="R724" s="29">
        <f t="shared" si="122"/>
        <v>0.21136705440000259</v>
      </c>
    </row>
    <row r="725" spans="1:18" x14ac:dyDescent="0.2">
      <c r="A725" s="26">
        <v>44888</v>
      </c>
      <c r="B725" s="27">
        <v>166000</v>
      </c>
      <c r="C725" s="27">
        <v>166500</v>
      </c>
      <c r="D725" s="27">
        <v>79300</v>
      </c>
      <c r="E725" s="27">
        <v>79300</v>
      </c>
      <c r="F725" s="37">
        <v>0</v>
      </c>
      <c r="G725" s="37">
        <v>0</v>
      </c>
      <c r="H725" s="37">
        <f t="shared" si="112"/>
        <v>0</v>
      </c>
      <c r="I725" s="37">
        <f t="shared" si="113"/>
        <v>0</v>
      </c>
      <c r="J725" s="21">
        <f t="shared" si="116"/>
        <v>0</v>
      </c>
      <c r="K725" s="21">
        <f t="shared" si="117"/>
        <v>0</v>
      </c>
      <c r="L725" s="30">
        <f t="shared" si="114"/>
        <v>0</v>
      </c>
      <c r="M725" s="30">
        <f t="shared" si="115"/>
        <v>0</v>
      </c>
      <c r="N725" s="28">
        <f t="shared" si="118"/>
        <v>121136705.44000025</v>
      </c>
      <c r="O725" s="28">
        <f t="shared" si="121"/>
        <v>121136705.44000025</v>
      </c>
      <c r="P725" s="28">
        <f t="shared" si="119"/>
        <v>0</v>
      </c>
      <c r="Q725" s="28" t="str">
        <f t="shared" si="120"/>
        <v/>
      </c>
      <c r="R725" s="29">
        <f t="shared" si="122"/>
        <v>0.21136705440000259</v>
      </c>
    </row>
    <row r="726" spans="1:18" x14ac:dyDescent="0.2">
      <c r="A726" s="26">
        <v>44889</v>
      </c>
      <c r="B726" s="27">
        <v>167500</v>
      </c>
      <c r="C726" s="27">
        <v>168000</v>
      </c>
      <c r="D726" s="27">
        <v>79700</v>
      </c>
      <c r="E726" s="27">
        <v>79400</v>
      </c>
      <c r="F726" s="37">
        <v>0</v>
      </c>
      <c r="G726" s="37">
        <v>0</v>
      </c>
      <c r="H726" s="37">
        <f t="shared" si="112"/>
        <v>0</v>
      </c>
      <c r="I726" s="37">
        <f t="shared" si="113"/>
        <v>0</v>
      </c>
      <c r="J726" s="21">
        <f t="shared" si="116"/>
        <v>0</v>
      </c>
      <c r="K726" s="21">
        <f t="shared" si="117"/>
        <v>0</v>
      </c>
      <c r="L726" s="30">
        <f t="shared" si="114"/>
        <v>0</v>
      </c>
      <c r="M726" s="30">
        <f t="shared" si="115"/>
        <v>0</v>
      </c>
      <c r="N726" s="28">
        <f t="shared" si="118"/>
        <v>121136705.44000025</v>
      </c>
      <c r="O726" s="28">
        <f t="shared" si="121"/>
        <v>121136705.44000025</v>
      </c>
      <c r="P726" s="28">
        <f t="shared" si="119"/>
        <v>0</v>
      </c>
      <c r="Q726" s="28" t="str">
        <f t="shared" si="120"/>
        <v/>
      </c>
      <c r="R726" s="29">
        <f t="shared" si="122"/>
        <v>0.21136705440000259</v>
      </c>
    </row>
    <row r="727" spans="1:18" x14ac:dyDescent="0.2">
      <c r="A727" s="26">
        <v>44890</v>
      </c>
      <c r="B727" s="27">
        <v>166000</v>
      </c>
      <c r="C727" s="27">
        <v>168000</v>
      </c>
      <c r="D727" s="27">
        <v>79300</v>
      </c>
      <c r="E727" s="27">
        <v>79600</v>
      </c>
      <c r="F727" s="37">
        <v>0</v>
      </c>
      <c r="G727" s="37">
        <v>0</v>
      </c>
      <c r="H727" s="37">
        <f t="shared" si="112"/>
        <v>0</v>
      </c>
      <c r="I727" s="37">
        <f t="shared" si="113"/>
        <v>0</v>
      </c>
      <c r="J727" s="21">
        <f t="shared" si="116"/>
        <v>0</v>
      </c>
      <c r="K727" s="21">
        <f t="shared" si="117"/>
        <v>0</v>
      </c>
      <c r="L727" s="30">
        <f t="shared" si="114"/>
        <v>0</v>
      </c>
      <c r="M727" s="30">
        <f t="shared" si="115"/>
        <v>0</v>
      </c>
      <c r="N727" s="28">
        <f t="shared" si="118"/>
        <v>121136705.44000025</v>
      </c>
      <c r="O727" s="28">
        <f t="shared" si="121"/>
        <v>121136705.44000025</v>
      </c>
      <c r="P727" s="28">
        <f t="shared" si="119"/>
        <v>0</v>
      </c>
      <c r="Q727" s="28" t="str">
        <f t="shared" si="120"/>
        <v/>
      </c>
      <c r="R727" s="29">
        <f t="shared" si="122"/>
        <v>0.21136705440000259</v>
      </c>
    </row>
    <row r="728" spans="1:18" x14ac:dyDescent="0.2">
      <c r="A728" s="26">
        <v>44893</v>
      </c>
      <c r="B728" s="27">
        <v>167500</v>
      </c>
      <c r="C728" s="27">
        <v>166000</v>
      </c>
      <c r="D728" s="27">
        <v>79400</v>
      </c>
      <c r="E728" s="27">
        <v>79300</v>
      </c>
      <c r="F728" s="37">
        <v>0</v>
      </c>
      <c r="G728" s="37">
        <v>0</v>
      </c>
      <c r="H728" s="37">
        <f t="shared" si="112"/>
        <v>0</v>
      </c>
      <c r="I728" s="37">
        <f t="shared" si="113"/>
        <v>0</v>
      </c>
      <c r="J728" s="21">
        <f t="shared" si="116"/>
        <v>0</v>
      </c>
      <c r="K728" s="21">
        <f t="shared" si="117"/>
        <v>0</v>
      </c>
      <c r="L728" s="30">
        <f t="shared" si="114"/>
        <v>0</v>
      </c>
      <c r="M728" s="30">
        <f t="shared" si="115"/>
        <v>0</v>
      </c>
      <c r="N728" s="28">
        <f t="shared" si="118"/>
        <v>121136705.44000025</v>
      </c>
      <c r="O728" s="28">
        <f t="shared" si="121"/>
        <v>121136705.44000025</v>
      </c>
      <c r="P728" s="28">
        <f t="shared" si="119"/>
        <v>0</v>
      </c>
      <c r="Q728" s="28" t="str">
        <f t="shared" si="120"/>
        <v/>
      </c>
      <c r="R728" s="29">
        <f t="shared" si="122"/>
        <v>0.21136705440000259</v>
      </c>
    </row>
    <row r="729" spans="1:18" x14ac:dyDescent="0.2">
      <c r="A729" s="26">
        <v>44894</v>
      </c>
      <c r="B729" s="27">
        <v>169000</v>
      </c>
      <c r="C729" s="27">
        <v>168000</v>
      </c>
      <c r="D729" s="27">
        <v>79800</v>
      </c>
      <c r="E729" s="27">
        <v>79400</v>
      </c>
      <c r="F729" s="37">
        <v>0</v>
      </c>
      <c r="G729" s="37">
        <v>0</v>
      </c>
      <c r="H729" s="37">
        <f t="shared" si="112"/>
        <v>0</v>
      </c>
      <c r="I729" s="37">
        <f t="shared" si="113"/>
        <v>0</v>
      </c>
      <c r="J729" s="21">
        <f t="shared" si="116"/>
        <v>0</v>
      </c>
      <c r="K729" s="21">
        <f t="shared" si="117"/>
        <v>0</v>
      </c>
      <c r="L729" s="30">
        <f t="shared" si="114"/>
        <v>0</v>
      </c>
      <c r="M729" s="30">
        <f t="shared" si="115"/>
        <v>0</v>
      </c>
      <c r="N729" s="28">
        <f t="shared" si="118"/>
        <v>121136705.44000025</v>
      </c>
      <c r="O729" s="28">
        <f t="shared" si="121"/>
        <v>121136705.44000025</v>
      </c>
      <c r="P729" s="28">
        <f t="shared" si="119"/>
        <v>0</v>
      </c>
      <c r="Q729" s="28" t="str">
        <f t="shared" si="120"/>
        <v/>
      </c>
      <c r="R729" s="29">
        <f t="shared" si="122"/>
        <v>0.21136705440000259</v>
      </c>
    </row>
    <row r="730" spans="1:18" x14ac:dyDescent="0.2">
      <c r="A730" s="26">
        <v>44895</v>
      </c>
      <c r="B730" s="27">
        <v>169000</v>
      </c>
      <c r="C730" s="27">
        <v>169000</v>
      </c>
      <c r="D730" s="27">
        <v>83800</v>
      </c>
      <c r="E730" s="27">
        <v>79800</v>
      </c>
      <c r="F730" s="37">
        <v>-0.26260652224477071</v>
      </c>
      <c r="G730" s="37">
        <v>0.73739347775522945</v>
      </c>
      <c r="H730" s="37">
        <f t="shared" si="112"/>
        <v>-0.35612807838251637</v>
      </c>
      <c r="I730" s="37">
        <f t="shared" si="113"/>
        <v>1</v>
      </c>
      <c r="J730" s="21">
        <f t="shared" si="116"/>
        <v>0</v>
      </c>
      <c r="K730" s="21">
        <f t="shared" si="117"/>
        <v>0</v>
      </c>
      <c r="L730" s="30">
        <f t="shared" si="114"/>
        <v>0</v>
      </c>
      <c r="M730" s="30">
        <f t="shared" si="115"/>
        <v>0</v>
      </c>
      <c r="N730" s="28">
        <f t="shared" si="118"/>
        <v>121136705.44000025</v>
      </c>
      <c r="O730" s="28">
        <f t="shared" si="121"/>
        <v>121136705.44000025</v>
      </c>
      <c r="P730" s="28">
        <f t="shared" si="119"/>
        <v>0</v>
      </c>
      <c r="Q730" s="28" t="str">
        <f t="shared" si="120"/>
        <v/>
      </c>
      <c r="R730" s="29">
        <f t="shared" si="122"/>
        <v>0.21136705440000259</v>
      </c>
    </row>
    <row r="731" spans="1:18" x14ac:dyDescent="0.2">
      <c r="A731" s="26">
        <v>44896</v>
      </c>
      <c r="B731" s="27">
        <v>171500</v>
      </c>
      <c r="C731" s="27">
        <v>172000</v>
      </c>
      <c r="D731" s="27">
        <v>82200</v>
      </c>
      <c r="E731" s="27">
        <v>83500</v>
      </c>
      <c r="F731" s="37">
        <v>-0.26260652224477071</v>
      </c>
      <c r="G731" s="37">
        <v>0.73739347775522945</v>
      </c>
      <c r="H731" s="37">
        <f t="shared" si="112"/>
        <v>-0.35612807838251637</v>
      </c>
      <c r="I731" s="37">
        <f t="shared" si="113"/>
        <v>1</v>
      </c>
      <c r="J731" s="21">
        <f t="shared" si="116"/>
        <v>-210</v>
      </c>
      <c r="K731" s="21">
        <f t="shared" si="117"/>
        <v>1193</v>
      </c>
      <c r="L731" s="30">
        <f t="shared" si="114"/>
        <v>-36015000</v>
      </c>
      <c r="M731" s="30">
        <f t="shared" si="115"/>
        <v>98064600</v>
      </c>
      <c r="N731" s="28">
        <f t="shared" si="118"/>
        <v>57612689.565000236</v>
      </c>
      <c r="O731" s="28">
        <f t="shared" si="121"/>
        <v>119662289.56500024</v>
      </c>
      <c r="P731" s="28">
        <f t="shared" si="119"/>
        <v>-1474415.8750000149</v>
      </c>
      <c r="Q731" s="28" t="str">
        <f t="shared" si="120"/>
        <v/>
      </c>
      <c r="R731" s="29">
        <f t="shared" si="122"/>
        <v>0.19662289565000246</v>
      </c>
    </row>
    <row r="732" spans="1:18" x14ac:dyDescent="0.2">
      <c r="A732" s="26">
        <v>44897</v>
      </c>
      <c r="B732" s="27">
        <v>169000</v>
      </c>
      <c r="C732" s="27">
        <v>172000</v>
      </c>
      <c r="D732" s="27">
        <v>80600</v>
      </c>
      <c r="E732" s="27">
        <v>82400</v>
      </c>
      <c r="F732" s="37">
        <v>-0.26260652224477071</v>
      </c>
      <c r="G732" s="37">
        <v>0.73739347775522945</v>
      </c>
      <c r="H732" s="37">
        <f t="shared" si="112"/>
        <v>-0.35612807838251637</v>
      </c>
      <c r="I732" s="37">
        <f t="shared" si="113"/>
        <v>1</v>
      </c>
      <c r="J732" s="21">
        <f t="shared" si="116"/>
        <v>-210</v>
      </c>
      <c r="K732" s="21">
        <f t="shared" si="117"/>
        <v>1193</v>
      </c>
      <c r="L732" s="30">
        <f t="shared" si="114"/>
        <v>-35490000</v>
      </c>
      <c r="M732" s="30">
        <f t="shared" si="115"/>
        <v>96155800</v>
      </c>
      <c r="N732" s="28">
        <f t="shared" si="118"/>
        <v>57612689.565000236</v>
      </c>
      <c r="O732" s="28">
        <f t="shared" si="121"/>
        <v>118278489.56500024</v>
      </c>
      <c r="P732" s="28">
        <f t="shared" si="119"/>
        <v>-2858215.8750000149</v>
      </c>
      <c r="Q732" s="28" t="str">
        <f t="shared" si="120"/>
        <v/>
      </c>
      <c r="R732" s="29">
        <f t="shared" si="122"/>
        <v>0.18278489565000244</v>
      </c>
    </row>
    <row r="733" spans="1:18" x14ac:dyDescent="0.2">
      <c r="A733" s="26">
        <v>44900</v>
      </c>
      <c r="B733" s="27">
        <v>165500</v>
      </c>
      <c r="C733" s="27">
        <v>169500</v>
      </c>
      <c r="D733" s="27">
        <v>79800</v>
      </c>
      <c r="E733" s="27">
        <v>81000</v>
      </c>
      <c r="F733" s="37">
        <v>0</v>
      </c>
      <c r="G733" s="37">
        <v>0</v>
      </c>
      <c r="H733" s="37">
        <f t="shared" si="112"/>
        <v>0</v>
      </c>
      <c r="I733" s="37">
        <f t="shared" si="113"/>
        <v>0</v>
      </c>
      <c r="J733" s="21">
        <f t="shared" si="116"/>
        <v>-210</v>
      </c>
      <c r="K733" s="21">
        <f t="shared" si="117"/>
        <v>1193</v>
      </c>
      <c r="L733" s="30">
        <f t="shared" si="114"/>
        <v>-34755000</v>
      </c>
      <c r="M733" s="30">
        <f t="shared" si="115"/>
        <v>95201400</v>
      </c>
      <c r="N733" s="28">
        <f t="shared" si="118"/>
        <v>57612689.565000236</v>
      </c>
      <c r="O733" s="28">
        <f t="shared" si="121"/>
        <v>118059089.56500024</v>
      </c>
      <c r="P733" s="28">
        <f t="shared" si="119"/>
        <v>-3077615.8750000149</v>
      </c>
      <c r="Q733" s="28" t="str">
        <f t="shared" si="120"/>
        <v/>
      </c>
      <c r="R733" s="29">
        <f t="shared" si="122"/>
        <v>0.18059089565000241</v>
      </c>
    </row>
    <row r="734" spans="1:18" x14ac:dyDescent="0.2">
      <c r="A734" s="26">
        <v>44901</v>
      </c>
      <c r="B734" s="27">
        <v>164500</v>
      </c>
      <c r="C734" s="27">
        <v>164000</v>
      </c>
      <c r="D734" s="27">
        <v>79700</v>
      </c>
      <c r="E734" s="27">
        <v>79400</v>
      </c>
      <c r="F734" s="37">
        <v>0</v>
      </c>
      <c r="G734" s="37">
        <v>0</v>
      </c>
      <c r="H734" s="37">
        <f t="shared" si="112"/>
        <v>0</v>
      </c>
      <c r="I734" s="37">
        <f t="shared" si="113"/>
        <v>0</v>
      </c>
      <c r="J734" s="21">
        <f t="shared" si="116"/>
        <v>0</v>
      </c>
      <c r="K734" s="21">
        <f t="shared" si="117"/>
        <v>0</v>
      </c>
      <c r="L734" s="30">
        <f t="shared" si="114"/>
        <v>0</v>
      </c>
      <c r="M734" s="30">
        <f t="shared" si="115"/>
        <v>0</v>
      </c>
      <c r="N734" s="28">
        <f t="shared" si="118"/>
        <v>117680316.11500023</v>
      </c>
      <c r="O734" s="28">
        <f t="shared" si="121"/>
        <v>117680316.11500023</v>
      </c>
      <c r="P734" s="28">
        <f t="shared" si="119"/>
        <v>-3456389.3250000179</v>
      </c>
      <c r="Q734" s="28">
        <f t="shared" si="120"/>
        <v>-3456389.3250000179</v>
      </c>
      <c r="R734" s="29">
        <f t="shared" si="122"/>
        <v>0.17680316115000227</v>
      </c>
    </row>
    <row r="735" spans="1:18" x14ac:dyDescent="0.2">
      <c r="A735" s="26">
        <v>44902</v>
      </c>
      <c r="B735" s="27">
        <v>163000</v>
      </c>
      <c r="C735" s="27">
        <v>163500</v>
      </c>
      <c r="D735" s="27">
        <v>79300</v>
      </c>
      <c r="E735" s="27">
        <v>79300</v>
      </c>
      <c r="F735" s="37">
        <v>0</v>
      </c>
      <c r="G735" s="37">
        <v>0</v>
      </c>
      <c r="H735" s="37">
        <f t="shared" si="112"/>
        <v>0</v>
      </c>
      <c r="I735" s="37">
        <f t="shared" si="113"/>
        <v>0</v>
      </c>
      <c r="J735" s="21">
        <f t="shared" si="116"/>
        <v>0</v>
      </c>
      <c r="K735" s="21">
        <f t="shared" si="117"/>
        <v>0</v>
      </c>
      <c r="L735" s="30">
        <f t="shared" si="114"/>
        <v>0</v>
      </c>
      <c r="M735" s="30">
        <f t="shared" si="115"/>
        <v>0</v>
      </c>
      <c r="N735" s="28">
        <f t="shared" si="118"/>
        <v>117680316.11500023</v>
      </c>
      <c r="O735" s="28">
        <f t="shared" si="121"/>
        <v>117680316.11500023</v>
      </c>
      <c r="P735" s="28">
        <f t="shared" si="119"/>
        <v>0</v>
      </c>
      <c r="Q735" s="28" t="str">
        <f t="shared" si="120"/>
        <v/>
      </c>
      <c r="R735" s="29">
        <f t="shared" si="122"/>
        <v>0.17680316115000227</v>
      </c>
    </row>
    <row r="736" spans="1:18" x14ac:dyDescent="0.2">
      <c r="A736" s="26">
        <v>44903</v>
      </c>
      <c r="B736" s="27">
        <v>162000</v>
      </c>
      <c r="C736" s="27">
        <v>163500</v>
      </c>
      <c r="D736" s="27">
        <v>79500</v>
      </c>
      <c r="E736" s="27">
        <v>79500</v>
      </c>
      <c r="F736" s="37">
        <v>0</v>
      </c>
      <c r="G736" s="37">
        <v>0</v>
      </c>
      <c r="H736" s="37">
        <f t="shared" si="112"/>
        <v>0</v>
      </c>
      <c r="I736" s="37">
        <f t="shared" si="113"/>
        <v>0</v>
      </c>
      <c r="J736" s="21">
        <f t="shared" si="116"/>
        <v>0</v>
      </c>
      <c r="K736" s="21">
        <f t="shared" si="117"/>
        <v>0</v>
      </c>
      <c r="L736" s="30">
        <f t="shared" si="114"/>
        <v>0</v>
      </c>
      <c r="M736" s="30">
        <f t="shared" si="115"/>
        <v>0</v>
      </c>
      <c r="N736" s="28">
        <f t="shared" si="118"/>
        <v>117680316.11500023</v>
      </c>
      <c r="O736" s="28">
        <f t="shared" si="121"/>
        <v>117680316.11500023</v>
      </c>
      <c r="P736" s="28">
        <f t="shared" si="119"/>
        <v>0</v>
      </c>
      <c r="Q736" s="28" t="str">
        <f t="shared" si="120"/>
        <v/>
      </c>
      <c r="R736" s="29">
        <f t="shared" si="122"/>
        <v>0.17680316115000227</v>
      </c>
    </row>
    <row r="737" spans="1:18" x14ac:dyDescent="0.2">
      <c r="A737" s="26">
        <v>44904</v>
      </c>
      <c r="B737" s="27">
        <v>162500</v>
      </c>
      <c r="C737" s="27">
        <v>163500</v>
      </c>
      <c r="D737" s="27">
        <v>79500</v>
      </c>
      <c r="E737" s="27">
        <v>79600</v>
      </c>
      <c r="F737" s="37">
        <v>0</v>
      </c>
      <c r="G737" s="37">
        <v>0</v>
      </c>
      <c r="H737" s="37">
        <f t="shared" si="112"/>
        <v>0</v>
      </c>
      <c r="I737" s="37">
        <f t="shared" si="113"/>
        <v>0</v>
      </c>
      <c r="J737" s="21">
        <f t="shared" si="116"/>
        <v>0</v>
      </c>
      <c r="K737" s="21">
        <f t="shared" si="117"/>
        <v>0</v>
      </c>
      <c r="L737" s="30">
        <f t="shared" si="114"/>
        <v>0</v>
      </c>
      <c r="M737" s="30">
        <f t="shared" si="115"/>
        <v>0</v>
      </c>
      <c r="N737" s="28">
        <f t="shared" si="118"/>
        <v>117680316.11500023</v>
      </c>
      <c r="O737" s="28">
        <f t="shared" si="121"/>
        <v>117680316.11500023</v>
      </c>
      <c r="P737" s="28">
        <f t="shared" si="119"/>
        <v>0</v>
      </c>
      <c r="Q737" s="28" t="str">
        <f t="shared" si="120"/>
        <v/>
      </c>
      <c r="R737" s="29">
        <f t="shared" si="122"/>
        <v>0.17680316115000227</v>
      </c>
    </row>
    <row r="738" spans="1:18" x14ac:dyDescent="0.2">
      <c r="A738" s="26">
        <v>44907</v>
      </c>
      <c r="B738" s="27">
        <v>163500</v>
      </c>
      <c r="C738" s="27">
        <v>162000</v>
      </c>
      <c r="D738" s="27">
        <v>79800</v>
      </c>
      <c r="E738" s="27">
        <v>79700</v>
      </c>
      <c r="F738" s="37">
        <v>-0.25528547738453572</v>
      </c>
      <c r="G738" s="37">
        <v>0.74471452261546423</v>
      </c>
      <c r="H738" s="37">
        <f t="shared" si="112"/>
        <v>-0.3427964268616166</v>
      </c>
      <c r="I738" s="37">
        <f t="shared" si="113"/>
        <v>1</v>
      </c>
      <c r="J738" s="21">
        <f t="shared" si="116"/>
        <v>0</v>
      </c>
      <c r="K738" s="21">
        <f t="shared" si="117"/>
        <v>0</v>
      </c>
      <c r="L738" s="30">
        <f t="shared" si="114"/>
        <v>0</v>
      </c>
      <c r="M738" s="30">
        <f t="shared" si="115"/>
        <v>0</v>
      </c>
      <c r="N738" s="28">
        <f t="shared" si="118"/>
        <v>117680316.11500023</v>
      </c>
      <c r="O738" s="28">
        <f t="shared" si="121"/>
        <v>117680316.11500023</v>
      </c>
      <c r="P738" s="28">
        <f t="shared" si="119"/>
        <v>0</v>
      </c>
      <c r="Q738" s="28" t="str">
        <f t="shared" si="120"/>
        <v/>
      </c>
      <c r="R738" s="29">
        <f t="shared" si="122"/>
        <v>0.17680316115000227</v>
      </c>
    </row>
    <row r="739" spans="1:18" x14ac:dyDescent="0.2">
      <c r="A739" s="26">
        <v>44908</v>
      </c>
      <c r="B739" s="27">
        <v>159500</v>
      </c>
      <c r="C739" s="27">
        <v>164000</v>
      </c>
      <c r="D739" s="27">
        <v>78900</v>
      </c>
      <c r="E739" s="27">
        <v>79900</v>
      </c>
      <c r="F739" s="37">
        <v>-0.25528547738453572</v>
      </c>
      <c r="G739" s="37">
        <v>0.74471452261546423</v>
      </c>
      <c r="H739" s="37">
        <f t="shared" ref="H739:H802" si="123">IFERROR(IF(ABS($F739)&gt;ABS($G739), SIGN($F739), SIGN($F739)*ABS($F739/$G739)), 0)</f>
        <v>-0.3427964268616166</v>
      </c>
      <c r="I739" s="37">
        <f t="shared" ref="I739:I802" si="124">IFERROR(IF(ABS($F739)&lt;ABS($G739), SIGN($G739), SIGN($G739)*ABS($G739/$F739)), 0)</f>
        <v>1</v>
      </c>
      <c r="J739" s="21">
        <f t="shared" si="116"/>
        <v>-209</v>
      </c>
      <c r="K739" s="21">
        <f t="shared" si="117"/>
        <v>1253</v>
      </c>
      <c r="L739" s="30">
        <f t="shared" ref="L739:L802" si="125">B739*J739</f>
        <v>-33335500</v>
      </c>
      <c r="M739" s="30">
        <f t="shared" ref="M739:M802" si="126">D739*K739</f>
        <v>98861700</v>
      </c>
      <c r="N739" s="28">
        <f t="shared" si="118"/>
        <v>51813159.840000257</v>
      </c>
      <c r="O739" s="28">
        <f t="shared" si="121"/>
        <v>117339359.84000026</v>
      </c>
      <c r="P739" s="28">
        <f t="shared" si="119"/>
        <v>-340956.27499997616</v>
      </c>
      <c r="Q739" s="28" t="str">
        <f t="shared" si="120"/>
        <v/>
      </c>
      <c r="R739" s="29">
        <f t="shared" si="122"/>
        <v>0.17339359840000257</v>
      </c>
    </row>
    <row r="740" spans="1:18" x14ac:dyDescent="0.2">
      <c r="A740" s="26">
        <v>44909</v>
      </c>
      <c r="B740" s="27">
        <v>163500</v>
      </c>
      <c r="C740" s="27">
        <v>160000</v>
      </c>
      <c r="D740" s="27">
        <v>80300</v>
      </c>
      <c r="E740" s="27">
        <v>79000</v>
      </c>
      <c r="F740" s="37">
        <v>-0.25528547738453572</v>
      </c>
      <c r="G740" s="37">
        <v>0.74471452261546423</v>
      </c>
      <c r="H740" s="37">
        <f t="shared" si="123"/>
        <v>-0.3427964268616166</v>
      </c>
      <c r="I740" s="37">
        <f t="shared" si="124"/>
        <v>1</v>
      </c>
      <c r="J740" s="21">
        <f t="shared" ref="J740:J803" si="127">IF(H738=H739, J739, QUOTIENT($O$10*H739, B739))</f>
        <v>-209</v>
      </c>
      <c r="K740" s="21">
        <f t="shared" ref="K740:K803" si="128">IF(I738=I739, K739, QUOTIENT($O$10*I739, D739))</f>
        <v>1253</v>
      </c>
      <c r="L740" s="30">
        <f t="shared" si="125"/>
        <v>-34171500</v>
      </c>
      <c r="M740" s="30">
        <f t="shared" si="126"/>
        <v>100615900</v>
      </c>
      <c r="N740" s="28">
        <f t="shared" ref="N740:N803" si="129">IF(H738=H739, N739, N739 - (J740-J739)*C740 - ABS((J740-J739)*C740*0.01%) - (K740-K739)*E740 - ABS((K740-K739)*E740 * IF(K740-K739&gt;0, 0.025%, 0.225%)))</f>
        <v>51813159.840000257</v>
      </c>
      <c r="O740" s="28">
        <f t="shared" si="121"/>
        <v>118257559.84000026</v>
      </c>
      <c r="P740" s="28">
        <f t="shared" ref="P740:P803" si="130">IF(AND(J739=0,J740), O740-O739, IF(OR(J740, AND(J739, J740=0)), P739+O740-O739, 0))</f>
        <v>577243.72500002384</v>
      </c>
      <c r="Q740" s="28" t="str">
        <f t="shared" si="120"/>
        <v/>
      </c>
      <c r="R740" s="29">
        <f t="shared" si="122"/>
        <v>0.18257559840000259</v>
      </c>
    </row>
    <row r="741" spans="1:18" x14ac:dyDescent="0.2">
      <c r="A741" s="26">
        <v>44910</v>
      </c>
      <c r="B741" s="27">
        <v>162000</v>
      </c>
      <c r="C741" s="27">
        <v>162500</v>
      </c>
      <c r="D741" s="27">
        <v>79700</v>
      </c>
      <c r="E741" s="27">
        <v>80100</v>
      </c>
      <c r="F741" s="37">
        <v>0</v>
      </c>
      <c r="G741" s="37">
        <v>0</v>
      </c>
      <c r="H741" s="37">
        <f t="shared" si="123"/>
        <v>0</v>
      </c>
      <c r="I741" s="37">
        <f t="shared" si="124"/>
        <v>0</v>
      </c>
      <c r="J741" s="21">
        <f t="shared" si="127"/>
        <v>-209</v>
      </c>
      <c r="K741" s="21">
        <f t="shared" si="128"/>
        <v>1253</v>
      </c>
      <c r="L741" s="30">
        <f t="shared" si="125"/>
        <v>-33858000</v>
      </c>
      <c r="M741" s="30">
        <f t="shared" si="126"/>
        <v>99864100</v>
      </c>
      <c r="N741" s="28">
        <f t="shared" si="129"/>
        <v>51813159.840000257</v>
      </c>
      <c r="O741" s="28">
        <f t="shared" si="121"/>
        <v>117819259.84000026</v>
      </c>
      <c r="P741" s="28">
        <f t="shared" si="130"/>
        <v>138943.72500002384</v>
      </c>
      <c r="Q741" s="28" t="str">
        <f t="shared" si="120"/>
        <v/>
      </c>
      <c r="R741" s="29">
        <f t="shared" si="122"/>
        <v>0.17819259840000257</v>
      </c>
    </row>
    <row r="742" spans="1:18" x14ac:dyDescent="0.2">
      <c r="A742" s="26">
        <v>44911</v>
      </c>
      <c r="B742" s="27">
        <v>162500</v>
      </c>
      <c r="C742" s="27">
        <v>160000</v>
      </c>
      <c r="D742" s="27">
        <v>80400</v>
      </c>
      <c r="E742" s="27">
        <v>79200</v>
      </c>
      <c r="F742" s="37">
        <v>-0.2626827706874395</v>
      </c>
      <c r="G742" s="37">
        <v>0.73731722931256038</v>
      </c>
      <c r="H742" s="37">
        <f t="shared" si="123"/>
        <v>-0.35626832012640264</v>
      </c>
      <c r="I742" s="37">
        <f t="shared" si="124"/>
        <v>1</v>
      </c>
      <c r="J742" s="21">
        <f t="shared" si="127"/>
        <v>0</v>
      </c>
      <c r="K742" s="21">
        <f t="shared" si="128"/>
        <v>0</v>
      </c>
      <c r="L742" s="30">
        <f t="shared" si="125"/>
        <v>0</v>
      </c>
      <c r="M742" s="30">
        <f t="shared" si="126"/>
        <v>0</v>
      </c>
      <c r="N742" s="28">
        <f t="shared" si="129"/>
        <v>117384131.24000026</v>
      </c>
      <c r="O742" s="28">
        <f t="shared" si="121"/>
        <v>117384131.24000026</v>
      </c>
      <c r="P742" s="28">
        <f t="shared" si="130"/>
        <v>-296184.8749999702</v>
      </c>
      <c r="Q742" s="28">
        <f t="shared" si="120"/>
        <v>-296184.8749999702</v>
      </c>
      <c r="R742" s="29">
        <f t="shared" si="122"/>
        <v>0.17384131240000267</v>
      </c>
    </row>
    <row r="743" spans="1:18" x14ac:dyDescent="0.2">
      <c r="A743" s="26">
        <v>44914</v>
      </c>
      <c r="B743" s="27">
        <v>159000</v>
      </c>
      <c r="C743" s="27">
        <v>160500</v>
      </c>
      <c r="D743" s="27">
        <v>79300</v>
      </c>
      <c r="E743" s="27">
        <v>80000</v>
      </c>
      <c r="F743" s="37">
        <v>-0.2626827706874395</v>
      </c>
      <c r="G743" s="37">
        <v>0.73731722931256038</v>
      </c>
      <c r="H743" s="37">
        <f t="shared" si="123"/>
        <v>-0.35626832012640264</v>
      </c>
      <c r="I743" s="37">
        <f t="shared" si="124"/>
        <v>1</v>
      </c>
      <c r="J743" s="21">
        <f t="shared" si="127"/>
        <v>-219</v>
      </c>
      <c r="K743" s="21">
        <f t="shared" si="128"/>
        <v>1243</v>
      </c>
      <c r="L743" s="30">
        <f t="shared" si="125"/>
        <v>-34821000</v>
      </c>
      <c r="M743" s="30">
        <f t="shared" si="126"/>
        <v>98569900</v>
      </c>
      <c r="N743" s="28">
        <f t="shared" si="129"/>
        <v>53065256.29000026</v>
      </c>
      <c r="O743" s="28">
        <f t="shared" si="121"/>
        <v>116814156.29000026</v>
      </c>
      <c r="P743" s="28">
        <f t="shared" si="130"/>
        <v>-569974.95000000298</v>
      </c>
      <c r="Q743" s="28" t="str">
        <f t="shared" si="120"/>
        <v/>
      </c>
      <c r="R743" s="29">
        <f t="shared" si="122"/>
        <v>0.16814156290000271</v>
      </c>
    </row>
    <row r="744" spans="1:18" x14ac:dyDescent="0.2">
      <c r="A744" s="26">
        <v>44915</v>
      </c>
      <c r="B744" s="27">
        <v>157000</v>
      </c>
      <c r="C744" s="27">
        <v>158000</v>
      </c>
      <c r="D744" s="27">
        <v>79300</v>
      </c>
      <c r="E744" s="27">
        <v>79000</v>
      </c>
      <c r="F744" s="37">
        <v>0</v>
      </c>
      <c r="G744" s="37">
        <v>0</v>
      </c>
      <c r="H744" s="37">
        <f t="shared" si="123"/>
        <v>0</v>
      </c>
      <c r="I744" s="37">
        <f t="shared" si="124"/>
        <v>0</v>
      </c>
      <c r="J744" s="21">
        <f t="shared" si="127"/>
        <v>-219</v>
      </c>
      <c r="K744" s="21">
        <f t="shared" si="128"/>
        <v>1243</v>
      </c>
      <c r="L744" s="30">
        <f t="shared" si="125"/>
        <v>-34383000</v>
      </c>
      <c r="M744" s="30">
        <f t="shared" si="126"/>
        <v>98569900</v>
      </c>
      <c r="N744" s="28">
        <f t="shared" si="129"/>
        <v>53065256.29000026</v>
      </c>
      <c r="O744" s="28">
        <f t="shared" si="121"/>
        <v>117252156.29000026</v>
      </c>
      <c r="P744" s="28">
        <f t="shared" si="130"/>
        <v>-131974.95000000298</v>
      </c>
      <c r="Q744" s="28" t="str">
        <f t="shared" si="120"/>
        <v/>
      </c>
      <c r="R744" s="29">
        <f t="shared" si="122"/>
        <v>0.17252156290000253</v>
      </c>
    </row>
    <row r="745" spans="1:18" x14ac:dyDescent="0.2">
      <c r="A745" s="26">
        <v>44916</v>
      </c>
      <c r="B745" s="27">
        <v>156000</v>
      </c>
      <c r="C745" s="27">
        <v>157000</v>
      </c>
      <c r="D745" s="27">
        <v>79300</v>
      </c>
      <c r="E745" s="27">
        <v>79300</v>
      </c>
      <c r="F745" s="37">
        <v>0</v>
      </c>
      <c r="G745" s="37">
        <v>0</v>
      </c>
      <c r="H745" s="37">
        <f t="shared" si="123"/>
        <v>0</v>
      </c>
      <c r="I745" s="37">
        <f t="shared" si="124"/>
        <v>0</v>
      </c>
      <c r="J745" s="21">
        <f t="shared" si="127"/>
        <v>0</v>
      </c>
      <c r="K745" s="21">
        <f t="shared" si="128"/>
        <v>0</v>
      </c>
      <c r="L745" s="30">
        <f t="shared" si="125"/>
        <v>0</v>
      </c>
      <c r="M745" s="30">
        <f t="shared" si="126"/>
        <v>0</v>
      </c>
      <c r="N745" s="28">
        <f t="shared" si="129"/>
        <v>117026935.71500026</v>
      </c>
      <c r="O745" s="28">
        <f t="shared" si="121"/>
        <v>117026935.71500026</v>
      </c>
      <c r="P745" s="28">
        <f t="shared" si="130"/>
        <v>-357195.52500000596</v>
      </c>
      <c r="Q745" s="28">
        <f t="shared" ref="Q745:Q808" si="131">IF(AND(M744, M745=0), P745, "")</f>
        <v>-357195.52500000596</v>
      </c>
      <c r="R745" s="29">
        <f t="shared" si="122"/>
        <v>0.17026935715000246</v>
      </c>
    </row>
    <row r="746" spans="1:18" x14ac:dyDescent="0.2">
      <c r="A746" s="26">
        <v>44917</v>
      </c>
      <c r="B746" s="27">
        <v>158500</v>
      </c>
      <c r="C746" s="27">
        <v>156500</v>
      </c>
      <c r="D746" s="27">
        <v>80600</v>
      </c>
      <c r="E746" s="27">
        <v>79600</v>
      </c>
      <c r="F746" s="37">
        <v>0</v>
      </c>
      <c r="G746" s="37">
        <v>0</v>
      </c>
      <c r="H746" s="37">
        <f t="shared" si="123"/>
        <v>0</v>
      </c>
      <c r="I746" s="37">
        <f t="shared" si="124"/>
        <v>0</v>
      </c>
      <c r="J746" s="21">
        <f t="shared" si="127"/>
        <v>0</v>
      </c>
      <c r="K746" s="21">
        <f t="shared" si="128"/>
        <v>0</v>
      </c>
      <c r="L746" s="30">
        <f t="shared" si="125"/>
        <v>0</v>
      </c>
      <c r="M746" s="30">
        <f t="shared" si="126"/>
        <v>0</v>
      </c>
      <c r="N746" s="28">
        <f t="shared" si="129"/>
        <v>117026935.71500026</v>
      </c>
      <c r="O746" s="28">
        <f t="shared" si="121"/>
        <v>117026935.71500026</v>
      </c>
      <c r="P746" s="28">
        <f t="shared" si="130"/>
        <v>0</v>
      </c>
      <c r="Q746" s="28" t="str">
        <f t="shared" si="131"/>
        <v/>
      </c>
      <c r="R746" s="29">
        <f t="shared" si="122"/>
        <v>0.17026935715000246</v>
      </c>
    </row>
    <row r="747" spans="1:18" x14ac:dyDescent="0.2">
      <c r="A747" s="26">
        <v>44918</v>
      </c>
      <c r="B747" s="27">
        <v>157000</v>
      </c>
      <c r="C747" s="27">
        <v>157000</v>
      </c>
      <c r="D747" s="27">
        <v>79900</v>
      </c>
      <c r="E747" s="27">
        <v>79800</v>
      </c>
      <c r="F747" s="37">
        <v>0</v>
      </c>
      <c r="G747" s="37">
        <v>0</v>
      </c>
      <c r="H747" s="37">
        <f t="shared" si="123"/>
        <v>0</v>
      </c>
      <c r="I747" s="37">
        <f t="shared" si="124"/>
        <v>0</v>
      </c>
      <c r="J747" s="21">
        <f t="shared" si="127"/>
        <v>0</v>
      </c>
      <c r="K747" s="21">
        <f t="shared" si="128"/>
        <v>0</v>
      </c>
      <c r="L747" s="30">
        <f t="shared" si="125"/>
        <v>0</v>
      </c>
      <c r="M747" s="30">
        <f t="shared" si="126"/>
        <v>0</v>
      </c>
      <c r="N747" s="28">
        <f t="shared" si="129"/>
        <v>117026935.71500026</v>
      </c>
      <c r="O747" s="28">
        <f t="shared" si="121"/>
        <v>117026935.71500026</v>
      </c>
      <c r="P747" s="28">
        <f t="shared" si="130"/>
        <v>0</v>
      </c>
      <c r="Q747" s="28" t="str">
        <f t="shared" si="131"/>
        <v/>
      </c>
      <c r="R747" s="29">
        <f t="shared" si="122"/>
        <v>0.17026935715000246</v>
      </c>
    </row>
    <row r="748" spans="1:18" x14ac:dyDescent="0.2">
      <c r="A748" s="26">
        <v>44921</v>
      </c>
      <c r="B748" s="27">
        <v>158000</v>
      </c>
      <c r="C748" s="27">
        <v>157000</v>
      </c>
      <c r="D748" s="27">
        <v>80000</v>
      </c>
      <c r="E748" s="27">
        <v>79900</v>
      </c>
      <c r="F748" s="37">
        <v>0</v>
      </c>
      <c r="G748" s="37">
        <v>0</v>
      </c>
      <c r="H748" s="37">
        <f t="shared" si="123"/>
        <v>0</v>
      </c>
      <c r="I748" s="37">
        <f t="shared" si="124"/>
        <v>0</v>
      </c>
      <c r="J748" s="21">
        <f t="shared" si="127"/>
        <v>0</v>
      </c>
      <c r="K748" s="21">
        <f t="shared" si="128"/>
        <v>0</v>
      </c>
      <c r="L748" s="30">
        <f t="shared" si="125"/>
        <v>0</v>
      </c>
      <c r="M748" s="30">
        <f t="shared" si="126"/>
        <v>0</v>
      </c>
      <c r="N748" s="28">
        <f t="shared" si="129"/>
        <v>117026935.71500026</v>
      </c>
      <c r="O748" s="28">
        <f t="shared" si="121"/>
        <v>117026935.71500026</v>
      </c>
      <c r="P748" s="28">
        <f t="shared" si="130"/>
        <v>0</v>
      </c>
      <c r="Q748" s="28" t="str">
        <f t="shared" si="131"/>
        <v/>
      </c>
      <c r="R748" s="29">
        <f t="shared" si="122"/>
        <v>0.17026935715000246</v>
      </c>
    </row>
    <row r="749" spans="1:18" x14ac:dyDescent="0.2">
      <c r="A749" s="26">
        <v>44922</v>
      </c>
      <c r="B749" s="27">
        <v>158000</v>
      </c>
      <c r="C749" s="27">
        <v>158500</v>
      </c>
      <c r="D749" s="27">
        <v>80700</v>
      </c>
      <c r="E749" s="27">
        <v>80000</v>
      </c>
      <c r="F749" s="37">
        <v>0</v>
      </c>
      <c r="G749" s="37">
        <v>0</v>
      </c>
      <c r="H749" s="37">
        <f t="shared" si="123"/>
        <v>0</v>
      </c>
      <c r="I749" s="37">
        <f t="shared" si="124"/>
        <v>0</v>
      </c>
      <c r="J749" s="21">
        <f t="shared" si="127"/>
        <v>0</v>
      </c>
      <c r="K749" s="21">
        <f t="shared" si="128"/>
        <v>0</v>
      </c>
      <c r="L749" s="30">
        <f t="shared" si="125"/>
        <v>0</v>
      </c>
      <c r="M749" s="30">
        <f t="shared" si="126"/>
        <v>0</v>
      </c>
      <c r="N749" s="28">
        <f t="shared" si="129"/>
        <v>117026935.71500026</v>
      </c>
      <c r="O749" s="28">
        <f t="shared" si="121"/>
        <v>117026935.71500026</v>
      </c>
      <c r="P749" s="28">
        <f t="shared" si="130"/>
        <v>0</v>
      </c>
      <c r="Q749" s="28" t="str">
        <f t="shared" si="131"/>
        <v/>
      </c>
      <c r="R749" s="29">
        <f t="shared" si="122"/>
        <v>0.17026935715000246</v>
      </c>
    </row>
    <row r="750" spans="1:18" x14ac:dyDescent="0.2">
      <c r="A750" s="26">
        <v>44923</v>
      </c>
      <c r="B750" s="27">
        <v>154000</v>
      </c>
      <c r="C750" s="27">
        <v>156000</v>
      </c>
      <c r="D750" s="27">
        <v>76700</v>
      </c>
      <c r="E750" s="27">
        <v>77500</v>
      </c>
      <c r="F750" s="37">
        <v>0</v>
      </c>
      <c r="G750" s="37">
        <v>0</v>
      </c>
      <c r="H750" s="37">
        <f t="shared" si="123"/>
        <v>0</v>
      </c>
      <c r="I750" s="37">
        <f t="shared" si="124"/>
        <v>0</v>
      </c>
      <c r="J750" s="21">
        <f t="shared" si="127"/>
        <v>0</v>
      </c>
      <c r="K750" s="21">
        <f t="shared" si="128"/>
        <v>0</v>
      </c>
      <c r="L750" s="30">
        <f t="shared" si="125"/>
        <v>0</v>
      </c>
      <c r="M750" s="30">
        <f t="shared" si="126"/>
        <v>0</v>
      </c>
      <c r="N750" s="28">
        <f t="shared" si="129"/>
        <v>117026935.71500026</v>
      </c>
      <c r="O750" s="28">
        <f t="shared" si="121"/>
        <v>117026935.71500026</v>
      </c>
      <c r="P750" s="28">
        <f t="shared" si="130"/>
        <v>0</v>
      </c>
      <c r="Q750" s="28" t="str">
        <f t="shared" si="131"/>
        <v/>
      </c>
      <c r="R750" s="29">
        <f t="shared" si="122"/>
        <v>0.17026935715000246</v>
      </c>
    </row>
    <row r="751" spans="1:18" x14ac:dyDescent="0.2">
      <c r="A751" s="26">
        <v>44924</v>
      </c>
      <c r="B751" s="27">
        <v>151000</v>
      </c>
      <c r="C751" s="27">
        <v>153000</v>
      </c>
      <c r="D751" s="27">
        <v>74000</v>
      </c>
      <c r="E751" s="27">
        <v>76400</v>
      </c>
      <c r="F751" s="37">
        <v>0</v>
      </c>
      <c r="G751" s="37">
        <v>0</v>
      </c>
      <c r="H751" s="37">
        <f t="shared" si="123"/>
        <v>0</v>
      </c>
      <c r="I751" s="37">
        <f t="shared" si="124"/>
        <v>0</v>
      </c>
      <c r="J751" s="21">
        <f t="shared" si="127"/>
        <v>0</v>
      </c>
      <c r="K751" s="21">
        <f t="shared" si="128"/>
        <v>0</v>
      </c>
      <c r="L751" s="30">
        <f t="shared" si="125"/>
        <v>0</v>
      </c>
      <c r="M751" s="30">
        <f t="shared" si="126"/>
        <v>0</v>
      </c>
      <c r="N751" s="28">
        <f t="shared" si="129"/>
        <v>117026935.71500026</v>
      </c>
      <c r="O751" s="28">
        <f t="shared" si="121"/>
        <v>117026935.71500026</v>
      </c>
      <c r="P751" s="28">
        <f t="shared" si="130"/>
        <v>0</v>
      </c>
      <c r="Q751" s="28" t="str">
        <f t="shared" si="131"/>
        <v/>
      </c>
      <c r="R751" s="29">
        <f t="shared" si="122"/>
        <v>0.17026935715000246</v>
      </c>
    </row>
    <row r="752" spans="1:18" x14ac:dyDescent="0.2">
      <c r="A752" s="26">
        <v>44928</v>
      </c>
      <c r="B752" s="27">
        <v>157000</v>
      </c>
      <c r="C752" s="27">
        <v>154000</v>
      </c>
      <c r="D752" s="27">
        <v>74700</v>
      </c>
      <c r="E752" s="27">
        <v>74300</v>
      </c>
      <c r="F752" s="37">
        <v>0</v>
      </c>
      <c r="G752" s="37">
        <v>0</v>
      </c>
      <c r="H752" s="37">
        <f t="shared" si="123"/>
        <v>0</v>
      </c>
      <c r="I752" s="37">
        <f t="shared" si="124"/>
        <v>0</v>
      </c>
      <c r="J752" s="21">
        <f t="shared" si="127"/>
        <v>0</v>
      </c>
      <c r="K752" s="21">
        <f t="shared" si="128"/>
        <v>0</v>
      </c>
      <c r="L752" s="30">
        <f t="shared" si="125"/>
        <v>0</v>
      </c>
      <c r="M752" s="30">
        <f t="shared" si="126"/>
        <v>0</v>
      </c>
      <c r="N752" s="28">
        <f t="shared" si="129"/>
        <v>117026935.71500026</v>
      </c>
      <c r="O752" s="28">
        <f t="shared" si="121"/>
        <v>117026935.71500026</v>
      </c>
      <c r="P752" s="28">
        <f t="shared" si="130"/>
        <v>0</v>
      </c>
      <c r="Q752" s="28" t="str">
        <f t="shared" si="131"/>
        <v/>
      </c>
      <c r="R752" s="29">
        <f t="shared" si="122"/>
        <v>0.17026935715000246</v>
      </c>
    </row>
    <row r="753" spans="1:18" x14ac:dyDescent="0.2">
      <c r="A753" s="26">
        <v>44929</v>
      </c>
      <c r="B753" s="27">
        <v>159000</v>
      </c>
      <c r="C753" s="27">
        <v>158500</v>
      </c>
      <c r="D753" s="27">
        <v>74700</v>
      </c>
      <c r="E753" s="27">
        <v>74800</v>
      </c>
      <c r="F753" s="37">
        <v>0</v>
      </c>
      <c r="G753" s="37">
        <v>0</v>
      </c>
      <c r="H753" s="37">
        <f t="shared" si="123"/>
        <v>0</v>
      </c>
      <c r="I753" s="37">
        <f t="shared" si="124"/>
        <v>0</v>
      </c>
      <c r="J753" s="21">
        <f t="shared" si="127"/>
        <v>0</v>
      </c>
      <c r="K753" s="21">
        <f t="shared" si="128"/>
        <v>0</v>
      </c>
      <c r="L753" s="30">
        <f t="shared" si="125"/>
        <v>0</v>
      </c>
      <c r="M753" s="30">
        <f t="shared" si="126"/>
        <v>0</v>
      </c>
      <c r="N753" s="28">
        <f t="shared" si="129"/>
        <v>117026935.71500026</v>
      </c>
      <c r="O753" s="28">
        <f t="shared" si="121"/>
        <v>117026935.71500026</v>
      </c>
      <c r="P753" s="28">
        <f t="shared" si="130"/>
        <v>0</v>
      </c>
      <c r="Q753" s="28" t="str">
        <f t="shared" si="131"/>
        <v/>
      </c>
      <c r="R753" s="29">
        <f t="shared" si="122"/>
        <v>0.17026935715000246</v>
      </c>
    </row>
    <row r="754" spans="1:18" x14ac:dyDescent="0.2">
      <c r="A754" s="26">
        <v>44930</v>
      </c>
      <c r="B754" s="27">
        <v>160500</v>
      </c>
      <c r="C754" s="27">
        <v>157500</v>
      </c>
      <c r="D754" s="27">
        <v>75500</v>
      </c>
      <c r="E754" s="27">
        <v>74300</v>
      </c>
      <c r="F754" s="37">
        <v>0</v>
      </c>
      <c r="G754" s="37">
        <v>0</v>
      </c>
      <c r="H754" s="37">
        <f t="shared" si="123"/>
        <v>0</v>
      </c>
      <c r="I754" s="37">
        <f t="shared" si="124"/>
        <v>0</v>
      </c>
      <c r="J754" s="21">
        <f t="shared" si="127"/>
        <v>0</v>
      </c>
      <c r="K754" s="21">
        <f t="shared" si="128"/>
        <v>0</v>
      </c>
      <c r="L754" s="30">
        <f t="shared" si="125"/>
        <v>0</v>
      </c>
      <c r="M754" s="30">
        <f t="shared" si="126"/>
        <v>0</v>
      </c>
      <c r="N754" s="28">
        <f t="shared" si="129"/>
        <v>117026935.71500026</v>
      </c>
      <c r="O754" s="28">
        <f t="shared" si="121"/>
        <v>117026935.71500026</v>
      </c>
      <c r="P754" s="28">
        <f t="shared" si="130"/>
        <v>0</v>
      </c>
      <c r="Q754" s="28" t="str">
        <f t="shared" si="131"/>
        <v/>
      </c>
      <c r="R754" s="29">
        <f t="shared" si="122"/>
        <v>0.17026935715000246</v>
      </c>
    </row>
    <row r="755" spans="1:18" x14ac:dyDescent="0.2">
      <c r="A755" s="26">
        <v>44931</v>
      </c>
      <c r="B755" s="27">
        <v>159000</v>
      </c>
      <c r="C755" s="27">
        <v>161000</v>
      </c>
      <c r="D755" s="27">
        <v>76100</v>
      </c>
      <c r="E755" s="27">
        <v>75700</v>
      </c>
      <c r="F755" s="37">
        <v>0</v>
      </c>
      <c r="G755" s="37">
        <v>0</v>
      </c>
      <c r="H755" s="37">
        <f t="shared" si="123"/>
        <v>0</v>
      </c>
      <c r="I755" s="37">
        <f t="shared" si="124"/>
        <v>0</v>
      </c>
      <c r="J755" s="21">
        <f t="shared" si="127"/>
        <v>0</v>
      </c>
      <c r="K755" s="21">
        <f t="shared" si="128"/>
        <v>0</v>
      </c>
      <c r="L755" s="30">
        <f t="shared" si="125"/>
        <v>0</v>
      </c>
      <c r="M755" s="30">
        <f t="shared" si="126"/>
        <v>0</v>
      </c>
      <c r="N755" s="28">
        <f t="shared" si="129"/>
        <v>117026935.71500026</v>
      </c>
      <c r="O755" s="28">
        <f t="shared" si="121"/>
        <v>117026935.71500026</v>
      </c>
      <c r="P755" s="28">
        <f t="shared" si="130"/>
        <v>0</v>
      </c>
      <c r="Q755" s="28" t="str">
        <f t="shared" si="131"/>
        <v/>
      </c>
      <c r="R755" s="29">
        <f t="shared" si="122"/>
        <v>0.17026935715000246</v>
      </c>
    </row>
    <row r="756" spans="1:18" x14ac:dyDescent="0.2">
      <c r="A756" s="26">
        <v>44932</v>
      </c>
      <c r="B756" s="27">
        <v>159500</v>
      </c>
      <c r="C756" s="27">
        <v>157500</v>
      </c>
      <c r="D756" s="27">
        <v>77100</v>
      </c>
      <c r="E756" s="27">
        <v>75800</v>
      </c>
      <c r="F756" s="37">
        <v>-0.2015475085832204</v>
      </c>
      <c r="G756" s="37">
        <v>0.79845249141677965</v>
      </c>
      <c r="H756" s="37">
        <f t="shared" si="123"/>
        <v>-0.25242266853672546</v>
      </c>
      <c r="I756" s="37">
        <f t="shared" si="124"/>
        <v>1</v>
      </c>
      <c r="J756" s="21">
        <f t="shared" si="127"/>
        <v>0</v>
      </c>
      <c r="K756" s="21">
        <f t="shared" si="128"/>
        <v>0</v>
      </c>
      <c r="L756" s="30">
        <f t="shared" si="125"/>
        <v>0</v>
      </c>
      <c r="M756" s="30">
        <f t="shared" si="126"/>
        <v>0</v>
      </c>
      <c r="N756" s="28">
        <f t="shared" si="129"/>
        <v>117026935.71500026</v>
      </c>
      <c r="O756" s="28">
        <f t="shared" si="121"/>
        <v>117026935.71500026</v>
      </c>
      <c r="P756" s="28">
        <f t="shared" si="130"/>
        <v>0</v>
      </c>
      <c r="Q756" s="28" t="str">
        <f t="shared" si="131"/>
        <v/>
      </c>
      <c r="R756" s="29">
        <f t="shared" si="122"/>
        <v>0.17026935715000246</v>
      </c>
    </row>
    <row r="757" spans="1:18" x14ac:dyDescent="0.2">
      <c r="A757" s="26">
        <v>44935</v>
      </c>
      <c r="B757" s="27">
        <v>164000</v>
      </c>
      <c r="C757" s="27">
        <v>161000</v>
      </c>
      <c r="D757" s="27">
        <v>78300</v>
      </c>
      <c r="E757" s="27">
        <v>77300</v>
      </c>
      <c r="F757" s="37">
        <v>-0.2015475085832204</v>
      </c>
      <c r="G757" s="37">
        <v>0.79845249141677965</v>
      </c>
      <c r="H757" s="37">
        <f t="shared" si="123"/>
        <v>-0.25242266853672546</v>
      </c>
      <c r="I757" s="37">
        <f t="shared" si="124"/>
        <v>1</v>
      </c>
      <c r="J757" s="21">
        <f t="shared" si="127"/>
        <v>-158</v>
      </c>
      <c r="K757" s="21">
        <f t="shared" si="128"/>
        <v>1297</v>
      </c>
      <c r="L757" s="30">
        <f t="shared" si="125"/>
        <v>-25912000</v>
      </c>
      <c r="M757" s="30">
        <f t="shared" si="126"/>
        <v>101555100</v>
      </c>
      <c r="N757" s="28">
        <f t="shared" si="129"/>
        <v>42179227.390000261</v>
      </c>
      <c r="O757" s="28">
        <f t="shared" si="121"/>
        <v>117822327.39000025</v>
      </c>
      <c r="P757" s="28">
        <f t="shared" si="130"/>
        <v>795391.67499999702</v>
      </c>
      <c r="Q757" s="28" t="str">
        <f t="shared" si="131"/>
        <v/>
      </c>
      <c r="R757" s="29">
        <f t="shared" si="122"/>
        <v>0.17822327390000248</v>
      </c>
    </row>
    <row r="758" spans="1:18" x14ac:dyDescent="0.2">
      <c r="A758" s="26">
        <v>44936</v>
      </c>
      <c r="B758" s="27">
        <v>163000</v>
      </c>
      <c r="C758" s="27">
        <v>162500</v>
      </c>
      <c r="D758" s="27">
        <v>77800</v>
      </c>
      <c r="E758" s="27">
        <v>78000</v>
      </c>
      <c r="F758" s="37">
        <v>-0.2015475085832204</v>
      </c>
      <c r="G758" s="37">
        <v>0.79845249141677965</v>
      </c>
      <c r="H758" s="37">
        <f t="shared" si="123"/>
        <v>-0.25242266853672546</v>
      </c>
      <c r="I758" s="37">
        <f t="shared" si="124"/>
        <v>1</v>
      </c>
      <c r="J758" s="21">
        <f t="shared" si="127"/>
        <v>-158</v>
      </c>
      <c r="K758" s="21">
        <f t="shared" si="128"/>
        <v>1297</v>
      </c>
      <c r="L758" s="30">
        <f t="shared" si="125"/>
        <v>-25754000</v>
      </c>
      <c r="M758" s="30">
        <f t="shared" si="126"/>
        <v>100906600</v>
      </c>
      <c r="N758" s="28">
        <f t="shared" si="129"/>
        <v>42179227.390000261</v>
      </c>
      <c r="O758" s="28">
        <f t="shared" si="121"/>
        <v>117331827.39000025</v>
      </c>
      <c r="P758" s="28">
        <f t="shared" si="130"/>
        <v>304891.67499999702</v>
      </c>
      <c r="Q758" s="28" t="str">
        <f t="shared" si="131"/>
        <v/>
      </c>
      <c r="R758" s="29">
        <f t="shared" si="122"/>
        <v>0.17331827390000254</v>
      </c>
    </row>
    <row r="759" spans="1:18" x14ac:dyDescent="0.2">
      <c r="A759" s="26">
        <v>44937</v>
      </c>
      <c r="B759" s="27">
        <v>164000</v>
      </c>
      <c r="C759" s="27">
        <v>163500</v>
      </c>
      <c r="D759" s="27">
        <v>77700</v>
      </c>
      <c r="E759" s="27">
        <v>77800</v>
      </c>
      <c r="F759" s="37">
        <v>0</v>
      </c>
      <c r="G759" s="37">
        <v>0</v>
      </c>
      <c r="H759" s="37">
        <f t="shared" si="123"/>
        <v>0</v>
      </c>
      <c r="I759" s="37">
        <f t="shared" si="124"/>
        <v>0</v>
      </c>
      <c r="J759" s="21">
        <f t="shared" si="127"/>
        <v>-158</v>
      </c>
      <c r="K759" s="21">
        <f t="shared" si="128"/>
        <v>1297</v>
      </c>
      <c r="L759" s="30">
        <f t="shared" si="125"/>
        <v>-25912000</v>
      </c>
      <c r="M759" s="30">
        <f t="shared" si="126"/>
        <v>100776900</v>
      </c>
      <c r="N759" s="28">
        <f t="shared" si="129"/>
        <v>42179227.390000261</v>
      </c>
      <c r="O759" s="28">
        <f t="shared" si="121"/>
        <v>117044127.39000025</v>
      </c>
      <c r="P759" s="28">
        <f t="shared" si="130"/>
        <v>17191.67499999702</v>
      </c>
      <c r="Q759" s="28" t="str">
        <f t="shared" si="131"/>
        <v/>
      </c>
      <c r="R759" s="29">
        <f t="shared" si="122"/>
        <v>0.17044127390000252</v>
      </c>
    </row>
    <row r="760" spans="1:18" x14ac:dyDescent="0.2">
      <c r="A760" s="26">
        <v>44938</v>
      </c>
      <c r="B760" s="27">
        <v>166500</v>
      </c>
      <c r="C760" s="27">
        <v>166000</v>
      </c>
      <c r="D760" s="27">
        <v>78900</v>
      </c>
      <c r="E760" s="27">
        <v>77900</v>
      </c>
      <c r="F760" s="37">
        <v>-0.22921059503714319</v>
      </c>
      <c r="G760" s="37">
        <v>0.77078940496285686</v>
      </c>
      <c r="H760" s="37">
        <f t="shared" si="123"/>
        <v>-0.29737123209184291</v>
      </c>
      <c r="I760" s="37">
        <f t="shared" si="124"/>
        <v>1</v>
      </c>
      <c r="J760" s="21">
        <f t="shared" si="127"/>
        <v>0</v>
      </c>
      <c r="K760" s="21">
        <f t="shared" si="128"/>
        <v>0</v>
      </c>
      <c r="L760" s="30">
        <f t="shared" si="125"/>
        <v>0</v>
      </c>
      <c r="M760" s="30">
        <f t="shared" si="126"/>
        <v>0</v>
      </c>
      <c r="N760" s="28">
        <f t="shared" si="129"/>
        <v>116757572.91500026</v>
      </c>
      <c r="O760" s="28">
        <f t="shared" si="121"/>
        <v>116757572.91500026</v>
      </c>
      <c r="P760" s="28">
        <f t="shared" si="130"/>
        <v>-269362.79999999702</v>
      </c>
      <c r="Q760" s="28">
        <f t="shared" si="131"/>
        <v>-269362.79999999702</v>
      </c>
      <c r="R760" s="29">
        <f t="shared" si="122"/>
        <v>0.16757572915000263</v>
      </c>
    </row>
    <row r="761" spans="1:18" x14ac:dyDescent="0.2">
      <c r="A761" s="26">
        <v>44939</v>
      </c>
      <c r="B761" s="27">
        <v>169000</v>
      </c>
      <c r="C761" s="27">
        <v>167500</v>
      </c>
      <c r="D761" s="27">
        <v>80500</v>
      </c>
      <c r="E761" s="27">
        <v>78900</v>
      </c>
      <c r="F761" s="37">
        <v>-0.22921059503714319</v>
      </c>
      <c r="G761" s="37">
        <v>0.77078940496285686</v>
      </c>
      <c r="H761" s="37">
        <f t="shared" si="123"/>
        <v>-0.29737123209184291</v>
      </c>
      <c r="I761" s="37">
        <f t="shared" si="124"/>
        <v>1</v>
      </c>
      <c r="J761" s="21">
        <f t="shared" si="127"/>
        <v>-178</v>
      </c>
      <c r="K761" s="21">
        <f t="shared" si="128"/>
        <v>1267</v>
      </c>
      <c r="L761" s="30">
        <f t="shared" si="125"/>
        <v>-30082000</v>
      </c>
      <c r="M761" s="30">
        <f t="shared" si="126"/>
        <v>101993500</v>
      </c>
      <c r="N761" s="28">
        <f t="shared" si="129"/>
        <v>46578299.840000257</v>
      </c>
      <c r="O761" s="28">
        <f t="shared" si="121"/>
        <v>118489799.84000026</v>
      </c>
      <c r="P761" s="28">
        <f t="shared" si="130"/>
        <v>1732226.924999997</v>
      </c>
      <c r="Q761" s="28" t="str">
        <f t="shared" si="131"/>
        <v/>
      </c>
      <c r="R761" s="29">
        <f t="shared" si="122"/>
        <v>0.18489799840000254</v>
      </c>
    </row>
    <row r="762" spans="1:18" x14ac:dyDescent="0.2">
      <c r="A762" s="26">
        <v>44942</v>
      </c>
      <c r="B762" s="27">
        <v>166500</v>
      </c>
      <c r="C762" s="27">
        <v>166500</v>
      </c>
      <c r="D762" s="27">
        <v>79800</v>
      </c>
      <c r="E762" s="27">
        <v>80000</v>
      </c>
      <c r="F762" s="37">
        <v>-0.22921059503714319</v>
      </c>
      <c r="G762" s="37">
        <v>0.77078940496285686</v>
      </c>
      <c r="H762" s="37">
        <f t="shared" si="123"/>
        <v>-0.29737123209184291</v>
      </c>
      <c r="I762" s="37">
        <f t="shared" si="124"/>
        <v>1</v>
      </c>
      <c r="J762" s="21">
        <f t="shared" si="127"/>
        <v>-178</v>
      </c>
      <c r="K762" s="21">
        <f t="shared" si="128"/>
        <v>1267</v>
      </c>
      <c r="L762" s="30">
        <f t="shared" si="125"/>
        <v>-29637000</v>
      </c>
      <c r="M762" s="30">
        <f t="shared" si="126"/>
        <v>101106600</v>
      </c>
      <c r="N762" s="28">
        <f t="shared" si="129"/>
        <v>46578299.840000257</v>
      </c>
      <c r="O762" s="28">
        <f t="shared" si="121"/>
        <v>118047899.84000026</v>
      </c>
      <c r="P762" s="28">
        <f t="shared" si="130"/>
        <v>1290326.924999997</v>
      </c>
      <c r="Q762" s="28" t="str">
        <f t="shared" si="131"/>
        <v/>
      </c>
      <c r="R762" s="29">
        <f t="shared" si="122"/>
        <v>0.18047899840000259</v>
      </c>
    </row>
    <row r="763" spans="1:18" x14ac:dyDescent="0.2">
      <c r="A763" s="26">
        <v>44943</v>
      </c>
      <c r="B763" s="27">
        <v>166000</v>
      </c>
      <c r="C763" s="27">
        <v>166500</v>
      </c>
      <c r="D763" s="27">
        <v>80000</v>
      </c>
      <c r="E763" s="27">
        <v>79900</v>
      </c>
      <c r="F763" s="37">
        <v>0</v>
      </c>
      <c r="G763" s="37">
        <v>0</v>
      </c>
      <c r="H763" s="37">
        <f t="shared" si="123"/>
        <v>0</v>
      </c>
      <c r="I763" s="37">
        <f t="shared" si="124"/>
        <v>0</v>
      </c>
      <c r="J763" s="21">
        <f t="shared" si="127"/>
        <v>-178</v>
      </c>
      <c r="K763" s="21">
        <f t="shared" si="128"/>
        <v>1267</v>
      </c>
      <c r="L763" s="30">
        <f t="shared" si="125"/>
        <v>-29548000</v>
      </c>
      <c r="M763" s="30">
        <f t="shared" si="126"/>
        <v>101360000</v>
      </c>
      <c r="N763" s="28">
        <f t="shared" si="129"/>
        <v>46578299.840000257</v>
      </c>
      <c r="O763" s="28">
        <f t="shared" si="121"/>
        <v>118390299.84000026</v>
      </c>
      <c r="P763" s="28">
        <f t="shared" si="130"/>
        <v>1632726.924999997</v>
      </c>
      <c r="Q763" s="28" t="str">
        <f t="shared" si="131"/>
        <v/>
      </c>
      <c r="R763" s="29">
        <f t="shared" si="122"/>
        <v>0.18390299840000246</v>
      </c>
    </row>
    <row r="764" spans="1:18" x14ac:dyDescent="0.2">
      <c r="A764" s="26">
        <v>44944</v>
      </c>
      <c r="B764" s="27">
        <v>164500</v>
      </c>
      <c r="C764" s="27">
        <v>166500</v>
      </c>
      <c r="D764" s="27">
        <v>80000</v>
      </c>
      <c r="E764" s="27">
        <v>80000</v>
      </c>
      <c r="F764" s="37">
        <v>-0.25727365560408438</v>
      </c>
      <c r="G764" s="37">
        <v>0.74272634439591556</v>
      </c>
      <c r="H764" s="37">
        <f t="shared" si="123"/>
        <v>-0.34639091173389541</v>
      </c>
      <c r="I764" s="37">
        <f t="shared" si="124"/>
        <v>1</v>
      </c>
      <c r="J764" s="21">
        <f t="shared" si="127"/>
        <v>0</v>
      </c>
      <c r="K764" s="21">
        <f t="shared" si="128"/>
        <v>0</v>
      </c>
      <c r="L764" s="30">
        <f t="shared" si="125"/>
        <v>0</v>
      </c>
      <c r="M764" s="30">
        <f t="shared" si="126"/>
        <v>0</v>
      </c>
      <c r="N764" s="28">
        <f t="shared" si="129"/>
        <v>118070276.14000025</v>
      </c>
      <c r="O764" s="28">
        <f t="shared" si="121"/>
        <v>118070276.14000025</v>
      </c>
      <c r="P764" s="28">
        <f t="shared" si="130"/>
        <v>1312703.224999994</v>
      </c>
      <c r="Q764" s="28">
        <f t="shared" si="131"/>
        <v>1312703.224999994</v>
      </c>
      <c r="R764" s="29">
        <f t="shared" si="122"/>
        <v>0.18070276140000252</v>
      </c>
    </row>
    <row r="765" spans="1:18" x14ac:dyDescent="0.2">
      <c r="A765" s="26">
        <v>44945</v>
      </c>
      <c r="B765" s="27">
        <v>164000</v>
      </c>
      <c r="C765" s="27">
        <v>162000</v>
      </c>
      <c r="D765" s="27">
        <v>80300</v>
      </c>
      <c r="E765" s="27">
        <v>79200</v>
      </c>
      <c r="F765" s="37">
        <v>-0.25727365560408438</v>
      </c>
      <c r="G765" s="37">
        <v>0.74272634439591556</v>
      </c>
      <c r="H765" s="37">
        <f t="shared" si="123"/>
        <v>-0.34639091173389541</v>
      </c>
      <c r="I765" s="37">
        <f t="shared" si="124"/>
        <v>1</v>
      </c>
      <c r="J765" s="21">
        <f t="shared" si="127"/>
        <v>-210</v>
      </c>
      <c r="K765" s="21">
        <f t="shared" si="128"/>
        <v>1250</v>
      </c>
      <c r="L765" s="30">
        <f t="shared" si="125"/>
        <v>-34440000</v>
      </c>
      <c r="M765" s="30">
        <f t="shared" si="126"/>
        <v>100375000</v>
      </c>
      <c r="N765" s="28">
        <f t="shared" si="129"/>
        <v>53062124.140000254</v>
      </c>
      <c r="O765" s="28">
        <f t="shared" si="121"/>
        <v>118997124.14000025</v>
      </c>
      <c r="P765" s="28">
        <f t="shared" si="130"/>
        <v>926848</v>
      </c>
      <c r="Q765" s="28" t="str">
        <f t="shared" si="131"/>
        <v/>
      </c>
      <c r="R765" s="29">
        <f t="shared" si="122"/>
        <v>0.18997124140000254</v>
      </c>
    </row>
    <row r="766" spans="1:18" x14ac:dyDescent="0.2">
      <c r="A766" s="26">
        <v>44946</v>
      </c>
      <c r="B766" s="27">
        <v>164500</v>
      </c>
      <c r="C766" s="27">
        <v>163000</v>
      </c>
      <c r="D766" s="27">
        <v>79700</v>
      </c>
      <c r="E766" s="27">
        <v>80000</v>
      </c>
      <c r="F766" s="37">
        <v>-0.25727365560408438</v>
      </c>
      <c r="G766" s="37">
        <v>0.74272634439591556</v>
      </c>
      <c r="H766" s="37">
        <f t="shared" si="123"/>
        <v>-0.34639091173389541</v>
      </c>
      <c r="I766" s="37">
        <f t="shared" si="124"/>
        <v>1</v>
      </c>
      <c r="J766" s="21">
        <f t="shared" si="127"/>
        <v>-210</v>
      </c>
      <c r="K766" s="21">
        <f t="shared" si="128"/>
        <v>1250</v>
      </c>
      <c r="L766" s="30">
        <f t="shared" si="125"/>
        <v>-34545000</v>
      </c>
      <c r="M766" s="30">
        <f t="shared" si="126"/>
        <v>99625000</v>
      </c>
      <c r="N766" s="28">
        <f t="shared" si="129"/>
        <v>53062124.140000254</v>
      </c>
      <c r="O766" s="28">
        <f t="shared" si="121"/>
        <v>118142124.14000025</v>
      </c>
      <c r="P766" s="28">
        <f t="shared" si="130"/>
        <v>71848</v>
      </c>
      <c r="Q766" s="28" t="str">
        <f t="shared" si="131"/>
        <v/>
      </c>
      <c r="R766" s="29">
        <f t="shared" si="122"/>
        <v>0.18142124140000249</v>
      </c>
    </row>
    <row r="767" spans="1:18" x14ac:dyDescent="0.2">
      <c r="A767" s="26">
        <v>44951</v>
      </c>
      <c r="B767" s="27">
        <v>165700</v>
      </c>
      <c r="C767" s="27">
        <v>166100</v>
      </c>
      <c r="D767" s="27">
        <v>79900</v>
      </c>
      <c r="E767" s="27">
        <v>80200</v>
      </c>
      <c r="F767" s="37">
        <v>-0.25727365560408438</v>
      </c>
      <c r="G767" s="37">
        <v>0.74272634439591556</v>
      </c>
      <c r="H767" s="37">
        <f t="shared" si="123"/>
        <v>-0.34639091173389541</v>
      </c>
      <c r="I767" s="37">
        <f t="shared" si="124"/>
        <v>1</v>
      </c>
      <c r="J767" s="21">
        <f t="shared" si="127"/>
        <v>-210</v>
      </c>
      <c r="K767" s="21">
        <f t="shared" si="128"/>
        <v>1250</v>
      </c>
      <c r="L767" s="30">
        <f t="shared" si="125"/>
        <v>-34797000</v>
      </c>
      <c r="M767" s="30">
        <f t="shared" si="126"/>
        <v>99875000</v>
      </c>
      <c r="N767" s="28">
        <f t="shared" si="129"/>
        <v>53062124.140000254</v>
      </c>
      <c r="O767" s="28">
        <f t="shared" si="121"/>
        <v>118140124.14000025</v>
      </c>
      <c r="P767" s="28">
        <f t="shared" si="130"/>
        <v>69848</v>
      </c>
      <c r="Q767" s="28" t="str">
        <f t="shared" si="131"/>
        <v/>
      </c>
      <c r="R767" s="29">
        <f t="shared" si="122"/>
        <v>0.18140124140000258</v>
      </c>
    </row>
    <row r="768" spans="1:18" x14ac:dyDescent="0.2">
      <c r="A768" s="26">
        <v>44952</v>
      </c>
      <c r="B768" s="27">
        <v>174900</v>
      </c>
      <c r="C768" s="27">
        <v>166600</v>
      </c>
      <c r="D768" s="27">
        <v>82800</v>
      </c>
      <c r="E768" s="27">
        <v>80000</v>
      </c>
      <c r="F768" s="37">
        <v>0</v>
      </c>
      <c r="G768" s="37">
        <v>0</v>
      </c>
      <c r="H768" s="37">
        <f t="shared" si="123"/>
        <v>0</v>
      </c>
      <c r="I768" s="37">
        <f t="shared" si="124"/>
        <v>0</v>
      </c>
      <c r="J768" s="21">
        <f t="shared" si="127"/>
        <v>-210</v>
      </c>
      <c r="K768" s="21">
        <f t="shared" si="128"/>
        <v>1250</v>
      </c>
      <c r="L768" s="30">
        <f t="shared" si="125"/>
        <v>-36729000</v>
      </c>
      <c r="M768" s="30">
        <f t="shared" si="126"/>
        <v>103500000</v>
      </c>
      <c r="N768" s="28">
        <f t="shared" si="129"/>
        <v>53062124.140000254</v>
      </c>
      <c r="O768" s="28">
        <f t="shared" si="121"/>
        <v>119833124.14000025</v>
      </c>
      <c r="P768" s="28">
        <f t="shared" si="130"/>
        <v>1762848</v>
      </c>
      <c r="Q768" s="28" t="str">
        <f t="shared" si="131"/>
        <v/>
      </c>
      <c r="R768" s="29">
        <f t="shared" si="122"/>
        <v>0.19833124140000247</v>
      </c>
    </row>
    <row r="769" spans="1:18" x14ac:dyDescent="0.2">
      <c r="A769" s="26">
        <v>44953</v>
      </c>
      <c r="B769" s="27">
        <v>173900</v>
      </c>
      <c r="C769" s="27">
        <v>177000</v>
      </c>
      <c r="D769" s="27">
        <v>85900</v>
      </c>
      <c r="E769" s="27">
        <v>83400</v>
      </c>
      <c r="F769" s="37">
        <v>-0.31277341397638558</v>
      </c>
      <c r="G769" s="37">
        <v>0.68722658602361442</v>
      </c>
      <c r="H769" s="37">
        <f t="shared" si="123"/>
        <v>-0.45512414731527584</v>
      </c>
      <c r="I769" s="37">
        <f t="shared" si="124"/>
        <v>1</v>
      </c>
      <c r="J769" s="21">
        <f t="shared" si="127"/>
        <v>0</v>
      </c>
      <c r="K769" s="21">
        <f t="shared" si="128"/>
        <v>0</v>
      </c>
      <c r="L769" s="30">
        <f t="shared" si="125"/>
        <v>0</v>
      </c>
      <c r="M769" s="30">
        <f t="shared" si="126"/>
        <v>0</v>
      </c>
      <c r="N769" s="28">
        <f t="shared" si="129"/>
        <v>119903844.64000025</v>
      </c>
      <c r="O769" s="28">
        <f t="shared" si="121"/>
        <v>119903844.64000025</v>
      </c>
      <c r="P769" s="28">
        <f t="shared" si="130"/>
        <v>1833568.5</v>
      </c>
      <c r="Q769" s="28">
        <f t="shared" si="131"/>
        <v>1833568.5</v>
      </c>
      <c r="R769" s="29">
        <f t="shared" si="122"/>
        <v>0.19903844640000257</v>
      </c>
    </row>
    <row r="770" spans="1:18" x14ac:dyDescent="0.2">
      <c r="A770" s="26">
        <v>44956</v>
      </c>
      <c r="B770" s="27">
        <v>170000</v>
      </c>
      <c r="C770" s="27">
        <v>174400</v>
      </c>
      <c r="D770" s="27">
        <v>86800</v>
      </c>
      <c r="E770" s="27">
        <v>86400</v>
      </c>
      <c r="F770" s="37">
        <v>-0.31277341397638558</v>
      </c>
      <c r="G770" s="37">
        <v>0.68722658602361442</v>
      </c>
      <c r="H770" s="37">
        <f t="shared" si="123"/>
        <v>-0.45512414731527584</v>
      </c>
      <c r="I770" s="37">
        <f t="shared" si="124"/>
        <v>1</v>
      </c>
      <c r="J770" s="21">
        <f t="shared" si="127"/>
        <v>-261</v>
      </c>
      <c r="K770" s="21">
        <f t="shared" si="128"/>
        <v>1164</v>
      </c>
      <c r="L770" s="30">
        <f t="shared" si="125"/>
        <v>-44370000</v>
      </c>
      <c r="M770" s="30">
        <f t="shared" si="126"/>
        <v>101035200</v>
      </c>
      <c r="N770" s="28">
        <f t="shared" si="129"/>
        <v>64822950.400000252</v>
      </c>
      <c r="O770" s="28">
        <f t="shared" si="121"/>
        <v>121488150.40000024</v>
      </c>
      <c r="P770" s="28">
        <f t="shared" si="130"/>
        <v>1584305.7599999905</v>
      </c>
      <c r="Q770" s="28" t="str">
        <f t="shared" si="131"/>
        <v/>
      </c>
      <c r="R770" s="29">
        <f t="shared" si="122"/>
        <v>0.2148815040000025</v>
      </c>
    </row>
    <row r="771" spans="1:18" x14ac:dyDescent="0.2">
      <c r="A771" s="26">
        <v>44957</v>
      </c>
      <c r="B771" s="27">
        <v>167000</v>
      </c>
      <c r="C771" s="27">
        <v>169000</v>
      </c>
      <c r="D771" s="27">
        <v>85900</v>
      </c>
      <c r="E771" s="27">
        <v>86000</v>
      </c>
      <c r="F771" s="37">
        <v>-0.31277341397638558</v>
      </c>
      <c r="G771" s="37">
        <v>0.68722658602361442</v>
      </c>
      <c r="H771" s="37">
        <f t="shared" si="123"/>
        <v>-0.45512414731527584</v>
      </c>
      <c r="I771" s="37">
        <f t="shared" si="124"/>
        <v>1</v>
      </c>
      <c r="J771" s="21">
        <f t="shared" si="127"/>
        <v>-261</v>
      </c>
      <c r="K771" s="21">
        <f t="shared" si="128"/>
        <v>1164</v>
      </c>
      <c r="L771" s="30">
        <f t="shared" si="125"/>
        <v>-43587000</v>
      </c>
      <c r="M771" s="30">
        <f t="shared" si="126"/>
        <v>99987600</v>
      </c>
      <c r="N771" s="28">
        <f t="shared" si="129"/>
        <v>64822950.400000252</v>
      </c>
      <c r="O771" s="28">
        <f t="shared" si="121"/>
        <v>121223550.40000024</v>
      </c>
      <c r="P771" s="28">
        <f t="shared" si="130"/>
        <v>1319705.7599999905</v>
      </c>
      <c r="Q771" s="28" t="str">
        <f t="shared" si="131"/>
        <v/>
      </c>
      <c r="R771" s="29">
        <f t="shared" si="122"/>
        <v>0.21223550400000235</v>
      </c>
    </row>
    <row r="772" spans="1:18" x14ac:dyDescent="0.2">
      <c r="A772" s="26">
        <v>44958</v>
      </c>
      <c r="B772" s="27">
        <v>170000</v>
      </c>
      <c r="C772" s="27">
        <v>169200</v>
      </c>
      <c r="D772" s="27">
        <v>87700</v>
      </c>
      <c r="E772" s="27">
        <v>86400</v>
      </c>
      <c r="F772" s="37">
        <v>0</v>
      </c>
      <c r="G772" s="37">
        <v>0</v>
      </c>
      <c r="H772" s="37">
        <f t="shared" si="123"/>
        <v>0</v>
      </c>
      <c r="I772" s="37">
        <f t="shared" si="124"/>
        <v>0</v>
      </c>
      <c r="J772" s="21">
        <f t="shared" si="127"/>
        <v>-261</v>
      </c>
      <c r="K772" s="21">
        <f t="shared" si="128"/>
        <v>1164</v>
      </c>
      <c r="L772" s="30">
        <f t="shared" si="125"/>
        <v>-44370000</v>
      </c>
      <c r="M772" s="30">
        <f t="shared" si="126"/>
        <v>102082800</v>
      </c>
      <c r="N772" s="28">
        <f t="shared" si="129"/>
        <v>64822950.400000252</v>
      </c>
      <c r="O772" s="28">
        <f t="shared" si="121"/>
        <v>122535750.40000024</v>
      </c>
      <c r="P772" s="28">
        <f t="shared" si="130"/>
        <v>2631905.7599999905</v>
      </c>
      <c r="Q772" s="28" t="str">
        <f t="shared" si="131"/>
        <v/>
      </c>
      <c r="R772" s="29">
        <f t="shared" si="122"/>
        <v>0.22535750400000243</v>
      </c>
    </row>
    <row r="773" spans="1:18" x14ac:dyDescent="0.2">
      <c r="A773" s="26">
        <v>44959</v>
      </c>
      <c r="B773" s="27">
        <v>169900</v>
      </c>
      <c r="C773" s="27">
        <v>171500</v>
      </c>
      <c r="D773" s="27">
        <v>87400</v>
      </c>
      <c r="E773" s="27">
        <v>87700</v>
      </c>
      <c r="F773" s="37">
        <v>-0.35119682941525993</v>
      </c>
      <c r="G773" s="37">
        <v>0.64880317058474002</v>
      </c>
      <c r="H773" s="37">
        <f t="shared" si="123"/>
        <v>-0.54129949626901552</v>
      </c>
      <c r="I773" s="37">
        <f t="shared" si="124"/>
        <v>1</v>
      </c>
      <c r="J773" s="21">
        <f t="shared" si="127"/>
        <v>0</v>
      </c>
      <c r="K773" s="21">
        <f t="shared" si="128"/>
        <v>0</v>
      </c>
      <c r="L773" s="30">
        <f t="shared" si="125"/>
        <v>0</v>
      </c>
      <c r="M773" s="30">
        <f t="shared" si="126"/>
        <v>0</v>
      </c>
      <c r="N773" s="28">
        <f t="shared" si="129"/>
        <v>121910087.95000026</v>
      </c>
      <c r="O773" s="28">
        <f t="shared" si="121"/>
        <v>121910087.95000026</v>
      </c>
      <c r="P773" s="28">
        <f t="shared" si="130"/>
        <v>2006243.3100000024</v>
      </c>
      <c r="Q773" s="28">
        <f t="shared" si="131"/>
        <v>2006243.3100000024</v>
      </c>
      <c r="R773" s="29">
        <f t="shared" si="122"/>
        <v>0.21910087950000245</v>
      </c>
    </row>
    <row r="774" spans="1:18" x14ac:dyDescent="0.2">
      <c r="A774" s="26">
        <v>44960</v>
      </c>
      <c r="B774" s="27">
        <v>172800</v>
      </c>
      <c r="C774" s="27">
        <v>170100</v>
      </c>
      <c r="D774" s="27">
        <v>88600</v>
      </c>
      <c r="E774" s="27">
        <v>87400</v>
      </c>
      <c r="F774" s="37">
        <v>0</v>
      </c>
      <c r="G774" s="37">
        <v>0</v>
      </c>
      <c r="H774" s="37">
        <f t="shared" si="123"/>
        <v>0</v>
      </c>
      <c r="I774" s="37">
        <f t="shared" si="124"/>
        <v>0</v>
      </c>
      <c r="J774" s="21">
        <f t="shared" si="127"/>
        <v>-318</v>
      </c>
      <c r="K774" s="21">
        <f t="shared" si="128"/>
        <v>1144</v>
      </c>
      <c r="L774" s="30">
        <f t="shared" si="125"/>
        <v>-54950400</v>
      </c>
      <c r="M774" s="30">
        <f t="shared" si="126"/>
        <v>101358400</v>
      </c>
      <c r="N774" s="28">
        <f t="shared" si="129"/>
        <v>75985882.370000243</v>
      </c>
      <c r="O774" s="28">
        <f t="shared" si="121"/>
        <v>122393882.37000024</v>
      </c>
      <c r="P774" s="28">
        <f t="shared" si="130"/>
        <v>483794.41999998689</v>
      </c>
      <c r="Q774" s="28" t="str">
        <f t="shared" si="131"/>
        <v/>
      </c>
      <c r="R774" s="29">
        <f t="shared" si="122"/>
        <v>0.2239388237000024</v>
      </c>
    </row>
    <row r="775" spans="1:18" x14ac:dyDescent="0.2">
      <c r="A775" s="26">
        <v>44963</v>
      </c>
      <c r="B775" s="27">
        <v>170700</v>
      </c>
      <c r="C775" s="27">
        <v>174000</v>
      </c>
      <c r="D775" s="27">
        <v>87100</v>
      </c>
      <c r="E775" s="27">
        <v>88800</v>
      </c>
      <c r="F775" s="37">
        <v>-0.35678753363194909</v>
      </c>
      <c r="G775" s="37">
        <v>0.64321246636805085</v>
      </c>
      <c r="H775" s="37">
        <f t="shared" si="123"/>
        <v>-0.55469623536150914</v>
      </c>
      <c r="I775" s="37">
        <f t="shared" si="124"/>
        <v>1</v>
      </c>
      <c r="J775" s="21">
        <f t="shared" si="127"/>
        <v>0</v>
      </c>
      <c r="K775" s="21">
        <f t="shared" si="128"/>
        <v>0</v>
      </c>
      <c r="L775" s="30">
        <f t="shared" si="125"/>
        <v>0</v>
      </c>
      <c r="M775" s="30">
        <f t="shared" si="126"/>
        <v>0</v>
      </c>
      <c r="N775" s="28">
        <f t="shared" si="129"/>
        <v>122006977.97000024</v>
      </c>
      <c r="O775" s="28">
        <f t="shared" si="121"/>
        <v>122006977.97000024</v>
      </c>
      <c r="P775" s="28">
        <f t="shared" si="130"/>
        <v>96890.019999980927</v>
      </c>
      <c r="Q775" s="28">
        <f t="shared" si="131"/>
        <v>96890.019999980927</v>
      </c>
      <c r="R775" s="29">
        <f t="shared" si="122"/>
        <v>0.22006977970000241</v>
      </c>
    </row>
    <row r="776" spans="1:18" x14ac:dyDescent="0.2">
      <c r="A776" s="26">
        <v>44964</v>
      </c>
      <c r="B776" s="27">
        <v>170500</v>
      </c>
      <c r="C776" s="27">
        <v>171000</v>
      </c>
      <c r="D776" s="27">
        <v>87600</v>
      </c>
      <c r="E776" s="27">
        <v>87300</v>
      </c>
      <c r="F776" s="37">
        <v>0</v>
      </c>
      <c r="G776" s="37">
        <v>0</v>
      </c>
      <c r="H776" s="37">
        <f t="shared" si="123"/>
        <v>0</v>
      </c>
      <c r="I776" s="37">
        <f t="shared" si="124"/>
        <v>0</v>
      </c>
      <c r="J776" s="21">
        <f t="shared" si="127"/>
        <v>-324</v>
      </c>
      <c r="K776" s="21">
        <f t="shared" si="128"/>
        <v>1148</v>
      </c>
      <c r="L776" s="30">
        <f t="shared" si="125"/>
        <v>-55242000</v>
      </c>
      <c r="M776" s="30">
        <f t="shared" si="126"/>
        <v>100564800</v>
      </c>
      <c r="N776" s="28">
        <f t="shared" si="129"/>
        <v>77159982.470000237</v>
      </c>
      <c r="O776" s="28">
        <f t="shared" si="121"/>
        <v>122482782.47000024</v>
      </c>
      <c r="P776" s="28">
        <f t="shared" si="130"/>
        <v>475804.5</v>
      </c>
      <c r="Q776" s="28" t="str">
        <f t="shared" si="131"/>
        <v/>
      </c>
      <c r="R776" s="29">
        <f t="shared" si="122"/>
        <v>0.2248278247000024</v>
      </c>
    </row>
    <row r="777" spans="1:18" x14ac:dyDescent="0.2">
      <c r="A777" s="26">
        <v>44965</v>
      </c>
      <c r="B777" s="27">
        <v>172700</v>
      </c>
      <c r="C777" s="27">
        <v>171500</v>
      </c>
      <c r="D777" s="27">
        <v>88200</v>
      </c>
      <c r="E777" s="27">
        <v>87700</v>
      </c>
      <c r="F777" s="37">
        <v>0</v>
      </c>
      <c r="G777" s="37">
        <v>0</v>
      </c>
      <c r="H777" s="37">
        <f t="shared" si="123"/>
        <v>0</v>
      </c>
      <c r="I777" s="37">
        <f t="shared" si="124"/>
        <v>0</v>
      </c>
      <c r="J777" s="21">
        <f t="shared" si="127"/>
        <v>0</v>
      </c>
      <c r="K777" s="21">
        <f t="shared" si="128"/>
        <v>0</v>
      </c>
      <c r="L777" s="30">
        <f t="shared" si="125"/>
        <v>0</v>
      </c>
      <c r="M777" s="30">
        <f t="shared" si="126"/>
        <v>0</v>
      </c>
      <c r="N777" s="28">
        <f t="shared" si="129"/>
        <v>122041496.77000025</v>
      </c>
      <c r="O777" s="28">
        <f t="shared" si="121"/>
        <v>122041496.77000025</v>
      </c>
      <c r="P777" s="28">
        <f t="shared" si="130"/>
        <v>34518.800000011921</v>
      </c>
      <c r="Q777" s="28">
        <f t="shared" si="131"/>
        <v>34518.800000011921</v>
      </c>
      <c r="R777" s="29">
        <f t="shared" si="122"/>
        <v>0.22041496770000246</v>
      </c>
    </row>
    <row r="778" spans="1:18" x14ac:dyDescent="0.2">
      <c r="A778" s="26">
        <v>44966</v>
      </c>
      <c r="B778" s="27">
        <v>172600</v>
      </c>
      <c r="C778" s="27">
        <v>171900</v>
      </c>
      <c r="D778" s="27">
        <v>89200</v>
      </c>
      <c r="E778" s="27">
        <v>87700</v>
      </c>
      <c r="F778" s="37">
        <v>-0.37133879550209059</v>
      </c>
      <c r="G778" s="37">
        <v>0.62866120449790941</v>
      </c>
      <c r="H778" s="37">
        <f t="shared" si="123"/>
        <v>-0.59068190122956044</v>
      </c>
      <c r="I778" s="37">
        <f t="shared" si="124"/>
        <v>1</v>
      </c>
      <c r="J778" s="21">
        <f t="shared" si="127"/>
        <v>0</v>
      </c>
      <c r="K778" s="21">
        <f t="shared" si="128"/>
        <v>0</v>
      </c>
      <c r="L778" s="30">
        <f t="shared" si="125"/>
        <v>0</v>
      </c>
      <c r="M778" s="30">
        <f t="shared" si="126"/>
        <v>0</v>
      </c>
      <c r="N778" s="28">
        <f t="shared" si="129"/>
        <v>122041496.77000025</v>
      </c>
      <c r="O778" s="28">
        <f t="shared" si="121"/>
        <v>122041496.77000025</v>
      </c>
      <c r="P778" s="28">
        <f t="shared" si="130"/>
        <v>0</v>
      </c>
      <c r="Q778" s="28" t="str">
        <f t="shared" si="131"/>
        <v/>
      </c>
      <c r="R778" s="29">
        <f t="shared" si="122"/>
        <v>0.22041496770000246</v>
      </c>
    </row>
    <row r="779" spans="1:18" x14ac:dyDescent="0.2">
      <c r="A779" s="26">
        <v>44967</v>
      </c>
      <c r="B779" s="27">
        <v>173400</v>
      </c>
      <c r="C779" s="27">
        <v>171600</v>
      </c>
      <c r="D779" s="27">
        <v>90300</v>
      </c>
      <c r="E779" s="27">
        <v>89200</v>
      </c>
      <c r="F779" s="37">
        <v>-0.37133879550209059</v>
      </c>
      <c r="G779" s="37">
        <v>0.62866120449790941</v>
      </c>
      <c r="H779" s="37">
        <f t="shared" si="123"/>
        <v>-0.59068190122956044</v>
      </c>
      <c r="I779" s="37">
        <f t="shared" si="124"/>
        <v>1</v>
      </c>
      <c r="J779" s="21">
        <f t="shared" si="127"/>
        <v>-342</v>
      </c>
      <c r="K779" s="21">
        <f t="shared" si="128"/>
        <v>1121</v>
      </c>
      <c r="L779" s="30">
        <f t="shared" si="125"/>
        <v>-59302800</v>
      </c>
      <c r="M779" s="30">
        <f t="shared" si="126"/>
        <v>101226300</v>
      </c>
      <c r="N779" s="28">
        <f t="shared" si="129"/>
        <v>80704629.750000253</v>
      </c>
      <c r="O779" s="28">
        <f t="shared" ref="O779:O813" si="132">SUM(L779:N779)</f>
        <v>122628129.75000025</v>
      </c>
      <c r="P779" s="28">
        <f t="shared" si="130"/>
        <v>586632.98000000417</v>
      </c>
      <c r="Q779" s="28" t="str">
        <f t="shared" si="131"/>
        <v/>
      </c>
      <c r="R779" s="29">
        <f t="shared" ref="R779:R813" si="133">O779/$O$10-1</f>
        <v>0.22628129750000259</v>
      </c>
    </row>
    <row r="780" spans="1:18" x14ac:dyDescent="0.2">
      <c r="A780" s="26">
        <v>44970</v>
      </c>
      <c r="B780" s="27">
        <v>171600</v>
      </c>
      <c r="C780" s="27">
        <v>172700</v>
      </c>
      <c r="D780" s="27">
        <v>90400</v>
      </c>
      <c r="E780" s="27">
        <v>90300</v>
      </c>
      <c r="F780" s="37">
        <v>-0.37133879550209059</v>
      </c>
      <c r="G780" s="37">
        <v>0.62866120449790941</v>
      </c>
      <c r="H780" s="37">
        <f t="shared" si="123"/>
        <v>-0.59068190122956044</v>
      </c>
      <c r="I780" s="37">
        <f t="shared" si="124"/>
        <v>1</v>
      </c>
      <c r="J780" s="21">
        <f t="shared" si="127"/>
        <v>-342</v>
      </c>
      <c r="K780" s="21">
        <f t="shared" si="128"/>
        <v>1121</v>
      </c>
      <c r="L780" s="30">
        <f t="shared" si="125"/>
        <v>-58687200</v>
      </c>
      <c r="M780" s="30">
        <f t="shared" si="126"/>
        <v>101338400</v>
      </c>
      <c r="N780" s="28">
        <f t="shared" si="129"/>
        <v>80704629.750000253</v>
      </c>
      <c r="O780" s="28">
        <f t="shared" si="132"/>
        <v>123355829.75000025</v>
      </c>
      <c r="P780" s="28">
        <f t="shared" si="130"/>
        <v>1314332.9800000042</v>
      </c>
      <c r="Q780" s="28" t="str">
        <f t="shared" si="131"/>
        <v/>
      </c>
      <c r="R780" s="29">
        <f t="shared" si="133"/>
        <v>0.23355829750000257</v>
      </c>
    </row>
    <row r="781" spans="1:18" x14ac:dyDescent="0.2">
      <c r="A781" s="26">
        <v>44971</v>
      </c>
      <c r="B781" s="27">
        <v>173700</v>
      </c>
      <c r="C781" s="27">
        <v>172900</v>
      </c>
      <c r="D781" s="27">
        <v>92300</v>
      </c>
      <c r="E781" s="27">
        <v>90900</v>
      </c>
      <c r="F781" s="37">
        <v>0</v>
      </c>
      <c r="G781" s="37">
        <v>0</v>
      </c>
      <c r="H781" s="37">
        <f t="shared" si="123"/>
        <v>0</v>
      </c>
      <c r="I781" s="37">
        <f t="shared" si="124"/>
        <v>0</v>
      </c>
      <c r="J781" s="21">
        <f t="shared" si="127"/>
        <v>-342</v>
      </c>
      <c r="K781" s="21">
        <f t="shared" si="128"/>
        <v>1121</v>
      </c>
      <c r="L781" s="30">
        <f t="shared" si="125"/>
        <v>-59405400</v>
      </c>
      <c r="M781" s="30">
        <f t="shared" si="126"/>
        <v>103468300</v>
      </c>
      <c r="N781" s="28">
        <f t="shared" si="129"/>
        <v>80704629.750000253</v>
      </c>
      <c r="O781" s="28">
        <f t="shared" si="132"/>
        <v>124767529.75000025</v>
      </c>
      <c r="P781" s="28">
        <f t="shared" si="130"/>
        <v>2726032.9800000042</v>
      </c>
      <c r="Q781" s="28" t="str">
        <f t="shared" si="131"/>
        <v/>
      </c>
      <c r="R781" s="29">
        <f t="shared" si="133"/>
        <v>0.2476752975000025</v>
      </c>
    </row>
    <row r="782" spans="1:18" x14ac:dyDescent="0.2">
      <c r="A782" s="26">
        <v>44972</v>
      </c>
      <c r="B782" s="27">
        <v>172700</v>
      </c>
      <c r="C782" s="27">
        <v>174600</v>
      </c>
      <c r="D782" s="27">
        <v>92000</v>
      </c>
      <c r="E782" s="27">
        <v>92500</v>
      </c>
      <c r="F782" s="37">
        <v>-0.39169063001064031</v>
      </c>
      <c r="G782" s="37">
        <v>0.6083093699893598</v>
      </c>
      <c r="H782" s="37">
        <f t="shared" si="123"/>
        <v>-0.6439003726302811</v>
      </c>
      <c r="I782" s="37">
        <f t="shared" si="124"/>
        <v>1</v>
      </c>
      <c r="J782" s="21">
        <f t="shared" si="127"/>
        <v>0</v>
      </c>
      <c r="K782" s="21">
        <f t="shared" si="128"/>
        <v>0</v>
      </c>
      <c r="L782" s="30">
        <f t="shared" si="125"/>
        <v>0</v>
      </c>
      <c r="M782" s="30">
        <f t="shared" si="126"/>
        <v>0</v>
      </c>
      <c r="N782" s="28">
        <f t="shared" si="129"/>
        <v>124444650.30500025</v>
      </c>
      <c r="O782" s="28">
        <f t="shared" si="132"/>
        <v>124444650.30500025</v>
      </c>
      <c r="P782" s="28">
        <f t="shared" si="130"/>
        <v>2403153.5349999964</v>
      </c>
      <c r="Q782" s="28">
        <f t="shared" si="131"/>
        <v>2403153.5349999964</v>
      </c>
      <c r="R782" s="29">
        <f t="shared" si="133"/>
        <v>0.24444650305000248</v>
      </c>
    </row>
    <row r="783" spans="1:18" x14ac:dyDescent="0.2">
      <c r="A783" s="26">
        <v>44973</v>
      </c>
      <c r="B783" s="27">
        <v>179300</v>
      </c>
      <c r="C783" s="27">
        <v>173400</v>
      </c>
      <c r="D783" s="27">
        <v>93500</v>
      </c>
      <c r="E783" s="27">
        <v>92000</v>
      </c>
      <c r="F783" s="37">
        <v>-0.39169063001064031</v>
      </c>
      <c r="G783" s="37">
        <v>0.6083093699893598</v>
      </c>
      <c r="H783" s="37">
        <f t="shared" si="123"/>
        <v>-0.6439003726302811</v>
      </c>
      <c r="I783" s="37">
        <f t="shared" si="124"/>
        <v>1</v>
      </c>
      <c r="J783" s="21">
        <f t="shared" si="127"/>
        <v>-372</v>
      </c>
      <c r="K783" s="21">
        <f t="shared" si="128"/>
        <v>1086</v>
      </c>
      <c r="L783" s="30">
        <f t="shared" si="125"/>
        <v>-66699600</v>
      </c>
      <c r="M783" s="30">
        <f t="shared" si="126"/>
        <v>101541000</v>
      </c>
      <c r="N783" s="28">
        <f t="shared" si="129"/>
        <v>89006021.825000256</v>
      </c>
      <c r="O783" s="28">
        <f t="shared" si="132"/>
        <v>123847421.82500026</v>
      </c>
      <c r="P783" s="28">
        <f t="shared" si="130"/>
        <v>-597228.47999998927</v>
      </c>
      <c r="Q783" s="28" t="str">
        <f t="shared" si="131"/>
        <v/>
      </c>
      <c r="R783" s="29">
        <f t="shared" si="133"/>
        <v>0.23847421825000259</v>
      </c>
    </row>
    <row r="784" spans="1:18" x14ac:dyDescent="0.2">
      <c r="A784" s="26">
        <v>44974</v>
      </c>
      <c r="B784" s="27">
        <v>179000</v>
      </c>
      <c r="C784" s="27">
        <v>177400</v>
      </c>
      <c r="D784" s="27">
        <v>94500</v>
      </c>
      <c r="E784" s="27">
        <v>93500</v>
      </c>
      <c r="F784" s="37">
        <v>0</v>
      </c>
      <c r="G784" s="37">
        <v>0</v>
      </c>
      <c r="H784" s="37">
        <f t="shared" si="123"/>
        <v>0</v>
      </c>
      <c r="I784" s="37">
        <f t="shared" si="124"/>
        <v>0</v>
      </c>
      <c r="J784" s="21">
        <f t="shared" si="127"/>
        <v>-372</v>
      </c>
      <c r="K784" s="21">
        <f t="shared" si="128"/>
        <v>1086</v>
      </c>
      <c r="L784" s="30">
        <f t="shared" si="125"/>
        <v>-66588000</v>
      </c>
      <c r="M784" s="30">
        <f t="shared" si="126"/>
        <v>102627000</v>
      </c>
      <c r="N784" s="28">
        <f t="shared" si="129"/>
        <v>89006021.825000256</v>
      </c>
      <c r="O784" s="28">
        <f t="shared" si="132"/>
        <v>125045021.82500026</v>
      </c>
      <c r="P784" s="28">
        <f t="shared" si="130"/>
        <v>600371.52000001073</v>
      </c>
      <c r="Q784" s="28" t="str">
        <f t="shared" si="131"/>
        <v/>
      </c>
      <c r="R784" s="29">
        <f t="shared" si="133"/>
        <v>0.25045021825000258</v>
      </c>
    </row>
    <row r="785" spans="1:18" x14ac:dyDescent="0.2">
      <c r="A785" s="26">
        <v>44977</v>
      </c>
      <c r="B785" s="27">
        <v>178200</v>
      </c>
      <c r="C785" s="27">
        <v>179400</v>
      </c>
      <c r="D785" s="27">
        <v>92700</v>
      </c>
      <c r="E785" s="27">
        <v>93700</v>
      </c>
      <c r="F785" s="37">
        <v>0</v>
      </c>
      <c r="G785" s="37">
        <v>0</v>
      </c>
      <c r="H785" s="37">
        <f t="shared" si="123"/>
        <v>0</v>
      </c>
      <c r="I785" s="37">
        <f t="shared" si="124"/>
        <v>0</v>
      </c>
      <c r="J785" s="21">
        <f t="shared" si="127"/>
        <v>0</v>
      </c>
      <c r="K785" s="21">
        <f t="shared" si="128"/>
        <v>0</v>
      </c>
      <c r="L785" s="30">
        <f t="shared" si="125"/>
        <v>0</v>
      </c>
      <c r="M785" s="30">
        <f t="shared" si="126"/>
        <v>0</v>
      </c>
      <c r="N785" s="28">
        <f t="shared" si="129"/>
        <v>123791792.19500025</v>
      </c>
      <c r="O785" s="28">
        <f t="shared" si="132"/>
        <v>123791792.19500025</v>
      </c>
      <c r="P785" s="28">
        <f t="shared" si="130"/>
        <v>-652858.1099999994</v>
      </c>
      <c r="Q785" s="28">
        <f t="shared" si="131"/>
        <v>-652858.1099999994</v>
      </c>
      <c r="R785" s="29">
        <f t="shared" si="133"/>
        <v>0.2379179219500025</v>
      </c>
    </row>
    <row r="786" spans="1:18" x14ac:dyDescent="0.2">
      <c r="A786" s="26">
        <v>44978</v>
      </c>
      <c r="B786" s="27">
        <v>178200</v>
      </c>
      <c r="C786" s="27">
        <v>178500</v>
      </c>
      <c r="D786" s="27">
        <v>93200</v>
      </c>
      <c r="E786" s="27">
        <v>92800</v>
      </c>
      <c r="F786" s="37">
        <v>0</v>
      </c>
      <c r="G786" s="37">
        <v>0</v>
      </c>
      <c r="H786" s="37">
        <f t="shared" si="123"/>
        <v>0</v>
      </c>
      <c r="I786" s="37">
        <f t="shared" si="124"/>
        <v>0</v>
      </c>
      <c r="J786" s="21">
        <f t="shared" si="127"/>
        <v>0</v>
      </c>
      <c r="K786" s="21">
        <f t="shared" si="128"/>
        <v>0</v>
      </c>
      <c r="L786" s="30">
        <f t="shared" si="125"/>
        <v>0</v>
      </c>
      <c r="M786" s="30">
        <f t="shared" si="126"/>
        <v>0</v>
      </c>
      <c r="N786" s="28">
        <f t="shared" si="129"/>
        <v>123791792.19500025</v>
      </c>
      <c r="O786" s="28">
        <f t="shared" si="132"/>
        <v>123791792.19500025</v>
      </c>
      <c r="P786" s="28">
        <f t="shared" si="130"/>
        <v>0</v>
      </c>
      <c r="Q786" s="28" t="str">
        <f t="shared" si="131"/>
        <v/>
      </c>
      <c r="R786" s="29">
        <f t="shared" si="133"/>
        <v>0.2379179219500025</v>
      </c>
    </row>
    <row r="787" spans="1:18" x14ac:dyDescent="0.2">
      <c r="A787" s="26">
        <v>44979</v>
      </c>
      <c r="B787" s="27">
        <v>174200</v>
      </c>
      <c r="C787" s="27">
        <v>175800</v>
      </c>
      <c r="D787" s="27">
        <v>91900</v>
      </c>
      <c r="E787" s="27">
        <v>92400</v>
      </c>
      <c r="F787" s="37">
        <v>0</v>
      </c>
      <c r="G787" s="37">
        <v>0</v>
      </c>
      <c r="H787" s="37">
        <f t="shared" si="123"/>
        <v>0</v>
      </c>
      <c r="I787" s="37">
        <f t="shared" si="124"/>
        <v>0</v>
      </c>
      <c r="J787" s="21">
        <f t="shared" si="127"/>
        <v>0</v>
      </c>
      <c r="K787" s="21">
        <f t="shared" si="128"/>
        <v>0</v>
      </c>
      <c r="L787" s="30">
        <f t="shared" si="125"/>
        <v>0</v>
      </c>
      <c r="M787" s="30">
        <f t="shared" si="126"/>
        <v>0</v>
      </c>
      <c r="N787" s="28">
        <f t="shared" si="129"/>
        <v>123791792.19500025</v>
      </c>
      <c r="O787" s="28">
        <f t="shared" si="132"/>
        <v>123791792.19500025</v>
      </c>
      <c r="P787" s="28">
        <f t="shared" si="130"/>
        <v>0</v>
      </c>
      <c r="Q787" s="28" t="str">
        <f t="shared" si="131"/>
        <v/>
      </c>
      <c r="R787" s="29">
        <f t="shared" si="133"/>
        <v>0.2379179219500025</v>
      </c>
    </row>
    <row r="788" spans="1:18" x14ac:dyDescent="0.2">
      <c r="A788" s="26">
        <v>44980</v>
      </c>
      <c r="B788" s="27">
        <v>176200</v>
      </c>
      <c r="C788" s="27">
        <v>174400</v>
      </c>
      <c r="D788" s="27">
        <v>92900</v>
      </c>
      <c r="E788" s="27">
        <v>92300</v>
      </c>
      <c r="F788" s="37">
        <v>0</v>
      </c>
      <c r="G788" s="37">
        <v>0</v>
      </c>
      <c r="H788" s="37">
        <f t="shared" si="123"/>
        <v>0</v>
      </c>
      <c r="I788" s="37">
        <f t="shared" si="124"/>
        <v>0</v>
      </c>
      <c r="J788" s="21">
        <f t="shared" si="127"/>
        <v>0</v>
      </c>
      <c r="K788" s="21">
        <f t="shared" si="128"/>
        <v>0</v>
      </c>
      <c r="L788" s="30">
        <f t="shared" si="125"/>
        <v>0</v>
      </c>
      <c r="M788" s="30">
        <f t="shared" si="126"/>
        <v>0</v>
      </c>
      <c r="N788" s="28">
        <f t="shared" si="129"/>
        <v>123791792.19500025</v>
      </c>
      <c r="O788" s="28">
        <f t="shared" si="132"/>
        <v>123791792.19500025</v>
      </c>
      <c r="P788" s="28">
        <f t="shared" si="130"/>
        <v>0</v>
      </c>
      <c r="Q788" s="28" t="str">
        <f t="shared" si="131"/>
        <v/>
      </c>
      <c r="R788" s="29">
        <f t="shared" si="133"/>
        <v>0.2379179219500025</v>
      </c>
    </row>
    <row r="789" spans="1:18" x14ac:dyDescent="0.2">
      <c r="A789" s="26">
        <v>44981</v>
      </c>
      <c r="B789" s="27">
        <v>173900</v>
      </c>
      <c r="C789" s="27">
        <v>176200</v>
      </c>
      <c r="D789" s="27">
        <v>91800</v>
      </c>
      <c r="E789" s="27">
        <v>93100</v>
      </c>
      <c r="F789" s="37">
        <v>0</v>
      </c>
      <c r="G789" s="37">
        <v>0</v>
      </c>
      <c r="H789" s="37">
        <f t="shared" si="123"/>
        <v>0</v>
      </c>
      <c r="I789" s="37">
        <f t="shared" si="124"/>
        <v>0</v>
      </c>
      <c r="J789" s="21">
        <f t="shared" si="127"/>
        <v>0</v>
      </c>
      <c r="K789" s="21">
        <f t="shared" si="128"/>
        <v>0</v>
      </c>
      <c r="L789" s="30">
        <f t="shared" si="125"/>
        <v>0</v>
      </c>
      <c r="M789" s="30">
        <f t="shared" si="126"/>
        <v>0</v>
      </c>
      <c r="N789" s="28">
        <f t="shared" si="129"/>
        <v>123791792.19500025</v>
      </c>
      <c r="O789" s="28">
        <f t="shared" si="132"/>
        <v>123791792.19500025</v>
      </c>
      <c r="P789" s="28">
        <f t="shared" si="130"/>
        <v>0</v>
      </c>
      <c r="Q789" s="28" t="str">
        <f t="shared" si="131"/>
        <v/>
      </c>
      <c r="R789" s="29">
        <f t="shared" si="133"/>
        <v>0.2379179219500025</v>
      </c>
    </row>
    <row r="790" spans="1:18" x14ac:dyDescent="0.2">
      <c r="A790" s="26">
        <v>44984</v>
      </c>
      <c r="B790" s="27">
        <v>173300</v>
      </c>
      <c r="C790" s="27">
        <v>173100</v>
      </c>
      <c r="D790" s="27">
        <v>91200</v>
      </c>
      <c r="E790" s="27">
        <v>91100</v>
      </c>
      <c r="F790" s="37">
        <v>0</v>
      </c>
      <c r="G790" s="37">
        <v>0</v>
      </c>
      <c r="H790" s="37">
        <f t="shared" si="123"/>
        <v>0</v>
      </c>
      <c r="I790" s="37">
        <f t="shared" si="124"/>
        <v>0</v>
      </c>
      <c r="J790" s="21">
        <f t="shared" si="127"/>
        <v>0</v>
      </c>
      <c r="K790" s="21">
        <f t="shared" si="128"/>
        <v>0</v>
      </c>
      <c r="L790" s="30">
        <f t="shared" si="125"/>
        <v>0</v>
      </c>
      <c r="M790" s="30">
        <f t="shared" si="126"/>
        <v>0</v>
      </c>
      <c r="N790" s="28">
        <f t="shared" si="129"/>
        <v>123791792.19500025</v>
      </c>
      <c r="O790" s="28">
        <f t="shared" si="132"/>
        <v>123791792.19500025</v>
      </c>
      <c r="P790" s="28">
        <f t="shared" si="130"/>
        <v>0</v>
      </c>
      <c r="Q790" s="28" t="str">
        <f t="shared" si="131"/>
        <v/>
      </c>
      <c r="R790" s="29">
        <f t="shared" si="133"/>
        <v>0.2379179219500025</v>
      </c>
    </row>
    <row r="791" spans="1:18" x14ac:dyDescent="0.2">
      <c r="A791" s="26">
        <v>44985</v>
      </c>
      <c r="B791" s="27">
        <v>176300</v>
      </c>
      <c r="C791" s="27">
        <v>174100</v>
      </c>
      <c r="D791" s="27">
        <v>92200</v>
      </c>
      <c r="E791" s="27">
        <v>91100</v>
      </c>
      <c r="F791" s="37">
        <v>0</v>
      </c>
      <c r="G791" s="37">
        <v>0</v>
      </c>
      <c r="H791" s="37">
        <f t="shared" si="123"/>
        <v>0</v>
      </c>
      <c r="I791" s="37">
        <f t="shared" si="124"/>
        <v>0</v>
      </c>
      <c r="J791" s="21">
        <f t="shared" si="127"/>
        <v>0</v>
      </c>
      <c r="K791" s="21">
        <f t="shared" si="128"/>
        <v>0</v>
      </c>
      <c r="L791" s="30">
        <f t="shared" si="125"/>
        <v>0</v>
      </c>
      <c r="M791" s="30">
        <f t="shared" si="126"/>
        <v>0</v>
      </c>
      <c r="N791" s="28">
        <f t="shared" si="129"/>
        <v>123791792.19500025</v>
      </c>
      <c r="O791" s="28">
        <f t="shared" si="132"/>
        <v>123791792.19500025</v>
      </c>
      <c r="P791" s="28">
        <f t="shared" si="130"/>
        <v>0</v>
      </c>
      <c r="Q791" s="28" t="str">
        <f t="shared" si="131"/>
        <v/>
      </c>
      <c r="R791" s="29">
        <f t="shared" si="133"/>
        <v>0.2379179219500025</v>
      </c>
    </row>
    <row r="792" spans="1:18" x14ac:dyDescent="0.2">
      <c r="A792" s="26">
        <v>44987</v>
      </c>
      <c r="B792" s="27">
        <v>178500</v>
      </c>
      <c r="C792" s="27">
        <v>176500</v>
      </c>
      <c r="D792" s="27">
        <v>93100</v>
      </c>
      <c r="E792" s="27">
        <v>92200</v>
      </c>
      <c r="F792" s="37">
        <v>0</v>
      </c>
      <c r="G792" s="37">
        <v>0</v>
      </c>
      <c r="H792" s="37">
        <f t="shared" si="123"/>
        <v>0</v>
      </c>
      <c r="I792" s="37">
        <f t="shared" si="124"/>
        <v>0</v>
      </c>
      <c r="J792" s="21">
        <f t="shared" si="127"/>
        <v>0</v>
      </c>
      <c r="K792" s="21">
        <f t="shared" si="128"/>
        <v>0</v>
      </c>
      <c r="L792" s="30">
        <f t="shared" si="125"/>
        <v>0</v>
      </c>
      <c r="M792" s="30">
        <f t="shared" si="126"/>
        <v>0</v>
      </c>
      <c r="N792" s="28">
        <f t="shared" si="129"/>
        <v>123791792.19500025</v>
      </c>
      <c r="O792" s="28">
        <f t="shared" si="132"/>
        <v>123791792.19500025</v>
      </c>
      <c r="P792" s="28">
        <f t="shared" si="130"/>
        <v>0</v>
      </c>
      <c r="Q792" s="28" t="str">
        <f t="shared" si="131"/>
        <v/>
      </c>
      <c r="R792" s="29">
        <f t="shared" si="133"/>
        <v>0.2379179219500025</v>
      </c>
    </row>
    <row r="793" spans="1:18" x14ac:dyDescent="0.2">
      <c r="A793" s="26">
        <v>44988</v>
      </c>
      <c r="B793" s="27">
        <v>176100</v>
      </c>
      <c r="C793" s="27">
        <v>177500</v>
      </c>
      <c r="D793" s="27">
        <v>91900</v>
      </c>
      <c r="E793" s="27">
        <v>93100</v>
      </c>
      <c r="F793" s="37">
        <v>0</v>
      </c>
      <c r="G793" s="37">
        <v>0</v>
      </c>
      <c r="H793" s="37">
        <f t="shared" si="123"/>
        <v>0</v>
      </c>
      <c r="I793" s="37">
        <f t="shared" si="124"/>
        <v>0</v>
      </c>
      <c r="J793" s="21">
        <f t="shared" si="127"/>
        <v>0</v>
      </c>
      <c r="K793" s="21">
        <f t="shared" si="128"/>
        <v>0</v>
      </c>
      <c r="L793" s="30">
        <f t="shared" si="125"/>
        <v>0</v>
      </c>
      <c r="M793" s="30">
        <f t="shared" si="126"/>
        <v>0</v>
      </c>
      <c r="N793" s="28">
        <f t="shared" si="129"/>
        <v>123791792.19500025</v>
      </c>
      <c r="O793" s="28">
        <f t="shared" si="132"/>
        <v>123791792.19500025</v>
      </c>
      <c r="P793" s="28">
        <f t="shared" si="130"/>
        <v>0</v>
      </c>
      <c r="Q793" s="28" t="str">
        <f t="shared" si="131"/>
        <v/>
      </c>
      <c r="R793" s="29">
        <f t="shared" si="133"/>
        <v>0.2379179219500025</v>
      </c>
    </row>
    <row r="794" spans="1:18" x14ac:dyDescent="0.2">
      <c r="A794" s="26">
        <v>44991</v>
      </c>
      <c r="B794" s="27">
        <v>177500</v>
      </c>
      <c r="C794" s="27">
        <v>177800</v>
      </c>
      <c r="D794" s="27">
        <v>94000</v>
      </c>
      <c r="E794" s="27">
        <v>92400</v>
      </c>
      <c r="F794" s="37">
        <v>-0.40033892083062139</v>
      </c>
      <c r="G794" s="37">
        <v>0.59966107916937861</v>
      </c>
      <c r="H794" s="37">
        <f t="shared" si="123"/>
        <v>-0.66760864551214727</v>
      </c>
      <c r="I794" s="37">
        <f t="shared" si="124"/>
        <v>1</v>
      </c>
      <c r="J794" s="21">
        <f t="shared" si="127"/>
        <v>0</v>
      </c>
      <c r="K794" s="21">
        <f t="shared" si="128"/>
        <v>0</v>
      </c>
      <c r="L794" s="30">
        <f t="shared" si="125"/>
        <v>0</v>
      </c>
      <c r="M794" s="30">
        <f t="shared" si="126"/>
        <v>0</v>
      </c>
      <c r="N794" s="28">
        <f t="shared" si="129"/>
        <v>123791792.19500025</v>
      </c>
      <c r="O794" s="28">
        <f t="shared" si="132"/>
        <v>123791792.19500025</v>
      </c>
      <c r="P794" s="28">
        <f t="shared" si="130"/>
        <v>0</v>
      </c>
      <c r="Q794" s="28" t="str">
        <f t="shared" si="131"/>
        <v/>
      </c>
      <c r="R794" s="29">
        <f t="shared" si="133"/>
        <v>0.2379179219500025</v>
      </c>
    </row>
    <row r="795" spans="1:18" x14ac:dyDescent="0.2">
      <c r="A795" s="26">
        <v>44992</v>
      </c>
      <c r="B795" s="27">
        <v>175100</v>
      </c>
      <c r="C795" s="27">
        <v>176500</v>
      </c>
      <c r="D795" s="27">
        <v>93900</v>
      </c>
      <c r="E795" s="27">
        <v>93600</v>
      </c>
      <c r="F795" s="37">
        <v>-0.40033892083062139</v>
      </c>
      <c r="G795" s="37">
        <v>0.59966107916937861</v>
      </c>
      <c r="H795" s="37">
        <f t="shared" si="123"/>
        <v>-0.66760864551214727</v>
      </c>
      <c r="I795" s="37">
        <f t="shared" si="124"/>
        <v>1</v>
      </c>
      <c r="J795" s="21">
        <f t="shared" si="127"/>
        <v>-376</v>
      </c>
      <c r="K795" s="21">
        <f t="shared" si="128"/>
        <v>1063</v>
      </c>
      <c r="L795" s="30">
        <f t="shared" si="125"/>
        <v>-65837600</v>
      </c>
      <c r="M795" s="30">
        <f t="shared" si="126"/>
        <v>99815700</v>
      </c>
      <c r="N795" s="28">
        <f t="shared" si="129"/>
        <v>90627481.595000222</v>
      </c>
      <c r="O795" s="28">
        <f t="shared" si="132"/>
        <v>124605581.59500022</v>
      </c>
      <c r="P795" s="28">
        <f t="shared" si="130"/>
        <v>813789.39999997616</v>
      </c>
      <c r="Q795" s="28" t="str">
        <f t="shared" si="131"/>
        <v/>
      </c>
      <c r="R795" s="29">
        <f t="shared" si="133"/>
        <v>0.24605581595000214</v>
      </c>
    </row>
    <row r="796" spans="1:18" x14ac:dyDescent="0.2">
      <c r="A796" s="26">
        <v>44993</v>
      </c>
      <c r="B796" s="27">
        <v>174900</v>
      </c>
      <c r="C796" s="27">
        <v>174300</v>
      </c>
      <c r="D796" s="27">
        <v>94500</v>
      </c>
      <c r="E796" s="27">
        <v>93200</v>
      </c>
      <c r="F796" s="37">
        <v>0</v>
      </c>
      <c r="G796" s="37">
        <v>0</v>
      </c>
      <c r="H796" s="37">
        <f t="shared" si="123"/>
        <v>0</v>
      </c>
      <c r="I796" s="37">
        <f t="shared" si="124"/>
        <v>0</v>
      </c>
      <c r="J796" s="21">
        <f t="shared" si="127"/>
        <v>-376</v>
      </c>
      <c r="K796" s="21">
        <f t="shared" si="128"/>
        <v>1063</v>
      </c>
      <c r="L796" s="30">
        <f t="shared" si="125"/>
        <v>-65762400</v>
      </c>
      <c r="M796" s="30">
        <f t="shared" si="126"/>
        <v>100453500</v>
      </c>
      <c r="N796" s="28">
        <f t="shared" si="129"/>
        <v>90627481.595000222</v>
      </c>
      <c r="O796" s="28">
        <f t="shared" si="132"/>
        <v>125318581.59500022</v>
      </c>
      <c r="P796" s="28">
        <f t="shared" si="130"/>
        <v>1526789.3999999762</v>
      </c>
      <c r="Q796" s="28" t="str">
        <f t="shared" si="131"/>
        <v/>
      </c>
      <c r="R796" s="29">
        <f t="shared" si="133"/>
        <v>0.25318581595000222</v>
      </c>
    </row>
    <row r="797" spans="1:18" x14ac:dyDescent="0.2">
      <c r="A797" s="26">
        <v>44994</v>
      </c>
      <c r="B797" s="27">
        <v>176300</v>
      </c>
      <c r="C797" s="27">
        <v>176600</v>
      </c>
      <c r="D797" s="27">
        <v>94100</v>
      </c>
      <c r="E797" s="27">
        <v>94000</v>
      </c>
      <c r="F797" s="37">
        <v>-0.40648433586470889</v>
      </c>
      <c r="G797" s="37">
        <v>0.59351566413529111</v>
      </c>
      <c r="H797" s="37">
        <f t="shared" si="123"/>
        <v>-0.68487549769545986</v>
      </c>
      <c r="I797" s="37">
        <f t="shared" si="124"/>
        <v>1</v>
      </c>
      <c r="J797" s="21">
        <f t="shared" si="127"/>
        <v>0</v>
      </c>
      <c r="K797" s="21">
        <f t="shared" si="128"/>
        <v>0</v>
      </c>
      <c r="L797" s="30">
        <f t="shared" si="125"/>
        <v>0</v>
      </c>
      <c r="M797" s="30">
        <f t="shared" si="126"/>
        <v>0</v>
      </c>
      <c r="N797" s="28">
        <f t="shared" si="129"/>
        <v>123916416.93500023</v>
      </c>
      <c r="O797" s="28">
        <f t="shared" si="132"/>
        <v>123916416.93500023</v>
      </c>
      <c r="P797" s="28">
        <f t="shared" si="130"/>
        <v>124624.73999997973</v>
      </c>
      <c r="Q797" s="28">
        <f t="shared" si="131"/>
        <v>124624.73999997973</v>
      </c>
      <c r="R797" s="29">
        <f t="shared" si="133"/>
        <v>0.23916416935000218</v>
      </c>
    </row>
    <row r="798" spans="1:18" x14ac:dyDescent="0.2">
      <c r="A798" s="26">
        <v>44995</v>
      </c>
      <c r="B798" s="27">
        <v>175000</v>
      </c>
      <c r="C798" s="27">
        <v>174700</v>
      </c>
      <c r="D798" s="27">
        <v>93700</v>
      </c>
      <c r="E798" s="27">
        <v>93700</v>
      </c>
      <c r="F798" s="37">
        <v>0</v>
      </c>
      <c r="G798" s="37">
        <v>0</v>
      </c>
      <c r="H798" s="37">
        <f t="shared" si="123"/>
        <v>0</v>
      </c>
      <c r="I798" s="37">
        <f t="shared" si="124"/>
        <v>0</v>
      </c>
      <c r="J798" s="21">
        <f t="shared" si="127"/>
        <v>-388</v>
      </c>
      <c r="K798" s="21">
        <f t="shared" si="128"/>
        <v>1062</v>
      </c>
      <c r="L798" s="30">
        <f t="shared" si="125"/>
        <v>-67900000</v>
      </c>
      <c r="M798" s="30">
        <f t="shared" si="126"/>
        <v>99509400</v>
      </c>
      <c r="N798" s="28">
        <f t="shared" si="129"/>
        <v>92158961.225000232</v>
      </c>
      <c r="O798" s="28">
        <f t="shared" si="132"/>
        <v>123768361.22500023</v>
      </c>
      <c r="P798" s="28">
        <f t="shared" si="130"/>
        <v>-148055.70999999344</v>
      </c>
      <c r="Q798" s="28" t="str">
        <f t="shared" si="131"/>
        <v/>
      </c>
      <c r="R798" s="29">
        <f t="shared" si="133"/>
        <v>0.23768361225000234</v>
      </c>
    </row>
    <row r="799" spans="1:18" x14ac:dyDescent="0.2">
      <c r="A799" s="26">
        <v>44998</v>
      </c>
      <c r="B799" s="27">
        <v>176000</v>
      </c>
      <c r="C799" s="27">
        <v>174400</v>
      </c>
      <c r="D799" s="27">
        <v>94200</v>
      </c>
      <c r="E799" s="27">
        <v>92500</v>
      </c>
      <c r="F799" s="37">
        <v>0</v>
      </c>
      <c r="G799" s="37">
        <v>0</v>
      </c>
      <c r="H799" s="37">
        <f t="shared" si="123"/>
        <v>0</v>
      </c>
      <c r="I799" s="37">
        <f t="shared" si="124"/>
        <v>0</v>
      </c>
      <c r="J799" s="21">
        <f t="shared" si="127"/>
        <v>0</v>
      </c>
      <c r="K799" s="21">
        <f t="shared" si="128"/>
        <v>0</v>
      </c>
      <c r="L799" s="30">
        <f t="shared" si="125"/>
        <v>0</v>
      </c>
      <c r="M799" s="30">
        <f t="shared" si="126"/>
        <v>0</v>
      </c>
      <c r="N799" s="28">
        <f t="shared" si="129"/>
        <v>122498965.75500023</v>
      </c>
      <c r="O799" s="28">
        <f t="shared" si="132"/>
        <v>122498965.75500023</v>
      </c>
      <c r="P799" s="28">
        <f t="shared" si="130"/>
        <v>-1417451.1799999923</v>
      </c>
      <c r="Q799" s="28">
        <f t="shared" si="131"/>
        <v>-1417451.1799999923</v>
      </c>
      <c r="R799" s="29">
        <f t="shared" si="133"/>
        <v>0.22498965755000233</v>
      </c>
    </row>
    <row r="800" spans="1:18" x14ac:dyDescent="0.2">
      <c r="A800" s="26">
        <v>44999</v>
      </c>
      <c r="B800" s="27">
        <v>171000</v>
      </c>
      <c r="C800" s="27">
        <v>175200</v>
      </c>
      <c r="D800" s="27">
        <v>92500</v>
      </c>
      <c r="E800" s="27">
        <v>94100</v>
      </c>
      <c r="F800" s="37">
        <v>0</v>
      </c>
      <c r="G800" s="37">
        <v>0</v>
      </c>
      <c r="H800" s="37">
        <f t="shared" si="123"/>
        <v>0</v>
      </c>
      <c r="I800" s="37">
        <f t="shared" si="124"/>
        <v>0</v>
      </c>
      <c r="J800" s="21">
        <f t="shared" si="127"/>
        <v>0</v>
      </c>
      <c r="K800" s="21">
        <f t="shared" si="128"/>
        <v>0</v>
      </c>
      <c r="L800" s="30">
        <f t="shared" si="125"/>
        <v>0</v>
      </c>
      <c r="M800" s="30">
        <f t="shared" si="126"/>
        <v>0</v>
      </c>
      <c r="N800" s="28">
        <f t="shared" si="129"/>
        <v>122498965.75500023</v>
      </c>
      <c r="O800" s="28">
        <f t="shared" si="132"/>
        <v>122498965.75500023</v>
      </c>
      <c r="P800" s="28">
        <f t="shared" si="130"/>
        <v>0</v>
      </c>
      <c r="Q800" s="28" t="str">
        <f t="shared" si="131"/>
        <v/>
      </c>
      <c r="R800" s="29">
        <f t="shared" si="133"/>
        <v>0.22498965755000233</v>
      </c>
    </row>
    <row r="801" spans="1:18" x14ac:dyDescent="0.2">
      <c r="A801" s="26">
        <v>45000</v>
      </c>
      <c r="B801" s="27">
        <v>174300</v>
      </c>
      <c r="C801" s="27">
        <v>172700</v>
      </c>
      <c r="D801" s="27">
        <v>93400</v>
      </c>
      <c r="E801" s="27">
        <v>93700</v>
      </c>
      <c r="F801" s="37">
        <v>0</v>
      </c>
      <c r="G801" s="37">
        <v>0</v>
      </c>
      <c r="H801" s="37">
        <f t="shared" si="123"/>
        <v>0</v>
      </c>
      <c r="I801" s="37">
        <f t="shared" si="124"/>
        <v>0</v>
      </c>
      <c r="J801" s="21">
        <f t="shared" si="127"/>
        <v>0</v>
      </c>
      <c r="K801" s="21">
        <f t="shared" si="128"/>
        <v>0</v>
      </c>
      <c r="L801" s="30">
        <f t="shared" si="125"/>
        <v>0</v>
      </c>
      <c r="M801" s="30">
        <f t="shared" si="126"/>
        <v>0</v>
      </c>
      <c r="N801" s="28">
        <f t="shared" si="129"/>
        <v>122498965.75500023</v>
      </c>
      <c r="O801" s="28">
        <f t="shared" si="132"/>
        <v>122498965.75500023</v>
      </c>
      <c r="P801" s="28">
        <f t="shared" si="130"/>
        <v>0</v>
      </c>
      <c r="Q801" s="28" t="str">
        <f t="shared" si="131"/>
        <v/>
      </c>
      <c r="R801" s="29">
        <f t="shared" si="133"/>
        <v>0.22498965755000233</v>
      </c>
    </row>
    <row r="802" spans="1:18" x14ac:dyDescent="0.2">
      <c r="A802" s="26">
        <v>45001</v>
      </c>
      <c r="B802" s="27">
        <v>174000</v>
      </c>
      <c r="C802" s="27">
        <v>172800</v>
      </c>
      <c r="D802" s="27">
        <v>91800</v>
      </c>
      <c r="E802" s="27">
        <v>92900</v>
      </c>
      <c r="F802" s="37">
        <v>0</v>
      </c>
      <c r="G802" s="37">
        <v>0</v>
      </c>
      <c r="H802" s="37">
        <f t="shared" si="123"/>
        <v>0</v>
      </c>
      <c r="I802" s="37">
        <f t="shared" si="124"/>
        <v>0</v>
      </c>
      <c r="J802" s="21">
        <f t="shared" si="127"/>
        <v>0</v>
      </c>
      <c r="K802" s="21">
        <f t="shared" si="128"/>
        <v>0</v>
      </c>
      <c r="L802" s="30">
        <f t="shared" si="125"/>
        <v>0</v>
      </c>
      <c r="M802" s="30">
        <f t="shared" si="126"/>
        <v>0</v>
      </c>
      <c r="N802" s="28">
        <f t="shared" si="129"/>
        <v>122498965.75500023</v>
      </c>
      <c r="O802" s="28">
        <f t="shared" si="132"/>
        <v>122498965.75500023</v>
      </c>
      <c r="P802" s="28">
        <f t="shared" si="130"/>
        <v>0</v>
      </c>
      <c r="Q802" s="28" t="str">
        <f t="shared" si="131"/>
        <v/>
      </c>
      <c r="R802" s="29">
        <f t="shared" si="133"/>
        <v>0.22498965755000233</v>
      </c>
    </row>
    <row r="803" spans="1:18" x14ac:dyDescent="0.2">
      <c r="A803" s="26">
        <v>45002</v>
      </c>
      <c r="B803" s="27">
        <v>176600</v>
      </c>
      <c r="C803" s="27">
        <v>175200</v>
      </c>
      <c r="D803" s="27">
        <v>92300</v>
      </c>
      <c r="E803" s="27">
        <v>92500</v>
      </c>
      <c r="F803" s="37">
        <v>0</v>
      </c>
      <c r="G803" s="37">
        <v>0</v>
      </c>
      <c r="H803" s="37">
        <f t="shared" ref="H803:H813" si="134">IFERROR(IF(ABS($F803)&gt;ABS($G803), SIGN($F803), SIGN($F803)*ABS($F803/$G803)), 0)</f>
        <v>0</v>
      </c>
      <c r="I803" s="37">
        <f t="shared" ref="I803:I813" si="135">IFERROR(IF(ABS($F803)&lt;ABS($G803), SIGN($G803), SIGN($G803)*ABS($G803/$F803)), 0)</f>
        <v>0</v>
      </c>
      <c r="J803" s="21">
        <f t="shared" si="127"/>
        <v>0</v>
      </c>
      <c r="K803" s="21">
        <f t="shared" si="128"/>
        <v>0</v>
      </c>
      <c r="L803" s="30">
        <f t="shared" ref="L803:L813" si="136">B803*J803</f>
        <v>0</v>
      </c>
      <c r="M803" s="30">
        <f t="shared" ref="M803:M813" si="137">D803*K803</f>
        <v>0</v>
      </c>
      <c r="N803" s="28">
        <f t="shared" si="129"/>
        <v>122498965.75500023</v>
      </c>
      <c r="O803" s="28">
        <f t="shared" si="132"/>
        <v>122498965.75500023</v>
      </c>
      <c r="P803" s="28">
        <f t="shared" si="130"/>
        <v>0</v>
      </c>
      <c r="Q803" s="28" t="str">
        <f t="shared" si="131"/>
        <v/>
      </c>
      <c r="R803" s="29">
        <f t="shared" si="133"/>
        <v>0.22498965755000233</v>
      </c>
    </row>
    <row r="804" spans="1:18" x14ac:dyDescent="0.2">
      <c r="A804" s="26">
        <v>45005</v>
      </c>
      <c r="B804" s="27">
        <v>175100</v>
      </c>
      <c r="C804" s="27">
        <v>176500</v>
      </c>
      <c r="D804" s="27">
        <v>90600</v>
      </c>
      <c r="E804" s="27">
        <v>92000</v>
      </c>
      <c r="F804" s="37">
        <v>0</v>
      </c>
      <c r="G804" s="37">
        <v>0</v>
      </c>
      <c r="H804" s="37">
        <f t="shared" si="134"/>
        <v>0</v>
      </c>
      <c r="I804" s="37">
        <f t="shared" si="135"/>
        <v>0</v>
      </c>
      <c r="J804" s="21">
        <f t="shared" ref="J804:J813" si="138">IF(H802=H803, J803, QUOTIENT($O$10*H803, B803))</f>
        <v>0</v>
      </c>
      <c r="K804" s="21">
        <f t="shared" ref="K804:K813" si="139">IF(I802=I803, K803, QUOTIENT($O$10*I803, D803))</f>
        <v>0</v>
      </c>
      <c r="L804" s="30">
        <f t="shared" si="136"/>
        <v>0</v>
      </c>
      <c r="M804" s="30">
        <f t="shared" si="137"/>
        <v>0</v>
      </c>
      <c r="N804" s="28">
        <f t="shared" ref="N804:N813" si="140">IF(H802=H803, N803, N803 - (J804-J803)*C804 - ABS((J804-J803)*C804*0.01%) - (K804-K803)*E804 - ABS((K804-K803)*E804 * IF(K804-K803&gt;0, 0.025%, 0.225%)))</f>
        <v>122498965.75500023</v>
      </c>
      <c r="O804" s="28">
        <f t="shared" si="132"/>
        <v>122498965.75500023</v>
      </c>
      <c r="P804" s="28">
        <f t="shared" ref="P804:P813" si="141">IF(AND(J803=0,J804), O804-O803, IF(OR(J804, AND(J803, J804=0)), P803+O804-O803, 0))</f>
        <v>0</v>
      </c>
      <c r="Q804" s="28" t="str">
        <f t="shared" si="131"/>
        <v/>
      </c>
      <c r="R804" s="29">
        <f t="shared" si="133"/>
        <v>0.22498965755000233</v>
      </c>
    </row>
    <row r="805" spans="1:18" x14ac:dyDescent="0.2">
      <c r="A805" s="26">
        <v>45006</v>
      </c>
      <c r="B805" s="27">
        <v>175800</v>
      </c>
      <c r="C805" s="27">
        <v>175900</v>
      </c>
      <c r="D805" s="27">
        <v>90300</v>
      </c>
      <c r="E805" s="27">
        <v>91000</v>
      </c>
      <c r="F805" s="37">
        <v>0</v>
      </c>
      <c r="G805" s="37">
        <v>0</v>
      </c>
      <c r="H805" s="37">
        <f t="shared" si="134"/>
        <v>0</v>
      </c>
      <c r="I805" s="37">
        <f t="shared" si="135"/>
        <v>0</v>
      </c>
      <c r="J805" s="21">
        <f t="shared" si="138"/>
        <v>0</v>
      </c>
      <c r="K805" s="21">
        <f t="shared" si="139"/>
        <v>0</v>
      </c>
      <c r="L805" s="30">
        <f t="shared" si="136"/>
        <v>0</v>
      </c>
      <c r="M805" s="30">
        <f t="shared" si="137"/>
        <v>0</v>
      </c>
      <c r="N805" s="28">
        <f t="shared" si="140"/>
        <v>122498965.75500023</v>
      </c>
      <c r="O805" s="28">
        <f t="shared" si="132"/>
        <v>122498965.75500023</v>
      </c>
      <c r="P805" s="28">
        <f t="shared" si="141"/>
        <v>0</v>
      </c>
      <c r="Q805" s="28" t="str">
        <f t="shared" si="131"/>
        <v/>
      </c>
      <c r="R805" s="29">
        <f t="shared" si="133"/>
        <v>0.22498965755000233</v>
      </c>
    </row>
    <row r="806" spans="1:18" x14ac:dyDescent="0.2">
      <c r="A806" s="26">
        <v>45007</v>
      </c>
      <c r="B806" s="27">
        <v>180300</v>
      </c>
      <c r="C806" s="27">
        <v>177000</v>
      </c>
      <c r="D806" s="27">
        <v>91400</v>
      </c>
      <c r="E806" s="27">
        <v>90700</v>
      </c>
      <c r="F806" s="37">
        <v>0</v>
      </c>
      <c r="G806" s="37">
        <v>0</v>
      </c>
      <c r="H806" s="37">
        <f t="shared" si="134"/>
        <v>0</v>
      </c>
      <c r="I806" s="37">
        <f t="shared" si="135"/>
        <v>0</v>
      </c>
      <c r="J806" s="21">
        <f t="shared" si="138"/>
        <v>0</v>
      </c>
      <c r="K806" s="21">
        <f t="shared" si="139"/>
        <v>0</v>
      </c>
      <c r="L806" s="30">
        <f t="shared" si="136"/>
        <v>0</v>
      </c>
      <c r="M806" s="30">
        <f t="shared" si="137"/>
        <v>0</v>
      </c>
      <c r="N806" s="28">
        <f t="shared" si="140"/>
        <v>122498965.75500023</v>
      </c>
      <c r="O806" s="28">
        <f t="shared" si="132"/>
        <v>122498965.75500023</v>
      </c>
      <c r="P806" s="28">
        <f t="shared" si="141"/>
        <v>0</v>
      </c>
      <c r="Q806" s="28" t="str">
        <f t="shared" si="131"/>
        <v/>
      </c>
      <c r="R806" s="29">
        <f t="shared" si="133"/>
        <v>0.22498965755000233</v>
      </c>
    </row>
    <row r="807" spans="1:18" x14ac:dyDescent="0.2">
      <c r="A807" s="26">
        <v>45008</v>
      </c>
      <c r="B807" s="27">
        <v>180500</v>
      </c>
      <c r="C807" s="27">
        <v>179300</v>
      </c>
      <c r="D807" s="27">
        <v>92000</v>
      </c>
      <c r="E807" s="27">
        <v>90900</v>
      </c>
      <c r="F807" s="37">
        <v>0</v>
      </c>
      <c r="G807" s="37">
        <v>0</v>
      </c>
      <c r="H807" s="37">
        <f t="shared" si="134"/>
        <v>0</v>
      </c>
      <c r="I807" s="37">
        <f t="shared" si="135"/>
        <v>0</v>
      </c>
      <c r="J807" s="21">
        <f t="shared" si="138"/>
        <v>0</v>
      </c>
      <c r="K807" s="21">
        <f t="shared" si="139"/>
        <v>0</v>
      </c>
      <c r="L807" s="30">
        <f t="shared" si="136"/>
        <v>0</v>
      </c>
      <c r="M807" s="30">
        <f t="shared" si="137"/>
        <v>0</v>
      </c>
      <c r="N807" s="28">
        <f t="shared" si="140"/>
        <v>122498965.75500023</v>
      </c>
      <c r="O807" s="28">
        <f t="shared" si="132"/>
        <v>122498965.75500023</v>
      </c>
      <c r="P807" s="28">
        <f t="shared" si="141"/>
        <v>0</v>
      </c>
      <c r="Q807" s="28" t="str">
        <f t="shared" si="131"/>
        <v/>
      </c>
      <c r="R807" s="29">
        <f t="shared" si="133"/>
        <v>0.22498965755000233</v>
      </c>
    </row>
    <row r="808" spans="1:18" x14ac:dyDescent="0.2">
      <c r="A808" s="26">
        <v>45009</v>
      </c>
      <c r="B808" s="27">
        <v>177700</v>
      </c>
      <c r="C808" s="27">
        <v>180600</v>
      </c>
      <c r="D808" s="27">
        <v>92000</v>
      </c>
      <c r="E808" s="27">
        <v>92200</v>
      </c>
      <c r="F808" s="37">
        <v>0</v>
      </c>
      <c r="G808" s="37">
        <v>0</v>
      </c>
      <c r="H808" s="37">
        <f t="shared" si="134"/>
        <v>0</v>
      </c>
      <c r="I808" s="37">
        <f t="shared" si="135"/>
        <v>0</v>
      </c>
      <c r="J808" s="21">
        <f t="shared" si="138"/>
        <v>0</v>
      </c>
      <c r="K808" s="21">
        <f t="shared" si="139"/>
        <v>0</v>
      </c>
      <c r="L808" s="30">
        <f t="shared" si="136"/>
        <v>0</v>
      </c>
      <c r="M808" s="30">
        <f t="shared" si="137"/>
        <v>0</v>
      </c>
      <c r="N808" s="28">
        <f t="shared" si="140"/>
        <v>122498965.75500023</v>
      </c>
      <c r="O808" s="28">
        <f t="shared" si="132"/>
        <v>122498965.75500023</v>
      </c>
      <c r="P808" s="28">
        <f t="shared" si="141"/>
        <v>0</v>
      </c>
      <c r="Q808" s="28" t="str">
        <f t="shared" si="131"/>
        <v/>
      </c>
      <c r="R808" s="29">
        <f t="shared" si="133"/>
        <v>0.22498965755000233</v>
      </c>
    </row>
    <row r="809" spans="1:18" x14ac:dyDescent="0.2">
      <c r="A809" s="26">
        <v>45012</v>
      </c>
      <c r="B809" s="27">
        <v>176100</v>
      </c>
      <c r="C809" s="27">
        <v>177700</v>
      </c>
      <c r="D809" s="27">
        <v>90000</v>
      </c>
      <c r="E809" s="27">
        <v>91400</v>
      </c>
      <c r="F809" s="37">
        <v>0</v>
      </c>
      <c r="G809" s="37">
        <v>0</v>
      </c>
      <c r="H809" s="37">
        <f t="shared" si="134"/>
        <v>0</v>
      </c>
      <c r="I809" s="37">
        <f t="shared" si="135"/>
        <v>0</v>
      </c>
      <c r="J809" s="21">
        <f t="shared" si="138"/>
        <v>0</v>
      </c>
      <c r="K809" s="21">
        <f t="shared" si="139"/>
        <v>0</v>
      </c>
      <c r="L809" s="30">
        <f t="shared" si="136"/>
        <v>0</v>
      </c>
      <c r="M809" s="30">
        <f t="shared" si="137"/>
        <v>0</v>
      </c>
      <c r="N809" s="28">
        <f t="shared" si="140"/>
        <v>122498965.75500023</v>
      </c>
      <c r="O809" s="28">
        <f t="shared" si="132"/>
        <v>122498965.75500023</v>
      </c>
      <c r="P809" s="28">
        <f t="shared" si="141"/>
        <v>0</v>
      </c>
      <c r="Q809" s="28" t="str">
        <f t="shared" ref="Q809:Q813" si="142">IF(AND(M808, M809=0), P809, "")</f>
        <v/>
      </c>
      <c r="R809" s="29">
        <f t="shared" si="133"/>
        <v>0.22498965755000233</v>
      </c>
    </row>
    <row r="810" spans="1:18" x14ac:dyDescent="0.2">
      <c r="A810" s="26">
        <v>45013</v>
      </c>
      <c r="B810" s="27">
        <v>177100</v>
      </c>
      <c r="C810" s="27">
        <v>177100</v>
      </c>
      <c r="D810" s="27">
        <v>92000</v>
      </c>
      <c r="E810" s="27">
        <v>90400</v>
      </c>
      <c r="F810" s="37">
        <v>-0.3793301591740737</v>
      </c>
      <c r="G810" s="37">
        <v>0.62066984082592624</v>
      </c>
      <c r="H810" s="37">
        <f t="shared" si="134"/>
        <v>-0.61116254443634399</v>
      </c>
      <c r="I810" s="37">
        <f t="shared" si="135"/>
        <v>1</v>
      </c>
      <c r="J810" s="21">
        <f t="shared" si="138"/>
        <v>0</v>
      </c>
      <c r="K810" s="21">
        <f t="shared" si="139"/>
        <v>0</v>
      </c>
      <c r="L810" s="30">
        <f t="shared" si="136"/>
        <v>0</v>
      </c>
      <c r="M810" s="30">
        <f t="shared" si="137"/>
        <v>0</v>
      </c>
      <c r="N810" s="28">
        <f t="shared" si="140"/>
        <v>122498965.75500023</v>
      </c>
      <c r="O810" s="28">
        <f t="shared" si="132"/>
        <v>122498965.75500023</v>
      </c>
      <c r="P810" s="28">
        <f t="shared" si="141"/>
        <v>0</v>
      </c>
      <c r="Q810" s="28" t="str">
        <f t="shared" si="142"/>
        <v/>
      </c>
      <c r="R810" s="29">
        <f t="shared" si="133"/>
        <v>0.22498965755000233</v>
      </c>
    </row>
    <row r="811" spans="1:18" x14ac:dyDescent="0.2">
      <c r="A811" s="26">
        <v>45014</v>
      </c>
      <c r="B811" s="27">
        <v>180400</v>
      </c>
      <c r="C811" s="27">
        <v>175800</v>
      </c>
      <c r="D811" s="27">
        <v>92700</v>
      </c>
      <c r="E811" s="27">
        <v>92000</v>
      </c>
      <c r="F811" s="37">
        <v>-0.3793301591740737</v>
      </c>
      <c r="G811" s="37">
        <v>0.62066984082592624</v>
      </c>
      <c r="H811" s="37">
        <f t="shared" si="134"/>
        <v>-0.61116254443634399</v>
      </c>
      <c r="I811" s="37">
        <f t="shared" si="135"/>
        <v>1</v>
      </c>
      <c r="J811" s="21">
        <f t="shared" si="138"/>
        <v>-345</v>
      </c>
      <c r="K811" s="21">
        <f t="shared" si="139"/>
        <v>1086</v>
      </c>
      <c r="L811" s="30">
        <f t="shared" si="136"/>
        <v>-62238000</v>
      </c>
      <c r="M811" s="30">
        <f t="shared" si="137"/>
        <v>100672200</v>
      </c>
      <c r="N811" s="28">
        <f t="shared" si="140"/>
        <v>83206922.65500024</v>
      </c>
      <c r="O811" s="28">
        <f t="shared" si="132"/>
        <v>121641122.65500024</v>
      </c>
      <c r="P811" s="28">
        <f t="shared" si="141"/>
        <v>-857843.09999999404</v>
      </c>
      <c r="Q811" s="28" t="str">
        <f t="shared" si="142"/>
        <v/>
      </c>
      <c r="R811" s="29">
        <f t="shared" si="133"/>
        <v>0.21641122655000244</v>
      </c>
    </row>
    <row r="812" spans="1:18" x14ac:dyDescent="0.2">
      <c r="A812" s="26">
        <v>45015</v>
      </c>
      <c r="B812" s="27">
        <v>181200</v>
      </c>
      <c r="C812" s="27">
        <v>179200</v>
      </c>
      <c r="D812" s="27">
        <v>93000</v>
      </c>
      <c r="E812" s="27">
        <v>93000</v>
      </c>
      <c r="F812" s="37">
        <v>-0.3793301591740737</v>
      </c>
      <c r="G812" s="37">
        <v>0.62066984082592624</v>
      </c>
      <c r="H812" s="37">
        <f t="shared" si="134"/>
        <v>-0.61116254443634399</v>
      </c>
      <c r="I812" s="37">
        <f t="shared" si="135"/>
        <v>1</v>
      </c>
      <c r="J812" s="21">
        <f t="shared" si="138"/>
        <v>-345</v>
      </c>
      <c r="K812" s="21">
        <f t="shared" si="139"/>
        <v>1086</v>
      </c>
      <c r="L812" s="30">
        <f t="shared" si="136"/>
        <v>-62514000</v>
      </c>
      <c r="M812" s="30">
        <f t="shared" si="137"/>
        <v>100998000</v>
      </c>
      <c r="N812" s="28">
        <f t="shared" si="140"/>
        <v>83206922.65500024</v>
      </c>
      <c r="O812" s="28">
        <f t="shared" si="132"/>
        <v>121690922.65500024</v>
      </c>
      <c r="P812" s="28">
        <f t="shared" si="141"/>
        <v>-808043.09999999404</v>
      </c>
      <c r="Q812" s="28" t="str">
        <f t="shared" si="142"/>
        <v/>
      </c>
      <c r="R812" s="29">
        <f t="shared" si="133"/>
        <v>0.21690922655000233</v>
      </c>
    </row>
    <row r="813" spans="1:18" x14ac:dyDescent="0.2">
      <c r="A813" s="26">
        <v>45016</v>
      </c>
      <c r="B813" s="27">
        <v>184500</v>
      </c>
      <c r="C813" s="27">
        <v>182000</v>
      </c>
      <c r="D813" s="27">
        <v>94400</v>
      </c>
      <c r="E813" s="27">
        <v>93000</v>
      </c>
      <c r="F813" s="37">
        <v>0</v>
      </c>
      <c r="G813" s="37">
        <v>0</v>
      </c>
      <c r="H813" s="37">
        <f t="shared" si="134"/>
        <v>0</v>
      </c>
      <c r="I813" s="37">
        <f t="shared" si="135"/>
        <v>0</v>
      </c>
      <c r="J813" s="21">
        <f t="shared" si="138"/>
        <v>-345</v>
      </c>
      <c r="K813" s="21">
        <f t="shared" si="139"/>
        <v>1086</v>
      </c>
      <c r="L813" s="30">
        <f t="shared" si="136"/>
        <v>-63652500</v>
      </c>
      <c r="M813" s="30">
        <f t="shared" si="137"/>
        <v>102518400</v>
      </c>
      <c r="N813" s="28">
        <f t="shared" si="140"/>
        <v>83206922.65500024</v>
      </c>
      <c r="O813" s="28">
        <f t="shared" si="132"/>
        <v>122072822.65500024</v>
      </c>
      <c r="P813" s="28">
        <f t="shared" si="141"/>
        <v>-426143.09999999404</v>
      </c>
      <c r="Q813" s="28" t="str">
        <f t="shared" si="142"/>
        <v/>
      </c>
      <c r="R813" s="31">
        <f t="shared" si="133"/>
        <v>0.22072822655000235</v>
      </c>
    </row>
    <row r="814" spans="1:18" x14ac:dyDescent="0.2">
      <c r="A814" s="32"/>
      <c r="B814" s="33"/>
      <c r="C814" s="33"/>
      <c r="D814" s="33"/>
      <c r="E814" s="33"/>
    </row>
    <row r="815" spans="1:18" x14ac:dyDescent="0.2">
      <c r="A815" s="32"/>
      <c r="B815" s="33"/>
      <c r="C815" s="33"/>
      <c r="D815" s="33"/>
      <c r="E815" s="33"/>
    </row>
    <row r="816" spans="1:18" x14ac:dyDescent="0.2">
      <c r="A816" s="32"/>
      <c r="B816" s="33"/>
      <c r="C816" s="33"/>
      <c r="D816" s="33"/>
      <c r="E816" s="33"/>
    </row>
    <row r="817" spans="1:5" x14ac:dyDescent="0.2">
      <c r="A817" s="32"/>
      <c r="B817" s="33"/>
      <c r="C817" s="33"/>
      <c r="D817" s="33"/>
      <c r="E817" s="33"/>
    </row>
    <row r="818" spans="1:5" x14ac:dyDescent="0.2">
      <c r="A818" s="32"/>
      <c r="B818" s="33"/>
      <c r="C818" s="33"/>
      <c r="D818" s="33"/>
      <c r="E818" s="33"/>
    </row>
  </sheetData>
  <mergeCells count="4">
    <mergeCell ref="F8:G8"/>
    <mergeCell ref="H8:I8"/>
    <mergeCell ref="J8:K8"/>
    <mergeCell ref="L8:O8"/>
  </mergeCells>
  <phoneticPr fontId="1" type="noConversion"/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8"/>
  <sheetViews>
    <sheetView tabSelected="1" topLeftCell="D1" workbookViewId="0">
      <selection activeCell="M6" sqref="M6"/>
    </sheetView>
  </sheetViews>
  <sheetFormatPr defaultRowHeight="12" x14ac:dyDescent="0.2"/>
  <cols>
    <col min="1" max="1" width="11" style="34" bestFit="1" customWidth="1"/>
    <col min="2" max="5" width="9.125" style="28" bestFit="1" customWidth="1"/>
    <col min="6" max="6" width="7.25" style="41" bestFit="1" customWidth="1"/>
    <col min="7" max="7" width="6.625" style="41" bestFit="1" customWidth="1"/>
    <col min="8" max="8" width="8.125" style="37" bestFit="1" customWidth="1"/>
    <col min="9" max="9" width="7.5" style="37" bestFit="1" customWidth="1"/>
    <col min="10" max="10" width="5.625" style="21" bestFit="1" customWidth="1"/>
    <col min="11" max="11" width="5" style="21" bestFit="1" customWidth="1"/>
    <col min="12" max="15" width="11.5" style="21" bestFit="1" customWidth="1"/>
    <col min="16" max="16" width="10.5" style="21" bestFit="1" customWidth="1"/>
    <col min="17" max="17" width="10.5" style="21" customWidth="1"/>
    <col min="18" max="18" width="8.375" style="21" bestFit="1" customWidth="1"/>
    <col min="19" max="19" width="11.5" style="21" bestFit="1" customWidth="1"/>
    <col min="20" max="20" width="9.125" style="21" bestFit="1" customWidth="1"/>
    <col min="21" max="16384" width="9" style="21"/>
  </cols>
  <sheetData>
    <row r="1" spans="1:18" x14ac:dyDescent="0.2">
      <c r="A1" s="10" t="s">
        <v>9</v>
      </c>
      <c r="B1" s="11" t="s">
        <v>34</v>
      </c>
      <c r="C1" s="11" t="s">
        <v>35</v>
      </c>
      <c r="D1" s="20"/>
      <c r="E1" s="20"/>
      <c r="F1" s="36"/>
      <c r="G1" s="36"/>
      <c r="L1" s="21" t="s">
        <v>28</v>
      </c>
      <c r="M1" s="35">
        <f>R813</f>
        <v>0.56022672725000078</v>
      </c>
    </row>
    <row r="2" spans="1:18" x14ac:dyDescent="0.2">
      <c r="A2" s="10" t="s">
        <v>12</v>
      </c>
      <c r="B2" s="12">
        <v>15001</v>
      </c>
      <c r="C2" s="12">
        <v>15009</v>
      </c>
      <c r="D2" s="20"/>
      <c r="E2" s="20"/>
      <c r="F2" s="36"/>
      <c r="G2" s="36"/>
      <c r="L2" s="21" t="s">
        <v>29</v>
      </c>
      <c r="M2" s="28">
        <f>COUNT($Q$10:$Q$813)</f>
        <v>78</v>
      </c>
    </row>
    <row r="3" spans="1:18" x14ac:dyDescent="0.2">
      <c r="A3" s="10" t="s">
        <v>13</v>
      </c>
      <c r="B3" s="12" t="s">
        <v>14</v>
      </c>
      <c r="C3" s="20"/>
      <c r="D3" s="20"/>
      <c r="E3" s="20"/>
      <c r="F3" s="36"/>
      <c r="G3" s="36"/>
      <c r="L3" s="21" t="s">
        <v>30</v>
      </c>
      <c r="M3" s="43">
        <f>M2/COUNT($A$10:$A$813)*20</f>
        <v>1.9402985074626866</v>
      </c>
    </row>
    <row r="4" spans="1:18" x14ac:dyDescent="0.2">
      <c r="A4" s="10" t="s">
        <v>15</v>
      </c>
      <c r="B4" s="12">
        <v>20200101</v>
      </c>
      <c r="C4" s="20"/>
      <c r="D4" s="20"/>
      <c r="E4" s="20"/>
      <c r="F4" s="36"/>
      <c r="G4" s="36"/>
      <c r="L4" s="21" t="s">
        <v>31</v>
      </c>
      <c r="M4" s="30">
        <f>AVERAGE(Q10:Q813)</f>
        <v>709308.65910256538</v>
      </c>
    </row>
    <row r="5" spans="1:18" x14ac:dyDescent="0.2">
      <c r="A5" s="10" t="s">
        <v>16</v>
      </c>
      <c r="B5" s="12">
        <v>20230331</v>
      </c>
      <c r="C5" s="20"/>
      <c r="D5" s="20"/>
      <c r="E5" s="20"/>
      <c r="F5" s="36"/>
      <c r="G5" s="36"/>
      <c r="L5" s="21" t="s">
        <v>32</v>
      </c>
      <c r="M5" s="30">
        <f>MAX($Q$10:$Q$813)</f>
        <v>24382791.649999991</v>
      </c>
      <c r="N5" s="28"/>
    </row>
    <row r="6" spans="1:18" x14ac:dyDescent="0.2">
      <c r="A6" s="10" t="s">
        <v>17</v>
      </c>
      <c r="B6" s="12">
        <v>-1</v>
      </c>
      <c r="C6" s="20"/>
      <c r="D6" s="20"/>
      <c r="E6" s="20"/>
      <c r="F6" s="36"/>
      <c r="G6" s="36"/>
      <c r="L6" s="21" t="s">
        <v>33</v>
      </c>
      <c r="M6" s="30">
        <f>MIN($Q$10:$Q$813)</f>
        <v>-4414972.4899999648</v>
      </c>
    </row>
    <row r="7" spans="1:18" x14ac:dyDescent="0.2">
      <c r="A7" s="10" t="s">
        <v>18</v>
      </c>
      <c r="B7" s="12" t="s">
        <v>19</v>
      </c>
      <c r="C7" s="20"/>
      <c r="D7" s="20"/>
      <c r="E7" s="20"/>
      <c r="F7" s="36"/>
      <c r="G7" s="36"/>
    </row>
    <row r="8" spans="1:18" x14ac:dyDescent="0.2">
      <c r="A8" s="22" t="str">
        <f>[1]!CH(B4, B5, B6, B3, TRUE, B1:C1, B2:C2, B7, "null=default; direction=vert; title=subject+item; withtable=true; join=main; datetime=yyyy-mm-dd")</f>
        <v/>
      </c>
      <c r="B8" s="22" t="str">
        <f>[1]!CT("066570*001",16002)</f>
        <v>LG전자</v>
      </c>
      <c r="C8" s="22" t="s">
        <v>20</v>
      </c>
      <c r="D8" s="22" t="str">
        <f>[1]!CT("066575*001",16002)</f>
        <v>LG전자우</v>
      </c>
      <c r="E8" s="22" t="s">
        <v>20</v>
      </c>
      <c r="F8" s="38" t="s">
        <v>22</v>
      </c>
      <c r="G8" s="38"/>
      <c r="H8" s="39" t="s">
        <v>25</v>
      </c>
      <c r="I8" s="39"/>
      <c r="J8" s="23" t="s">
        <v>1</v>
      </c>
      <c r="K8" s="23"/>
      <c r="L8" s="24" t="s">
        <v>3</v>
      </c>
      <c r="M8" s="24"/>
      <c r="N8" s="24"/>
      <c r="O8" s="24"/>
      <c r="P8" s="42"/>
      <c r="Q8" s="42"/>
    </row>
    <row r="9" spans="1:18" x14ac:dyDescent="0.2">
      <c r="A9" s="22" t="s">
        <v>7</v>
      </c>
      <c r="B9" s="22" t="s">
        <v>8</v>
      </c>
      <c r="C9" s="22" t="s">
        <v>21</v>
      </c>
      <c r="D9" s="22" t="s">
        <v>8</v>
      </c>
      <c r="E9" s="22" t="s">
        <v>21</v>
      </c>
      <c r="F9" s="36" t="s">
        <v>23</v>
      </c>
      <c r="G9" s="36" t="s">
        <v>24</v>
      </c>
      <c r="H9" s="40" t="s">
        <v>4</v>
      </c>
      <c r="I9" s="40" t="s">
        <v>5</v>
      </c>
      <c r="J9" s="25" t="s">
        <v>4</v>
      </c>
      <c r="K9" s="25" t="s">
        <v>5</v>
      </c>
      <c r="L9" s="25" t="s">
        <v>4</v>
      </c>
      <c r="M9" s="25" t="s">
        <v>5</v>
      </c>
      <c r="N9" s="21" t="s">
        <v>2</v>
      </c>
      <c r="O9" s="21" t="s">
        <v>6</v>
      </c>
      <c r="P9" s="21" t="s">
        <v>26</v>
      </c>
      <c r="Q9" s="21" t="s">
        <v>27</v>
      </c>
    </row>
    <row r="10" spans="1:18" x14ac:dyDescent="0.2">
      <c r="A10" s="26">
        <v>43832</v>
      </c>
      <c r="B10" s="27">
        <v>71000</v>
      </c>
      <c r="C10" s="27">
        <v>71800</v>
      </c>
      <c r="D10" s="27">
        <v>28400</v>
      </c>
      <c r="E10" s="27">
        <v>28450</v>
      </c>
      <c r="F10" s="37">
        <v>0</v>
      </c>
      <c r="G10" s="37">
        <v>0</v>
      </c>
      <c r="H10" s="37">
        <v>0</v>
      </c>
      <c r="I10" s="37">
        <v>0</v>
      </c>
      <c r="N10" s="28">
        <v>100000000</v>
      </c>
      <c r="O10" s="28">
        <f>SUM(L10:N10)</f>
        <v>100000000</v>
      </c>
      <c r="P10" s="28"/>
      <c r="Q10" s="28"/>
      <c r="R10" s="29">
        <f>O10/$O$10-1</f>
        <v>0</v>
      </c>
    </row>
    <row r="11" spans="1:18" x14ac:dyDescent="0.2">
      <c r="A11" s="26">
        <v>43833</v>
      </c>
      <c r="B11" s="27">
        <v>71100</v>
      </c>
      <c r="C11" s="27">
        <v>71400</v>
      </c>
      <c r="D11" s="27">
        <v>28300</v>
      </c>
      <c r="E11" s="27">
        <v>28400</v>
      </c>
      <c r="F11" s="37">
        <v>0</v>
      </c>
      <c r="G11" s="37">
        <v>0</v>
      </c>
      <c r="H11" s="37">
        <v>0</v>
      </c>
      <c r="I11" s="37">
        <v>0</v>
      </c>
      <c r="N11" s="28">
        <v>100000000</v>
      </c>
      <c r="O11" s="28">
        <f t="shared" ref="O11:O74" si="0">SUM(L11:N11)</f>
        <v>100000000</v>
      </c>
      <c r="P11" s="28"/>
      <c r="Q11" s="28"/>
      <c r="R11" s="29">
        <f t="shared" ref="R11:R74" si="1">O11/$O$10-1</f>
        <v>0</v>
      </c>
    </row>
    <row r="12" spans="1:18" x14ac:dyDescent="0.2">
      <c r="A12" s="26">
        <v>43836</v>
      </c>
      <c r="B12" s="27">
        <v>69900</v>
      </c>
      <c r="C12" s="27">
        <v>70300</v>
      </c>
      <c r="D12" s="27">
        <v>27900</v>
      </c>
      <c r="E12" s="27">
        <v>28200</v>
      </c>
      <c r="F12" s="37">
        <v>-0.92663827624352002</v>
      </c>
      <c r="G12" s="37">
        <v>1</v>
      </c>
      <c r="H12" s="37">
        <v>0</v>
      </c>
      <c r="I12" s="37">
        <v>0</v>
      </c>
      <c r="N12" s="28">
        <v>100000000</v>
      </c>
      <c r="O12" s="28">
        <f t="shared" si="0"/>
        <v>100000000</v>
      </c>
      <c r="P12" s="28"/>
      <c r="Q12" s="28"/>
      <c r="R12" s="29">
        <f t="shared" si="1"/>
        <v>0</v>
      </c>
    </row>
    <row r="13" spans="1:18" x14ac:dyDescent="0.2">
      <c r="A13" s="26">
        <v>43837</v>
      </c>
      <c r="B13" s="27">
        <v>70300</v>
      </c>
      <c r="C13" s="27">
        <v>69800</v>
      </c>
      <c r="D13" s="27">
        <v>27850</v>
      </c>
      <c r="E13" s="27">
        <v>27900</v>
      </c>
      <c r="F13" s="37">
        <v>0</v>
      </c>
      <c r="G13" s="37">
        <v>0</v>
      </c>
      <c r="H13" s="37">
        <v>0</v>
      </c>
      <c r="I13" s="37">
        <v>0</v>
      </c>
      <c r="N13" s="28">
        <v>100000000</v>
      </c>
      <c r="O13" s="28">
        <f t="shared" si="0"/>
        <v>100000000</v>
      </c>
      <c r="P13" s="28"/>
      <c r="Q13" s="28"/>
      <c r="R13" s="29">
        <f t="shared" si="1"/>
        <v>0</v>
      </c>
    </row>
    <row r="14" spans="1:18" x14ac:dyDescent="0.2">
      <c r="A14" s="26">
        <v>43838</v>
      </c>
      <c r="B14" s="27">
        <v>67500</v>
      </c>
      <c r="C14" s="27">
        <v>70300</v>
      </c>
      <c r="D14" s="27">
        <v>27100</v>
      </c>
      <c r="E14" s="27">
        <v>27900</v>
      </c>
      <c r="F14" s="37">
        <v>-0.92588163864804474</v>
      </c>
      <c r="G14" s="37">
        <v>1</v>
      </c>
      <c r="H14" s="37">
        <v>0</v>
      </c>
      <c r="I14" s="37">
        <v>0</v>
      </c>
      <c r="N14" s="28">
        <v>100000000</v>
      </c>
      <c r="O14" s="28">
        <f t="shared" si="0"/>
        <v>100000000</v>
      </c>
      <c r="P14" s="28"/>
      <c r="Q14" s="28"/>
      <c r="R14" s="29">
        <f t="shared" si="1"/>
        <v>0</v>
      </c>
    </row>
    <row r="15" spans="1:18" x14ac:dyDescent="0.2">
      <c r="A15" s="26">
        <v>43839</v>
      </c>
      <c r="B15" s="27">
        <v>66600</v>
      </c>
      <c r="C15" s="27">
        <v>68100</v>
      </c>
      <c r="D15" s="27">
        <v>26900</v>
      </c>
      <c r="E15" s="27">
        <v>27300</v>
      </c>
      <c r="F15" s="37">
        <v>0</v>
      </c>
      <c r="G15" s="37">
        <v>0</v>
      </c>
      <c r="H15" s="37">
        <v>0</v>
      </c>
      <c r="I15" s="37">
        <v>0</v>
      </c>
      <c r="N15" s="28">
        <v>100000000</v>
      </c>
      <c r="O15" s="28">
        <f t="shared" si="0"/>
        <v>100000000</v>
      </c>
      <c r="P15" s="28"/>
      <c r="Q15" s="28"/>
      <c r="R15" s="29">
        <f t="shared" si="1"/>
        <v>0</v>
      </c>
    </row>
    <row r="16" spans="1:18" x14ac:dyDescent="0.2">
      <c r="A16" s="26">
        <v>43840</v>
      </c>
      <c r="B16" s="27">
        <v>66800</v>
      </c>
      <c r="C16" s="27">
        <v>67000</v>
      </c>
      <c r="D16" s="27">
        <v>27050</v>
      </c>
      <c r="E16" s="27">
        <v>27000</v>
      </c>
      <c r="F16" s="37">
        <v>0</v>
      </c>
      <c r="G16" s="37">
        <v>0</v>
      </c>
      <c r="H16" s="37">
        <v>0</v>
      </c>
      <c r="I16" s="37">
        <v>0</v>
      </c>
      <c r="N16" s="28">
        <v>100000000</v>
      </c>
      <c r="O16" s="28">
        <f t="shared" si="0"/>
        <v>100000000</v>
      </c>
      <c r="P16" s="28"/>
      <c r="Q16" s="28"/>
      <c r="R16" s="29">
        <f t="shared" si="1"/>
        <v>0</v>
      </c>
    </row>
    <row r="17" spans="1:18" x14ac:dyDescent="0.2">
      <c r="A17" s="26">
        <v>43843</v>
      </c>
      <c r="B17" s="27">
        <v>66600</v>
      </c>
      <c r="C17" s="27">
        <v>66900</v>
      </c>
      <c r="D17" s="27">
        <v>27200</v>
      </c>
      <c r="E17" s="27">
        <v>27200</v>
      </c>
      <c r="F17" s="37">
        <v>0</v>
      </c>
      <c r="G17" s="37">
        <v>0</v>
      </c>
      <c r="H17" s="37">
        <v>0</v>
      </c>
      <c r="I17" s="37">
        <v>0</v>
      </c>
      <c r="N17" s="28">
        <v>100000000</v>
      </c>
      <c r="O17" s="28">
        <f t="shared" si="0"/>
        <v>100000000</v>
      </c>
      <c r="P17" s="28"/>
      <c r="Q17" s="28"/>
      <c r="R17" s="29">
        <f t="shared" si="1"/>
        <v>0</v>
      </c>
    </row>
    <row r="18" spans="1:18" x14ac:dyDescent="0.2">
      <c r="A18" s="26">
        <v>43844</v>
      </c>
      <c r="B18" s="27">
        <v>68300</v>
      </c>
      <c r="C18" s="27">
        <v>67200</v>
      </c>
      <c r="D18" s="27">
        <v>27700</v>
      </c>
      <c r="E18" s="27">
        <v>27300</v>
      </c>
      <c r="F18" s="37">
        <v>0</v>
      </c>
      <c r="G18" s="37">
        <v>0</v>
      </c>
      <c r="H18" s="37">
        <v>0</v>
      </c>
      <c r="I18" s="37">
        <v>0</v>
      </c>
      <c r="N18" s="28">
        <v>100000000</v>
      </c>
      <c r="O18" s="28">
        <f t="shared" si="0"/>
        <v>100000000</v>
      </c>
      <c r="P18" s="28"/>
      <c r="Q18" s="28"/>
      <c r="R18" s="29">
        <f t="shared" si="1"/>
        <v>0</v>
      </c>
    </row>
    <row r="19" spans="1:18" x14ac:dyDescent="0.2">
      <c r="A19" s="26">
        <v>43845</v>
      </c>
      <c r="B19" s="27">
        <v>69600</v>
      </c>
      <c r="C19" s="27">
        <v>68800</v>
      </c>
      <c r="D19" s="27">
        <v>27900</v>
      </c>
      <c r="E19" s="27">
        <v>27750</v>
      </c>
      <c r="F19" s="37">
        <v>0</v>
      </c>
      <c r="G19" s="37">
        <v>0</v>
      </c>
      <c r="H19" s="37">
        <v>0</v>
      </c>
      <c r="I19" s="37">
        <v>0</v>
      </c>
      <c r="N19" s="28">
        <v>100000000</v>
      </c>
      <c r="O19" s="28">
        <f t="shared" si="0"/>
        <v>100000000</v>
      </c>
      <c r="P19" s="28"/>
      <c r="Q19" s="28"/>
      <c r="R19" s="29">
        <f t="shared" si="1"/>
        <v>0</v>
      </c>
    </row>
    <row r="20" spans="1:18" x14ac:dyDescent="0.2">
      <c r="A20" s="26">
        <v>43846</v>
      </c>
      <c r="B20" s="27">
        <v>69900</v>
      </c>
      <c r="C20" s="27">
        <v>69800</v>
      </c>
      <c r="D20" s="27">
        <v>27800</v>
      </c>
      <c r="E20" s="27">
        <v>28000</v>
      </c>
      <c r="F20" s="37">
        <v>0</v>
      </c>
      <c r="G20" s="37">
        <v>0</v>
      </c>
      <c r="H20" s="37">
        <v>0</v>
      </c>
      <c r="I20" s="37">
        <v>0</v>
      </c>
      <c r="N20" s="28">
        <v>100000000</v>
      </c>
      <c r="O20" s="28">
        <f t="shared" si="0"/>
        <v>100000000</v>
      </c>
      <c r="P20" s="28"/>
      <c r="Q20" s="28"/>
      <c r="R20" s="29">
        <f t="shared" si="1"/>
        <v>0</v>
      </c>
    </row>
    <row r="21" spans="1:18" x14ac:dyDescent="0.2">
      <c r="A21" s="26">
        <v>43847</v>
      </c>
      <c r="B21" s="27">
        <v>69200</v>
      </c>
      <c r="C21" s="27">
        <v>69800</v>
      </c>
      <c r="D21" s="27">
        <v>27650</v>
      </c>
      <c r="E21" s="27">
        <v>28000</v>
      </c>
      <c r="F21" s="37">
        <v>-0.97773209093230162</v>
      </c>
      <c r="G21" s="37">
        <v>1</v>
      </c>
      <c r="H21" s="37">
        <v>0</v>
      </c>
      <c r="I21" s="37">
        <v>0</v>
      </c>
      <c r="N21" s="28">
        <v>100000000</v>
      </c>
      <c r="O21" s="28">
        <f t="shared" si="0"/>
        <v>100000000</v>
      </c>
      <c r="P21" s="28"/>
      <c r="Q21" s="28"/>
      <c r="R21" s="29">
        <f t="shared" si="1"/>
        <v>0</v>
      </c>
    </row>
    <row r="22" spans="1:18" x14ac:dyDescent="0.2">
      <c r="A22" s="26">
        <v>43850</v>
      </c>
      <c r="B22" s="27">
        <v>71200</v>
      </c>
      <c r="C22" s="27">
        <v>69600</v>
      </c>
      <c r="D22" s="27">
        <v>28350</v>
      </c>
      <c r="E22" s="27">
        <v>27700</v>
      </c>
      <c r="F22" s="37">
        <v>0</v>
      </c>
      <c r="G22" s="37">
        <v>0</v>
      </c>
      <c r="H22" s="37">
        <v>0</v>
      </c>
      <c r="I22" s="37">
        <v>0</v>
      </c>
      <c r="N22" s="28">
        <v>100000000</v>
      </c>
      <c r="O22" s="28">
        <f t="shared" si="0"/>
        <v>100000000</v>
      </c>
      <c r="P22" s="28"/>
      <c r="Q22" s="28"/>
      <c r="R22" s="29">
        <f t="shared" si="1"/>
        <v>0</v>
      </c>
    </row>
    <row r="23" spans="1:18" x14ac:dyDescent="0.2">
      <c r="A23" s="26">
        <v>43851</v>
      </c>
      <c r="B23" s="27">
        <v>70100</v>
      </c>
      <c r="C23" s="27">
        <v>71400</v>
      </c>
      <c r="D23" s="27">
        <v>28100</v>
      </c>
      <c r="E23" s="27">
        <v>28500</v>
      </c>
      <c r="F23" s="37">
        <v>0</v>
      </c>
      <c r="G23" s="37">
        <v>0</v>
      </c>
      <c r="H23" s="37">
        <v>0</v>
      </c>
      <c r="I23" s="37">
        <v>0</v>
      </c>
      <c r="N23" s="28">
        <v>100000000</v>
      </c>
      <c r="O23" s="28">
        <f t="shared" si="0"/>
        <v>100000000</v>
      </c>
      <c r="P23" s="28"/>
      <c r="Q23" s="28"/>
      <c r="R23" s="29">
        <f t="shared" si="1"/>
        <v>0</v>
      </c>
    </row>
    <row r="24" spans="1:18" x14ac:dyDescent="0.2">
      <c r="A24" s="26">
        <v>43852</v>
      </c>
      <c r="B24" s="27">
        <v>70400</v>
      </c>
      <c r="C24" s="27">
        <v>69800</v>
      </c>
      <c r="D24" s="27">
        <v>28050</v>
      </c>
      <c r="E24" s="27">
        <v>28050</v>
      </c>
      <c r="F24" s="37">
        <v>0</v>
      </c>
      <c r="G24" s="37">
        <v>0</v>
      </c>
      <c r="H24" s="37">
        <v>0</v>
      </c>
      <c r="I24" s="37">
        <v>0</v>
      </c>
      <c r="N24" s="28">
        <v>100000000</v>
      </c>
      <c r="O24" s="28">
        <f t="shared" si="0"/>
        <v>100000000</v>
      </c>
      <c r="P24" s="28"/>
      <c r="Q24" s="28"/>
      <c r="R24" s="29">
        <f t="shared" si="1"/>
        <v>0</v>
      </c>
    </row>
    <row r="25" spans="1:18" x14ac:dyDescent="0.2">
      <c r="A25" s="26">
        <v>43853</v>
      </c>
      <c r="B25" s="27">
        <v>69000</v>
      </c>
      <c r="C25" s="27">
        <v>69600</v>
      </c>
      <c r="D25" s="27">
        <v>27550</v>
      </c>
      <c r="E25" s="27">
        <v>27800</v>
      </c>
      <c r="F25" s="37">
        <v>-1</v>
      </c>
      <c r="G25" s="37">
        <v>0.97038468681281309</v>
      </c>
      <c r="H25" s="37">
        <v>0</v>
      </c>
      <c r="I25" s="37">
        <v>0</v>
      </c>
      <c r="N25" s="28">
        <v>100000000</v>
      </c>
      <c r="O25" s="28">
        <f t="shared" si="0"/>
        <v>100000000</v>
      </c>
      <c r="P25" s="28"/>
      <c r="Q25" s="28"/>
      <c r="R25" s="29">
        <f t="shared" si="1"/>
        <v>0</v>
      </c>
    </row>
    <row r="26" spans="1:18" x14ac:dyDescent="0.2">
      <c r="A26" s="26">
        <v>43858</v>
      </c>
      <c r="B26" s="27">
        <v>67100</v>
      </c>
      <c r="C26" s="27">
        <v>66600</v>
      </c>
      <c r="D26" s="27">
        <v>26800</v>
      </c>
      <c r="E26" s="27">
        <v>27150</v>
      </c>
      <c r="F26" s="37">
        <v>0</v>
      </c>
      <c r="G26" s="37">
        <v>0</v>
      </c>
      <c r="H26" s="37">
        <v>0</v>
      </c>
      <c r="I26" s="37">
        <v>0</v>
      </c>
      <c r="N26" s="28">
        <v>100000000</v>
      </c>
      <c r="O26" s="28">
        <f t="shared" si="0"/>
        <v>100000000</v>
      </c>
      <c r="P26" s="28"/>
      <c r="Q26" s="28"/>
      <c r="R26" s="29">
        <f t="shared" si="1"/>
        <v>0</v>
      </c>
    </row>
    <row r="27" spans="1:18" x14ac:dyDescent="0.2">
      <c r="A27" s="26">
        <v>43859</v>
      </c>
      <c r="B27" s="27">
        <v>67200</v>
      </c>
      <c r="C27" s="27">
        <v>67100</v>
      </c>
      <c r="D27" s="27">
        <v>26900</v>
      </c>
      <c r="E27" s="27">
        <v>26900</v>
      </c>
      <c r="F27" s="37">
        <v>0</v>
      </c>
      <c r="G27" s="37">
        <v>0</v>
      </c>
      <c r="H27" s="37">
        <v>0</v>
      </c>
      <c r="I27" s="37">
        <v>0</v>
      </c>
      <c r="N27" s="28">
        <v>100000000</v>
      </c>
      <c r="O27" s="28">
        <f t="shared" si="0"/>
        <v>100000000</v>
      </c>
      <c r="P27" s="28"/>
      <c r="Q27" s="28"/>
      <c r="R27" s="29">
        <f t="shared" si="1"/>
        <v>0</v>
      </c>
    </row>
    <row r="28" spans="1:18" x14ac:dyDescent="0.2">
      <c r="A28" s="26">
        <v>43860</v>
      </c>
      <c r="B28" s="27">
        <v>67200</v>
      </c>
      <c r="C28" s="27">
        <v>67000</v>
      </c>
      <c r="D28" s="27">
        <v>26850</v>
      </c>
      <c r="E28" s="27">
        <v>26700</v>
      </c>
      <c r="F28" s="37">
        <v>0</v>
      </c>
      <c r="G28" s="37">
        <v>0</v>
      </c>
      <c r="H28" s="37">
        <v>0</v>
      </c>
      <c r="I28" s="37">
        <v>0</v>
      </c>
      <c r="N28" s="28">
        <v>100000000</v>
      </c>
      <c r="O28" s="28">
        <f t="shared" si="0"/>
        <v>100000000</v>
      </c>
      <c r="P28" s="28"/>
      <c r="Q28" s="28"/>
      <c r="R28" s="29">
        <f t="shared" si="1"/>
        <v>0</v>
      </c>
    </row>
    <row r="29" spans="1:18" x14ac:dyDescent="0.2">
      <c r="A29" s="26">
        <v>43861</v>
      </c>
      <c r="B29" s="27">
        <v>65900</v>
      </c>
      <c r="C29" s="27">
        <v>67200</v>
      </c>
      <c r="D29" s="27">
        <v>26250</v>
      </c>
      <c r="E29" s="27">
        <v>26650</v>
      </c>
      <c r="F29" s="37">
        <v>0</v>
      </c>
      <c r="G29" s="37">
        <v>0</v>
      </c>
      <c r="H29" s="37">
        <v>0</v>
      </c>
      <c r="I29" s="37">
        <v>0</v>
      </c>
      <c r="N29" s="28">
        <v>100000000</v>
      </c>
      <c r="O29" s="28">
        <f t="shared" si="0"/>
        <v>100000000</v>
      </c>
      <c r="P29" s="28"/>
      <c r="Q29" s="28"/>
      <c r="R29" s="29">
        <f t="shared" si="1"/>
        <v>0</v>
      </c>
    </row>
    <row r="30" spans="1:18" x14ac:dyDescent="0.2">
      <c r="A30" s="26">
        <v>43864</v>
      </c>
      <c r="B30" s="27">
        <v>64900</v>
      </c>
      <c r="C30" s="27">
        <v>65400</v>
      </c>
      <c r="D30" s="27">
        <v>26000</v>
      </c>
      <c r="E30" s="27">
        <v>25900</v>
      </c>
      <c r="F30" s="37">
        <v>0</v>
      </c>
      <c r="G30" s="37">
        <v>0</v>
      </c>
      <c r="H30" s="37">
        <v>0</v>
      </c>
      <c r="I30" s="37">
        <v>0</v>
      </c>
      <c r="N30" s="28">
        <v>100000000</v>
      </c>
      <c r="O30" s="28">
        <f t="shared" si="0"/>
        <v>100000000</v>
      </c>
      <c r="P30" s="28"/>
      <c r="Q30" s="28"/>
      <c r="R30" s="29">
        <f t="shared" si="1"/>
        <v>0</v>
      </c>
    </row>
    <row r="31" spans="1:18" x14ac:dyDescent="0.2">
      <c r="A31" s="26">
        <v>43865</v>
      </c>
      <c r="B31" s="27">
        <v>65100</v>
      </c>
      <c r="C31" s="27">
        <v>64400</v>
      </c>
      <c r="D31" s="27">
        <v>25750</v>
      </c>
      <c r="E31" s="27">
        <v>26000</v>
      </c>
      <c r="F31" s="37">
        <v>0</v>
      </c>
      <c r="G31" s="37">
        <v>0</v>
      </c>
      <c r="H31" s="37">
        <v>0</v>
      </c>
      <c r="I31" s="37">
        <v>0</v>
      </c>
      <c r="N31" s="28">
        <v>100000000</v>
      </c>
      <c r="O31" s="28">
        <f t="shared" si="0"/>
        <v>100000000</v>
      </c>
      <c r="P31" s="28"/>
      <c r="Q31" s="28"/>
      <c r="R31" s="29">
        <f t="shared" si="1"/>
        <v>0</v>
      </c>
    </row>
    <row r="32" spans="1:18" x14ac:dyDescent="0.2">
      <c r="A32" s="26">
        <v>43866</v>
      </c>
      <c r="B32" s="27">
        <v>65200</v>
      </c>
      <c r="C32" s="27">
        <v>65600</v>
      </c>
      <c r="D32" s="27">
        <v>25750</v>
      </c>
      <c r="E32" s="27">
        <v>26000</v>
      </c>
      <c r="F32" s="37">
        <v>0</v>
      </c>
      <c r="G32" s="37">
        <v>0</v>
      </c>
      <c r="H32" s="37">
        <v>0</v>
      </c>
      <c r="I32" s="37">
        <v>0</v>
      </c>
      <c r="N32" s="28">
        <v>100000000</v>
      </c>
      <c r="O32" s="28">
        <f t="shared" si="0"/>
        <v>100000000</v>
      </c>
      <c r="P32" s="28"/>
      <c r="Q32" s="28"/>
      <c r="R32" s="29">
        <f t="shared" si="1"/>
        <v>0</v>
      </c>
    </row>
    <row r="33" spans="1:18" x14ac:dyDescent="0.2">
      <c r="A33" s="26">
        <v>43867</v>
      </c>
      <c r="B33" s="27">
        <v>66800</v>
      </c>
      <c r="C33" s="27">
        <v>65600</v>
      </c>
      <c r="D33" s="27">
        <v>26250</v>
      </c>
      <c r="E33" s="27">
        <v>25900</v>
      </c>
      <c r="F33" s="37">
        <v>0</v>
      </c>
      <c r="G33" s="37">
        <v>0</v>
      </c>
      <c r="H33" s="37">
        <v>0</v>
      </c>
      <c r="I33" s="37">
        <v>0</v>
      </c>
      <c r="N33" s="28">
        <v>100000000</v>
      </c>
      <c r="O33" s="28">
        <f t="shared" si="0"/>
        <v>100000000</v>
      </c>
      <c r="P33" s="28"/>
      <c r="Q33" s="28"/>
      <c r="R33" s="29">
        <f t="shared" si="1"/>
        <v>0</v>
      </c>
    </row>
    <row r="34" spans="1:18" x14ac:dyDescent="0.2">
      <c r="A34" s="26">
        <v>43868</v>
      </c>
      <c r="B34" s="27">
        <v>67300</v>
      </c>
      <c r="C34" s="27">
        <v>66700</v>
      </c>
      <c r="D34" s="27">
        <v>26000</v>
      </c>
      <c r="E34" s="27">
        <v>26300</v>
      </c>
      <c r="F34" s="37">
        <v>0</v>
      </c>
      <c r="G34" s="37">
        <v>0</v>
      </c>
      <c r="H34" s="37">
        <f>IFERROR(IF(ABS($F34)&gt;ABS($G34), SIGN($F34), SIGN($F34)*ABS($F34/$G34)), 0)</f>
        <v>0</v>
      </c>
      <c r="I34" s="37">
        <f>IFERROR(IF(ABS($F34)&lt;ABS($G34), SIGN($G34), SIGN($G34)*ABS($G34/$F34)), 0)</f>
        <v>0</v>
      </c>
      <c r="L34" s="30">
        <f>B34*J34</f>
        <v>0</v>
      </c>
      <c r="M34" s="30">
        <f>D34*K34</f>
        <v>0</v>
      </c>
      <c r="N34" s="28">
        <v>100000000</v>
      </c>
      <c r="O34" s="28">
        <f t="shared" si="0"/>
        <v>100000000</v>
      </c>
      <c r="P34" s="28"/>
      <c r="Q34" s="28"/>
      <c r="R34" s="29">
        <f t="shared" si="1"/>
        <v>0</v>
      </c>
    </row>
    <row r="35" spans="1:18" x14ac:dyDescent="0.2">
      <c r="A35" s="26">
        <v>43871</v>
      </c>
      <c r="B35" s="27">
        <v>67000</v>
      </c>
      <c r="C35" s="27">
        <v>67000</v>
      </c>
      <c r="D35" s="27">
        <v>25800</v>
      </c>
      <c r="E35" s="27">
        <v>26200</v>
      </c>
      <c r="F35" s="37">
        <v>0</v>
      </c>
      <c r="G35" s="37">
        <v>0</v>
      </c>
      <c r="H35" s="37">
        <f t="shared" ref="H35:H98" si="2">IFERROR(IF(ABS($F35)&gt;ABS($G35), SIGN($F35), SIGN($F35)*ABS($F35/$G35)), 0)</f>
        <v>0</v>
      </c>
      <c r="I35" s="37">
        <f t="shared" ref="I35:I98" si="3">IFERROR(IF(ABS($F35)&lt;ABS($G35), SIGN($G35), SIGN($G35)*ABS($G35/$F35)), 0)</f>
        <v>0</v>
      </c>
      <c r="J35" s="21">
        <f>IF(H33=H34, J34, QUOTIENT($O$10*H34, B34))</f>
        <v>0</v>
      </c>
      <c r="K35" s="21">
        <f>IF(I33=I34, K34, QUOTIENT($O$10*I34, D34))</f>
        <v>0</v>
      </c>
      <c r="L35" s="30">
        <f t="shared" ref="L35:L98" si="4">B35*J35</f>
        <v>0</v>
      </c>
      <c r="M35" s="30">
        <f t="shared" ref="M35:M98" si="5">D35*K35</f>
        <v>0</v>
      </c>
      <c r="N35" s="28">
        <f>IF(H33=H34, N34, N34 - (J35-J34)*C35 - ABS((J35-J34)*C35*0.01%) - (K35-K34)*E35 - ABS((K35-K34)*E35 * IF(K35-K34&gt;0, 0.025%, 0.225%)))</f>
        <v>100000000</v>
      </c>
      <c r="O35" s="28">
        <f t="shared" si="0"/>
        <v>100000000</v>
      </c>
      <c r="P35" s="28">
        <f>IF(AND(J34=0,J35), O35-O34, IF(OR(J35, AND(J34, J35=0)), P34+O35-O34, 0))</f>
        <v>0</v>
      </c>
      <c r="Q35" s="28"/>
      <c r="R35" s="29">
        <f t="shared" si="1"/>
        <v>0</v>
      </c>
    </row>
    <row r="36" spans="1:18" x14ac:dyDescent="0.2">
      <c r="A36" s="26">
        <v>43872</v>
      </c>
      <c r="B36" s="27">
        <v>67200</v>
      </c>
      <c r="C36" s="27">
        <v>67500</v>
      </c>
      <c r="D36" s="27">
        <v>26100</v>
      </c>
      <c r="E36" s="27">
        <v>25800</v>
      </c>
      <c r="F36" s="37">
        <v>-1</v>
      </c>
      <c r="G36" s="37">
        <v>0.83480331740099201</v>
      </c>
      <c r="H36" s="37">
        <f t="shared" si="2"/>
        <v>-1</v>
      </c>
      <c r="I36" s="37">
        <f t="shared" si="3"/>
        <v>0.83480331740099201</v>
      </c>
      <c r="J36" s="21">
        <f t="shared" ref="J36:J99" si="6">IF(H34=H35, J35, QUOTIENT($O$10*H35, B35))</f>
        <v>0</v>
      </c>
      <c r="K36" s="21">
        <f t="shared" ref="K36:K99" si="7">IF(I34=I35, K35, QUOTIENT($O$10*I35, D35))</f>
        <v>0</v>
      </c>
      <c r="L36" s="30">
        <f t="shared" si="4"/>
        <v>0</v>
      </c>
      <c r="M36" s="30">
        <f t="shared" si="5"/>
        <v>0</v>
      </c>
      <c r="N36" s="28">
        <f t="shared" ref="N36:N99" si="8">IF(H34=H35, N35, N35 - (J36-J35)*C36 - ABS((J36-J35)*C36*0.01%) - (K36-K35)*E36 - ABS((K36-K35)*E36 * IF(K36-K35&gt;0, 0.025%, 0.225%)))</f>
        <v>100000000</v>
      </c>
      <c r="O36" s="28">
        <f t="shared" si="0"/>
        <v>100000000</v>
      </c>
      <c r="P36" s="28">
        <f t="shared" ref="P36:P99" si="9">IF(AND(J35=0,J36), O36-O35, IF(OR(J36, AND(J35, J36=0)), P35+O36-O35, 0))</f>
        <v>0</v>
      </c>
      <c r="Q36" s="28"/>
      <c r="R36" s="29">
        <f t="shared" si="1"/>
        <v>0</v>
      </c>
    </row>
    <row r="37" spans="1:18" x14ac:dyDescent="0.2">
      <c r="A37" s="26">
        <v>43873</v>
      </c>
      <c r="B37" s="27">
        <v>67900</v>
      </c>
      <c r="C37" s="27">
        <v>67000</v>
      </c>
      <c r="D37" s="27">
        <v>27100</v>
      </c>
      <c r="E37" s="27">
        <v>26250</v>
      </c>
      <c r="F37" s="37">
        <v>0</v>
      </c>
      <c r="G37" s="37">
        <v>0</v>
      </c>
      <c r="H37" s="37">
        <f t="shared" si="2"/>
        <v>0</v>
      </c>
      <c r="I37" s="37">
        <f t="shared" si="3"/>
        <v>0</v>
      </c>
      <c r="J37" s="21">
        <f t="shared" si="6"/>
        <v>-1488</v>
      </c>
      <c r="K37" s="21">
        <f t="shared" si="7"/>
        <v>3198</v>
      </c>
      <c r="L37" s="30">
        <f t="shared" si="4"/>
        <v>-101035200</v>
      </c>
      <c r="M37" s="30">
        <f t="shared" si="5"/>
        <v>86665800</v>
      </c>
      <c r="N37" s="28">
        <f t="shared" si="8"/>
        <v>115717543.52500001</v>
      </c>
      <c r="O37" s="28">
        <f t="shared" si="0"/>
        <v>101348143.52500001</v>
      </c>
      <c r="P37" s="28">
        <f t="shared" si="9"/>
        <v>1348143.525000006</v>
      </c>
      <c r="Q37" s="28"/>
      <c r="R37" s="29">
        <f t="shared" si="1"/>
        <v>1.3481435250000118E-2</v>
      </c>
    </row>
    <row r="38" spans="1:18" x14ac:dyDescent="0.2">
      <c r="A38" s="26">
        <v>43874</v>
      </c>
      <c r="B38" s="27">
        <v>67100</v>
      </c>
      <c r="C38" s="27">
        <v>68200</v>
      </c>
      <c r="D38" s="27">
        <v>26750</v>
      </c>
      <c r="E38" s="27">
        <v>27100</v>
      </c>
      <c r="F38" s="37">
        <v>0</v>
      </c>
      <c r="G38" s="37">
        <v>0</v>
      </c>
      <c r="H38" s="37">
        <f t="shared" si="2"/>
        <v>0</v>
      </c>
      <c r="I38" s="37">
        <f t="shared" si="3"/>
        <v>0</v>
      </c>
      <c r="J38" s="21">
        <f t="shared" si="6"/>
        <v>0</v>
      </c>
      <c r="K38" s="21">
        <f t="shared" si="7"/>
        <v>0</v>
      </c>
      <c r="L38" s="30">
        <f t="shared" si="4"/>
        <v>0</v>
      </c>
      <c r="M38" s="30">
        <f t="shared" si="5"/>
        <v>0</v>
      </c>
      <c r="N38" s="28">
        <f t="shared" si="8"/>
        <v>100696597.31500001</v>
      </c>
      <c r="O38" s="28">
        <f t="shared" si="0"/>
        <v>100696597.31500001</v>
      </c>
      <c r="P38" s="28">
        <f t="shared" si="9"/>
        <v>696597.31500001252</v>
      </c>
      <c r="Q38" s="28"/>
      <c r="R38" s="29">
        <f t="shared" si="1"/>
        <v>6.9659731500000266E-3</v>
      </c>
    </row>
    <row r="39" spans="1:18" x14ac:dyDescent="0.2">
      <c r="A39" s="26">
        <v>43875</v>
      </c>
      <c r="B39" s="27">
        <v>67000</v>
      </c>
      <c r="C39" s="27">
        <v>67200</v>
      </c>
      <c r="D39" s="27">
        <v>26500</v>
      </c>
      <c r="E39" s="27">
        <v>26900</v>
      </c>
      <c r="F39" s="37">
        <v>0</v>
      </c>
      <c r="G39" s="37">
        <v>0</v>
      </c>
      <c r="H39" s="37">
        <f t="shared" si="2"/>
        <v>0</v>
      </c>
      <c r="I39" s="37">
        <f t="shared" si="3"/>
        <v>0</v>
      </c>
      <c r="J39" s="21">
        <f t="shared" si="6"/>
        <v>0</v>
      </c>
      <c r="K39" s="21">
        <f t="shared" si="7"/>
        <v>0</v>
      </c>
      <c r="L39" s="30">
        <f t="shared" si="4"/>
        <v>0</v>
      </c>
      <c r="M39" s="30">
        <f t="shared" si="5"/>
        <v>0</v>
      </c>
      <c r="N39" s="28">
        <f t="shared" si="8"/>
        <v>100696597.31500001</v>
      </c>
      <c r="O39" s="28">
        <f t="shared" si="0"/>
        <v>100696597.31500001</v>
      </c>
      <c r="P39" s="28">
        <f t="shared" si="9"/>
        <v>0</v>
      </c>
      <c r="Q39" s="28"/>
      <c r="R39" s="29">
        <f t="shared" si="1"/>
        <v>6.9659731500000266E-3</v>
      </c>
    </row>
    <row r="40" spans="1:18" x14ac:dyDescent="0.2">
      <c r="A40" s="26">
        <v>43878</v>
      </c>
      <c r="B40" s="27">
        <v>67000</v>
      </c>
      <c r="C40" s="27">
        <v>66900</v>
      </c>
      <c r="D40" s="27">
        <v>26600</v>
      </c>
      <c r="E40" s="27">
        <v>26550</v>
      </c>
      <c r="F40" s="37">
        <v>0</v>
      </c>
      <c r="G40" s="37">
        <v>0</v>
      </c>
      <c r="H40" s="37">
        <f t="shared" si="2"/>
        <v>0</v>
      </c>
      <c r="I40" s="37">
        <f t="shared" si="3"/>
        <v>0</v>
      </c>
      <c r="J40" s="21">
        <f t="shared" si="6"/>
        <v>0</v>
      </c>
      <c r="K40" s="21">
        <f t="shared" si="7"/>
        <v>0</v>
      </c>
      <c r="L40" s="30">
        <f t="shared" si="4"/>
        <v>0</v>
      </c>
      <c r="M40" s="30">
        <f t="shared" si="5"/>
        <v>0</v>
      </c>
      <c r="N40" s="28">
        <f t="shared" si="8"/>
        <v>100696597.31500001</v>
      </c>
      <c r="O40" s="28">
        <f t="shared" si="0"/>
        <v>100696597.31500001</v>
      </c>
      <c r="P40" s="28">
        <f t="shared" si="9"/>
        <v>0</v>
      </c>
      <c r="Q40" s="28" t="str">
        <f>IF(AND(M39, M40=0), P40, "")</f>
        <v/>
      </c>
      <c r="R40" s="29">
        <f t="shared" si="1"/>
        <v>6.9659731500000266E-3</v>
      </c>
    </row>
    <row r="41" spans="1:18" x14ac:dyDescent="0.2">
      <c r="A41" s="26">
        <v>43879</v>
      </c>
      <c r="B41" s="27">
        <v>68900</v>
      </c>
      <c r="C41" s="27">
        <v>67900</v>
      </c>
      <c r="D41" s="27">
        <v>27150</v>
      </c>
      <c r="E41" s="27">
        <v>26900</v>
      </c>
      <c r="F41" s="37">
        <v>0</v>
      </c>
      <c r="G41" s="37">
        <v>0</v>
      </c>
      <c r="H41" s="37">
        <f t="shared" si="2"/>
        <v>0</v>
      </c>
      <c r="I41" s="37">
        <f t="shared" si="3"/>
        <v>0</v>
      </c>
      <c r="J41" s="21">
        <f t="shared" si="6"/>
        <v>0</v>
      </c>
      <c r="K41" s="21">
        <f t="shared" si="7"/>
        <v>0</v>
      </c>
      <c r="L41" s="30">
        <f t="shared" si="4"/>
        <v>0</v>
      </c>
      <c r="M41" s="30">
        <f t="shared" si="5"/>
        <v>0</v>
      </c>
      <c r="N41" s="28">
        <f t="shared" si="8"/>
        <v>100696597.31500001</v>
      </c>
      <c r="O41" s="28">
        <f t="shared" si="0"/>
        <v>100696597.31500001</v>
      </c>
      <c r="P41" s="28">
        <f t="shared" si="9"/>
        <v>0</v>
      </c>
      <c r="Q41" s="28" t="str">
        <f t="shared" ref="Q41:Q104" si="10">IF(AND(M40, M41=0), P41, "")</f>
        <v/>
      </c>
      <c r="R41" s="29">
        <f t="shared" si="1"/>
        <v>6.9659731500000266E-3</v>
      </c>
    </row>
    <row r="42" spans="1:18" x14ac:dyDescent="0.2">
      <c r="A42" s="26">
        <v>43880</v>
      </c>
      <c r="B42" s="27">
        <v>68800</v>
      </c>
      <c r="C42" s="27">
        <v>69300</v>
      </c>
      <c r="D42" s="27">
        <v>27150</v>
      </c>
      <c r="E42" s="27">
        <v>27100</v>
      </c>
      <c r="F42" s="37">
        <v>-1</v>
      </c>
      <c r="G42" s="37">
        <v>0.8497290908419225</v>
      </c>
      <c r="H42" s="37">
        <f t="shared" si="2"/>
        <v>-1</v>
      </c>
      <c r="I42" s="37">
        <f t="shared" si="3"/>
        <v>0.8497290908419225</v>
      </c>
      <c r="J42" s="21">
        <f t="shared" si="6"/>
        <v>0</v>
      </c>
      <c r="K42" s="21">
        <f t="shared" si="7"/>
        <v>0</v>
      </c>
      <c r="L42" s="30">
        <f t="shared" si="4"/>
        <v>0</v>
      </c>
      <c r="M42" s="30">
        <f t="shared" si="5"/>
        <v>0</v>
      </c>
      <c r="N42" s="28">
        <f t="shared" si="8"/>
        <v>100696597.31500001</v>
      </c>
      <c r="O42" s="28">
        <f t="shared" si="0"/>
        <v>100696597.31500001</v>
      </c>
      <c r="P42" s="28">
        <f t="shared" si="9"/>
        <v>0</v>
      </c>
      <c r="Q42" s="28" t="str">
        <f t="shared" si="10"/>
        <v/>
      </c>
      <c r="R42" s="29">
        <f t="shared" si="1"/>
        <v>6.9659731500000266E-3</v>
      </c>
    </row>
    <row r="43" spans="1:18" x14ac:dyDescent="0.2">
      <c r="A43" s="26">
        <v>43881</v>
      </c>
      <c r="B43" s="27">
        <v>67200</v>
      </c>
      <c r="C43" s="27">
        <v>68700</v>
      </c>
      <c r="D43" s="27">
        <v>26650</v>
      </c>
      <c r="E43" s="27">
        <v>27000</v>
      </c>
      <c r="F43" s="37">
        <v>0</v>
      </c>
      <c r="G43" s="37">
        <v>0</v>
      </c>
      <c r="H43" s="37">
        <f t="shared" si="2"/>
        <v>0</v>
      </c>
      <c r="I43" s="37">
        <f t="shared" si="3"/>
        <v>0</v>
      </c>
      <c r="J43" s="21">
        <f t="shared" si="6"/>
        <v>-1453</v>
      </c>
      <c r="K43" s="21">
        <f t="shared" si="7"/>
        <v>3129</v>
      </c>
      <c r="L43" s="30">
        <f t="shared" si="4"/>
        <v>-97641600</v>
      </c>
      <c r="M43" s="30">
        <f t="shared" si="5"/>
        <v>83387850</v>
      </c>
      <c r="N43" s="28">
        <f t="shared" si="8"/>
        <v>116003594.45499998</v>
      </c>
      <c r="O43" s="28">
        <f t="shared" si="0"/>
        <v>101749844.45499998</v>
      </c>
      <c r="P43" s="28">
        <f t="shared" si="9"/>
        <v>1053247.1399999708</v>
      </c>
      <c r="Q43" s="28" t="str">
        <f t="shared" si="10"/>
        <v/>
      </c>
      <c r="R43" s="29">
        <f t="shared" si="1"/>
        <v>1.7498444549999936E-2</v>
      </c>
    </row>
    <row r="44" spans="1:18" x14ac:dyDescent="0.2">
      <c r="A44" s="26">
        <v>43882</v>
      </c>
      <c r="B44" s="27">
        <v>66100</v>
      </c>
      <c r="C44" s="27">
        <v>66000</v>
      </c>
      <c r="D44" s="27">
        <v>26150</v>
      </c>
      <c r="E44" s="27">
        <v>26350</v>
      </c>
      <c r="F44" s="37">
        <v>0</v>
      </c>
      <c r="G44" s="37">
        <v>0</v>
      </c>
      <c r="H44" s="37">
        <f t="shared" si="2"/>
        <v>0</v>
      </c>
      <c r="I44" s="37">
        <f t="shared" si="3"/>
        <v>0</v>
      </c>
      <c r="J44" s="21">
        <f t="shared" si="6"/>
        <v>0</v>
      </c>
      <c r="K44" s="21">
        <f t="shared" si="7"/>
        <v>0</v>
      </c>
      <c r="L44" s="30">
        <f t="shared" si="4"/>
        <v>0</v>
      </c>
      <c r="M44" s="30">
        <f t="shared" si="5"/>
        <v>0</v>
      </c>
      <c r="N44" s="28">
        <f t="shared" si="8"/>
        <v>102359644.06749998</v>
      </c>
      <c r="O44" s="28">
        <f t="shared" si="0"/>
        <v>102359644.06749998</v>
      </c>
      <c r="P44" s="28">
        <f t="shared" si="9"/>
        <v>1663046.7524999678</v>
      </c>
      <c r="Q44" s="28">
        <f t="shared" si="10"/>
        <v>1663046.7524999678</v>
      </c>
      <c r="R44" s="29">
        <f t="shared" si="1"/>
        <v>2.3596440674999775E-2</v>
      </c>
    </row>
    <row r="45" spans="1:18" x14ac:dyDescent="0.2">
      <c r="A45" s="26">
        <v>43885</v>
      </c>
      <c r="B45" s="27">
        <v>63300</v>
      </c>
      <c r="C45" s="27">
        <v>64800</v>
      </c>
      <c r="D45" s="27">
        <v>24850</v>
      </c>
      <c r="E45" s="27">
        <v>25700</v>
      </c>
      <c r="F45" s="37">
        <v>0</v>
      </c>
      <c r="G45" s="37">
        <v>0</v>
      </c>
      <c r="H45" s="37">
        <f t="shared" si="2"/>
        <v>0</v>
      </c>
      <c r="I45" s="37">
        <f t="shared" si="3"/>
        <v>0</v>
      </c>
      <c r="J45" s="21">
        <f t="shared" si="6"/>
        <v>0</v>
      </c>
      <c r="K45" s="21">
        <f t="shared" si="7"/>
        <v>0</v>
      </c>
      <c r="L45" s="30">
        <f t="shared" si="4"/>
        <v>0</v>
      </c>
      <c r="M45" s="30">
        <f t="shared" si="5"/>
        <v>0</v>
      </c>
      <c r="N45" s="28">
        <f t="shared" si="8"/>
        <v>102359644.06749998</v>
      </c>
      <c r="O45" s="28">
        <f t="shared" si="0"/>
        <v>102359644.06749998</v>
      </c>
      <c r="P45" s="28">
        <f t="shared" si="9"/>
        <v>0</v>
      </c>
      <c r="Q45" s="28" t="str">
        <f t="shared" si="10"/>
        <v/>
      </c>
      <c r="R45" s="29">
        <f t="shared" si="1"/>
        <v>2.3596440674999775E-2</v>
      </c>
    </row>
    <row r="46" spans="1:18" x14ac:dyDescent="0.2">
      <c r="A46" s="26">
        <v>43886</v>
      </c>
      <c r="B46" s="27">
        <v>63000</v>
      </c>
      <c r="C46" s="27">
        <v>62200</v>
      </c>
      <c r="D46" s="27">
        <v>24600</v>
      </c>
      <c r="E46" s="27">
        <v>24800</v>
      </c>
      <c r="F46" s="37">
        <v>0</v>
      </c>
      <c r="G46" s="37">
        <v>0</v>
      </c>
      <c r="H46" s="37">
        <f t="shared" si="2"/>
        <v>0</v>
      </c>
      <c r="I46" s="37">
        <f t="shared" si="3"/>
        <v>0</v>
      </c>
      <c r="J46" s="21">
        <f t="shared" si="6"/>
        <v>0</v>
      </c>
      <c r="K46" s="21">
        <f t="shared" si="7"/>
        <v>0</v>
      </c>
      <c r="L46" s="30">
        <f t="shared" si="4"/>
        <v>0</v>
      </c>
      <c r="M46" s="30">
        <f t="shared" si="5"/>
        <v>0</v>
      </c>
      <c r="N46" s="28">
        <f t="shared" si="8"/>
        <v>102359644.06749998</v>
      </c>
      <c r="O46" s="28">
        <f t="shared" si="0"/>
        <v>102359644.06749998</v>
      </c>
      <c r="P46" s="28">
        <f t="shared" si="9"/>
        <v>0</v>
      </c>
      <c r="Q46" s="28" t="str">
        <f t="shared" si="10"/>
        <v/>
      </c>
      <c r="R46" s="29">
        <f t="shared" si="1"/>
        <v>2.3596440674999775E-2</v>
      </c>
    </row>
    <row r="47" spans="1:18" x14ac:dyDescent="0.2">
      <c r="A47" s="26">
        <v>43887</v>
      </c>
      <c r="B47" s="27">
        <v>63300</v>
      </c>
      <c r="C47" s="27">
        <v>62100</v>
      </c>
      <c r="D47" s="27">
        <v>24900</v>
      </c>
      <c r="E47" s="27">
        <v>24400</v>
      </c>
      <c r="F47" s="37">
        <v>0</v>
      </c>
      <c r="G47" s="37">
        <v>0</v>
      </c>
      <c r="H47" s="37">
        <f t="shared" si="2"/>
        <v>0</v>
      </c>
      <c r="I47" s="37">
        <f t="shared" si="3"/>
        <v>0</v>
      </c>
      <c r="J47" s="21">
        <f t="shared" si="6"/>
        <v>0</v>
      </c>
      <c r="K47" s="21">
        <f t="shared" si="7"/>
        <v>0</v>
      </c>
      <c r="L47" s="30">
        <f t="shared" si="4"/>
        <v>0</v>
      </c>
      <c r="M47" s="30">
        <f t="shared" si="5"/>
        <v>0</v>
      </c>
      <c r="N47" s="28">
        <f t="shared" si="8"/>
        <v>102359644.06749998</v>
      </c>
      <c r="O47" s="28">
        <f t="shared" si="0"/>
        <v>102359644.06749998</v>
      </c>
      <c r="P47" s="28">
        <f t="shared" si="9"/>
        <v>0</v>
      </c>
      <c r="Q47" s="28" t="str">
        <f t="shared" si="10"/>
        <v/>
      </c>
      <c r="R47" s="29">
        <f t="shared" si="1"/>
        <v>2.3596440674999775E-2</v>
      </c>
    </row>
    <row r="48" spans="1:18" x14ac:dyDescent="0.2">
      <c r="A48" s="26">
        <v>43888</v>
      </c>
      <c r="B48" s="27">
        <v>62400</v>
      </c>
      <c r="C48" s="27">
        <v>63000</v>
      </c>
      <c r="D48" s="27">
        <v>24500</v>
      </c>
      <c r="E48" s="27">
        <v>24950</v>
      </c>
      <c r="F48" s="37">
        <v>0</v>
      </c>
      <c r="G48" s="37">
        <v>0</v>
      </c>
      <c r="H48" s="37">
        <f t="shared" si="2"/>
        <v>0</v>
      </c>
      <c r="I48" s="37">
        <f t="shared" si="3"/>
        <v>0</v>
      </c>
      <c r="J48" s="21">
        <f t="shared" si="6"/>
        <v>0</v>
      </c>
      <c r="K48" s="21">
        <f t="shared" si="7"/>
        <v>0</v>
      </c>
      <c r="L48" s="30">
        <f t="shared" si="4"/>
        <v>0</v>
      </c>
      <c r="M48" s="30">
        <f t="shared" si="5"/>
        <v>0</v>
      </c>
      <c r="N48" s="28">
        <f t="shared" si="8"/>
        <v>102359644.06749998</v>
      </c>
      <c r="O48" s="28">
        <f t="shared" si="0"/>
        <v>102359644.06749998</v>
      </c>
      <c r="P48" s="28">
        <f t="shared" si="9"/>
        <v>0</v>
      </c>
      <c r="Q48" s="28" t="str">
        <f t="shared" si="10"/>
        <v/>
      </c>
      <c r="R48" s="29">
        <f t="shared" si="1"/>
        <v>2.3596440674999775E-2</v>
      </c>
    </row>
    <row r="49" spans="1:19" x14ac:dyDescent="0.2">
      <c r="A49" s="26">
        <v>43889</v>
      </c>
      <c r="B49" s="27">
        <v>60400</v>
      </c>
      <c r="C49" s="27">
        <v>61400</v>
      </c>
      <c r="D49" s="27">
        <v>23850</v>
      </c>
      <c r="E49" s="27">
        <v>24000</v>
      </c>
      <c r="F49" s="37">
        <v>0</v>
      </c>
      <c r="G49" s="37">
        <v>0</v>
      </c>
      <c r="H49" s="37">
        <f t="shared" si="2"/>
        <v>0</v>
      </c>
      <c r="I49" s="37">
        <f t="shared" si="3"/>
        <v>0</v>
      </c>
      <c r="J49" s="21">
        <f t="shared" si="6"/>
        <v>0</v>
      </c>
      <c r="K49" s="21">
        <f t="shared" si="7"/>
        <v>0</v>
      </c>
      <c r="L49" s="30">
        <f t="shared" si="4"/>
        <v>0</v>
      </c>
      <c r="M49" s="30">
        <f t="shared" si="5"/>
        <v>0</v>
      </c>
      <c r="N49" s="28">
        <f t="shared" si="8"/>
        <v>102359644.06749998</v>
      </c>
      <c r="O49" s="28">
        <f t="shared" si="0"/>
        <v>102359644.06749998</v>
      </c>
      <c r="P49" s="28">
        <f t="shared" si="9"/>
        <v>0</v>
      </c>
      <c r="Q49" s="28" t="str">
        <f t="shared" si="10"/>
        <v/>
      </c>
      <c r="R49" s="29">
        <f t="shared" si="1"/>
        <v>2.3596440674999775E-2</v>
      </c>
    </row>
    <row r="50" spans="1:19" x14ac:dyDescent="0.2">
      <c r="A50" s="26">
        <v>43892</v>
      </c>
      <c r="B50" s="27">
        <v>60100</v>
      </c>
      <c r="C50" s="27">
        <v>60300</v>
      </c>
      <c r="D50" s="27">
        <v>23650</v>
      </c>
      <c r="E50" s="27">
        <v>23400</v>
      </c>
      <c r="F50" s="37">
        <v>0</v>
      </c>
      <c r="G50" s="37">
        <v>0</v>
      </c>
      <c r="H50" s="37">
        <f t="shared" si="2"/>
        <v>0</v>
      </c>
      <c r="I50" s="37">
        <f t="shared" si="3"/>
        <v>0</v>
      </c>
      <c r="J50" s="21">
        <f t="shared" si="6"/>
        <v>0</v>
      </c>
      <c r="K50" s="21">
        <f t="shared" si="7"/>
        <v>0</v>
      </c>
      <c r="L50" s="30">
        <f t="shared" si="4"/>
        <v>0</v>
      </c>
      <c r="M50" s="30">
        <f t="shared" si="5"/>
        <v>0</v>
      </c>
      <c r="N50" s="28">
        <f t="shared" si="8"/>
        <v>102359644.06749998</v>
      </c>
      <c r="O50" s="28">
        <f t="shared" si="0"/>
        <v>102359644.06749998</v>
      </c>
      <c r="P50" s="28">
        <f t="shared" si="9"/>
        <v>0</v>
      </c>
      <c r="Q50" s="28" t="str">
        <f t="shared" si="10"/>
        <v/>
      </c>
      <c r="R50" s="29">
        <f t="shared" si="1"/>
        <v>2.3596440674999775E-2</v>
      </c>
    </row>
    <row r="51" spans="1:19" x14ac:dyDescent="0.2">
      <c r="A51" s="26">
        <v>43893</v>
      </c>
      <c r="B51" s="27">
        <v>60200</v>
      </c>
      <c r="C51" s="27">
        <v>61500</v>
      </c>
      <c r="D51" s="27">
        <v>23300</v>
      </c>
      <c r="E51" s="27">
        <v>24300</v>
      </c>
      <c r="F51" s="37">
        <v>0</v>
      </c>
      <c r="G51" s="37">
        <v>0</v>
      </c>
      <c r="H51" s="37">
        <f t="shared" si="2"/>
        <v>0</v>
      </c>
      <c r="I51" s="37">
        <f t="shared" si="3"/>
        <v>0</v>
      </c>
      <c r="J51" s="21">
        <f t="shared" si="6"/>
        <v>0</v>
      </c>
      <c r="K51" s="21">
        <f t="shared" si="7"/>
        <v>0</v>
      </c>
      <c r="L51" s="30">
        <f t="shared" si="4"/>
        <v>0</v>
      </c>
      <c r="M51" s="30">
        <f t="shared" si="5"/>
        <v>0</v>
      </c>
      <c r="N51" s="28">
        <f t="shared" si="8"/>
        <v>102359644.06749998</v>
      </c>
      <c r="O51" s="28">
        <f t="shared" si="0"/>
        <v>102359644.06749998</v>
      </c>
      <c r="P51" s="28">
        <f t="shared" si="9"/>
        <v>0</v>
      </c>
      <c r="Q51" s="28" t="str">
        <f t="shared" si="10"/>
        <v/>
      </c>
      <c r="R51" s="29">
        <f t="shared" si="1"/>
        <v>2.3596440674999775E-2</v>
      </c>
      <c r="S51" s="30"/>
    </row>
    <row r="52" spans="1:19" x14ac:dyDescent="0.2">
      <c r="A52" s="26">
        <v>43894</v>
      </c>
      <c r="B52" s="27">
        <v>60600</v>
      </c>
      <c r="C52" s="27">
        <v>60100</v>
      </c>
      <c r="D52" s="27">
        <v>23300</v>
      </c>
      <c r="E52" s="27">
        <v>23150</v>
      </c>
      <c r="F52" s="37">
        <v>0</v>
      </c>
      <c r="G52" s="37">
        <v>0</v>
      </c>
      <c r="H52" s="37">
        <f t="shared" si="2"/>
        <v>0</v>
      </c>
      <c r="I52" s="37">
        <f t="shared" si="3"/>
        <v>0</v>
      </c>
      <c r="J52" s="21">
        <f t="shared" si="6"/>
        <v>0</v>
      </c>
      <c r="K52" s="21">
        <f t="shared" si="7"/>
        <v>0</v>
      </c>
      <c r="L52" s="30">
        <f t="shared" si="4"/>
        <v>0</v>
      </c>
      <c r="M52" s="30">
        <f t="shared" si="5"/>
        <v>0</v>
      </c>
      <c r="N52" s="28">
        <f t="shared" si="8"/>
        <v>102359644.06749998</v>
      </c>
      <c r="O52" s="28">
        <f t="shared" si="0"/>
        <v>102359644.06749998</v>
      </c>
      <c r="P52" s="28">
        <f t="shared" si="9"/>
        <v>0</v>
      </c>
      <c r="Q52" s="28" t="str">
        <f t="shared" si="10"/>
        <v/>
      </c>
      <c r="R52" s="29">
        <f t="shared" si="1"/>
        <v>2.3596440674999775E-2</v>
      </c>
      <c r="S52" s="30">
        <f>$O$10+P40+P52+P71+P76+P79+P88</f>
        <v>100909435.27500002</v>
      </c>
    </row>
    <row r="53" spans="1:19" x14ac:dyDescent="0.2">
      <c r="A53" s="26">
        <v>43895</v>
      </c>
      <c r="B53" s="27">
        <v>61500</v>
      </c>
      <c r="C53" s="27">
        <v>61300</v>
      </c>
      <c r="D53" s="27">
        <v>23600</v>
      </c>
      <c r="E53" s="27">
        <v>23650</v>
      </c>
      <c r="F53" s="37">
        <v>0</v>
      </c>
      <c r="G53" s="37">
        <v>0</v>
      </c>
      <c r="H53" s="37">
        <f t="shared" si="2"/>
        <v>0</v>
      </c>
      <c r="I53" s="37">
        <f t="shared" si="3"/>
        <v>0</v>
      </c>
      <c r="J53" s="21">
        <f t="shared" si="6"/>
        <v>0</v>
      </c>
      <c r="K53" s="21">
        <f t="shared" si="7"/>
        <v>0</v>
      </c>
      <c r="L53" s="30">
        <f t="shared" si="4"/>
        <v>0</v>
      </c>
      <c r="M53" s="30">
        <f t="shared" si="5"/>
        <v>0</v>
      </c>
      <c r="N53" s="28">
        <f t="shared" si="8"/>
        <v>102359644.06749998</v>
      </c>
      <c r="O53" s="28">
        <f t="shared" si="0"/>
        <v>102359644.06749998</v>
      </c>
      <c r="P53" s="28">
        <f t="shared" si="9"/>
        <v>0</v>
      </c>
      <c r="Q53" s="28" t="str">
        <f t="shared" si="10"/>
        <v/>
      </c>
      <c r="R53" s="29">
        <f t="shared" si="1"/>
        <v>2.3596440674999775E-2</v>
      </c>
    </row>
    <row r="54" spans="1:19" x14ac:dyDescent="0.2">
      <c r="A54" s="26">
        <v>43896</v>
      </c>
      <c r="B54" s="27">
        <v>60300</v>
      </c>
      <c r="C54" s="27">
        <v>60900</v>
      </c>
      <c r="D54" s="27">
        <v>23400</v>
      </c>
      <c r="E54" s="27">
        <v>23300</v>
      </c>
      <c r="F54" s="37">
        <v>-1</v>
      </c>
      <c r="G54" s="37">
        <v>0.84728514703009017</v>
      </c>
      <c r="H54" s="37">
        <f t="shared" si="2"/>
        <v>-1</v>
      </c>
      <c r="I54" s="37">
        <f t="shared" si="3"/>
        <v>0.84728514703009017</v>
      </c>
      <c r="J54" s="21">
        <f t="shared" si="6"/>
        <v>0</v>
      </c>
      <c r="K54" s="21">
        <f t="shared" si="7"/>
        <v>0</v>
      </c>
      <c r="L54" s="30">
        <f t="shared" si="4"/>
        <v>0</v>
      </c>
      <c r="M54" s="30">
        <f t="shared" si="5"/>
        <v>0</v>
      </c>
      <c r="N54" s="28">
        <f t="shared" si="8"/>
        <v>102359644.06749998</v>
      </c>
      <c r="O54" s="28">
        <f t="shared" si="0"/>
        <v>102359644.06749998</v>
      </c>
      <c r="P54" s="28">
        <f t="shared" si="9"/>
        <v>0</v>
      </c>
      <c r="Q54" s="28" t="str">
        <f t="shared" si="10"/>
        <v/>
      </c>
      <c r="R54" s="29">
        <f t="shared" si="1"/>
        <v>2.3596440674999775E-2</v>
      </c>
    </row>
    <row r="55" spans="1:19" x14ac:dyDescent="0.2">
      <c r="A55" s="26">
        <v>43899</v>
      </c>
      <c r="B55" s="27">
        <v>57800</v>
      </c>
      <c r="C55" s="27">
        <v>59000</v>
      </c>
      <c r="D55" s="27">
        <v>22550</v>
      </c>
      <c r="E55" s="27">
        <v>23450</v>
      </c>
      <c r="F55" s="37">
        <v>0</v>
      </c>
      <c r="G55" s="37">
        <v>0</v>
      </c>
      <c r="H55" s="37">
        <f t="shared" si="2"/>
        <v>0</v>
      </c>
      <c r="I55" s="37">
        <f t="shared" si="3"/>
        <v>0</v>
      </c>
      <c r="J55" s="21">
        <f t="shared" si="6"/>
        <v>-1658</v>
      </c>
      <c r="K55" s="21">
        <f t="shared" si="7"/>
        <v>3620</v>
      </c>
      <c r="L55" s="30">
        <f t="shared" si="4"/>
        <v>-95832400</v>
      </c>
      <c r="M55" s="30">
        <f t="shared" si="5"/>
        <v>81631000</v>
      </c>
      <c r="N55" s="28">
        <f t="shared" si="8"/>
        <v>115261639.61750001</v>
      </c>
      <c r="O55" s="28">
        <f t="shared" si="0"/>
        <v>101060239.61750001</v>
      </c>
      <c r="P55" s="28">
        <f t="shared" si="9"/>
        <v>-1299404.4499999732</v>
      </c>
      <c r="Q55" s="28" t="str">
        <f t="shared" si="10"/>
        <v/>
      </c>
      <c r="R55" s="29">
        <f t="shared" si="1"/>
        <v>1.0602396175000139E-2</v>
      </c>
    </row>
    <row r="56" spans="1:19" x14ac:dyDescent="0.2">
      <c r="A56" s="26">
        <v>43900</v>
      </c>
      <c r="B56" s="27">
        <v>60000</v>
      </c>
      <c r="C56" s="27">
        <v>58800</v>
      </c>
      <c r="D56" s="27">
        <v>23250</v>
      </c>
      <c r="E56" s="27">
        <v>22200</v>
      </c>
      <c r="F56" s="37">
        <v>0</v>
      </c>
      <c r="G56" s="37">
        <v>0</v>
      </c>
      <c r="H56" s="37">
        <f t="shared" si="2"/>
        <v>0</v>
      </c>
      <c r="I56" s="37">
        <f t="shared" si="3"/>
        <v>0</v>
      </c>
      <c r="J56" s="21">
        <f t="shared" si="6"/>
        <v>0</v>
      </c>
      <c r="K56" s="21">
        <f t="shared" si="7"/>
        <v>0</v>
      </c>
      <c r="L56" s="30">
        <f t="shared" si="4"/>
        <v>0</v>
      </c>
      <c r="M56" s="30">
        <f t="shared" si="5"/>
        <v>0</v>
      </c>
      <c r="N56" s="28">
        <f t="shared" si="8"/>
        <v>97944671.577500015</v>
      </c>
      <c r="O56" s="28">
        <f t="shared" si="0"/>
        <v>97944671.577500015</v>
      </c>
      <c r="P56" s="28">
        <f t="shared" si="9"/>
        <v>-4414972.4899999648</v>
      </c>
      <c r="Q56" s="28">
        <f t="shared" si="10"/>
        <v>-4414972.4899999648</v>
      </c>
      <c r="R56" s="29">
        <f t="shared" si="1"/>
        <v>-2.0553284224999802E-2</v>
      </c>
    </row>
    <row r="57" spans="1:19" x14ac:dyDescent="0.2">
      <c r="A57" s="26">
        <v>43901</v>
      </c>
      <c r="B57" s="27">
        <v>59000</v>
      </c>
      <c r="C57" s="27">
        <v>60000</v>
      </c>
      <c r="D57" s="27">
        <v>22550</v>
      </c>
      <c r="E57" s="27">
        <v>23500</v>
      </c>
      <c r="F57" s="37">
        <v>0</v>
      </c>
      <c r="G57" s="37">
        <v>0</v>
      </c>
      <c r="H57" s="37">
        <f t="shared" si="2"/>
        <v>0</v>
      </c>
      <c r="I57" s="37">
        <f t="shared" si="3"/>
        <v>0</v>
      </c>
      <c r="J57" s="21">
        <f t="shared" si="6"/>
        <v>0</v>
      </c>
      <c r="K57" s="21">
        <f t="shared" si="7"/>
        <v>0</v>
      </c>
      <c r="L57" s="30">
        <f t="shared" si="4"/>
        <v>0</v>
      </c>
      <c r="M57" s="30">
        <f t="shared" si="5"/>
        <v>0</v>
      </c>
      <c r="N57" s="28">
        <f t="shared" si="8"/>
        <v>97944671.577500015</v>
      </c>
      <c r="O57" s="28">
        <f t="shared" si="0"/>
        <v>97944671.577500015</v>
      </c>
      <c r="P57" s="28">
        <f t="shared" si="9"/>
        <v>0</v>
      </c>
      <c r="Q57" s="28" t="str">
        <f t="shared" si="10"/>
        <v/>
      </c>
      <c r="R57" s="29">
        <f t="shared" si="1"/>
        <v>-2.0553284224999802E-2</v>
      </c>
    </row>
    <row r="58" spans="1:19" x14ac:dyDescent="0.2">
      <c r="A58" s="26">
        <v>43902</v>
      </c>
      <c r="B58" s="27">
        <v>55500</v>
      </c>
      <c r="C58" s="27">
        <v>58900</v>
      </c>
      <c r="D58" s="27">
        <v>21150</v>
      </c>
      <c r="E58" s="27">
        <v>22150</v>
      </c>
      <c r="F58" s="37">
        <v>-1</v>
      </c>
      <c r="G58" s="37">
        <v>0.85551815467659742</v>
      </c>
      <c r="H58" s="37">
        <f t="shared" si="2"/>
        <v>-1</v>
      </c>
      <c r="I58" s="37">
        <f t="shared" si="3"/>
        <v>0.85551815467659742</v>
      </c>
      <c r="J58" s="21">
        <f t="shared" si="6"/>
        <v>0</v>
      </c>
      <c r="K58" s="21">
        <f t="shared" si="7"/>
        <v>0</v>
      </c>
      <c r="L58" s="30">
        <f t="shared" si="4"/>
        <v>0</v>
      </c>
      <c r="M58" s="30">
        <f t="shared" si="5"/>
        <v>0</v>
      </c>
      <c r="N58" s="28">
        <f t="shared" si="8"/>
        <v>97944671.577500015</v>
      </c>
      <c r="O58" s="28">
        <f t="shared" si="0"/>
        <v>97944671.577500015</v>
      </c>
      <c r="P58" s="28">
        <f t="shared" si="9"/>
        <v>0</v>
      </c>
      <c r="Q58" s="28" t="str">
        <f t="shared" si="10"/>
        <v/>
      </c>
      <c r="R58" s="29">
        <f t="shared" si="1"/>
        <v>-2.0553284224999802E-2</v>
      </c>
    </row>
    <row r="59" spans="1:19" x14ac:dyDescent="0.2">
      <c r="A59" s="26">
        <v>43903</v>
      </c>
      <c r="B59" s="27">
        <v>52500</v>
      </c>
      <c r="C59" s="27">
        <v>51100</v>
      </c>
      <c r="D59" s="27">
        <v>20350</v>
      </c>
      <c r="E59" s="27">
        <v>19900</v>
      </c>
      <c r="F59" s="37">
        <v>0</v>
      </c>
      <c r="G59" s="37">
        <v>0</v>
      </c>
      <c r="H59" s="37">
        <f t="shared" si="2"/>
        <v>0</v>
      </c>
      <c r="I59" s="37">
        <f t="shared" si="3"/>
        <v>0</v>
      </c>
      <c r="J59" s="21">
        <f t="shared" si="6"/>
        <v>-1801</v>
      </c>
      <c r="K59" s="21">
        <f t="shared" si="7"/>
        <v>4045</v>
      </c>
      <c r="L59" s="30">
        <f t="shared" si="4"/>
        <v>-94552500</v>
      </c>
      <c r="M59" s="30">
        <f t="shared" si="5"/>
        <v>82315750</v>
      </c>
      <c r="N59" s="28">
        <f t="shared" si="8"/>
        <v>109450944.5925</v>
      </c>
      <c r="O59" s="28">
        <f t="shared" si="0"/>
        <v>97214194.592500001</v>
      </c>
      <c r="P59" s="28">
        <f t="shared" si="9"/>
        <v>-730476.98500001431</v>
      </c>
      <c r="Q59" s="28" t="str">
        <f t="shared" si="10"/>
        <v/>
      </c>
      <c r="R59" s="29">
        <f t="shared" si="1"/>
        <v>-2.7858054074999972E-2</v>
      </c>
    </row>
    <row r="60" spans="1:19" x14ac:dyDescent="0.2">
      <c r="A60" s="26">
        <v>43906</v>
      </c>
      <c r="B60" s="27">
        <v>50400</v>
      </c>
      <c r="C60" s="27">
        <v>53100</v>
      </c>
      <c r="D60" s="27">
        <v>19200</v>
      </c>
      <c r="E60" s="27">
        <v>20350</v>
      </c>
      <c r="F60" s="37">
        <v>0</v>
      </c>
      <c r="G60" s="37">
        <v>0</v>
      </c>
      <c r="H60" s="37">
        <f t="shared" si="2"/>
        <v>0</v>
      </c>
      <c r="I60" s="37">
        <f t="shared" si="3"/>
        <v>0</v>
      </c>
      <c r="J60" s="21">
        <f t="shared" si="6"/>
        <v>0</v>
      </c>
      <c r="K60" s="21">
        <f t="shared" si="7"/>
        <v>0</v>
      </c>
      <c r="L60" s="30">
        <f t="shared" si="4"/>
        <v>0</v>
      </c>
      <c r="M60" s="30">
        <f t="shared" si="5"/>
        <v>0</v>
      </c>
      <c r="N60" s="28">
        <f t="shared" si="8"/>
        <v>95938820.844999999</v>
      </c>
      <c r="O60" s="28">
        <f t="shared" si="0"/>
        <v>95938820.844999999</v>
      </c>
      <c r="P60" s="28">
        <f t="shared" si="9"/>
        <v>-2005850.7325000167</v>
      </c>
      <c r="Q60" s="28">
        <f t="shared" si="10"/>
        <v>-2005850.7325000167</v>
      </c>
      <c r="R60" s="29">
        <f t="shared" si="1"/>
        <v>-4.0611791550000054E-2</v>
      </c>
    </row>
    <row r="61" spans="1:19" x14ac:dyDescent="0.2">
      <c r="A61" s="26">
        <v>43907</v>
      </c>
      <c r="B61" s="27">
        <v>49450</v>
      </c>
      <c r="C61" s="27">
        <v>48000</v>
      </c>
      <c r="D61" s="27">
        <v>18650</v>
      </c>
      <c r="E61" s="27">
        <v>18350</v>
      </c>
      <c r="F61" s="37">
        <v>0</v>
      </c>
      <c r="G61" s="37">
        <v>0</v>
      </c>
      <c r="H61" s="37">
        <f t="shared" si="2"/>
        <v>0</v>
      </c>
      <c r="I61" s="37">
        <f t="shared" si="3"/>
        <v>0</v>
      </c>
      <c r="J61" s="21">
        <f t="shared" si="6"/>
        <v>0</v>
      </c>
      <c r="K61" s="21">
        <f t="shared" si="7"/>
        <v>0</v>
      </c>
      <c r="L61" s="30">
        <f t="shared" si="4"/>
        <v>0</v>
      </c>
      <c r="M61" s="30">
        <f t="shared" si="5"/>
        <v>0</v>
      </c>
      <c r="N61" s="28">
        <f t="shared" si="8"/>
        <v>95938820.844999999</v>
      </c>
      <c r="O61" s="28">
        <f t="shared" si="0"/>
        <v>95938820.844999999</v>
      </c>
      <c r="P61" s="28">
        <f t="shared" si="9"/>
        <v>0</v>
      </c>
      <c r="Q61" s="28" t="str">
        <f t="shared" si="10"/>
        <v/>
      </c>
      <c r="R61" s="29">
        <f t="shared" si="1"/>
        <v>-4.0611791550000054E-2</v>
      </c>
    </row>
    <row r="62" spans="1:19" x14ac:dyDescent="0.2">
      <c r="A62" s="26">
        <v>43908</v>
      </c>
      <c r="B62" s="27">
        <v>48000</v>
      </c>
      <c r="C62" s="27">
        <v>50200</v>
      </c>
      <c r="D62" s="27">
        <v>17800</v>
      </c>
      <c r="E62" s="27">
        <v>18450</v>
      </c>
      <c r="F62" s="37">
        <v>0</v>
      </c>
      <c r="G62" s="37">
        <v>0</v>
      </c>
      <c r="H62" s="37">
        <f t="shared" si="2"/>
        <v>0</v>
      </c>
      <c r="I62" s="37">
        <f t="shared" si="3"/>
        <v>0</v>
      </c>
      <c r="J62" s="21">
        <f t="shared" si="6"/>
        <v>0</v>
      </c>
      <c r="K62" s="21">
        <f t="shared" si="7"/>
        <v>0</v>
      </c>
      <c r="L62" s="30">
        <f t="shared" si="4"/>
        <v>0</v>
      </c>
      <c r="M62" s="30">
        <f t="shared" si="5"/>
        <v>0</v>
      </c>
      <c r="N62" s="28">
        <f t="shared" si="8"/>
        <v>95938820.844999999</v>
      </c>
      <c r="O62" s="28">
        <f t="shared" si="0"/>
        <v>95938820.844999999</v>
      </c>
      <c r="P62" s="28">
        <f t="shared" si="9"/>
        <v>0</v>
      </c>
      <c r="Q62" s="28" t="str">
        <f t="shared" si="10"/>
        <v/>
      </c>
      <c r="R62" s="29">
        <f t="shared" si="1"/>
        <v>-4.0611791550000054E-2</v>
      </c>
    </row>
    <row r="63" spans="1:19" x14ac:dyDescent="0.2">
      <c r="A63" s="26">
        <v>43909</v>
      </c>
      <c r="B63" s="27">
        <v>43650</v>
      </c>
      <c r="C63" s="27">
        <v>48900</v>
      </c>
      <c r="D63" s="27">
        <v>15800</v>
      </c>
      <c r="E63" s="27">
        <v>18000</v>
      </c>
      <c r="F63" s="37">
        <v>0</v>
      </c>
      <c r="G63" s="37">
        <v>0</v>
      </c>
      <c r="H63" s="37">
        <f t="shared" si="2"/>
        <v>0</v>
      </c>
      <c r="I63" s="37">
        <f t="shared" si="3"/>
        <v>0</v>
      </c>
      <c r="J63" s="21">
        <f t="shared" si="6"/>
        <v>0</v>
      </c>
      <c r="K63" s="21">
        <f t="shared" si="7"/>
        <v>0</v>
      </c>
      <c r="L63" s="30">
        <f t="shared" si="4"/>
        <v>0</v>
      </c>
      <c r="M63" s="30">
        <f t="shared" si="5"/>
        <v>0</v>
      </c>
      <c r="N63" s="28">
        <f t="shared" si="8"/>
        <v>95938820.844999999</v>
      </c>
      <c r="O63" s="28">
        <f t="shared" si="0"/>
        <v>95938820.844999999</v>
      </c>
      <c r="P63" s="28">
        <f t="shared" si="9"/>
        <v>0</v>
      </c>
      <c r="Q63" s="28" t="str">
        <f t="shared" si="10"/>
        <v/>
      </c>
      <c r="R63" s="29">
        <f t="shared" si="1"/>
        <v>-4.0611791550000054E-2</v>
      </c>
    </row>
    <row r="64" spans="1:19" x14ac:dyDescent="0.2">
      <c r="A64" s="26">
        <v>43910</v>
      </c>
      <c r="B64" s="27">
        <v>45100</v>
      </c>
      <c r="C64" s="27">
        <v>44600</v>
      </c>
      <c r="D64" s="27">
        <v>16150</v>
      </c>
      <c r="E64" s="27">
        <v>15900</v>
      </c>
      <c r="F64" s="37">
        <v>0</v>
      </c>
      <c r="G64" s="37">
        <v>0</v>
      </c>
      <c r="H64" s="37">
        <f t="shared" si="2"/>
        <v>0</v>
      </c>
      <c r="I64" s="37">
        <f t="shared" si="3"/>
        <v>0</v>
      </c>
      <c r="J64" s="21">
        <f t="shared" si="6"/>
        <v>0</v>
      </c>
      <c r="K64" s="21">
        <f t="shared" si="7"/>
        <v>0</v>
      </c>
      <c r="L64" s="30">
        <f t="shared" si="4"/>
        <v>0</v>
      </c>
      <c r="M64" s="30">
        <f t="shared" si="5"/>
        <v>0</v>
      </c>
      <c r="N64" s="28">
        <f t="shared" si="8"/>
        <v>95938820.844999999</v>
      </c>
      <c r="O64" s="28">
        <f t="shared" si="0"/>
        <v>95938820.844999999</v>
      </c>
      <c r="P64" s="28">
        <f t="shared" si="9"/>
        <v>0</v>
      </c>
      <c r="Q64" s="28" t="str">
        <f t="shared" si="10"/>
        <v/>
      </c>
      <c r="R64" s="29">
        <f t="shared" si="1"/>
        <v>-4.0611791550000054E-2</v>
      </c>
    </row>
    <row r="65" spans="1:18" x14ac:dyDescent="0.2">
      <c r="A65" s="26">
        <v>43913</v>
      </c>
      <c r="B65" s="27">
        <v>41850</v>
      </c>
      <c r="C65" s="27">
        <v>42350</v>
      </c>
      <c r="D65" s="27">
        <v>14850</v>
      </c>
      <c r="E65" s="27">
        <v>15000</v>
      </c>
      <c r="F65" s="37">
        <v>0</v>
      </c>
      <c r="G65" s="37">
        <v>0</v>
      </c>
      <c r="H65" s="37">
        <f t="shared" si="2"/>
        <v>0</v>
      </c>
      <c r="I65" s="37">
        <f t="shared" si="3"/>
        <v>0</v>
      </c>
      <c r="J65" s="21">
        <f t="shared" si="6"/>
        <v>0</v>
      </c>
      <c r="K65" s="21">
        <f t="shared" si="7"/>
        <v>0</v>
      </c>
      <c r="L65" s="30">
        <f t="shared" si="4"/>
        <v>0</v>
      </c>
      <c r="M65" s="30">
        <f t="shared" si="5"/>
        <v>0</v>
      </c>
      <c r="N65" s="28">
        <f t="shared" si="8"/>
        <v>95938820.844999999</v>
      </c>
      <c r="O65" s="28">
        <f t="shared" si="0"/>
        <v>95938820.844999999</v>
      </c>
      <c r="P65" s="28">
        <f t="shared" si="9"/>
        <v>0</v>
      </c>
      <c r="Q65" s="28" t="str">
        <f t="shared" si="10"/>
        <v/>
      </c>
      <c r="R65" s="29">
        <f t="shared" si="1"/>
        <v>-4.0611791550000054E-2</v>
      </c>
    </row>
    <row r="66" spans="1:18" x14ac:dyDescent="0.2">
      <c r="A66" s="26">
        <v>43914</v>
      </c>
      <c r="B66" s="27">
        <v>44400</v>
      </c>
      <c r="C66" s="27">
        <v>42700</v>
      </c>
      <c r="D66" s="27">
        <v>15700</v>
      </c>
      <c r="E66" s="27">
        <v>15150</v>
      </c>
      <c r="F66" s="37">
        <v>0</v>
      </c>
      <c r="G66" s="37">
        <v>0</v>
      </c>
      <c r="H66" s="37">
        <f t="shared" si="2"/>
        <v>0</v>
      </c>
      <c r="I66" s="37">
        <f t="shared" si="3"/>
        <v>0</v>
      </c>
      <c r="J66" s="21">
        <f t="shared" si="6"/>
        <v>0</v>
      </c>
      <c r="K66" s="21">
        <f t="shared" si="7"/>
        <v>0</v>
      </c>
      <c r="L66" s="30">
        <f t="shared" si="4"/>
        <v>0</v>
      </c>
      <c r="M66" s="30">
        <f t="shared" si="5"/>
        <v>0</v>
      </c>
      <c r="N66" s="28">
        <f t="shared" si="8"/>
        <v>95938820.844999999</v>
      </c>
      <c r="O66" s="28">
        <f t="shared" si="0"/>
        <v>95938820.844999999</v>
      </c>
      <c r="P66" s="28">
        <f t="shared" si="9"/>
        <v>0</v>
      </c>
      <c r="Q66" s="28" t="str">
        <f t="shared" si="10"/>
        <v/>
      </c>
      <c r="R66" s="29">
        <f t="shared" si="1"/>
        <v>-4.0611791550000054E-2</v>
      </c>
    </row>
    <row r="67" spans="1:18" x14ac:dyDescent="0.2">
      <c r="A67" s="26">
        <v>43915</v>
      </c>
      <c r="B67" s="27">
        <v>48500</v>
      </c>
      <c r="C67" s="27">
        <v>48400</v>
      </c>
      <c r="D67" s="27">
        <v>16750</v>
      </c>
      <c r="E67" s="27">
        <v>16700</v>
      </c>
      <c r="F67" s="37">
        <v>0</v>
      </c>
      <c r="G67" s="37">
        <v>0</v>
      </c>
      <c r="H67" s="37">
        <f t="shared" si="2"/>
        <v>0</v>
      </c>
      <c r="I67" s="37">
        <f t="shared" si="3"/>
        <v>0</v>
      </c>
      <c r="J67" s="21">
        <f t="shared" si="6"/>
        <v>0</v>
      </c>
      <c r="K67" s="21">
        <f t="shared" si="7"/>
        <v>0</v>
      </c>
      <c r="L67" s="30">
        <f t="shared" si="4"/>
        <v>0</v>
      </c>
      <c r="M67" s="30">
        <f t="shared" si="5"/>
        <v>0</v>
      </c>
      <c r="N67" s="28">
        <f t="shared" si="8"/>
        <v>95938820.844999999</v>
      </c>
      <c r="O67" s="28">
        <f t="shared" si="0"/>
        <v>95938820.844999999</v>
      </c>
      <c r="P67" s="28">
        <f t="shared" si="9"/>
        <v>0</v>
      </c>
      <c r="Q67" s="28" t="str">
        <f t="shared" si="10"/>
        <v/>
      </c>
      <c r="R67" s="29">
        <f t="shared" si="1"/>
        <v>-4.0611791550000054E-2</v>
      </c>
    </row>
    <row r="68" spans="1:18" x14ac:dyDescent="0.2">
      <c r="A68" s="26">
        <v>43916</v>
      </c>
      <c r="B68" s="27">
        <v>49000</v>
      </c>
      <c r="C68" s="27">
        <v>49450</v>
      </c>
      <c r="D68" s="27">
        <v>17400</v>
      </c>
      <c r="E68" s="27">
        <v>17000</v>
      </c>
      <c r="F68" s="37">
        <v>-1</v>
      </c>
      <c r="G68" s="37">
        <v>0.76253433853628716</v>
      </c>
      <c r="H68" s="37">
        <f t="shared" si="2"/>
        <v>-1</v>
      </c>
      <c r="I68" s="37">
        <f t="shared" si="3"/>
        <v>0.76253433853628716</v>
      </c>
      <c r="J68" s="21">
        <f t="shared" si="6"/>
        <v>0</v>
      </c>
      <c r="K68" s="21">
        <f t="shared" si="7"/>
        <v>0</v>
      </c>
      <c r="L68" s="30">
        <f t="shared" si="4"/>
        <v>0</v>
      </c>
      <c r="M68" s="30">
        <f t="shared" si="5"/>
        <v>0</v>
      </c>
      <c r="N68" s="28">
        <f t="shared" si="8"/>
        <v>95938820.844999999</v>
      </c>
      <c r="O68" s="28">
        <f t="shared" si="0"/>
        <v>95938820.844999999</v>
      </c>
      <c r="P68" s="28">
        <f t="shared" si="9"/>
        <v>0</v>
      </c>
      <c r="Q68" s="28" t="str">
        <f t="shared" si="10"/>
        <v/>
      </c>
      <c r="R68" s="29">
        <f t="shared" si="1"/>
        <v>-4.0611791550000054E-2</v>
      </c>
    </row>
    <row r="69" spans="1:18" x14ac:dyDescent="0.2">
      <c r="A69" s="26">
        <v>43917</v>
      </c>
      <c r="B69" s="27">
        <v>49400</v>
      </c>
      <c r="C69" s="27">
        <v>51300</v>
      </c>
      <c r="D69" s="27">
        <v>17750</v>
      </c>
      <c r="E69" s="27">
        <v>18200</v>
      </c>
      <c r="F69" s="37">
        <v>0</v>
      </c>
      <c r="G69" s="37">
        <v>0</v>
      </c>
      <c r="H69" s="37">
        <f t="shared" si="2"/>
        <v>0</v>
      </c>
      <c r="I69" s="37">
        <f t="shared" si="3"/>
        <v>0</v>
      </c>
      <c r="J69" s="21">
        <f t="shared" si="6"/>
        <v>-2040</v>
      </c>
      <c r="K69" s="21">
        <f t="shared" si="7"/>
        <v>4382</v>
      </c>
      <c r="L69" s="30">
        <f t="shared" si="4"/>
        <v>-100776000</v>
      </c>
      <c r="M69" s="30">
        <f t="shared" si="5"/>
        <v>77780500</v>
      </c>
      <c r="N69" s="28">
        <f t="shared" si="8"/>
        <v>120808017.54500002</v>
      </c>
      <c r="O69" s="28">
        <f t="shared" si="0"/>
        <v>97812517.545000017</v>
      </c>
      <c r="P69" s="28">
        <f t="shared" si="9"/>
        <v>1873696.7000000179</v>
      </c>
      <c r="Q69" s="28" t="str">
        <f t="shared" si="10"/>
        <v/>
      </c>
      <c r="R69" s="29">
        <f t="shared" si="1"/>
        <v>-2.1874824549999783E-2</v>
      </c>
    </row>
    <row r="70" spans="1:18" x14ac:dyDescent="0.2">
      <c r="A70" s="26">
        <v>43920</v>
      </c>
      <c r="B70" s="27">
        <v>48500</v>
      </c>
      <c r="C70" s="27">
        <v>48400</v>
      </c>
      <c r="D70" s="27">
        <v>17600</v>
      </c>
      <c r="E70" s="27">
        <v>17400</v>
      </c>
      <c r="F70" s="37">
        <v>0</v>
      </c>
      <c r="G70" s="37">
        <v>0</v>
      </c>
      <c r="H70" s="37">
        <f t="shared" si="2"/>
        <v>0</v>
      </c>
      <c r="I70" s="37">
        <f t="shared" si="3"/>
        <v>0</v>
      </c>
      <c r="J70" s="21">
        <f t="shared" si="6"/>
        <v>0</v>
      </c>
      <c r="K70" s="21">
        <f t="shared" si="7"/>
        <v>0</v>
      </c>
      <c r="L70" s="30">
        <f t="shared" si="4"/>
        <v>0</v>
      </c>
      <c r="M70" s="30">
        <f t="shared" si="5"/>
        <v>0</v>
      </c>
      <c r="N70" s="28">
        <f t="shared" si="8"/>
        <v>98137388.645000026</v>
      </c>
      <c r="O70" s="28">
        <f t="shared" si="0"/>
        <v>98137388.645000026</v>
      </c>
      <c r="P70" s="28">
        <f t="shared" si="9"/>
        <v>2198567.8000000268</v>
      </c>
      <c r="Q70" s="28">
        <f t="shared" si="10"/>
        <v>2198567.8000000268</v>
      </c>
      <c r="R70" s="29">
        <f t="shared" si="1"/>
        <v>-1.8626113549999768E-2</v>
      </c>
    </row>
    <row r="71" spans="1:18" x14ac:dyDescent="0.2">
      <c r="A71" s="26">
        <v>43921</v>
      </c>
      <c r="B71" s="27">
        <v>48200</v>
      </c>
      <c r="C71" s="27">
        <v>49100</v>
      </c>
      <c r="D71" s="27">
        <v>17850</v>
      </c>
      <c r="E71" s="27">
        <v>17900</v>
      </c>
      <c r="F71" s="37">
        <v>0</v>
      </c>
      <c r="G71" s="37">
        <v>0</v>
      </c>
      <c r="H71" s="37">
        <f t="shared" si="2"/>
        <v>0</v>
      </c>
      <c r="I71" s="37">
        <f t="shared" si="3"/>
        <v>0</v>
      </c>
      <c r="J71" s="21">
        <f t="shared" si="6"/>
        <v>0</v>
      </c>
      <c r="K71" s="21">
        <f t="shared" si="7"/>
        <v>0</v>
      </c>
      <c r="L71" s="30">
        <f t="shared" si="4"/>
        <v>0</v>
      </c>
      <c r="M71" s="30">
        <f t="shared" si="5"/>
        <v>0</v>
      </c>
      <c r="N71" s="28">
        <f t="shared" si="8"/>
        <v>98137388.645000026</v>
      </c>
      <c r="O71" s="28">
        <f t="shared" si="0"/>
        <v>98137388.645000026</v>
      </c>
      <c r="P71" s="28">
        <f t="shared" si="9"/>
        <v>0</v>
      </c>
      <c r="Q71" s="28" t="str">
        <f t="shared" si="10"/>
        <v/>
      </c>
      <c r="R71" s="29">
        <f t="shared" si="1"/>
        <v>-1.8626113549999768E-2</v>
      </c>
    </row>
    <row r="72" spans="1:18" x14ac:dyDescent="0.2">
      <c r="A72" s="26">
        <v>43922</v>
      </c>
      <c r="B72" s="27">
        <v>48100</v>
      </c>
      <c r="C72" s="27">
        <v>48250</v>
      </c>
      <c r="D72" s="27">
        <v>17400</v>
      </c>
      <c r="E72" s="27">
        <v>17800</v>
      </c>
      <c r="F72" s="37">
        <v>0</v>
      </c>
      <c r="G72" s="37">
        <v>0</v>
      </c>
      <c r="H72" s="37">
        <f t="shared" si="2"/>
        <v>0</v>
      </c>
      <c r="I72" s="37">
        <f t="shared" si="3"/>
        <v>0</v>
      </c>
      <c r="J72" s="21">
        <f t="shared" si="6"/>
        <v>0</v>
      </c>
      <c r="K72" s="21">
        <f t="shared" si="7"/>
        <v>0</v>
      </c>
      <c r="L72" s="30">
        <f t="shared" si="4"/>
        <v>0</v>
      </c>
      <c r="M72" s="30">
        <f t="shared" si="5"/>
        <v>0</v>
      </c>
      <c r="N72" s="28">
        <f t="shared" si="8"/>
        <v>98137388.645000026</v>
      </c>
      <c r="O72" s="28">
        <f t="shared" si="0"/>
        <v>98137388.645000026</v>
      </c>
      <c r="P72" s="28">
        <f t="shared" si="9"/>
        <v>0</v>
      </c>
      <c r="Q72" s="28" t="str">
        <f t="shared" si="10"/>
        <v/>
      </c>
      <c r="R72" s="29">
        <f t="shared" si="1"/>
        <v>-1.8626113549999768E-2</v>
      </c>
    </row>
    <row r="73" spans="1:18" x14ac:dyDescent="0.2">
      <c r="A73" s="26">
        <v>43923</v>
      </c>
      <c r="B73" s="27">
        <v>49300</v>
      </c>
      <c r="C73" s="27">
        <v>49100</v>
      </c>
      <c r="D73" s="27">
        <v>17900</v>
      </c>
      <c r="E73" s="27">
        <v>17700</v>
      </c>
      <c r="F73" s="37">
        <v>0</v>
      </c>
      <c r="G73" s="37">
        <v>0</v>
      </c>
      <c r="H73" s="37">
        <f t="shared" si="2"/>
        <v>0</v>
      </c>
      <c r="I73" s="37">
        <f t="shared" si="3"/>
        <v>0</v>
      </c>
      <c r="J73" s="21">
        <f t="shared" si="6"/>
        <v>0</v>
      </c>
      <c r="K73" s="21">
        <f t="shared" si="7"/>
        <v>0</v>
      </c>
      <c r="L73" s="30">
        <f t="shared" si="4"/>
        <v>0</v>
      </c>
      <c r="M73" s="30">
        <f t="shared" si="5"/>
        <v>0</v>
      </c>
      <c r="N73" s="28">
        <f t="shared" si="8"/>
        <v>98137388.645000026</v>
      </c>
      <c r="O73" s="28">
        <f t="shared" si="0"/>
        <v>98137388.645000026</v>
      </c>
      <c r="P73" s="28">
        <f t="shared" si="9"/>
        <v>0</v>
      </c>
      <c r="Q73" s="28" t="str">
        <f t="shared" si="10"/>
        <v/>
      </c>
      <c r="R73" s="29">
        <f t="shared" si="1"/>
        <v>-1.8626113549999768E-2</v>
      </c>
    </row>
    <row r="74" spans="1:18" x14ac:dyDescent="0.2">
      <c r="A74" s="26">
        <v>43924</v>
      </c>
      <c r="B74" s="27">
        <v>49850</v>
      </c>
      <c r="C74" s="27">
        <v>50100</v>
      </c>
      <c r="D74" s="27">
        <v>17850</v>
      </c>
      <c r="E74" s="27">
        <v>17950</v>
      </c>
      <c r="F74" s="37">
        <v>0</v>
      </c>
      <c r="G74" s="37">
        <v>0</v>
      </c>
      <c r="H74" s="37">
        <f t="shared" si="2"/>
        <v>0</v>
      </c>
      <c r="I74" s="37">
        <f t="shared" si="3"/>
        <v>0</v>
      </c>
      <c r="J74" s="21">
        <f t="shared" si="6"/>
        <v>0</v>
      </c>
      <c r="K74" s="21">
        <f t="shared" si="7"/>
        <v>0</v>
      </c>
      <c r="L74" s="30">
        <f t="shared" si="4"/>
        <v>0</v>
      </c>
      <c r="M74" s="30">
        <f t="shared" si="5"/>
        <v>0</v>
      </c>
      <c r="N74" s="28">
        <f t="shared" si="8"/>
        <v>98137388.645000026</v>
      </c>
      <c r="O74" s="28">
        <f t="shared" si="0"/>
        <v>98137388.645000026</v>
      </c>
      <c r="P74" s="28">
        <f t="shared" si="9"/>
        <v>0</v>
      </c>
      <c r="Q74" s="28" t="str">
        <f t="shared" si="10"/>
        <v/>
      </c>
      <c r="R74" s="29">
        <f t="shared" si="1"/>
        <v>-1.8626113549999768E-2</v>
      </c>
    </row>
    <row r="75" spans="1:18" x14ac:dyDescent="0.2">
      <c r="A75" s="26">
        <v>43927</v>
      </c>
      <c r="B75" s="27">
        <v>51100</v>
      </c>
      <c r="C75" s="27">
        <v>50400</v>
      </c>
      <c r="D75" s="27">
        <v>18600</v>
      </c>
      <c r="E75" s="27">
        <v>18000</v>
      </c>
      <c r="F75" s="37">
        <v>-1</v>
      </c>
      <c r="G75" s="37">
        <v>0.78474258817155518</v>
      </c>
      <c r="H75" s="37">
        <f t="shared" si="2"/>
        <v>-1</v>
      </c>
      <c r="I75" s="37">
        <f t="shared" si="3"/>
        <v>0.78474258817155518</v>
      </c>
      <c r="J75" s="21">
        <f t="shared" si="6"/>
        <v>0</v>
      </c>
      <c r="K75" s="21">
        <f t="shared" si="7"/>
        <v>0</v>
      </c>
      <c r="L75" s="30">
        <f t="shared" si="4"/>
        <v>0</v>
      </c>
      <c r="M75" s="30">
        <f t="shared" si="5"/>
        <v>0</v>
      </c>
      <c r="N75" s="28">
        <f t="shared" si="8"/>
        <v>98137388.645000026</v>
      </c>
      <c r="O75" s="28">
        <f t="shared" ref="O75:O138" si="11">SUM(L75:N75)</f>
        <v>98137388.645000026</v>
      </c>
      <c r="P75" s="28">
        <f t="shared" si="9"/>
        <v>0</v>
      </c>
      <c r="Q75" s="28" t="str">
        <f t="shared" si="10"/>
        <v/>
      </c>
      <c r="R75" s="29">
        <f t="shared" ref="R75:R138" si="12">O75/$O$10-1</f>
        <v>-1.8626113549999768E-2</v>
      </c>
    </row>
    <row r="76" spans="1:18" x14ac:dyDescent="0.2">
      <c r="A76" s="26">
        <v>43928</v>
      </c>
      <c r="B76" s="27">
        <v>54500</v>
      </c>
      <c r="C76" s="27">
        <v>52500</v>
      </c>
      <c r="D76" s="27">
        <v>20250</v>
      </c>
      <c r="E76" s="27">
        <v>19100</v>
      </c>
      <c r="F76" s="37">
        <v>-1</v>
      </c>
      <c r="G76" s="37">
        <v>0.78474258817155518</v>
      </c>
      <c r="H76" s="37">
        <f t="shared" si="2"/>
        <v>-1</v>
      </c>
      <c r="I76" s="37">
        <f t="shared" si="3"/>
        <v>0.78474258817155518</v>
      </c>
      <c r="J76" s="21">
        <f t="shared" si="6"/>
        <v>-1956</v>
      </c>
      <c r="K76" s="21">
        <f t="shared" si="7"/>
        <v>4219</v>
      </c>
      <c r="L76" s="30">
        <f t="shared" si="4"/>
        <v>-106602000</v>
      </c>
      <c r="M76" s="30">
        <f t="shared" si="5"/>
        <v>85434750</v>
      </c>
      <c r="N76" s="28">
        <f t="shared" si="8"/>
        <v>120214073.92000005</v>
      </c>
      <c r="O76" s="28">
        <f t="shared" si="11"/>
        <v>99046823.920000046</v>
      </c>
      <c r="P76" s="28">
        <f t="shared" si="9"/>
        <v>909435.27500002086</v>
      </c>
      <c r="Q76" s="28" t="str">
        <f t="shared" si="10"/>
        <v/>
      </c>
      <c r="R76" s="29">
        <f t="shared" si="12"/>
        <v>-9.5317607999995113E-3</v>
      </c>
    </row>
    <row r="77" spans="1:18" x14ac:dyDescent="0.2">
      <c r="A77" s="26">
        <v>43929</v>
      </c>
      <c r="B77" s="27">
        <v>53300</v>
      </c>
      <c r="C77" s="27">
        <v>54800</v>
      </c>
      <c r="D77" s="27">
        <v>20150</v>
      </c>
      <c r="E77" s="27">
        <v>20400</v>
      </c>
      <c r="F77" s="37">
        <v>0</v>
      </c>
      <c r="G77" s="37">
        <v>0</v>
      </c>
      <c r="H77" s="37">
        <f t="shared" si="2"/>
        <v>0</v>
      </c>
      <c r="I77" s="37">
        <f t="shared" si="3"/>
        <v>0</v>
      </c>
      <c r="J77" s="21">
        <f t="shared" si="6"/>
        <v>-1956</v>
      </c>
      <c r="K77" s="21">
        <f t="shared" si="7"/>
        <v>4219</v>
      </c>
      <c r="L77" s="30">
        <f t="shared" si="4"/>
        <v>-104254800</v>
      </c>
      <c r="M77" s="30">
        <f t="shared" si="5"/>
        <v>85012850</v>
      </c>
      <c r="N77" s="28">
        <f t="shared" si="8"/>
        <v>120214073.92000005</v>
      </c>
      <c r="O77" s="28">
        <f t="shared" si="11"/>
        <v>100972123.92000005</v>
      </c>
      <c r="P77" s="28">
        <f t="shared" si="9"/>
        <v>2834735.2750000209</v>
      </c>
      <c r="Q77" s="28" t="str">
        <f t="shared" si="10"/>
        <v/>
      </c>
      <c r="R77" s="29">
        <f t="shared" si="12"/>
        <v>9.7212392000005643E-3</v>
      </c>
    </row>
    <row r="78" spans="1:18" x14ac:dyDescent="0.2">
      <c r="A78" s="26">
        <v>43930</v>
      </c>
      <c r="B78" s="27">
        <v>54200</v>
      </c>
      <c r="C78" s="27">
        <v>54200</v>
      </c>
      <c r="D78" s="27">
        <v>20300</v>
      </c>
      <c r="E78" s="27">
        <v>20350</v>
      </c>
      <c r="F78" s="37">
        <v>0</v>
      </c>
      <c r="G78" s="37">
        <v>0</v>
      </c>
      <c r="H78" s="37">
        <f t="shared" si="2"/>
        <v>0</v>
      </c>
      <c r="I78" s="37">
        <f t="shared" si="3"/>
        <v>0</v>
      </c>
      <c r="J78" s="21">
        <f t="shared" si="6"/>
        <v>0</v>
      </c>
      <c r="K78" s="21">
        <f t="shared" si="7"/>
        <v>0</v>
      </c>
      <c r="L78" s="30">
        <f t="shared" si="4"/>
        <v>0</v>
      </c>
      <c r="M78" s="30">
        <f t="shared" si="5"/>
        <v>0</v>
      </c>
      <c r="N78" s="28">
        <f t="shared" si="8"/>
        <v>99851744.937500045</v>
      </c>
      <c r="O78" s="28">
        <f t="shared" si="11"/>
        <v>99851744.937500045</v>
      </c>
      <c r="P78" s="28">
        <f t="shared" si="9"/>
        <v>1714356.2925000191</v>
      </c>
      <c r="Q78" s="28">
        <f t="shared" si="10"/>
        <v>1714356.2925000191</v>
      </c>
      <c r="R78" s="29">
        <f t="shared" si="12"/>
        <v>-1.482550624999579E-3</v>
      </c>
    </row>
    <row r="79" spans="1:18" x14ac:dyDescent="0.2">
      <c r="A79" s="26">
        <v>43931</v>
      </c>
      <c r="B79" s="27">
        <v>53800</v>
      </c>
      <c r="C79" s="27">
        <v>54100</v>
      </c>
      <c r="D79" s="27">
        <v>20350</v>
      </c>
      <c r="E79" s="27">
        <v>20500</v>
      </c>
      <c r="F79" s="37">
        <v>0</v>
      </c>
      <c r="G79" s="37">
        <v>0</v>
      </c>
      <c r="H79" s="37">
        <f t="shared" si="2"/>
        <v>0</v>
      </c>
      <c r="I79" s="37">
        <f t="shared" si="3"/>
        <v>0</v>
      </c>
      <c r="J79" s="21">
        <f t="shared" si="6"/>
        <v>0</v>
      </c>
      <c r="K79" s="21">
        <f t="shared" si="7"/>
        <v>0</v>
      </c>
      <c r="L79" s="30">
        <f t="shared" si="4"/>
        <v>0</v>
      </c>
      <c r="M79" s="30">
        <f t="shared" si="5"/>
        <v>0</v>
      </c>
      <c r="N79" s="28">
        <f t="shared" si="8"/>
        <v>99851744.937500045</v>
      </c>
      <c r="O79" s="28">
        <f t="shared" si="11"/>
        <v>99851744.937500045</v>
      </c>
      <c r="P79" s="28">
        <f t="shared" si="9"/>
        <v>0</v>
      </c>
      <c r="Q79" s="28" t="str">
        <f t="shared" si="10"/>
        <v/>
      </c>
      <c r="R79" s="29">
        <f t="shared" si="12"/>
        <v>-1.482550624999579E-3</v>
      </c>
    </row>
    <row r="80" spans="1:18" x14ac:dyDescent="0.2">
      <c r="A80" s="26">
        <v>43934</v>
      </c>
      <c r="B80" s="27">
        <v>53200</v>
      </c>
      <c r="C80" s="27">
        <v>53800</v>
      </c>
      <c r="D80" s="27">
        <v>20100</v>
      </c>
      <c r="E80" s="27">
        <v>20350</v>
      </c>
      <c r="F80" s="37">
        <v>-1</v>
      </c>
      <c r="G80" s="37">
        <v>0.83836079200202129</v>
      </c>
      <c r="H80" s="37">
        <f t="shared" si="2"/>
        <v>-1</v>
      </c>
      <c r="I80" s="37">
        <f t="shared" si="3"/>
        <v>0.83836079200202129</v>
      </c>
      <c r="J80" s="21">
        <f t="shared" si="6"/>
        <v>0</v>
      </c>
      <c r="K80" s="21">
        <f t="shared" si="7"/>
        <v>0</v>
      </c>
      <c r="L80" s="30">
        <f t="shared" si="4"/>
        <v>0</v>
      </c>
      <c r="M80" s="30">
        <f t="shared" si="5"/>
        <v>0</v>
      </c>
      <c r="N80" s="28">
        <f t="shared" si="8"/>
        <v>99851744.937500045</v>
      </c>
      <c r="O80" s="28">
        <f t="shared" si="11"/>
        <v>99851744.937500045</v>
      </c>
      <c r="P80" s="28">
        <f t="shared" si="9"/>
        <v>0</v>
      </c>
      <c r="Q80" s="28" t="str">
        <f t="shared" si="10"/>
        <v/>
      </c>
      <c r="R80" s="29">
        <f t="shared" si="12"/>
        <v>-1.482550624999579E-3</v>
      </c>
    </row>
    <row r="81" spans="1:18" x14ac:dyDescent="0.2">
      <c r="A81" s="26">
        <v>43935</v>
      </c>
      <c r="B81" s="27">
        <v>53600</v>
      </c>
      <c r="C81" s="27">
        <v>53600</v>
      </c>
      <c r="D81" s="27">
        <v>20400</v>
      </c>
      <c r="E81" s="27">
        <v>20100</v>
      </c>
      <c r="F81" s="37">
        <v>0</v>
      </c>
      <c r="G81" s="37">
        <v>0</v>
      </c>
      <c r="H81" s="37">
        <f t="shared" si="2"/>
        <v>0</v>
      </c>
      <c r="I81" s="37">
        <f t="shared" si="3"/>
        <v>0</v>
      </c>
      <c r="J81" s="21">
        <f t="shared" si="6"/>
        <v>-1879</v>
      </c>
      <c r="K81" s="21">
        <f t="shared" si="7"/>
        <v>4170</v>
      </c>
      <c r="L81" s="30">
        <f t="shared" si="4"/>
        <v>-100714400</v>
      </c>
      <c r="M81" s="30">
        <f t="shared" si="5"/>
        <v>85068000</v>
      </c>
      <c r="N81" s="28">
        <f t="shared" si="8"/>
        <v>116718119.24750006</v>
      </c>
      <c r="O81" s="28">
        <f t="shared" si="11"/>
        <v>101071719.24750006</v>
      </c>
      <c r="P81" s="28">
        <f t="shared" si="9"/>
        <v>1219974.3100000173</v>
      </c>
      <c r="Q81" s="28" t="str">
        <f t="shared" si="10"/>
        <v/>
      </c>
      <c r="R81" s="29">
        <f t="shared" si="12"/>
        <v>1.0717192475000692E-2</v>
      </c>
    </row>
    <row r="82" spans="1:18" x14ac:dyDescent="0.2">
      <c r="A82" s="26">
        <v>43937</v>
      </c>
      <c r="B82" s="27">
        <v>53500</v>
      </c>
      <c r="C82" s="27">
        <v>53100</v>
      </c>
      <c r="D82" s="27">
        <v>20400</v>
      </c>
      <c r="E82" s="27">
        <v>20350</v>
      </c>
      <c r="F82" s="37">
        <v>-1</v>
      </c>
      <c r="G82" s="37">
        <v>0.86050650224476943</v>
      </c>
      <c r="H82" s="37">
        <f t="shared" si="2"/>
        <v>-1</v>
      </c>
      <c r="I82" s="37">
        <f t="shared" si="3"/>
        <v>0.86050650224476943</v>
      </c>
      <c r="J82" s="21">
        <f t="shared" si="6"/>
        <v>0</v>
      </c>
      <c r="K82" s="21">
        <f t="shared" si="7"/>
        <v>0</v>
      </c>
      <c r="L82" s="30">
        <f t="shared" si="4"/>
        <v>0</v>
      </c>
      <c r="M82" s="30">
        <f t="shared" si="5"/>
        <v>0</v>
      </c>
      <c r="N82" s="28">
        <f t="shared" si="8"/>
        <v>101601807.88250007</v>
      </c>
      <c r="O82" s="28">
        <f t="shared" si="11"/>
        <v>101601807.88250007</v>
      </c>
      <c r="P82" s="28">
        <f t="shared" si="9"/>
        <v>1750062.9450000226</v>
      </c>
      <c r="Q82" s="28">
        <f t="shared" si="10"/>
        <v>1750062.9450000226</v>
      </c>
      <c r="R82" s="29">
        <f t="shared" si="12"/>
        <v>1.6018078825000615E-2</v>
      </c>
    </row>
    <row r="83" spans="1:18" x14ac:dyDescent="0.2">
      <c r="A83" s="26">
        <v>43938</v>
      </c>
      <c r="B83" s="27">
        <v>54500</v>
      </c>
      <c r="C83" s="27">
        <v>54300</v>
      </c>
      <c r="D83" s="27">
        <v>20950</v>
      </c>
      <c r="E83" s="27">
        <v>20700</v>
      </c>
      <c r="F83" s="37">
        <v>0</v>
      </c>
      <c r="G83" s="37">
        <v>0</v>
      </c>
      <c r="H83" s="37">
        <f t="shared" si="2"/>
        <v>0</v>
      </c>
      <c r="I83" s="37">
        <f t="shared" si="3"/>
        <v>0</v>
      </c>
      <c r="J83" s="21">
        <f t="shared" si="6"/>
        <v>-1869</v>
      </c>
      <c r="K83" s="21">
        <f t="shared" si="7"/>
        <v>4218</v>
      </c>
      <c r="L83" s="30">
        <f t="shared" si="4"/>
        <v>-101860500</v>
      </c>
      <c r="M83" s="30">
        <f t="shared" si="5"/>
        <v>88367100</v>
      </c>
      <c r="N83" s="28">
        <f t="shared" si="8"/>
        <v>115743931.06250006</v>
      </c>
      <c r="O83" s="28">
        <f t="shared" si="11"/>
        <v>102250531.06250006</v>
      </c>
      <c r="P83" s="28">
        <f t="shared" si="9"/>
        <v>648723.17999999225</v>
      </c>
      <c r="Q83" s="28" t="str">
        <f t="shared" si="10"/>
        <v/>
      </c>
      <c r="R83" s="29">
        <f t="shared" si="12"/>
        <v>2.2505310625000607E-2</v>
      </c>
    </row>
    <row r="84" spans="1:18" x14ac:dyDescent="0.2">
      <c r="A84" s="26">
        <v>43941</v>
      </c>
      <c r="B84" s="27">
        <v>53800</v>
      </c>
      <c r="C84" s="27">
        <v>54700</v>
      </c>
      <c r="D84" s="27">
        <v>20950</v>
      </c>
      <c r="E84" s="27">
        <v>20950</v>
      </c>
      <c r="F84" s="37">
        <v>0</v>
      </c>
      <c r="G84" s="37">
        <v>0</v>
      </c>
      <c r="H84" s="37">
        <f t="shared" si="2"/>
        <v>0</v>
      </c>
      <c r="I84" s="37">
        <f t="shared" si="3"/>
        <v>0</v>
      </c>
      <c r="J84" s="21">
        <f t="shared" si="6"/>
        <v>0</v>
      </c>
      <c r="K84" s="21">
        <f t="shared" si="7"/>
        <v>0</v>
      </c>
      <c r="L84" s="30">
        <f t="shared" si="4"/>
        <v>0</v>
      </c>
      <c r="M84" s="30">
        <f t="shared" si="5"/>
        <v>0</v>
      </c>
      <c r="N84" s="28">
        <f t="shared" si="8"/>
        <v>101667681.65750006</v>
      </c>
      <c r="O84" s="28">
        <f t="shared" si="11"/>
        <v>101667681.65750006</v>
      </c>
      <c r="P84" s="28">
        <f t="shared" si="9"/>
        <v>65873.774999991059</v>
      </c>
      <c r="Q84" s="28">
        <f t="shared" si="10"/>
        <v>65873.774999991059</v>
      </c>
      <c r="R84" s="29">
        <f t="shared" si="12"/>
        <v>1.6676816575000641E-2</v>
      </c>
    </row>
    <row r="85" spans="1:18" x14ac:dyDescent="0.2">
      <c r="A85" s="26">
        <v>43942</v>
      </c>
      <c r="B85" s="27">
        <v>52600</v>
      </c>
      <c r="C85" s="27">
        <v>53400</v>
      </c>
      <c r="D85" s="27">
        <v>20450</v>
      </c>
      <c r="E85" s="27">
        <v>20800</v>
      </c>
      <c r="F85" s="37">
        <v>0</v>
      </c>
      <c r="G85" s="37">
        <v>0</v>
      </c>
      <c r="H85" s="37">
        <f t="shared" si="2"/>
        <v>0</v>
      </c>
      <c r="I85" s="37">
        <f t="shared" si="3"/>
        <v>0</v>
      </c>
      <c r="J85" s="21">
        <f t="shared" si="6"/>
        <v>0</v>
      </c>
      <c r="K85" s="21">
        <f t="shared" si="7"/>
        <v>0</v>
      </c>
      <c r="L85" s="30">
        <f t="shared" si="4"/>
        <v>0</v>
      </c>
      <c r="M85" s="30">
        <f t="shared" si="5"/>
        <v>0</v>
      </c>
      <c r="N85" s="28">
        <f t="shared" si="8"/>
        <v>101667681.65750006</v>
      </c>
      <c r="O85" s="28">
        <f t="shared" si="11"/>
        <v>101667681.65750006</v>
      </c>
      <c r="P85" s="28">
        <f t="shared" si="9"/>
        <v>0</v>
      </c>
      <c r="Q85" s="28" t="str">
        <f t="shared" si="10"/>
        <v/>
      </c>
      <c r="R85" s="29">
        <f t="shared" si="12"/>
        <v>1.6676816575000641E-2</v>
      </c>
    </row>
    <row r="86" spans="1:18" x14ac:dyDescent="0.2">
      <c r="A86" s="26">
        <v>43943</v>
      </c>
      <c r="B86" s="27">
        <v>52400</v>
      </c>
      <c r="C86" s="27">
        <v>52000</v>
      </c>
      <c r="D86" s="27">
        <v>20450</v>
      </c>
      <c r="E86" s="27">
        <v>20150</v>
      </c>
      <c r="F86" s="37">
        <v>0</v>
      </c>
      <c r="G86" s="37">
        <v>0</v>
      </c>
      <c r="H86" s="37">
        <f t="shared" si="2"/>
        <v>0</v>
      </c>
      <c r="I86" s="37">
        <f t="shared" si="3"/>
        <v>0</v>
      </c>
      <c r="J86" s="21">
        <f t="shared" si="6"/>
        <v>0</v>
      </c>
      <c r="K86" s="21">
        <f t="shared" si="7"/>
        <v>0</v>
      </c>
      <c r="L86" s="30">
        <f t="shared" si="4"/>
        <v>0</v>
      </c>
      <c r="M86" s="30">
        <f t="shared" si="5"/>
        <v>0</v>
      </c>
      <c r="N86" s="28">
        <f t="shared" si="8"/>
        <v>101667681.65750006</v>
      </c>
      <c r="O86" s="28">
        <f t="shared" si="11"/>
        <v>101667681.65750006</v>
      </c>
      <c r="P86" s="28">
        <f t="shared" si="9"/>
        <v>0</v>
      </c>
      <c r="Q86" s="28" t="str">
        <f t="shared" si="10"/>
        <v/>
      </c>
      <c r="R86" s="29">
        <f t="shared" si="12"/>
        <v>1.6676816575000641E-2</v>
      </c>
    </row>
    <row r="87" spans="1:18" x14ac:dyDescent="0.2">
      <c r="A87" s="26">
        <v>43944</v>
      </c>
      <c r="B87" s="27">
        <v>53300</v>
      </c>
      <c r="C87" s="27">
        <v>52700</v>
      </c>
      <c r="D87" s="27">
        <v>20550</v>
      </c>
      <c r="E87" s="27">
        <v>20650</v>
      </c>
      <c r="F87" s="37">
        <v>0</v>
      </c>
      <c r="G87" s="37">
        <v>0</v>
      </c>
      <c r="H87" s="37">
        <f t="shared" si="2"/>
        <v>0</v>
      </c>
      <c r="I87" s="37">
        <f t="shared" si="3"/>
        <v>0</v>
      </c>
      <c r="J87" s="21">
        <f t="shared" si="6"/>
        <v>0</v>
      </c>
      <c r="K87" s="21">
        <f t="shared" si="7"/>
        <v>0</v>
      </c>
      <c r="L87" s="30">
        <f t="shared" si="4"/>
        <v>0</v>
      </c>
      <c r="M87" s="30">
        <f t="shared" si="5"/>
        <v>0</v>
      </c>
      <c r="N87" s="28">
        <f t="shared" si="8"/>
        <v>101667681.65750006</v>
      </c>
      <c r="O87" s="28">
        <f t="shared" si="11"/>
        <v>101667681.65750006</v>
      </c>
      <c r="P87" s="28">
        <f t="shared" si="9"/>
        <v>0</v>
      </c>
      <c r="Q87" s="28" t="str">
        <f t="shared" si="10"/>
        <v/>
      </c>
      <c r="R87" s="29">
        <f t="shared" si="12"/>
        <v>1.6676816575000641E-2</v>
      </c>
    </row>
    <row r="88" spans="1:18" x14ac:dyDescent="0.2">
      <c r="A88" s="26">
        <v>43945</v>
      </c>
      <c r="B88" s="27">
        <v>52600</v>
      </c>
      <c r="C88" s="27">
        <v>52800</v>
      </c>
      <c r="D88" s="27">
        <v>20150</v>
      </c>
      <c r="E88" s="27">
        <v>20200</v>
      </c>
      <c r="F88" s="37">
        <v>0</v>
      </c>
      <c r="G88" s="37">
        <v>0</v>
      </c>
      <c r="H88" s="37">
        <f t="shared" si="2"/>
        <v>0</v>
      </c>
      <c r="I88" s="37">
        <f t="shared" si="3"/>
        <v>0</v>
      </c>
      <c r="J88" s="21">
        <f t="shared" si="6"/>
        <v>0</v>
      </c>
      <c r="K88" s="21">
        <f t="shared" si="7"/>
        <v>0</v>
      </c>
      <c r="L88" s="30">
        <f t="shared" si="4"/>
        <v>0</v>
      </c>
      <c r="M88" s="30">
        <f t="shared" si="5"/>
        <v>0</v>
      </c>
      <c r="N88" s="28">
        <f t="shared" si="8"/>
        <v>101667681.65750006</v>
      </c>
      <c r="O88" s="28">
        <f t="shared" si="11"/>
        <v>101667681.65750006</v>
      </c>
      <c r="P88" s="28">
        <f t="shared" si="9"/>
        <v>0</v>
      </c>
      <c r="Q88" s="28" t="str">
        <f t="shared" si="10"/>
        <v/>
      </c>
      <c r="R88" s="29">
        <f t="shared" si="12"/>
        <v>1.6676816575000641E-2</v>
      </c>
    </row>
    <row r="89" spans="1:18" x14ac:dyDescent="0.2">
      <c r="A89" s="26">
        <v>43948</v>
      </c>
      <c r="B89" s="27">
        <v>53400</v>
      </c>
      <c r="C89" s="27">
        <v>52800</v>
      </c>
      <c r="D89" s="27">
        <v>20450</v>
      </c>
      <c r="E89" s="27">
        <v>20150</v>
      </c>
      <c r="F89" s="37">
        <v>0</v>
      </c>
      <c r="G89" s="37">
        <v>0</v>
      </c>
      <c r="H89" s="37">
        <f t="shared" si="2"/>
        <v>0</v>
      </c>
      <c r="I89" s="37">
        <f t="shared" si="3"/>
        <v>0</v>
      </c>
      <c r="J89" s="21">
        <f t="shared" si="6"/>
        <v>0</v>
      </c>
      <c r="K89" s="21">
        <f t="shared" si="7"/>
        <v>0</v>
      </c>
      <c r="L89" s="30">
        <f t="shared" si="4"/>
        <v>0</v>
      </c>
      <c r="M89" s="30">
        <f t="shared" si="5"/>
        <v>0</v>
      </c>
      <c r="N89" s="28">
        <f t="shared" si="8"/>
        <v>101667681.65750006</v>
      </c>
      <c r="O89" s="28">
        <f t="shared" si="11"/>
        <v>101667681.65750006</v>
      </c>
      <c r="P89" s="28">
        <f t="shared" si="9"/>
        <v>0</v>
      </c>
      <c r="Q89" s="28" t="str">
        <f t="shared" si="10"/>
        <v/>
      </c>
      <c r="R89" s="29">
        <f t="shared" si="12"/>
        <v>1.6676816575000641E-2</v>
      </c>
    </row>
    <row r="90" spans="1:18" x14ac:dyDescent="0.2">
      <c r="A90" s="26">
        <v>43949</v>
      </c>
      <c r="B90" s="27">
        <v>53600</v>
      </c>
      <c r="C90" s="27">
        <v>53800</v>
      </c>
      <c r="D90" s="27">
        <v>20650</v>
      </c>
      <c r="E90" s="27">
        <v>20700</v>
      </c>
      <c r="F90" s="37">
        <v>-1</v>
      </c>
      <c r="G90" s="37">
        <v>0.88235830711562424</v>
      </c>
      <c r="H90" s="37">
        <f t="shared" si="2"/>
        <v>-1</v>
      </c>
      <c r="I90" s="37">
        <f t="shared" si="3"/>
        <v>0.88235830711562424</v>
      </c>
      <c r="J90" s="21">
        <f t="shared" si="6"/>
        <v>0</v>
      </c>
      <c r="K90" s="21">
        <f t="shared" si="7"/>
        <v>0</v>
      </c>
      <c r="L90" s="30">
        <f t="shared" si="4"/>
        <v>0</v>
      </c>
      <c r="M90" s="30">
        <f t="shared" si="5"/>
        <v>0</v>
      </c>
      <c r="N90" s="28">
        <f t="shared" si="8"/>
        <v>101667681.65750006</v>
      </c>
      <c r="O90" s="28">
        <f t="shared" si="11"/>
        <v>101667681.65750006</v>
      </c>
      <c r="P90" s="28">
        <f t="shared" si="9"/>
        <v>0</v>
      </c>
      <c r="Q90" s="28" t="str">
        <f t="shared" si="10"/>
        <v/>
      </c>
      <c r="R90" s="29">
        <f t="shared" si="12"/>
        <v>1.6676816575000641E-2</v>
      </c>
    </row>
    <row r="91" spans="1:18" x14ac:dyDescent="0.2">
      <c r="A91" s="26">
        <v>43950</v>
      </c>
      <c r="B91" s="27">
        <v>54900</v>
      </c>
      <c r="C91" s="27">
        <v>53900</v>
      </c>
      <c r="D91" s="27">
        <v>21200</v>
      </c>
      <c r="E91" s="27">
        <v>20950</v>
      </c>
      <c r="F91" s="37">
        <v>0</v>
      </c>
      <c r="G91" s="37">
        <v>0</v>
      </c>
      <c r="H91" s="37">
        <f t="shared" si="2"/>
        <v>0</v>
      </c>
      <c r="I91" s="37">
        <f t="shared" si="3"/>
        <v>0</v>
      </c>
      <c r="J91" s="21">
        <f t="shared" si="6"/>
        <v>-1865</v>
      </c>
      <c r="K91" s="21">
        <f t="shared" si="7"/>
        <v>4272</v>
      </c>
      <c r="L91" s="30">
        <f t="shared" si="4"/>
        <v>-102388500</v>
      </c>
      <c r="M91" s="30">
        <f t="shared" si="5"/>
        <v>90566400</v>
      </c>
      <c r="N91" s="28">
        <f t="shared" si="8"/>
        <v>112660354.70750007</v>
      </c>
      <c r="O91" s="28">
        <f t="shared" si="11"/>
        <v>100838254.70750007</v>
      </c>
      <c r="P91" s="28">
        <f t="shared" si="9"/>
        <v>-829426.94999998808</v>
      </c>
      <c r="Q91" s="28" t="str">
        <f t="shared" si="10"/>
        <v/>
      </c>
      <c r="R91" s="29">
        <f t="shared" si="12"/>
        <v>8.3825470750007458E-3</v>
      </c>
    </row>
    <row r="92" spans="1:18" x14ac:dyDescent="0.2">
      <c r="A92" s="26">
        <v>43955</v>
      </c>
      <c r="B92" s="27">
        <v>55200</v>
      </c>
      <c r="C92" s="27">
        <v>54000</v>
      </c>
      <c r="D92" s="27">
        <v>21450</v>
      </c>
      <c r="E92" s="27">
        <v>20950</v>
      </c>
      <c r="F92" s="37">
        <v>0</v>
      </c>
      <c r="G92" s="37">
        <v>0</v>
      </c>
      <c r="H92" s="37">
        <f t="shared" si="2"/>
        <v>0</v>
      </c>
      <c r="I92" s="37">
        <f t="shared" si="3"/>
        <v>0</v>
      </c>
      <c r="J92" s="21">
        <f t="shared" si="6"/>
        <v>0</v>
      </c>
      <c r="K92" s="21">
        <f t="shared" si="7"/>
        <v>0</v>
      </c>
      <c r="L92" s="30">
        <f t="shared" si="4"/>
        <v>0</v>
      </c>
      <c r="M92" s="30">
        <f t="shared" si="5"/>
        <v>0</v>
      </c>
      <c r="N92" s="28">
        <f t="shared" si="8"/>
        <v>101237312.30750006</v>
      </c>
      <c r="O92" s="28">
        <f t="shared" si="11"/>
        <v>101237312.30750006</v>
      </c>
      <c r="P92" s="28">
        <f t="shared" si="9"/>
        <v>-430369.34999999404</v>
      </c>
      <c r="Q92" s="28">
        <f t="shared" si="10"/>
        <v>-430369.34999999404</v>
      </c>
      <c r="R92" s="29">
        <f t="shared" si="12"/>
        <v>1.2373123075000603E-2</v>
      </c>
    </row>
    <row r="93" spans="1:18" x14ac:dyDescent="0.2">
      <c r="A93" s="26">
        <v>43957</v>
      </c>
      <c r="B93" s="27">
        <v>55500</v>
      </c>
      <c r="C93" s="27">
        <v>56300</v>
      </c>
      <c r="D93" s="27">
        <v>21600</v>
      </c>
      <c r="E93" s="27">
        <v>21850</v>
      </c>
      <c r="F93" s="37">
        <v>0</v>
      </c>
      <c r="G93" s="37">
        <v>0</v>
      </c>
      <c r="H93" s="37">
        <f t="shared" si="2"/>
        <v>0</v>
      </c>
      <c r="I93" s="37">
        <f t="shared" si="3"/>
        <v>0</v>
      </c>
      <c r="J93" s="21">
        <f t="shared" si="6"/>
        <v>0</v>
      </c>
      <c r="K93" s="21">
        <f t="shared" si="7"/>
        <v>0</v>
      </c>
      <c r="L93" s="30">
        <f t="shared" si="4"/>
        <v>0</v>
      </c>
      <c r="M93" s="30">
        <f t="shared" si="5"/>
        <v>0</v>
      </c>
      <c r="N93" s="28">
        <f t="shared" si="8"/>
        <v>101237312.30750006</v>
      </c>
      <c r="O93" s="28">
        <f t="shared" si="11"/>
        <v>101237312.30750006</v>
      </c>
      <c r="P93" s="28">
        <f t="shared" si="9"/>
        <v>0</v>
      </c>
      <c r="Q93" s="28" t="str">
        <f t="shared" si="10"/>
        <v/>
      </c>
      <c r="R93" s="29">
        <f t="shared" si="12"/>
        <v>1.2373123075000603E-2</v>
      </c>
    </row>
    <row r="94" spans="1:18" x14ac:dyDescent="0.2">
      <c r="A94" s="26">
        <v>43958</v>
      </c>
      <c r="B94" s="27">
        <v>54700</v>
      </c>
      <c r="C94" s="27">
        <v>55100</v>
      </c>
      <c r="D94" s="27">
        <v>21300</v>
      </c>
      <c r="E94" s="27">
        <v>21550</v>
      </c>
      <c r="F94" s="37">
        <v>0</v>
      </c>
      <c r="G94" s="37">
        <v>0</v>
      </c>
      <c r="H94" s="37">
        <f t="shared" si="2"/>
        <v>0</v>
      </c>
      <c r="I94" s="37">
        <f t="shared" si="3"/>
        <v>0</v>
      </c>
      <c r="J94" s="21">
        <f t="shared" si="6"/>
        <v>0</v>
      </c>
      <c r="K94" s="21">
        <f t="shared" si="7"/>
        <v>0</v>
      </c>
      <c r="L94" s="30">
        <f t="shared" si="4"/>
        <v>0</v>
      </c>
      <c r="M94" s="30">
        <f t="shared" si="5"/>
        <v>0</v>
      </c>
      <c r="N94" s="28">
        <f t="shared" si="8"/>
        <v>101237312.30750006</v>
      </c>
      <c r="O94" s="28">
        <f t="shared" si="11"/>
        <v>101237312.30750006</v>
      </c>
      <c r="P94" s="28">
        <f t="shared" si="9"/>
        <v>0</v>
      </c>
      <c r="Q94" s="28" t="str">
        <f t="shared" si="10"/>
        <v/>
      </c>
      <c r="R94" s="29">
        <f t="shared" si="12"/>
        <v>1.2373123075000603E-2</v>
      </c>
    </row>
    <row r="95" spans="1:18" x14ac:dyDescent="0.2">
      <c r="A95" s="26">
        <v>43959</v>
      </c>
      <c r="B95" s="27">
        <v>55200</v>
      </c>
      <c r="C95" s="27">
        <v>55000</v>
      </c>
      <c r="D95" s="27">
        <v>21450</v>
      </c>
      <c r="E95" s="27">
        <v>21600</v>
      </c>
      <c r="F95" s="37">
        <v>0</v>
      </c>
      <c r="G95" s="37">
        <v>0</v>
      </c>
      <c r="H95" s="37">
        <f t="shared" si="2"/>
        <v>0</v>
      </c>
      <c r="I95" s="37">
        <f t="shared" si="3"/>
        <v>0</v>
      </c>
      <c r="J95" s="21">
        <f t="shared" si="6"/>
        <v>0</v>
      </c>
      <c r="K95" s="21">
        <f t="shared" si="7"/>
        <v>0</v>
      </c>
      <c r="L95" s="30">
        <f t="shared" si="4"/>
        <v>0</v>
      </c>
      <c r="M95" s="30">
        <f t="shared" si="5"/>
        <v>0</v>
      </c>
      <c r="N95" s="28">
        <f t="shared" si="8"/>
        <v>101237312.30750006</v>
      </c>
      <c r="O95" s="28">
        <f t="shared" si="11"/>
        <v>101237312.30750006</v>
      </c>
      <c r="P95" s="28">
        <f t="shared" si="9"/>
        <v>0</v>
      </c>
      <c r="Q95" s="28" t="str">
        <f t="shared" si="10"/>
        <v/>
      </c>
      <c r="R95" s="29">
        <f t="shared" si="12"/>
        <v>1.2373123075000603E-2</v>
      </c>
    </row>
    <row r="96" spans="1:18" x14ac:dyDescent="0.2">
      <c r="A96" s="26">
        <v>43962</v>
      </c>
      <c r="B96" s="27">
        <v>54500</v>
      </c>
      <c r="C96" s="27">
        <v>55400</v>
      </c>
      <c r="D96" s="27">
        <v>21250</v>
      </c>
      <c r="E96" s="27">
        <v>21400</v>
      </c>
      <c r="F96" s="37">
        <v>0</v>
      </c>
      <c r="G96" s="37">
        <v>0</v>
      </c>
      <c r="H96" s="37">
        <f t="shared" si="2"/>
        <v>0</v>
      </c>
      <c r="I96" s="37">
        <f t="shared" si="3"/>
        <v>0</v>
      </c>
      <c r="J96" s="21">
        <f t="shared" si="6"/>
        <v>0</v>
      </c>
      <c r="K96" s="21">
        <f t="shared" si="7"/>
        <v>0</v>
      </c>
      <c r="L96" s="30">
        <f t="shared" si="4"/>
        <v>0</v>
      </c>
      <c r="M96" s="30">
        <f t="shared" si="5"/>
        <v>0</v>
      </c>
      <c r="N96" s="28">
        <f t="shared" si="8"/>
        <v>101237312.30750006</v>
      </c>
      <c r="O96" s="28">
        <f t="shared" si="11"/>
        <v>101237312.30750006</v>
      </c>
      <c r="P96" s="28">
        <f t="shared" si="9"/>
        <v>0</v>
      </c>
      <c r="Q96" s="28" t="str">
        <f t="shared" si="10"/>
        <v/>
      </c>
      <c r="R96" s="29">
        <f t="shared" si="12"/>
        <v>1.2373123075000603E-2</v>
      </c>
    </row>
    <row r="97" spans="1:18" x14ac:dyDescent="0.2">
      <c r="A97" s="26">
        <v>43963</v>
      </c>
      <c r="B97" s="27">
        <v>54500</v>
      </c>
      <c r="C97" s="27">
        <v>54600</v>
      </c>
      <c r="D97" s="27">
        <v>21100</v>
      </c>
      <c r="E97" s="27">
        <v>21300</v>
      </c>
      <c r="F97" s="37">
        <v>0</v>
      </c>
      <c r="G97" s="37">
        <v>0</v>
      </c>
      <c r="H97" s="37">
        <f t="shared" si="2"/>
        <v>0</v>
      </c>
      <c r="I97" s="37">
        <f t="shared" si="3"/>
        <v>0</v>
      </c>
      <c r="J97" s="21">
        <f t="shared" si="6"/>
        <v>0</v>
      </c>
      <c r="K97" s="21">
        <f t="shared" si="7"/>
        <v>0</v>
      </c>
      <c r="L97" s="30">
        <f t="shared" si="4"/>
        <v>0</v>
      </c>
      <c r="M97" s="30">
        <f t="shared" si="5"/>
        <v>0</v>
      </c>
      <c r="N97" s="28">
        <f t="shared" si="8"/>
        <v>101237312.30750006</v>
      </c>
      <c r="O97" s="28">
        <f t="shared" si="11"/>
        <v>101237312.30750006</v>
      </c>
      <c r="P97" s="28">
        <f t="shared" si="9"/>
        <v>0</v>
      </c>
      <c r="Q97" s="28" t="str">
        <f t="shared" si="10"/>
        <v/>
      </c>
      <c r="R97" s="29">
        <f t="shared" si="12"/>
        <v>1.2373123075000603E-2</v>
      </c>
    </row>
    <row r="98" spans="1:18" x14ac:dyDescent="0.2">
      <c r="A98" s="26">
        <v>43964</v>
      </c>
      <c r="B98" s="27">
        <v>55000</v>
      </c>
      <c r="C98" s="27">
        <v>53800</v>
      </c>
      <c r="D98" s="27">
        <v>21050</v>
      </c>
      <c r="E98" s="27">
        <v>20900</v>
      </c>
      <c r="F98" s="37">
        <v>0</v>
      </c>
      <c r="G98" s="37">
        <v>0</v>
      </c>
      <c r="H98" s="37">
        <f t="shared" si="2"/>
        <v>0</v>
      </c>
      <c r="I98" s="37">
        <f t="shared" si="3"/>
        <v>0</v>
      </c>
      <c r="J98" s="21">
        <f t="shared" si="6"/>
        <v>0</v>
      </c>
      <c r="K98" s="21">
        <f t="shared" si="7"/>
        <v>0</v>
      </c>
      <c r="L98" s="30">
        <f t="shared" si="4"/>
        <v>0</v>
      </c>
      <c r="M98" s="30">
        <f t="shared" si="5"/>
        <v>0</v>
      </c>
      <c r="N98" s="28">
        <f t="shared" si="8"/>
        <v>101237312.30750006</v>
      </c>
      <c r="O98" s="28">
        <f t="shared" si="11"/>
        <v>101237312.30750006</v>
      </c>
      <c r="P98" s="28">
        <f t="shared" si="9"/>
        <v>0</v>
      </c>
      <c r="Q98" s="28" t="str">
        <f t="shared" si="10"/>
        <v/>
      </c>
      <c r="R98" s="29">
        <f t="shared" si="12"/>
        <v>1.2373123075000603E-2</v>
      </c>
    </row>
    <row r="99" spans="1:18" x14ac:dyDescent="0.2">
      <c r="A99" s="26">
        <v>43965</v>
      </c>
      <c r="B99" s="27">
        <v>54200</v>
      </c>
      <c r="C99" s="27">
        <v>54500</v>
      </c>
      <c r="D99" s="27">
        <v>20550</v>
      </c>
      <c r="E99" s="27">
        <v>20800</v>
      </c>
      <c r="F99" s="37">
        <v>0</v>
      </c>
      <c r="G99" s="37">
        <v>0</v>
      </c>
      <c r="H99" s="37">
        <f t="shared" ref="H99:H162" si="13">IFERROR(IF(ABS($F99)&gt;ABS($G99), SIGN($F99), SIGN($F99)*ABS($F99/$G99)), 0)</f>
        <v>0</v>
      </c>
      <c r="I99" s="37">
        <f t="shared" ref="I99:I162" si="14">IFERROR(IF(ABS($F99)&lt;ABS($G99), SIGN($G99), SIGN($G99)*ABS($G99/$F99)), 0)</f>
        <v>0</v>
      </c>
      <c r="J99" s="21">
        <f t="shared" si="6"/>
        <v>0</v>
      </c>
      <c r="K99" s="21">
        <f t="shared" si="7"/>
        <v>0</v>
      </c>
      <c r="L99" s="30">
        <f t="shared" ref="L99:L162" si="15">B99*J99</f>
        <v>0</v>
      </c>
      <c r="M99" s="30">
        <f t="shared" ref="M99:M162" si="16">D99*K99</f>
        <v>0</v>
      </c>
      <c r="N99" s="28">
        <f t="shared" si="8"/>
        <v>101237312.30750006</v>
      </c>
      <c r="O99" s="28">
        <f t="shared" si="11"/>
        <v>101237312.30750006</v>
      </c>
      <c r="P99" s="28">
        <f t="shared" si="9"/>
        <v>0</v>
      </c>
      <c r="Q99" s="28" t="str">
        <f t="shared" si="10"/>
        <v/>
      </c>
      <c r="R99" s="29">
        <f t="shared" si="12"/>
        <v>1.2373123075000603E-2</v>
      </c>
    </row>
    <row r="100" spans="1:18" x14ac:dyDescent="0.2">
      <c r="A100" s="26">
        <v>43966</v>
      </c>
      <c r="B100" s="27">
        <v>54400</v>
      </c>
      <c r="C100" s="27">
        <v>54200</v>
      </c>
      <c r="D100" s="27">
        <v>20650</v>
      </c>
      <c r="E100" s="27">
        <v>20600</v>
      </c>
      <c r="F100" s="37">
        <v>0</v>
      </c>
      <c r="G100" s="37">
        <v>0</v>
      </c>
      <c r="H100" s="37">
        <f t="shared" si="13"/>
        <v>0</v>
      </c>
      <c r="I100" s="37">
        <f t="shared" si="14"/>
        <v>0</v>
      </c>
      <c r="J100" s="21">
        <f t="shared" ref="J100:J163" si="17">IF(H98=H99, J99, QUOTIENT($O$10*H99, B99))</f>
        <v>0</v>
      </c>
      <c r="K100" s="21">
        <f t="shared" ref="K100:K163" si="18">IF(I98=I99, K99, QUOTIENT($O$10*I99, D99))</f>
        <v>0</v>
      </c>
      <c r="L100" s="30">
        <f t="shared" si="15"/>
        <v>0</v>
      </c>
      <c r="M100" s="30">
        <f t="shared" si="16"/>
        <v>0</v>
      </c>
      <c r="N100" s="28">
        <f t="shared" ref="N100:N163" si="19">IF(H98=H99, N99, N99 - (J100-J99)*C100 - ABS((J100-J99)*C100*0.01%) - (K100-K99)*E100 - ABS((K100-K99)*E100 * IF(K100-K99&gt;0, 0.025%, 0.225%)))</f>
        <v>101237312.30750006</v>
      </c>
      <c r="O100" s="28">
        <f t="shared" si="11"/>
        <v>101237312.30750006</v>
      </c>
      <c r="P100" s="28">
        <f t="shared" ref="P100:P163" si="20">IF(AND(J99=0,J100), O100-O99, IF(OR(J100, AND(J99, J100=0)), P99+O100-O99, 0))</f>
        <v>0</v>
      </c>
      <c r="Q100" s="28" t="str">
        <f t="shared" si="10"/>
        <v/>
      </c>
      <c r="R100" s="29">
        <f t="shared" si="12"/>
        <v>1.2373123075000603E-2</v>
      </c>
    </row>
    <row r="101" spans="1:18" x14ac:dyDescent="0.2">
      <c r="A101" s="26">
        <v>43969</v>
      </c>
      <c r="B101" s="27">
        <v>56400</v>
      </c>
      <c r="C101" s="27">
        <v>54800</v>
      </c>
      <c r="D101" s="27">
        <v>21150</v>
      </c>
      <c r="E101" s="27">
        <v>20900</v>
      </c>
      <c r="F101" s="37">
        <v>0</v>
      </c>
      <c r="G101" s="37">
        <v>0</v>
      </c>
      <c r="H101" s="37">
        <f t="shared" si="13"/>
        <v>0</v>
      </c>
      <c r="I101" s="37">
        <f t="shared" si="14"/>
        <v>0</v>
      </c>
      <c r="J101" s="21">
        <f t="shared" si="17"/>
        <v>0</v>
      </c>
      <c r="K101" s="21">
        <f t="shared" si="18"/>
        <v>0</v>
      </c>
      <c r="L101" s="30">
        <f t="shared" si="15"/>
        <v>0</v>
      </c>
      <c r="M101" s="30">
        <f t="shared" si="16"/>
        <v>0</v>
      </c>
      <c r="N101" s="28">
        <f t="shared" si="19"/>
        <v>101237312.30750006</v>
      </c>
      <c r="O101" s="28">
        <f t="shared" si="11"/>
        <v>101237312.30750006</v>
      </c>
      <c r="P101" s="28">
        <f t="shared" si="20"/>
        <v>0</v>
      </c>
      <c r="Q101" s="28" t="str">
        <f t="shared" si="10"/>
        <v/>
      </c>
      <c r="R101" s="29">
        <f t="shared" si="12"/>
        <v>1.2373123075000603E-2</v>
      </c>
    </row>
    <row r="102" spans="1:18" x14ac:dyDescent="0.2">
      <c r="A102" s="26">
        <v>43970</v>
      </c>
      <c r="B102" s="27">
        <v>58200</v>
      </c>
      <c r="C102" s="27">
        <v>57800</v>
      </c>
      <c r="D102" s="27">
        <v>21650</v>
      </c>
      <c r="E102" s="27">
        <v>21700</v>
      </c>
      <c r="F102" s="37">
        <v>0</v>
      </c>
      <c r="G102" s="37">
        <v>0</v>
      </c>
      <c r="H102" s="37">
        <f t="shared" si="13"/>
        <v>0</v>
      </c>
      <c r="I102" s="37">
        <f t="shared" si="14"/>
        <v>0</v>
      </c>
      <c r="J102" s="21">
        <f t="shared" si="17"/>
        <v>0</v>
      </c>
      <c r="K102" s="21">
        <f t="shared" si="18"/>
        <v>0</v>
      </c>
      <c r="L102" s="30">
        <f t="shared" si="15"/>
        <v>0</v>
      </c>
      <c r="M102" s="30">
        <f t="shared" si="16"/>
        <v>0</v>
      </c>
      <c r="N102" s="28">
        <f t="shared" si="19"/>
        <v>101237312.30750006</v>
      </c>
      <c r="O102" s="28">
        <f t="shared" si="11"/>
        <v>101237312.30750006</v>
      </c>
      <c r="P102" s="28">
        <f t="shared" si="20"/>
        <v>0</v>
      </c>
      <c r="Q102" s="28" t="str">
        <f t="shared" si="10"/>
        <v/>
      </c>
      <c r="R102" s="29">
        <f t="shared" si="12"/>
        <v>1.2373123075000603E-2</v>
      </c>
    </row>
    <row r="103" spans="1:18" x14ac:dyDescent="0.2">
      <c r="A103" s="26">
        <v>43971</v>
      </c>
      <c r="B103" s="27">
        <v>58000</v>
      </c>
      <c r="C103" s="27">
        <v>57700</v>
      </c>
      <c r="D103" s="27">
        <v>21600</v>
      </c>
      <c r="E103" s="27">
        <v>21600</v>
      </c>
      <c r="F103" s="37">
        <v>-1</v>
      </c>
      <c r="G103" s="37">
        <v>0.7757566016043167</v>
      </c>
      <c r="H103" s="37">
        <f t="shared" si="13"/>
        <v>-1</v>
      </c>
      <c r="I103" s="37">
        <f t="shared" si="14"/>
        <v>0.7757566016043167</v>
      </c>
      <c r="J103" s="21">
        <f t="shared" si="17"/>
        <v>0</v>
      </c>
      <c r="K103" s="21">
        <f t="shared" si="18"/>
        <v>0</v>
      </c>
      <c r="L103" s="30">
        <f t="shared" si="15"/>
        <v>0</v>
      </c>
      <c r="M103" s="30">
        <f t="shared" si="16"/>
        <v>0</v>
      </c>
      <c r="N103" s="28">
        <f t="shared" si="19"/>
        <v>101237312.30750006</v>
      </c>
      <c r="O103" s="28">
        <f t="shared" si="11"/>
        <v>101237312.30750006</v>
      </c>
      <c r="P103" s="28">
        <f t="shared" si="20"/>
        <v>0</v>
      </c>
      <c r="Q103" s="28" t="str">
        <f t="shared" si="10"/>
        <v/>
      </c>
      <c r="R103" s="29">
        <f t="shared" si="12"/>
        <v>1.2373123075000603E-2</v>
      </c>
    </row>
    <row r="104" spans="1:18" x14ac:dyDescent="0.2">
      <c r="A104" s="26">
        <v>43972</v>
      </c>
      <c r="B104" s="27">
        <v>57200</v>
      </c>
      <c r="C104" s="27">
        <v>58000</v>
      </c>
      <c r="D104" s="27">
        <v>21650</v>
      </c>
      <c r="E104" s="27">
        <v>21900</v>
      </c>
      <c r="F104" s="37">
        <v>0</v>
      </c>
      <c r="G104" s="37">
        <v>0</v>
      </c>
      <c r="H104" s="37">
        <f t="shared" si="13"/>
        <v>0</v>
      </c>
      <c r="I104" s="37">
        <f t="shared" si="14"/>
        <v>0</v>
      </c>
      <c r="J104" s="21">
        <f t="shared" si="17"/>
        <v>-1724</v>
      </c>
      <c r="K104" s="21">
        <f t="shared" si="18"/>
        <v>3591</v>
      </c>
      <c r="L104" s="30">
        <f t="shared" si="15"/>
        <v>-98612800</v>
      </c>
      <c r="M104" s="30">
        <f t="shared" si="16"/>
        <v>77745150</v>
      </c>
      <c r="N104" s="28">
        <f t="shared" si="19"/>
        <v>122556752.38250008</v>
      </c>
      <c r="O104" s="28">
        <f t="shared" si="11"/>
        <v>101689102.38250008</v>
      </c>
      <c r="P104" s="28">
        <f t="shared" si="20"/>
        <v>451790.07500001788</v>
      </c>
      <c r="Q104" s="28" t="str">
        <f t="shared" si="10"/>
        <v/>
      </c>
      <c r="R104" s="29">
        <f t="shared" si="12"/>
        <v>1.689102382500085E-2</v>
      </c>
    </row>
    <row r="105" spans="1:18" x14ac:dyDescent="0.2">
      <c r="A105" s="26">
        <v>43973</v>
      </c>
      <c r="B105" s="27">
        <v>56300</v>
      </c>
      <c r="C105" s="27">
        <v>57200</v>
      </c>
      <c r="D105" s="27">
        <v>21450</v>
      </c>
      <c r="E105" s="27">
        <v>21750</v>
      </c>
      <c r="F105" s="37">
        <v>0</v>
      </c>
      <c r="G105" s="37">
        <v>0</v>
      </c>
      <c r="H105" s="37">
        <f t="shared" si="13"/>
        <v>0</v>
      </c>
      <c r="I105" s="37">
        <f t="shared" si="14"/>
        <v>0</v>
      </c>
      <c r="J105" s="21">
        <f t="shared" si="17"/>
        <v>0</v>
      </c>
      <c r="K105" s="21">
        <f t="shared" si="18"/>
        <v>0</v>
      </c>
      <c r="L105" s="30">
        <f t="shared" si="15"/>
        <v>0</v>
      </c>
      <c r="M105" s="30">
        <f t="shared" si="16"/>
        <v>0</v>
      </c>
      <c r="N105" s="28">
        <f t="shared" si="19"/>
        <v>101862606.54000008</v>
      </c>
      <c r="O105" s="28">
        <f t="shared" si="11"/>
        <v>101862606.54000008</v>
      </c>
      <c r="P105" s="28">
        <f t="shared" si="20"/>
        <v>625294.23250001669</v>
      </c>
      <c r="Q105" s="28">
        <f t="shared" ref="Q105:Q168" si="21">IF(AND(M104, M105=0), P105, "")</f>
        <v>625294.23250001669</v>
      </c>
      <c r="R105" s="29">
        <f t="shared" si="12"/>
        <v>1.862606540000078E-2</v>
      </c>
    </row>
    <row r="106" spans="1:18" x14ac:dyDescent="0.2">
      <c r="A106" s="26">
        <v>43976</v>
      </c>
      <c r="B106" s="27">
        <v>56100</v>
      </c>
      <c r="C106" s="27">
        <v>56600</v>
      </c>
      <c r="D106" s="27">
        <v>21300</v>
      </c>
      <c r="E106" s="27">
        <v>21600</v>
      </c>
      <c r="F106" s="37">
        <v>0</v>
      </c>
      <c r="G106" s="37">
        <v>0</v>
      </c>
      <c r="H106" s="37">
        <f t="shared" si="13"/>
        <v>0</v>
      </c>
      <c r="I106" s="37">
        <f t="shared" si="14"/>
        <v>0</v>
      </c>
      <c r="J106" s="21">
        <f t="shared" si="17"/>
        <v>0</v>
      </c>
      <c r="K106" s="21">
        <f t="shared" si="18"/>
        <v>0</v>
      </c>
      <c r="L106" s="30">
        <f t="shared" si="15"/>
        <v>0</v>
      </c>
      <c r="M106" s="30">
        <f t="shared" si="16"/>
        <v>0</v>
      </c>
      <c r="N106" s="28">
        <f t="shared" si="19"/>
        <v>101862606.54000008</v>
      </c>
      <c r="O106" s="28">
        <f t="shared" si="11"/>
        <v>101862606.54000008</v>
      </c>
      <c r="P106" s="28">
        <f t="shared" si="20"/>
        <v>0</v>
      </c>
      <c r="Q106" s="28" t="str">
        <f t="shared" si="21"/>
        <v/>
      </c>
      <c r="R106" s="29">
        <f t="shared" si="12"/>
        <v>1.862606540000078E-2</v>
      </c>
    </row>
    <row r="107" spans="1:18" x14ac:dyDescent="0.2">
      <c r="A107" s="26">
        <v>43977</v>
      </c>
      <c r="B107" s="27">
        <v>57100</v>
      </c>
      <c r="C107" s="27">
        <v>56300</v>
      </c>
      <c r="D107" s="27">
        <v>21450</v>
      </c>
      <c r="E107" s="27">
        <v>21150</v>
      </c>
      <c r="F107" s="37">
        <v>0</v>
      </c>
      <c r="G107" s="37">
        <v>0</v>
      </c>
      <c r="H107" s="37">
        <f t="shared" si="13"/>
        <v>0</v>
      </c>
      <c r="I107" s="37">
        <f t="shared" si="14"/>
        <v>0</v>
      </c>
      <c r="J107" s="21">
        <f t="shared" si="17"/>
        <v>0</v>
      </c>
      <c r="K107" s="21">
        <f t="shared" si="18"/>
        <v>0</v>
      </c>
      <c r="L107" s="30">
        <f t="shared" si="15"/>
        <v>0</v>
      </c>
      <c r="M107" s="30">
        <f t="shared" si="16"/>
        <v>0</v>
      </c>
      <c r="N107" s="28">
        <f t="shared" si="19"/>
        <v>101862606.54000008</v>
      </c>
      <c r="O107" s="28">
        <f t="shared" si="11"/>
        <v>101862606.54000008</v>
      </c>
      <c r="P107" s="28">
        <f t="shared" si="20"/>
        <v>0</v>
      </c>
      <c r="Q107" s="28" t="str">
        <f t="shared" si="21"/>
        <v/>
      </c>
      <c r="R107" s="29">
        <f t="shared" si="12"/>
        <v>1.862606540000078E-2</v>
      </c>
    </row>
    <row r="108" spans="1:18" x14ac:dyDescent="0.2">
      <c r="A108" s="26">
        <v>43978</v>
      </c>
      <c r="B108" s="27">
        <v>59500</v>
      </c>
      <c r="C108" s="27">
        <v>57500</v>
      </c>
      <c r="D108" s="27">
        <v>21900</v>
      </c>
      <c r="E108" s="27">
        <v>21550</v>
      </c>
      <c r="F108" s="37">
        <v>0</v>
      </c>
      <c r="G108" s="37">
        <v>0</v>
      </c>
      <c r="H108" s="37">
        <f t="shared" si="13"/>
        <v>0</v>
      </c>
      <c r="I108" s="37">
        <f t="shared" si="14"/>
        <v>0</v>
      </c>
      <c r="J108" s="21">
        <f t="shared" si="17"/>
        <v>0</v>
      </c>
      <c r="K108" s="21">
        <f t="shared" si="18"/>
        <v>0</v>
      </c>
      <c r="L108" s="30">
        <f t="shared" si="15"/>
        <v>0</v>
      </c>
      <c r="M108" s="30">
        <f t="shared" si="16"/>
        <v>0</v>
      </c>
      <c r="N108" s="28">
        <f t="shared" si="19"/>
        <v>101862606.54000008</v>
      </c>
      <c r="O108" s="28">
        <f t="shared" si="11"/>
        <v>101862606.54000008</v>
      </c>
      <c r="P108" s="28">
        <f t="shared" si="20"/>
        <v>0</v>
      </c>
      <c r="Q108" s="28" t="str">
        <f t="shared" si="21"/>
        <v/>
      </c>
      <c r="R108" s="29">
        <f t="shared" si="12"/>
        <v>1.862606540000078E-2</v>
      </c>
    </row>
    <row r="109" spans="1:18" x14ac:dyDescent="0.2">
      <c r="A109" s="26">
        <v>43979</v>
      </c>
      <c r="B109" s="27">
        <v>58500</v>
      </c>
      <c r="C109" s="27">
        <v>59700</v>
      </c>
      <c r="D109" s="27">
        <v>21500</v>
      </c>
      <c r="E109" s="27">
        <v>22200</v>
      </c>
      <c r="F109" s="37">
        <v>-1</v>
      </c>
      <c r="G109" s="37">
        <v>0.71338922650415881</v>
      </c>
      <c r="H109" s="37">
        <f t="shared" si="13"/>
        <v>-1</v>
      </c>
      <c r="I109" s="37">
        <f t="shared" si="14"/>
        <v>0.71338922650415881</v>
      </c>
      <c r="J109" s="21">
        <f t="shared" si="17"/>
        <v>0</v>
      </c>
      <c r="K109" s="21">
        <f t="shared" si="18"/>
        <v>0</v>
      </c>
      <c r="L109" s="30">
        <f t="shared" si="15"/>
        <v>0</v>
      </c>
      <c r="M109" s="30">
        <f t="shared" si="16"/>
        <v>0</v>
      </c>
      <c r="N109" s="28">
        <f t="shared" si="19"/>
        <v>101862606.54000008</v>
      </c>
      <c r="O109" s="28">
        <f t="shared" si="11"/>
        <v>101862606.54000008</v>
      </c>
      <c r="P109" s="28">
        <f t="shared" si="20"/>
        <v>0</v>
      </c>
      <c r="Q109" s="28" t="str">
        <f t="shared" si="21"/>
        <v/>
      </c>
      <c r="R109" s="29">
        <f t="shared" si="12"/>
        <v>1.862606540000078E-2</v>
      </c>
    </row>
    <row r="110" spans="1:18" x14ac:dyDescent="0.2">
      <c r="A110" s="26">
        <v>43980</v>
      </c>
      <c r="B110" s="27">
        <v>59300</v>
      </c>
      <c r="C110" s="27">
        <v>57900</v>
      </c>
      <c r="D110" s="27">
        <v>21500</v>
      </c>
      <c r="E110" s="27">
        <v>21500</v>
      </c>
      <c r="F110" s="37">
        <v>0</v>
      </c>
      <c r="G110" s="37">
        <v>0</v>
      </c>
      <c r="H110" s="37">
        <f t="shared" si="13"/>
        <v>0</v>
      </c>
      <c r="I110" s="37">
        <f t="shared" si="14"/>
        <v>0</v>
      </c>
      <c r="J110" s="21">
        <f t="shared" si="17"/>
        <v>-1709</v>
      </c>
      <c r="K110" s="21">
        <f t="shared" si="18"/>
        <v>3318</v>
      </c>
      <c r="L110" s="30">
        <f t="shared" si="15"/>
        <v>-101343700</v>
      </c>
      <c r="M110" s="30">
        <f t="shared" si="16"/>
        <v>71337000</v>
      </c>
      <c r="N110" s="28">
        <f t="shared" si="19"/>
        <v>129448977.18000007</v>
      </c>
      <c r="O110" s="28">
        <f t="shared" si="11"/>
        <v>99442277.180000067</v>
      </c>
      <c r="P110" s="28">
        <f t="shared" si="20"/>
        <v>-2420329.3600000143</v>
      </c>
      <c r="Q110" s="28" t="str">
        <f t="shared" si="21"/>
        <v/>
      </c>
      <c r="R110" s="29">
        <f t="shared" si="12"/>
        <v>-5.5772281999992845E-3</v>
      </c>
    </row>
    <row r="111" spans="1:18" x14ac:dyDescent="0.2">
      <c r="A111" s="26">
        <v>43983</v>
      </c>
      <c r="B111" s="27">
        <v>59200</v>
      </c>
      <c r="C111" s="27">
        <v>59000</v>
      </c>
      <c r="D111" s="27">
        <v>21900</v>
      </c>
      <c r="E111" s="27">
        <v>21600</v>
      </c>
      <c r="F111" s="37">
        <v>-1</v>
      </c>
      <c r="G111" s="37">
        <v>0.70751207771095015</v>
      </c>
      <c r="H111" s="37">
        <f t="shared" si="13"/>
        <v>-1</v>
      </c>
      <c r="I111" s="37">
        <f t="shared" si="14"/>
        <v>0.70751207771095015</v>
      </c>
      <c r="J111" s="21">
        <f t="shared" si="17"/>
        <v>0</v>
      </c>
      <c r="K111" s="21">
        <f t="shared" si="18"/>
        <v>0</v>
      </c>
      <c r="L111" s="30">
        <f t="shared" si="15"/>
        <v>0</v>
      </c>
      <c r="M111" s="30">
        <f t="shared" si="16"/>
        <v>0</v>
      </c>
      <c r="N111" s="28">
        <f t="shared" si="19"/>
        <v>100115439.28000008</v>
      </c>
      <c r="O111" s="28">
        <f t="shared" si="11"/>
        <v>100115439.28000008</v>
      </c>
      <c r="P111" s="28">
        <f t="shared" si="20"/>
        <v>-1747167.2600000054</v>
      </c>
      <c r="Q111" s="28">
        <f t="shared" si="21"/>
        <v>-1747167.2600000054</v>
      </c>
      <c r="R111" s="29">
        <f t="shared" si="12"/>
        <v>1.1543928000008474E-3</v>
      </c>
    </row>
    <row r="112" spans="1:18" x14ac:dyDescent="0.2">
      <c r="A112" s="26">
        <v>43984</v>
      </c>
      <c r="B112" s="27">
        <v>60000</v>
      </c>
      <c r="C112" s="27">
        <v>59200</v>
      </c>
      <c r="D112" s="27">
        <v>22500</v>
      </c>
      <c r="E112" s="27">
        <v>21950</v>
      </c>
      <c r="F112" s="37">
        <v>0</v>
      </c>
      <c r="G112" s="37">
        <v>0</v>
      </c>
      <c r="H112" s="37">
        <f t="shared" si="13"/>
        <v>0</v>
      </c>
      <c r="I112" s="37">
        <f t="shared" si="14"/>
        <v>0</v>
      </c>
      <c r="J112" s="21">
        <f t="shared" si="17"/>
        <v>-1689</v>
      </c>
      <c r="K112" s="21">
        <f t="shared" si="18"/>
        <v>3230</v>
      </c>
      <c r="L112" s="30">
        <f t="shared" si="15"/>
        <v>-101340000</v>
      </c>
      <c r="M112" s="30">
        <f t="shared" si="16"/>
        <v>72675000</v>
      </c>
      <c r="N112" s="28">
        <f t="shared" si="19"/>
        <v>129178015.7750001</v>
      </c>
      <c r="O112" s="28">
        <f t="shared" si="11"/>
        <v>100513015.7750001</v>
      </c>
      <c r="P112" s="28">
        <f t="shared" si="20"/>
        <v>397576.49500001967</v>
      </c>
      <c r="Q112" s="28" t="str">
        <f t="shared" si="21"/>
        <v/>
      </c>
      <c r="R112" s="29">
        <f t="shared" si="12"/>
        <v>5.1301577500009188E-3</v>
      </c>
    </row>
    <row r="113" spans="1:18" x14ac:dyDescent="0.2">
      <c r="A113" s="26">
        <v>43985</v>
      </c>
      <c r="B113" s="27">
        <v>62100</v>
      </c>
      <c r="C113" s="27">
        <v>60500</v>
      </c>
      <c r="D113" s="27">
        <v>23300</v>
      </c>
      <c r="E113" s="27">
        <v>22650</v>
      </c>
      <c r="F113" s="37">
        <v>0</v>
      </c>
      <c r="G113" s="37">
        <v>0</v>
      </c>
      <c r="H113" s="37">
        <f t="shared" si="13"/>
        <v>0</v>
      </c>
      <c r="I113" s="37">
        <f t="shared" si="14"/>
        <v>0</v>
      </c>
      <c r="J113" s="21">
        <f t="shared" si="17"/>
        <v>0</v>
      </c>
      <c r="K113" s="21">
        <f t="shared" si="18"/>
        <v>0</v>
      </c>
      <c r="L113" s="30">
        <f t="shared" si="15"/>
        <v>0</v>
      </c>
      <c r="M113" s="30">
        <f t="shared" si="16"/>
        <v>0</v>
      </c>
      <c r="N113" s="28">
        <f t="shared" si="19"/>
        <v>99978188.450000092</v>
      </c>
      <c r="O113" s="28">
        <f t="shared" si="11"/>
        <v>99978188.450000092</v>
      </c>
      <c r="P113" s="28">
        <f t="shared" si="20"/>
        <v>-137250.82999998331</v>
      </c>
      <c r="Q113" s="28">
        <f t="shared" si="21"/>
        <v>-137250.82999998331</v>
      </c>
      <c r="R113" s="29">
        <f t="shared" si="12"/>
        <v>-2.1811549999906088E-4</v>
      </c>
    </row>
    <row r="114" spans="1:18" x14ac:dyDescent="0.2">
      <c r="A114" s="26">
        <v>43986</v>
      </c>
      <c r="B114" s="27">
        <v>62200</v>
      </c>
      <c r="C114" s="27">
        <v>62800</v>
      </c>
      <c r="D114" s="27">
        <v>23200</v>
      </c>
      <c r="E114" s="27">
        <v>23650</v>
      </c>
      <c r="F114" s="37">
        <v>0</v>
      </c>
      <c r="G114" s="37">
        <v>0</v>
      </c>
      <c r="H114" s="37">
        <f t="shared" si="13"/>
        <v>0</v>
      </c>
      <c r="I114" s="37">
        <f t="shared" si="14"/>
        <v>0</v>
      </c>
      <c r="J114" s="21">
        <f t="shared" si="17"/>
        <v>0</v>
      </c>
      <c r="K114" s="21">
        <f t="shared" si="18"/>
        <v>0</v>
      </c>
      <c r="L114" s="30">
        <f t="shared" si="15"/>
        <v>0</v>
      </c>
      <c r="M114" s="30">
        <f t="shared" si="16"/>
        <v>0</v>
      </c>
      <c r="N114" s="28">
        <f t="shared" si="19"/>
        <v>99978188.450000092</v>
      </c>
      <c r="O114" s="28">
        <f t="shared" si="11"/>
        <v>99978188.450000092</v>
      </c>
      <c r="P114" s="28">
        <f t="shared" si="20"/>
        <v>0</v>
      </c>
      <c r="Q114" s="28" t="str">
        <f t="shared" si="21"/>
        <v/>
      </c>
      <c r="R114" s="29">
        <f t="shared" si="12"/>
        <v>-2.1811549999906088E-4</v>
      </c>
    </row>
    <row r="115" spans="1:18" x14ac:dyDescent="0.2">
      <c r="A115" s="26">
        <v>43987</v>
      </c>
      <c r="B115" s="27">
        <v>63000</v>
      </c>
      <c r="C115" s="27">
        <v>62200</v>
      </c>
      <c r="D115" s="27">
        <v>23850</v>
      </c>
      <c r="E115" s="27">
        <v>23300</v>
      </c>
      <c r="F115" s="37">
        <v>-1</v>
      </c>
      <c r="G115" s="37">
        <v>0.74511756407483942</v>
      </c>
      <c r="H115" s="37">
        <f t="shared" si="13"/>
        <v>-1</v>
      </c>
      <c r="I115" s="37">
        <f t="shared" si="14"/>
        <v>0.74511756407483942</v>
      </c>
      <c r="J115" s="21">
        <f t="shared" si="17"/>
        <v>0</v>
      </c>
      <c r="K115" s="21">
        <f t="shared" si="18"/>
        <v>0</v>
      </c>
      <c r="L115" s="30">
        <f t="shared" si="15"/>
        <v>0</v>
      </c>
      <c r="M115" s="30">
        <f t="shared" si="16"/>
        <v>0</v>
      </c>
      <c r="N115" s="28">
        <f t="shared" si="19"/>
        <v>99978188.450000092</v>
      </c>
      <c r="O115" s="28">
        <f t="shared" si="11"/>
        <v>99978188.450000092</v>
      </c>
      <c r="P115" s="28">
        <f t="shared" si="20"/>
        <v>0</v>
      </c>
      <c r="Q115" s="28" t="str">
        <f t="shared" si="21"/>
        <v/>
      </c>
      <c r="R115" s="29">
        <f t="shared" si="12"/>
        <v>-2.1811549999906088E-4</v>
      </c>
    </row>
    <row r="116" spans="1:18" x14ac:dyDescent="0.2">
      <c r="A116" s="26">
        <v>43990</v>
      </c>
      <c r="B116" s="27">
        <v>64000</v>
      </c>
      <c r="C116" s="27">
        <v>64500</v>
      </c>
      <c r="D116" s="27">
        <v>25000</v>
      </c>
      <c r="E116" s="27">
        <v>24600</v>
      </c>
      <c r="F116" s="37">
        <v>0</v>
      </c>
      <c r="G116" s="37">
        <v>0</v>
      </c>
      <c r="H116" s="37">
        <f t="shared" si="13"/>
        <v>0</v>
      </c>
      <c r="I116" s="37">
        <f t="shared" si="14"/>
        <v>0</v>
      </c>
      <c r="J116" s="21">
        <f t="shared" si="17"/>
        <v>-1587</v>
      </c>
      <c r="K116" s="21">
        <f t="shared" si="18"/>
        <v>3124</v>
      </c>
      <c r="L116" s="30">
        <f t="shared" si="15"/>
        <v>-101568000</v>
      </c>
      <c r="M116" s="30">
        <f t="shared" si="16"/>
        <v>78100000</v>
      </c>
      <c r="N116" s="28">
        <f t="shared" si="19"/>
        <v>125459839.70000011</v>
      </c>
      <c r="O116" s="28">
        <f t="shared" si="11"/>
        <v>101991839.70000011</v>
      </c>
      <c r="P116" s="28">
        <f t="shared" si="20"/>
        <v>2013651.2500000149</v>
      </c>
      <c r="Q116" s="28" t="str">
        <f t="shared" si="21"/>
        <v/>
      </c>
      <c r="R116" s="29">
        <f t="shared" si="12"/>
        <v>1.9918397000000976E-2</v>
      </c>
    </row>
    <row r="117" spans="1:18" x14ac:dyDescent="0.2">
      <c r="A117" s="26">
        <v>43991</v>
      </c>
      <c r="B117" s="27">
        <v>66600</v>
      </c>
      <c r="C117" s="27">
        <v>64800</v>
      </c>
      <c r="D117" s="27">
        <v>26300</v>
      </c>
      <c r="E117" s="27">
        <v>25500</v>
      </c>
      <c r="F117" s="37">
        <v>0</v>
      </c>
      <c r="G117" s="37">
        <v>0</v>
      </c>
      <c r="H117" s="37">
        <f t="shared" si="13"/>
        <v>0</v>
      </c>
      <c r="I117" s="37">
        <f t="shared" si="14"/>
        <v>0</v>
      </c>
      <c r="J117" s="21">
        <f t="shared" si="17"/>
        <v>0</v>
      </c>
      <c r="K117" s="21">
        <f t="shared" si="18"/>
        <v>0</v>
      </c>
      <c r="L117" s="30">
        <f t="shared" si="15"/>
        <v>0</v>
      </c>
      <c r="M117" s="30">
        <f t="shared" si="16"/>
        <v>0</v>
      </c>
      <c r="N117" s="28">
        <f t="shared" si="19"/>
        <v>102094716.4400001</v>
      </c>
      <c r="O117" s="28">
        <f t="shared" si="11"/>
        <v>102094716.4400001</v>
      </c>
      <c r="P117" s="28">
        <f t="shared" si="20"/>
        <v>2116527.9900000095</v>
      </c>
      <c r="Q117" s="28">
        <f t="shared" si="21"/>
        <v>2116527.9900000095</v>
      </c>
      <c r="R117" s="29">
        <f t="shared" si="12"/>
        <v>2.0947164400000995E-2</v>
      </c>
    </row>
    <row r="118" spans="1:18" x14ac:dyDescent="0.2">
      <c r="A118" s="26">
        <v>43992</v>
      </c>
      <c r="B118" s="27">
        <v>70100</v>
      </c>
      <c r="C118" s="27">
        <v>67400</v>
      </c>
      <c r="D118" s="27">
        <v>27900</v>
      </c>
      <c r="E118" s="27">
        <v>26500</v>
      </c>
      <c r="F118" s="37">
        <v>0</v>
      </c>
      <c r="G118" s="37">
        <v>0</v>
      </c>
      <c r="H118" s="37">
        <f t="shared" si="13"/>
        <v>0</v>
      </c>
      <c r="I118" s="37">
        <f t="shared" si="14"/>
        <v>0</v>
      </c>
      <c r="J118" s="21">
        <f t="shared" si="17"/>
        <v>0</v>
      </c>
      <c r="K118" s="21">
        <f t="shared" si="18"/>
        <v>0</v>
      </c>
      <c r="L118" s="30">
        <f t="shared" si="15"/>
        <v>0</v>
      </c>
      <c r="M118" s="30">
        <f t="shared" si="16"/>
        <v>0</v>
      </c>
      <c r="N118" s="28">
        <f t="shared" si="19"/>
        <v>102094716.4400001</v>
      </c>
      <c r="O118" s="28">
        <f t="shared" si="11"/>
        <v>102094716.4400001</v>
      </c>
      <c r="P118" s="28">
        <f t="shared" si="20"/>
        <v>0</v>
      </c>
      <c r="Q118" s="28" t="str">
        <f t="shared" si="21"/>
        <v/>
      </c>
      <c r="R118" s="29">
        <f t="shared" si="12"/>
        <v>2.0947164400000995E-2</v>
      </c>
    </row>
    <row r="119" spans="1:18" x14ac:dyDescent="0.2">
      <c r="A119" s="26">
        <v>43993</v>
      </c>
      <c r="B119" s="27">
        <v>69000</v>
      </c>
      <c r="C119" s="27">
        <v>69500</v>
      </c>
      <c r="D119" s="27">
        <v>27850</v>
      </c>
      <c r="E119" s="27">
        <v>28500</v>
      </c>
      <c r="F119" s="37">
        <v>0</v>
      </c>
      <c r="G119" s="37">
        <v>0</v>
      </c>
      <c r="H119" s="37">
        <f t="shared" si="13"/>
        <v>0</v>
      </c>
      <c r="I119" s="37">
        <f t="shared" si="14"/>
        <v>0</v>
      </c>
      <c r="J119" s="21">
        <f t="shared" si="17"/>
        <v>0</v>
      </c>
      <c r="K119" s="21">
        <f t="shared" si="18"/>
        <v>0</v>
      </c>
      <c r="L119" s="30">
        <f t="shared" si="15"/>
        <v>0</v>
      </c>
      <c r="M119" s="30">
        <f t="shared" si="16"/>
        <v>0</v>
      </c>
      <c r="N119" s="28">
        <f t="shared" si="19"/>
        <v>102094716.4400001</v>
      </c>
      <c r="O119" s="28">
        <f t="shared" si="11"/>
        <v>102094716.4400001</v>
      </c>
      <c r="P119" s="28">
        <f t="shared" si="20"/>
        <v>0</v>
      </c>
      <c r="Q119" s="28" t="str">
        <f t="shared" si="21"/>
        <v/>
      </c>
      <c r="R119" s="29">
        <f t="shared" si="12"/>
        <v>2.0947164400000995E-2</v>
      </c>
    </row>
    <row r="120" spans="1:18" x14ac:dyDescent="0.2">
      <c r="A120" s="26">
        <v>43994</v>
      </c>
      <c r="B120" s="27">
        <v>67800</v>
      </c>
      <c r="C120" s="27">
        <v>65300</v>
      </c>
      <c r="D120" s="27">
        <v>27150</v>
      </c>
      <c r="E120" s="27">
        <v>26300</v>
      </c>
      <c r="F120" s="37">
        <v>0</v>
      </c>
      <c r="G120" s="37">
        <v>0</v>
      </c>
      <c r="H120" s="37">
        <f t="shared" si="13"/>
        <v>0</v>
      </c>
      <c r="I120" s="37">
        <f t="shared" si="14"/>
        <v>0</v>
      </c>
      <c r="J120" s="21">
        <f t="shared" si="17"/>
        <v>0</v>
      </c>
      <c r="K120" s="21">
        <f t="shared" si="18"/>
        <v>0</v>
      </c>
      <c r="L120" s="30">
        <f t="shared" si="15"/>
        <v>0</v>
      </c>
      <c r="M120" s="30">
        <f t="shared" si="16"/>
        <v>0</v>
      </c>
      <c r="N120" s="28">
        <f t="shared" si="19"/>
        <v>102094716.4400001</v>
      </c>
      <c r="O120" s="28">
        <f t="shared" si="11"/>
        <v>102094716.4400001</v>
      </c>
      <c r="P120" s="28">
        <f t="shared" si="20"/>
        <v>0</v>
      </c>
      <c r="Q120" s="28" t="str">
        <f t="shared" si="21"/>
        <v/>
      </c>
      <c r="R120" s="29">
        <f t="shared" si="12"/>
        <v>2.0947164400000995E-2</v>
      </c>
    </row>
    <row r="121" spans="1:18" x14ac:dyDescent="0.2">
      <c r="A121" s="26">
        <v>43997</v>
      </c>
      <c r="B121" s="27">
        <v>62900</v>
      </c>
      <c r="C121" s="27">
        <v>67000</v>
      </c>
      <c r="D121" s="27">
        <v>24800</v>
      </c>
      <c r="E121" s="27">
        <v>27000</v>
      </c>
      <c r="F121" s="37">
        <v>0</v>
      </c>
      <c r="G121" s="37">
        <v>0</v>
      </c>
      <c r="H121" s="37">
        <f t="shared" si="13"/>
        <v>0</v>
      </c>
      <c r="I121" s="37">
        <f t="shared" si="14"/>
        <v>0</v>
      </c>
      <c r="J121" s="21">
        <f t="shared" si="17"/>
        <v>0</v>
      </c>
      <c r="K121" s="21">
        <f t="shared" si="18"/>
        <v>0</v>
      </c>
      <c r="L121" s="30">
        <f t="shared" si="15"/>
        <v>0</v>
      </c>
      <c r="M121" s="30">
        <f t="shared" si="16"/>
        <v>0</v>
      </c>
      <c r="N121" s="28">
        <f t="shared" si="19"/>
        <v>102094716.4400001</v>
      </c>
      <c r="O121" s="28">
        <f t="shared" si="11"/>
        <v>102094716.4400001</v>
      </c>
      <c r="P121" s="28">
        <f t="shared" si="20"/>
        <v>0</v>
      </c>
      <c r="Q121" s="28" t="str">
        <f t="shared" si="21"/>
        <v/>
      </c>
      <c r="R121" s="29">
        <f t="shared" si="12"/>
        <v>2.0947164400000995E-2</v>
      </c>
    </row>
    <row r="122" spans="1:18" x14ac:dyDescent="0.2">
      <c r="A122" s="26">
        <v>43998</v>
      </c>
      <c r="B122" s="27">
        <v>65200</v>
      </c>
      <c r="C122" s="27">
        <v>65100</v>
      </c>
      <c r="D122" s="27">
        <v>26600</v>
      </c>
      <c r="E122" s="27">
        <v>25500</v>
      </c>
      <c r="F122" s="37">
        <v>0</v>
      </c>
      <c r="G122" s="37">
        <v>0</v>
      </c>
      <c r="H122" s="37">
        <f t="shared" si="13"/>
        <v>0</v>
      </c>
      <c r="I122" s="37">
        <f t="shared" si="14"/>
        <v>0</v>
      </c>
      <c r="J122" s="21">
        <f t="shared" si="17"/>
        <v>0</v>
      </c>
      <c r="K122" s="21">
        <f t="shared" si="18"/>
        <v>0</v>
      </c>
      <c r="L122" s="30">
        <f t="shared" si="15"/>
        <v>0</v>
      </c>
      <c r="M122" s="30">
        <f t="shared" si="16"/>
        <v>0</v>
      </c>
      <c r="N122" s="28">
        <f t="shared" si="19"/>
        <v>102094716.4400001</v>
      </c>
      <c r="O122" s="28">
        <f t="shared" si="11"/>
        <v>102094716.4400001</v>
      </c>
      <c r="P122" s="28">
        <f t="shared" si="20"/>
        <v>0</v>
      </c>
      <c r="Q122" s="28" t="str">
        <f t="shared" si="21"/>
        <v/>
      </c>
      <c r="R122" s="29">
        <f t="shared" si="12"/>
        <v>2.0947164400000995E-2</v>
      </c>
    </row>
    <row r="123" spans="1:18" x14ac:dyDescent="0.2">
      <c r="A123" s="26">
        <v>43999</v>
      </c>
      <c r="B123" s="27">
        <v>68200</v>
      </c>
      <c r="C123" s="27">
        <v>64700</v>
      </c>
      <c r="D123" s="27">
        <v>27850</v>
      </c>
      <c r="E123" s="27">
        <v>26200</v>
      </c>
      <c r="F123" s="37">
        <v>0</v>
      </c>
      <c r="G123" s="37">
        <v>0</v>
      </c>
      <c r="H123" s="37">
        <f t="shared" si="13"/>
        <v>0</v>
      </c>
      <c r="I123" s="37">
        <f t="shared" si="14"/>
        <v>0</v>
      </c>
      <c r="J123" s="21">
        <f t="shared" si="17"/>
        <v>0</v>
      </c>
      <c r="K123" s="21">
        <f t="shared" si="18"/>
        <v>0</v>
      </c>
      <c r="L123" s="30">
        <f t="shared" si="15"/>
        <v>0</v>
      </c>
      <c r="M123" s="30">
        <f t="shared" si="16"/>
        <v>0</v>
      </c>
      <c r="N123" s="28">
        <f t="shared" si="19"/>
        <v>102094716.4400001</v>
      </c>
      <c r="O123" s="28">
        <f t="shared" si="11"/>
        <v>102094716.4400001</v>
      </c>
      <c r="P123" s="28">
        <f t="shared" si="20"/>
        <v>0</v>
      </c>
      <c r="Q123" s="28" t="str">
        <f t="shared" si="21"/>
        <v/>
      </c>
      <c r="R123" s="29">
        <f t="shared" si="12"/>
        <v>2.0947164400000995E-2</v>
      </c>
    </row>
    <row r="124" spans="1:18" x14ac:dyDescent="0.2">
      <c r="A124" s="26">
        <v>44000</v>
      </c>
      <c r="B124" s="27">
        <v>67800</v>
      </c>
      <c r="C124" s="27">
        <v>68000</v>
      </c>
      <c r="D124" s="27">
        <v>28600</v>
      </c>
      <c r="E124" s="27">
        <v>27900</v>
      </c>
      <c r="F124" s="37">
        <v>0</v>
      </c>
      <c r="G124" s="37">
        <v>0</v>
      </c>
      <c r="H124" s="37">
        <f t="shared" si="13"/>
        <v>0</v>
      </c>
      <c r="I124" s="37">
        <f t="shared" si="14"/>
        <v>0</v>
      </c>
      <c r="J124" s="21">
        <f t="shared" si="17"/>
        <v>0</v>
      </c>
      <c r="K124" s="21">
        <f t="shared" si="18"/>
        <v>0</v>
      </c>
      <c r="L124" s="30">
        <f t="shared" si="15"/>
        <v>0</v>
      </c>
      <c r="M124" s="30">
        <f t="shared" si="16"/>
        <v>0</v>
      </c>
      <c r="N124" s="28">
        <f t="shared" si="19"/>
        <v>102094716.4400001</v>
      </c>
      <c r="O124" s="28">
        <f t="shared" si="11"/>
        <v>102094716.4400001</v>
      </c>
      <c r="P124" s="28">
        <f t="shared" si="20"/>
        <v>0</v>
      </c>
      <c r="Q124" s="28" t="str">
        <f t="shared" si="21"/>
        <v/>
      </c>
      <c r="R124" s="29">
        <f t="shared" si="12"/>
        <v>2.0947164400000995E-2</v>
      </c>
    </row>
    <row r="125" spans="1:18" x14ac:dyDescent="0.2">
      <c r="A125" s="26">
        <v>44001</v>
      </c>
      <c r="B125" s="27">
        <v>68800</v>
      </c>
      <c r="C125" s="27">
        <v>68500</v>
      </c>
      <c r="D125" s="27">
        <v>28450</v>
      </c>
      <c r="E125" s="27">
        <v>29900</v>
      </c>
      <c r="F125" s="37">
        <v>0</v>
      </c>
      <c r="G125" s="37">
        <v>0</v>
      </c>
      <c r="H125" s="37">
        <f t="shared" si="13"/>
        <v>0</v>
      </c>
      <c r="I125" s="37">
        <f t="shared" si="14"/>
        <v>0</v>
      </c>
      <c r="J125" s="21">
        <f t="shared" si="17"/>
        <v>0</v>
      </c>
      <c r="K125" s="21">
        <f t="shared" si="18"/>
        <v>0</v>
      </c>
      <c r="L125" s="30">
        <f t="shared" si="15"/>
        <v>0</v>
      </c>
      <c r="M125" s="30">
        <f t="shared" si="16"/>
        <v>0</v>
      </c>
      <c r="N125" s="28">
        <f t="shared" si="19"/>
        <v>102094716.4400001</v>
      </c>
      <c r="O125" s="28">
        <f t="shared" si="11"/>
        <v>102094716.4400001</v>
      </c>
      <c r="P125" s="28">
        <f t="shared" si="20"/>
        <v>0</v>
      </c>
      <c r="Q125" s="28" t="str">
        <f t="shared" si="21"/>
        <v/>
      </c>
      <c r="R125" s="29">
        <f t="shared" si="12"/>
        <v>2.0947164400000995E-2</v>
      </c>
    </row>
    <row r="126" spans="1:18" x14ac:dyDescent="0.2">
      <c r="A126" s="26">
        <v>44004</v>
      </c>
      <c r="B126" s="27">
        <v>67500</v>
      </c>
      <c r="C126" s="27">
        <v>67900</v>
      </c>
      <c r="D126" s="27">
        <v>27100</v>
      </c>
      <c r="E126" s="27">
        <v>27750</v>
      </c>
      <c r="F126" s="37">
        <v>0</v>
      </c>
      <c r="G126" s="37">
        <v>0</v>
      </c>
      <c r="H126" s="37">
        <f t="shared" si="13"/>
        <v>0</v>
      </c>
      <c r="I126" s="37">
        <f t="shared" si="14"/>
        <v>0</v>
      </c>
      <c r="J126" s="21">
        <f t="shared" si="17"/>
        <v>0</v>
      </c>
      <c r="K126" s="21">
        <f t="shared" si="18"/>
        <v>0</v>
      </c>
      <c r="L126" s="30">
        <f t="shared" si="15"/>
        <v>0</v>
      </c>
      <c r="M126" s="30">
        <f t="shared" si="16"/>
        <v>0</v>
      </c>
      <c r="N126" s="28">
        <f t="shared" si="19"/>
        <v>102094716.4400001</v>
      </c>
      <c r="O126" s="28">
        <f t="shared" si="11"/>
        <v>102094716.4400001</v>
      </c>
      <c r="P126" s="28">
        <f t="shared" si="20"/>
        <v>0</v>
      </c>
      <c r="Q126" s="28" t="str">
        <f t="shared" si="21"/>
        <v/>
      </c>
      <c r="R126" s="29">
        <f t="shared" si="12"/>
        <v>2.0947164400000995E-2</v>
      </c>
    </row>
    <row r="127" spans="1:18" x14ac:dyDescent="0.2">
      <c r="A127" s="26">
        <v>44005</v>
      </c>
      <c r="B127" s="27">
        <v>66600</v>
      </c>
      <c r="C127" s="27">
        <v>68100</v>
      </c>
      <c r="D127" s="27">
        <v>26900</v>
      </c>
      <c r="E127" s="27">
        <v>27150</v>
      </c>
      <c r="F127" s="37">
        <v>0</v>
      </c>
      <c r="G127" s="37">
        <v>0</v>
      </c>
      <c r="H127" s="37">
        <f t="shared" si="13"/>
        <v>0</v>
      </c>
      <c r="I127" s="37">
        <f t="shared" si="14"/>
        <v>0</v>
      </c>
      <c r="J127" s="21">
        <f t="shared" si="17"/>
        <v>0</v>
      </c>
      <c r="K127" s="21">
        <f t="shared" si="18"/>
        <v>0</v>
      </c>
      <c r="L127" s="30">
        <f t="shared" si="15"/>
        <v>0</v>
      </c>
      <c r="M127" s="30">
        <f t="shared" si="16"/>
        <v>0</v>
      </c>
      <c r="N127" s="28">
        <f t="shared" si="19"/>
        <v>102094716.4400001</v>
      </c>
      <c r="O127" s="28">
        <f t="shared" si="11"/>
        <v>102094716.4400001</v>
      </c>
      <c r="P127" s="28">
        <f t="shared" si="20"/>
        <v>0</v>
      </c>
      <c r="Q127" s="28" t="str">
        <f t="shared" si="21"/>
        <v/>
      </c>
      <c r="R127" s="29">
        <f t="shared" si="12"/>
        <v>2.0947164400000995E-2</v>
      </c>
    </row>
    <row r="128" spans="1:18" x14ac:dyDescent="0.2">
      <c r="A128" s="26">
        <v>44006</v>
      </c>
      <c r="B128" s="27">
        <v>67000</v>
      </c>
      <c r="C128" s="27">
        <v>66400</v>
      </c>
      <c r="D128" s="27">
        <v>26700</v>
      </c>
      <c r="E128" s="27">
        <v>26900</v>
      </c>
      <c r="F128" s="37">
        <v>0</v>
      </c>
      <c r="G128" s="37">
        <v>0</v>
      </c>
      <c r="H128" s="37">
        <f t="shared" si="13"/>
        <v>0</v>
      </c>
      <c r="I128" s="37">
        <f t="shared" si="14"/>
        <v>0</v>
      </c>
      <c r="J128" s="21">
        <f t="shared" si="17"/>
        <v>0</v>
      </c>
      <c r="K128" s="21">
        <f t="shared" si="18"/>
        <v>0</v>
      </c>
      <c r="L128" s="30">
        <f t="shared" si="15"/>
        <v>0</v>
      </c>
      <c r="M128" s="30">
        <f t="shared" si="16"/>
        <v>0</v>
      </c>
      <c r="N128" s="28">
        <f t="shared" si="19"/>
        <v>102094716.4400001</v>
      </c>
      <c r="O128" s="28">
        <f t="shared" si="11"/>
        <v>102094716.4400001</v>
      </c>
      <c r="P128" s="28">
        <f t="shared" si="20"/>
        <v>0</v>
      </c>
      <c r="Q128" s="28" t="str">
        <f t="shared" si="21"/>
        <v/>
      </c>
      <c r="R128" s="29">
        <f t="shared" si="12"/>
        <v>2.0947164400000995E-2</v>
      </c>
    </row>
    <row r="129" spans="1:18" x14ac:dyDescent="0.2">
      <c r="A129" s="26">
        <v>44007</v>
      </c>
      <c r="B129" s="27">
        <v>64700</v>
      </c>
      <c r="C129" s="27">
        <v>65600</v>
      </c>
      <c r="D129" s="27">
        <v>25700</v>
      </c>
      <c r="E129" s="27">
        <v>26050</v>
      </c>
      <c r="F129" s="37">
        <v>0</v>
      </c>
      <c r="G129" s="37">
        <v>0</v>
      </c>
      <c r="H129" s="37">
        <f t="shared" si="13"/>
        <v>0</v>
      </c>
      <c r="I129" s="37">
        <f t="shared" si="14"/>
        <v>0</v>
      </c>
      <c r="J129" s="21">
        <f t="shared" si="17"/>
        <v>0</v>
      </c>
      <c r="K129" s="21">
        <f t="shared" si="18"/>
        <v>0</v>
      </c>
      <c r="L129" s="30">
        <f t="shared" si="15"/>
        <v>0</v>
      </c>
      <c r="M129" s="30">
        <f t="shared" si="16"/>
        <v>0</v>
      </c>
      <c r="N129" s="28">
        <f t="shared" si="19"/>
        <v>102094716.4400001</v>
      </c>
      <c r="O129" s="28">
        <f t="shared" si="11"/>
        <v>102094716.4400001</v>
      </c>
      <c r="P129" s="28">
        <f t="shared" si="20"/>
        <v>0</v>
      </c>
      <c r="Q129" s="28" t="str">
        <f t="shared" si="21"/>
        <v/>
      </c>
      <c r="R129" s="29">
        <f t="shared" si="12"/>
        <v>2.0947164400000995E-2</v>
      </c>
    </row>
    <row r="130" spans="1:18" x14ac:dyDescent="0.2">
      <c r="A130" s="26">
        <v>44008</v>
      </c>
      <c r="B130" s="27">
        <v>64700</v>
      </c>
      <c r="C130" s="27">
        <v>65500</v>
      </c>
      <c r="D130" s="27">
        <v>25650</v>
      </c>
      <c r="E130" s="27">
        <v>25850</v>
      </c>
      <c r="F130" s="37">
        <v>0</v>
      </c>
      <c r="G130" s="37">
        <v>0</v>
      </c>
      <c r="H130" s="37">
        <f t="shared" si="13"/>
        <v>0</v>
      </c>
      <c r="I130" s="37">
        <f t="shared" si="14"/>
        <v>0</v>
      </c>
      <c r="J130" s="21">
        <f t="shared" si="17"/>
        <v>0</v>
      </c>
      <c r="K130" s="21">
        <f t="shared" si="18"/>
        <v>0</v>
      </c>
      <c r="L130" s="30">
        <f t="shared" si="15"/>
        <v>0</v>
      </c>
      <c r="M130" s="30">
        <f t="shared" si="16"/>
        <v>0</v>
      </c>
      <c r="N130" s="28">
        <f t="shared" si="19"/>
        <v>102094716.4400001</v>
      </c>
      <c r="O130" s="28">
        <f t="shared" si="11"/>
        <v>102094716.4400001</v>
      </c>
      <c r="P130" s="28">
        <f t="shared" si="20"/>
        <v>0</v>
      </c>
      <c r="Q130" s="28" t="str">
        <f t="shared" si="21"/>
        <v/>
      </c>
      <c r="R130" s="29">
        <f t="shared" si="12"/>
        <v>2.0947164400000995E-2</v>
      </c>
    </row>
    <row r="131" spans="1:18" x14ac:dyDescent="0.2">
      <c r="A131" s="26">
        <v>44011</v>
      </c>
      <c r="B131" s="27">
        <v>63500</v>
      </c>
      <c r="C131" s="27">
        <v>63800</v>
      </c>
      <c r="D131" s="27">
        <v>24900</v>
      </c>
      <c r="E131" s="27">
        <v>25000</v>
      </c>
      <c r="F131" s="37">
        <v>0</v>
      </c>
      <c r="G131" s="37">
        <v>0</v>
      </c>
      <c r="H131" s="37">
        <f t="shared" si="13"/>
        <v>0</v>
      </c>
      <c r="I131" s="37">
        <f t="shared" si="14"/>
        <v>0</v>
      </c>
      <c r="J131" s="21">
        <f t="shared" si="17"/>
        <v>0</v>
      </c>
      <c r="K131" s="21">
        <f t="shared" si="18"/>
        <v>0</v>
      </c>
      <c r="L131" s="30">
        <f t="shared" si="15"/>
        <v>0</v>
      </c>
      <c r="M131" s="30">
        <f t="shared" si="16"/>
        <v>0</v>
      </c>
      <c r="N131" s="28">
        <f t="shared" si="19"/>
        <v>102094716.4400001</v>
      </c>
      <c r="O131" s="28">
        <f t="shared" si="11"/>
        <v>102094716.4400001</v>
      </c>
      <c r="P131" s="28">
        <f t="shared" si="20"/>
        <v>0</v>
      </c>
      <c r="Q131" s="28" t="str">
        <f t="shared" si="21"/>
        <v/>
      </c>
      <c r="R131" s="29">
        <f t="shared" si="12"/>
        <v>2.0947164400000995E-2</v>
      </c>
    </row>
    <row r="132" spans="1:18" x14ac:dyDescent="0.2">
      <c r="A132" s="26">
        <v>44012</v>
      </c>
      <c r="B132" s="27">
        <v>63200</v>
      </c>
      <c r="C132" s="27">
        <v>64000</v>
      </c>
      <c r="D132" s="27">
        <v>25150</v>
      </c>
      <c r="E132" s="27">
        <v>25300</v>
      </c>
      <c r="F132" s="37">
        <v>0</v>
      </c>
      <c r="G132" s="37">
        <v>0</v>
      </c>
      <c r="H132" s="37">
        <f t="shared" si="13"/>
        <v>0</v>
      </c>
      <c r="I132" s="37">
        <f t="shared" si="14"/>
        <v>0</v>
      </c>
      <c r="J132" s="21">
        <f t="shared" si="17"/>
        <v>0</v>
      </c>
      <c r="K132" s="21">
        <f t="shared" si="18"/>
        <v>0</v>
      </c>
      <c r="L132" s="30">
        <f t="shared" si="15"/>
        <v>0</v>
      </c>
      <c r="M132" s="30">
        <f t="shared" si="16"/>
        <v>0</v>
      </c>
      <c r="N132" s="28">
        <f t="shared" si="19"/>
        <v>102094716.4400001</v>
      </c>
      <c r="O132" s="28">
        <f t="shared" si="11"/>
        <v>102094716.4400001</v>
      </c>
      <c r="P132" s="28">
        <f t="shared" si="20"/>
        <v>0</v>
      </c>
      <c r="Q132" s="28" t="str">
        <f t="shared" si="21"/>
        <v/>
      </c>
      <c r="R132" s="29">
        <f t="shared" si="12"/>
        <v>2.0947164400000995E-2</v>
      </c>
    </row>
    <row r="133" spans="1:18" x14ac:dyDescent="0.2">
      <c r="A133" s="26">
        <v>44013</v>
      </c>
      <c r="B133" s="27">
        <v>64400</v>
      </c>
      <c r="C133" s="27">
        <v>64000</v>
      </c>
      <c r="D133" s="27">
        <v>25150</v>
      </c>
      <c r="E133" s="27">
        <v>25700</v>
      </c>
      <c r="F133" s="37">
        <v>0</v>
      </c>
      <c r="G133" s="37">
        <v>0</v>
      </c>
      <c r="H133" s="37">
        <f t="shared" si="13"/>
        <v>0</v>
      </c>
      <c r="I133" s="37">
        <f t="shared" si="14"/>
        <v>0</v>
      </c>
      <c r="J133" s="21">
        <f t="shared" si="17"/>
        <v>0</v>
      </c>
      <c r="K133" s="21">
        <f t="shared" si="18"/>
        <v>0</v>
      </c>
      <c r="L133" s="30">
        <f t="shared" si="15"/>
        <v>0</v>
      </c>
      <c r="M133" s="30">
        <f t="shared" si="16"/>
        <v>0</v>
      </c>
      <c r="N133" s="28">
        <f t="shared" si="19"/>
        <v>102094716.4400001</v>
      </c>
      <c r="O133" s="28">
        <f t="shared" si="11"/>
        <v>102094716.4400001</v>
      </c>
      <c r="P133" s="28">
        <f t="shared" si="20"/>
        <v>0</v>
      </c>
      <c r="Q133" s="28" t="str">
        <f t="shared" si="21"/>
        <v/>
      </c>
      <c r="R133" s="29">
        <f t="shared" si="12"/>
        <v>2.0947164400000995E-2</v>
      </c>
    </row>
    <row r="134" spans="1:18" x14ac:dyDescent="0.2">
      <c r="A134" s="26">
        <v>44014</v>
      </c>
      <c r="B134" s="27">
        <v>64600</v>
      </c>
      <c r="C134" s="27">
        <v>64500</v>
      </c>
      <c r="D134" s="27">
        <v>25300</v>
      </c>
      <c r="E134" s="27">
        <v>25200</v>
      </c>
      <c r="F134" s="37">
        <v>-1</v>
      </c>
      <c r="G134" s="37">
        <v>0.93111140893493716</v>
      </c>
      <c r="H134" s="37">
        <f t="shared" si="13"/>
        <v>-1</v>
      </c>
      <c r="I134" s="37">
        <f t="shared" si="14"/>
        <v>0.93111140893493716</v>
      </c>
      <c r="J134" s="21">
        <f t="shared" si="17"/>
        <v>0</v>
      </c>
      <c r="K134" s="21">
        <f t="shared" si="18"/>
        <v>0</v>
      </c>
      <c r="L134" s="30">
        <f t="shared" si="15"/>
        <v>0</v>
      </c>
      <c r="M134" s="30">
        <f t="shared" si="16"/>
        <v>0</v>
      </c>
      <c r="N134" s="28">
        <f t="shared" si="19"/>
        <v>102094716.4400001</v>
      </c>
      <c r="O134" s="28">
        <f t="shared" si="11"/>
        <v>102094716.4400001</v>
      </c>
      <c r="P134" s="28">
        <f t="shared" si="20"/>
        <v>0</v>
      </c>
      <c r="Q134" s="28" t="str">
        <f t="shared" si="21"/>
        <v/>
      </c>
      <c r="R134" s="29">
        <f t="shared" si="12"/>
        <v>2.0947164400000995E-2</v>
      </c>
    </row>
    <row r="135" spans="1:18" x14ac:dyDescent="0.2">
      <c r="A135" s="26">
        <v>44015</v>
      </c>
      <c r="B135" s="27">
        <v>65000</v>
      </c>
      <c r="C135" s="27">
        <v>65000</v>
      </c>
      <c r="D135" s="27">
        <v>25150</v>
      </c>
      <c r="E135" s="27">
        <v>25650</v>
      </c>
      <c r="F135" s="37">
        <v>0</v>
      </c>
      <c r="G135" s="37">
        <v>0</v>
      </c>
      <c r="H135" s="37">
        <f t="shared" si="13"/>
        <v>0</v>
      </c>
      <c r="I135" s="37">
        <f t="shared" si="14"/>
        <v>0</v>
      </c>
      <c r="J135" s="21">
        <f t="shared" si="17"/>
        <v>-1547</v>
      </c>
      <c r="K135" s="21">
        <f t="shared" si="18"/>
        <v>3680</v>
      </c>
      <c r="L135" s="30">
        <f t="shared" si="15"/>
        <v>-100555000</v>
      </c>
      <c r="M135" s="30">
        <f t="shared" si="16"/>
        <v>92552000</v>
      </c>
      <c r="N135" s="28">
        <f t="shared" si="19"/>
        <v>108224062.94000012</v>
      </c>
      <c r="O135" s="28">
        <f t="shared" si="11"/>
        <v>100221062.94000012</v>
      </c>
      <c r="P135" s="28">
        <f t="shared" si="20"/>
        <v>-1873653.4999999851</v>
      </c>
      <c r="Q135" s="28" t="str">
        <f t="shared" si="21"/>
        <v/>
      </c>
      <c r="R135" s="29">
        <f t="shared" si="12"/>
        <v>2.2106294000012738E-3</v>
      </c>
    </row>
    <row r="136" spans="1:18" x14ac:dyDescent="0.2">
      <c r="A136" s="26">
        <v>44018</v>
      </c>
      <c r="B136" s="27">
        <v>68100</v>
      </c>
      <c r="C136" s="27">
        <v>65500</v>
      </c>
      <c r="D136" s="27">
        <v>26400</v>
      </c>
      <c r="E136" s="27">
        <v>25500</v>
      </c>
      <c r="F136" s="37">
        <v>-1</v>
      </c>
      <c r="G136" s="37">
        <v>0.97545629119111321</v>
      </c>
      <c r="H136" s="37">
        <f t="shared" si="13"/>
        <v>-1</v>
      </c>
      <c r="I136" s="37">
        <f t="shared" si="14"/>
        <v>0.97545629119111321</v>
      </c>
      <c r="J136" s="21">
        <f t="shared" si="17"/>
        <v>0</v>
      </c>
      <c r="K136" s="21">
        <f t="shared" si="18"/>
        <v>0</v>
      </c>
      <c r="L136" s="30">
        <f t="shared" si="15"/>
        <v>0</v>
      </c>
      <c r="M136" s="30">
        <f t="shared" si="16"/>
        <v>0</v>
      </c>
      <c r="N136" s="28">
        <f t="shared" si="19"/>
        <v>100514290.09000012</v>
      </c>
      <c r="O136" s="28">
        <f t="shared" si="11"/>
        <v>100514290.09000012</v>
      </c>
      <c r="P136" s="28">
        <f t="shared" si="20"/>
        <v>-1580426.3499999791</v>
      </c>
      <c r="Q136" s="28">
        <f t="shared" si="21"/>
        <v>-1580426.3499999791</v>
      </c>
      <c r="R136" s="29">
        <f t="shared" si="12"/>
        <v>5.142900900001246E-3</v>
      </c>
    </row>
    <row r="137" spans="1:18" x14ac:dyDescent="0.2">
      <c r="A137" s="26">
        <v>44019</v>
      </c>
      <c r="B137" s="27">
        <v>65500</v>
      </c>
      <c r="C137" s="27">
        <v>69400</v>
      </c>
      <c r="D137" s="27">
        <v>25700</v>
      </c>
      <c r="E137" s="27">
        <v>27100</v>
      </c>
      <c r="F137" s="37">
        <v>-1</v>
      </c>
      <c r="G137" s="37">
        <v>0.97545629119111321</v>
      </c>
      <c r="H137" s="37">
        <f t="shared" si="13"/>
        <v>-1</v>
      </c>
      <c r="I137" s="37">
        <f t="shared" si="14"/>
        <v>0.97545629119111321</v>
      </c>
      <c r="J137" s="21">
        <f t="shared" si="17"/>
        <v>-1468</v>
      </c>
      <c r="K137" s="21">
        <f t="shared" si="18"/>
        <v>3694</v>
      </c>
      <c r="L137" s="30">
        <f t="shared" si="15"/>
        <v>-96154000</v>
      </c>
      <c r="M137" s="30">
        <f t="shared" si="16"/>
        <v>94935800</v>
      </c>
      <c r="N137" s="28">
        <f t="shared" si="19"/>
        <v>102250875.32000014</v>
      </c>
      <c r="O137" s="28">
        <f t="shared" si="11"/>
        <v>101032675.32000014</v>
      </c>
      <c r="P137" s="28">
        <f t="shared" si="20"/>
        <v>518385.23000001907</v>
      </c>
      <c r="Q137" s="28" t="str">
        <f t="shared" si="21"/>
        <v/>
      </c>
      <c r="R137" s="29">
        <f t="shared" si="12"/>
        <v>1.0326753200001315E-2</v>
      </c>
    </row>
    <row r="138" spans="1:18" x14ac:dyDescent="0.2">
      <c r="A138" s="26">
        <v>44020</v>
      </c>
      <c r="B138" s="27">
        <v>66400</v>
      </c>
      <c r="C138" s="27">
        <v>66200</v>
      </c>
      <c r="D138" s="27">
        <v>26100</v>
      </c>
      <c r="E138" s="27">
        <v>26150</v>
      </c>
      <c r="F138" s="37">
        <v>-1</v>
      </c>
      <c r="G138" s="37">
        <v>0.97545629119111321</v>
      </c>
      <c r="H138" s="37">
        <f t="shared" si="13"/>
        <v>-1</v>
      </c>
      <c r="I138" s="37">
        <f t="shared" si="14"/>
        <v>0.97545629119111321</v>
      </c>
      <c r="J138" s="21">
        <f t="shared" si="17"/>
        <v>-1468</v>
      </c>
      <c r="K138" s="21">
        <f t="shared" si="18"/>
        <v>3694</v>
      </c>
      <c r="L138" s="30">
        <f t="shared" si="15"/>
        <v>-97475200</v>
      </c>
      <c r="M138" s="30">
        <f t="shared" si="16"/>
        <v>96413400</v>
      </c>
      <c r="N138" s="28">
        <f t="shared" si="19"/>
        <v>102250875.32000014</v>
      </c>
      <c r="O138" s="28">
        <f t="shared" si="11"/>
        <v>101189075.32000014</v>
      </c>
      <c r="P138" s="28">
        <f t="shared" si="20"/>
        <v>674785.23000001907</v>
      </c>
      <c r="Q138" s="28" t="str">
        <f t="shared" si="21"/>
        <v/>
      </c>
      <c r="R138" s="29">
        <f t="shared" si="12"/>
        <v>1.1890753200001436E-2</v>
      </c>
    </row>
    <row r="139" spans="1:18" x14ac:dyDescent="0.2">
      <c r="A139" s="26">
        <v>44021</v>
      </c>
      <c r="B139" s="27">
        <v>67700</v>
      </c>
      <c r="C139" s="27">
        <v>67500</v>
      </c>
      <c r="D139" s="27">
        <v>26300</v>
      </c>
      <c r="E139" s="27">
        <v>26350</v>
      </c>
      <c r="F139" s="37">
        <v>-1</v>
      </c>
      <c r="G139" s="37">
        <v>0.97545629119111321</v>
      </c>
      <c r="H139" s="37">
        <f t="shared" si="13"/>
        <v>-1</v>
      </c>
      <c r="I139" s="37">
        <f t="shared" si="14"/>
        <v>0.97545629119111321</v>
      </c>
      <c r="J139" s="21">
        <f t="shared" si="17"/>
        <v>-1468</v>
      </c>
      <c r="K139" s="21">
        <f t="shared" si="18"/>
        <v>3694</v>
      </c>
      <c r="L139" s="30">
        <f t="shared" si="15"/>
        <v>-99383600</v>
      </c>
      <c r="M139" s="30">
        <f t="shared" si="16"/>
        <v>97152200</v>
      </c>
      <c r="N139" s="28">
        <f t="shared" si="19"/>
        <v>102250875.32000014</v>
      </c>
      <c r="O139" s="28">
        <f t="shared" ref="O139:O202" si="22">SUM(L139:N139)</f>
        <v>100019475.32000014</v>
      </c>
      <c r="P139" s="28">
        <f t="shared" si="20"/>
        <v>-494814.76999998093</v>
      </c>
      <c r="Q139" s="28" t="str">
        <f t="shared" si="21"/>
        <v/>
      </c>
      <c r="R139" s="29">
        <f t="shared" ref="R139:R202" si="23">O139/$O$10-1</f>
        <v>1.9475320000150731E-4</v>
      </c>
    </row>
    <row r="140" spans="1:18" x14ac:dyDescent="0.2">
      <c r="A140" s="26">
        <v>44022</v>
      </c>
      <c r="B140" s="27">
        <v>68200</v>
      </c>
      <c r="C140" s="27">
        <v>68100</v>
      </c>
      <c r="D140" s="27">
        <v>26150</v>
      </c>
      <c r="E140" s="27">
        <v>26300</v>
      </c>
      <c r="F140" s="37">
        <v>0</v>
      </c>
      <c r="G140" s="37">
        <v>0</v>
      </c>
      <c r="H140" s="37">
        <f t="shared" si="13"/>
        <v>0</v>
      </c>
      <c r="I140" s="37">
        <f t="shared" si="14"/>
        <v>0</v>
      </c>
      <c r="J140" s="21">
        <f t="shared" si="17"/>
        <v>-1468</v>
      </c>
      <c r="K140" s="21">
        <f t="shared" si="18"/>
        <v>3694</v>
      </c>
      <c r="L140" s="30">
        <f t="shared" si="15"/>
        <v>-100117600</v>
      </c>
      <c r="M140" s="30">
        <f t="shared" si="16"/>
        <v>96598100</v>
      </c>
      <c r="N140" s="28">
        <f t="shared" si="19"/>
        <v>102250875.32000014</v>
      </c>
      <c r="O140" s="28">
        <f t="shared" si="22"/>
        <v>98731375.320000142</v>
      </c>
      <c r="P140" s="28">
        <f t="shared" si="20"/>
        <v>-1782914.7699999809</v>
      </c>
      <c r="Q140" s="28" t="str">
        <f t="shared" si="21"/>
        <v/>
      </c>
      <c r="R140" s="29">
        <f t="shared" si="23"/>
        <v>-1.2686246799998635E-2</v>
      </c>
    </row>
    <row r="141" spans="1:18" x14ac:dyDescent="0.2">
      <c r="A141" s="26">
        <v>44025</v>
      </c>
      <c r="B141" s="27">
        <v>68500</v>
      </c>
      <c r="C141" s="27">
        <v>69200</v>
      </c>
      <c r="D141" s="27">
        <v>26300</v>
      </c>
      <c r="E141" s="27">
        <v>26500</v>
      </c>
      <c r="F141" s="37">
        <v>-0.71237717818598134</v>
      </c>
      <c r="G141" s="37">
        <v>1</v>
      </c>
      <c r="H141" s="37">
        <f t="shared" si="13"/>
        <v>-0.71237717818598134</v>
      </c>
      <c r="I141" s="37">
        <f t="shared" si="14"/>
        <v>1</v>
      </c>
      <c r="J141" s="21">
        <f t="shared" si="17"/>
        <v>0</v>
      </c>
      <c r="K141" s="21">
        <f t="shared" si="18"/>
        <v>0</v>
      </c>
      <c r="L141" s="30">
        <f t="shared" si="15"/>
        <v>0</v>
      </c>
      <c r="M141" s="30">
        <f t="shared" si="16"/>
        <v>0</v>
      </c>
      <c r="N141" s="28">
        <f t="shared" si="19"/>
        <v>98325862.010000139</v>
      </c>
      <c r="O141" s="28">
        <f t="shared" si="22"/>
        <v>98325862.010000139</v>
      </c>
      <c r="P141" s="28">
        <f t="shared" si="20"/>
        <v>-2188428.0799999833</v>
      </c>
      <c r="Q141" s="28">
        <f t="shared" si="21"/>
        <v>-2188428.0799999833</v>
      </c>
      <c r="R141" s="29">
        <f t="shared" si="23"/>
        <v>-1.6741379899998576E-2</v>
      </c>
    </row>
    <row r="142" spans="1:18" x14ac:dyDescent="0.2">
      <c r="A142" s="26">
        <v>44026</v>
      </c>
      <c r="B142" s="27">
        <v>70800</v>
      </c>
      <c r="C142" s="27">
        <v>68700</v>
      </c>
      <c r="D142" s="27">
        <v>26800</v>
      </c>
      <c r="E142" s="27">
        <v>26250</v>
      </c>
      <c r="F142" s="37">
        <v>0</v>
      </c>
      <c r="G142" s="37">
        <v>0</v>
      </c>
      <c r="H142" s="37">
        <f t="shared" si="13"/>
        <v>0</v>
      </c>
      <c r="I142" s="37">
        <f t="shared" si="14"/>
        <v>0</v>
      </c>
      <c r="J142" s="21">
        <f t="shared" si="17"/>
        <v>-1039</v>
      </c>
      <c r="K142" s="21">
        <f t="shared" si="18"/>
        <v>3802</v>
      </c>
      <c r="L142" s="30">
        <f t="shared" si="15"/>
        <v>-73561200</v>
      </c>
      <c r="M142" s="30">
        <f t="shared" si="16"/>
        <v>101893600</v>
      </c>
      <c r="N142" s="28">
        <f t="shared" si="19"/>
        <v>69870573.455000132</v>
      </c>
      <c r="O142" s="28">
        <f t="shared" si="22"/>
        <v>98202973.455000132</v>
      </c>
      <c r="P142" s="28">
        <f t="shared" si="20"/>
        <v>-122888.55500000715</v>
      </c>
      <c r="Q142" s="28" t="str">
        <f t="shared" si="21"/>
        <v/>
      </c>
      <c r="R142" s="29">
        <f t="shared" si="23"/>
        <v>-1.797026544999869E-2</v>
      </c>
    </row>
    <row r="143" spans="1:18" x14ac:dyDescent="0.2">
      <c r="A143" s="26">
        <v>44027</v>
      </c>
      <c r="B143" s="27">
        <v>74900</v>
      </c>
      <c r="C143" s="27">
        <v>71700</v>
      </c>
      <c r="D143" s="27">
        <v>27900</v>
      </c>
      <c r="E143" s="27">
        <v>27200</v>
      </c>
      <c r="F143" s="37">
        <v>-0.51325667573380807</v>
      </c>
      <c r="G143" s="37">
        <v>1</v>
      </c>
      <c r="H143" s="37">
        <f t="shared" si="13"/>
        <v>-0.51325667573380807</v>
      </c>
      <c r="I143" s="37">
        <f t="shared" si="14"/>
        <v>1</v>
      </c>
      <c r="J143" s="21">
        <f t="shared" si="17"/>
        <v>0</v>
      </c>
      <c r="K143" s="21">
        <f t="shared" si="18"/>
        <v>0</v>
      </c>
      <c r="L143" s="30">
        <f t="shared" si="15"/>
        <v>0</v>
      </c>
      <c r="M143" s="30">
        <f t="shared" si="16"/>
        <v>0</v>
      </c>
      <c r="N143" s="28">
        <f t="shared" si="19"/>
        <v>98548541.425000131</v>
      </c>
      <c r="O143" s="28">
        <f t="shared" si="22"/>
        <v>98548541.425000131</v>
      </c>
      <c r="P143" s="28">
        <f t="shared" si="20"/>
        <v>222679.41499999166</v>
      </c>
      <c r="Q143" s="28">
        <f t="shared" si="21"/>
        <v>222679.41499999166</v>
      </c>
      <c r="R143" s="29">
        <f t="shared" si="23"/>
        <v>-1.4514585749998643E-2</v>
      </c>
    </row>
    <row r="144" spans="1:18" x14ac:dyDescent="0.2">
      <c r="A144" s="26">
        <v>44028</v>
      </c>
      <c r="B144" s="27">
        <v>74500</v>
      </c>
      <c r="C144" s="27">
        <v>75100</v>
      </c>
      <c r="D144" s="27">
        <v>27800</v>
      </c>
      <c r="E144" s="27">
        <v>28050</v>
      </c>
      <c r="F144" s="37">
        <v>0</v>
      </c>
      <c r="G144" s="37">
        <v>0</v>
      </c>
      <c r="H144" s="37">
        <f t="shared" si="13"/>
        <v>0</v>
      </c>
      <c r="I144" s="37">
        <f t="shared" si="14"/>
        <v>0</v>
      </c>
      <c r="J144" s="21">
        <f t="shared" si="17"/>
        <v>-685</v>
      </c>
      <c r="K144" s="21">
        <f t="shared" si="18"/>
        <v>3584</v>
      </c>
      <c r="L144" s="30">
        <f t="shared" si="15"/>
        <v>-51032500</v>
      </c>
      <c r="M144" s="30">
        <f t="shared" si="16"/>
        <v>99635200</v>
      </c>
      <c r="N144" s="28">
        <f t="shared" si="19"/>
        <v>49430564.27500014</v>
      </c>
      <c r="O144" s="28">
        <f t="shared" si="22"/>
        <v>98033264.27500014</v>
      </c>
      <c r="P144" s="28">
        <f t="shared" si="20"/>
        <v>-515277.14999999106</v>
      </c>
      <c r="Q144" s="28" t="str">
        <f t="shared" si="21"/>
        <v/>
      </c>
      <c r="R144" s="29">
        <f t="shared" si="23"/>
        <v>-1.9667357249998574E-2</v>
      </c>
    </row>
    <row r="145" spans="1:18" x14ac:dyDescent="0.2">
      <c r="A145" s="26">
        <v>44029</v>
      </c>
      <c r="B145" s="27">
        <v>75700</v>
      </c>
      <c r="C145" s="27">
        <v>75100</v>
      </c>
      <c r="D145" s="27">
        <v>28250</v>
      </c>
      <c r="E145" s="27">
        <v>27850</v>
      </c>
      <c r="F145" s="37">
        <v>-0.35975853730301399</v>
      </c>
      <c r="G145" s="37">
        <v>1</v>
      </c>
      <c r="H145" s="37">
        <f t="shared" si="13"/>
        <v>-0.35975853730301399</v>
      </c>
      <c r="I145" s="37">
        <f t="shared" si="14"/>
        <v>1</v>
      </c>
      <c r="J145" s="21">
        <f t="shared" si="17"/>
        <v>0</v>
      </c>
      <c r="K145" s="21">
        <f t="shared" si="18"/>
        <v>0</v>
      </c>
      <c r="L145" s="30">
        <f t="shared" si="15"/>
        <v>0</v>
      </c>
      <c r="M145" s="30">
        <f t="shared" si="16"/>
        <v>0</v>
      </c>
      <c r="N145" s="28">
        <f t="shared" si="19"/>
        <v>97571737.52500014</v>
      </c>
      <c r="O145" s="28">
        <f t="shared" si="22"/>
        <v>97571737.52500014</v>
      </c>
      <c r="P145" s="28">
        <f t="shared" si="20"/>
        <v>-976803.89999999106</v>
      </c>
      <c r="Q145" s="28">
        <f t="shared" si="21"/>
        <v>-976803.89999999106</v>
      </c>
      <c r="R145" s="29">
        <f t="shared" si="23"/>
        <v>-2.4282624749998649E-2</v>
      </c>
    </row>
    <row r="146" spans="1:18" x14ac:dyDescent="0.2">
      <c r="A146" s="26">
        <v>44032</v>
      </c>
      <c r="B146" s="27">
        <v>76000</v>
      </c>
      <c r="C146" s="27">
        <v>75600</v>
      </c>
      <c r="D146" s="27">
        <v>28150</v>
      </c>
      <c r="E146" s="27">
        <v>28200</v>
      </c>
      <c r="F146" s="37">
        <v>0</v>
      </c>
      <c r="G146" s="37">
        <v>0</v>
      </c>
      <c r="H146" s="37">
        <f t="shared" si="13"/>
        <v>0</v>
      </c>
      <c r="I146" s="37">
        <f t="shared" si="14"/>
        <v>0</v>
      </c>
      <c r="J146" s="21">
        <f t="shared" si="17"/>
        <v>-475</v>
      </c>
      <c r="K146" s="21">
        <f t="shared" si="18"/>
        <v>3539</v>
      </c>
      <c r="L146" s="30">
        <f t="shared" si="15"/>
        <v>-36100000</v>
      </c>
      <c r="M146" s="30">
        <f t="shared" si="16"/>
        <v>99622850</v>
      </c>
      <c r="N146" s="28">
        <f t="shared" si="19"/>
        <v>33653396.575000137</v>
      </c>
      <c r="O146" s="28">
        <f t="shared" si="22"/>
        <v>97176246.575000137</v>
      </c>
      <c r="P146" s="28">
        <f t="shared" si="20"/>
        <v>-395490.95000000298</v>
      </c>
      <c r="Q146" s="28" t="str">
        <f t="shared" si="21"/>
        <v/>
      </c>
      <c r="R146" s="29">
        <f t="shared" si="23"/>
        <v>-2.8237534249998641E-2</v>
      </c>
    </row>
    <row r="147" spans="1:18" x14ac:dyDescent="0.2">
      <c r="A147" s="26">
        <v>44033</v>
      </c>
      <c r="B147" s="27">
        <v>74900</v>
      </c>
      <c r="C147" s="27">
        <v>76200</v>
      </c>
      <c r="D147" s="27">
        <v>28100</v>
      </c>
      <c r="E147" s="27">
        <v>28300</v>
      </c>
      <c r="F147" s="37">
        <v>-0.25854673223356101</v>
      </c>
      <c r="G147" s="37">
        <v>1</v>
      </c>
      <c r="H147" s="37">
        <f t="shared" si="13"/>
        <v>-0.25854673223356101</v>
      </c>
      <c r="I147" s="37">
        <f t="shared" si="14"/>
        <v>1</v>
      </c>
      <c r="J147" s="21">
        <f t="shared" si="17"/>
        <v>0</v>
      </c>
      <c r="K147" s="21">
        <f t="shared" si="18"/>
        <v>0</v>
      </c>
      <c r="L147" s="30">
        <f t="shared" si="15"/>
        <v>0</v>
      </c>
      <c r="M147" s="30">
        <f t="shared" si="16"/>
        <v>0</v>
      </c>
      <c r="N147" s="28">
        <f t="shared" si="19"/>
        <v>97383131.250000134</v>
      </c>
      <c r="O147" s="28">
        <f t="shared" si="22"/>
        <v>97383131.250000134</v>
      </c>
      <c r="P147" s="28">
        <f t="shared" si="20"/>
        <v>-188606.27500000596</v>
      </c>
      <c r="Q147" s="28">
        <f t="shared" si="21"/>
        <v>-188606.27500000596</v>
      </c>
      <c r="R147" s="29">
        <f t="shared" si="23"/>
        <v>-2.6168687499998677E-2</v>
      </c>
    </row>
    <row r="148" spans="1:18" x14ac:dyDescent="0.2">
      <c r="A148" s="26">
        <v>44034</v>
      </c>
      <c r="B148" s="27">
        <v>75000</v>
      </c>
      <c r="C148" s="27">
        <v>75000</v>
      </c>
      <c r="D148" s="27">
        <v>27600</v>
      </c>
      <c r="E148" s="27">
        <v>28100</v>
      </c>
      <c r="F148" s="37">
        <v>0</v>
      </c>
      <c r="G148" s="37">
        <v>0</v>
      </c>
      <c r="H148" s="37">
        <f t="shared" si="13"/>
        <v>0</v>
      </c>
      <c r="I148" s="37">
        <f t="shared" si="14"/>
        <v>0</v>
      </c>
      <c r="J148" s="21">
        <f t="shared" si="17"/>
        <v>-345</v>
      </c>
      <c r="K148" s="21">
        <f t="shared" si="18"/>
        <v>3558</v>
      </c>
      <c r="L148" s="30">
        <f t="shared" si="15"/>
        <v>-25875000</v>
      </c>
      <c r="M148" s="30">
        <f t="shared" si="16"/>
        <v>98200800</v>
      </c>
      <c r="N148" s="28">
        <f t="shared" si="19"/>
        <v>23250748.800000135</v>
      </c>
      <c r="O148" s="28">
        <f t="shared" si="22"/>
        <v>95576548.800000131</v>
      </c>
      <c r="P148" s="28">
        <f t="shared" si="20"/>
        <v>-1806582.450000003</v>
      </c>
      <c r="Q148" s="28" t="str">
        <f t="shared" si="21"/>
        <v/>
      </c>
      <c r="R148" s="29">
        <f t="shared" si="23"/>
        <v>-4.4234511999998727E-2</v>
      </c>
    </row>
    <row r="149" spans="1:18" x14ac:dyDescent="0.2">
      <c r="A149" s="26">
        <v>44035</v>
      </c>
      <c r="B149" s="27">
        <v>74100</v>
      </c>
      <c r="C149" s="27">
        <v>74800</v>
      </c>
      <c r="D149" s="27">
        <v>27250</v>
      </c>
      <c r="E149" s="27">
        <v>27600</v>
      </c>
      <c r="F149" s="37">
        <v>0</v>
      </c>
      <c r="G149" s="37">
        <v>0</v>
      </c>
      <c r="H149" s="37">
        <f t="shared" si="13"/>
        <v>0</v>
      </c>
      <c r="I149" s="37">
        <f t="shared" si="14"/>
        <v>0</v>
      </c>
      <c r="J149" s="21">
        <f t="shared" si="17"/>
        <v>0</v>
      </c>
      <c r="K149" s="21">
        <f t="shared" si="18"/>
        <v>0</v>
      </c>
      <c r="L149" s="30">
        <f t="shared" si="15"/>
        <v>0</v>
      </c>
      <c r="M149" s="30">
        <f t="shared" si="16"/>
        <v>0</v>
      </c>
      <c r="N149" s="28">
        <f t="shared" si="19"/>
        <v>95422016.40000014</v>
      </c>
      <c r="O149" s="28">
        <f t="shared" si="22"/>
        <v>95422016.40000014</v>
      </c>
      <c r="P149" s="28">
        <f t="shared" si="20"/>
        <v>-1961114.849999994</v>
      </c>
      <c r="Q149" s="28">
        <f t="shared" si="21"/>
        <v>-1961114.849999994</v>
      </c>
      <c r="R149" s="29">
        <f t="shared" si="23"/>
        <v>-4.5779835999998575E-2</v>
      </c>
    </row>
    <row r="150" spans="1:18" x14ac:dyDescent="0.2">
      <c r="A150" s="26">
        <v>44036</v>
      </c>
      <c r="B150" s="27">
        <v>74100</v>
      </c>
      <c r="C150" s="27">
        <v>73400</v>
      </c>
      <c r="D150" s="27">
        <v>27400</v>
      </c>
      <c r="E150" s="27">
        <v>27000</v>
      </c>
      <c r="F150" s="37">
        <v>-0.1952160473437522</v>
      </c>
      <c r="G150" s="37">
        <v>1</v>
      </c>
      <c r="H150" s="37">
        <f t="shared" si="13"/>
        <v>-0.1952160473437522</v>
      </c>
      <c r="I150" s="37">
        <f t="shared" si="14"/>
        <v>1</v>
      </c>
      <c r="J150" s="21">
        <f t="shared" si="17"/>
        <v>0</v>
      </c>
      <c r="K150" s="21">
        <f t="shared" si="18"/>
        <v>0</v>
      </c>
      <c r="L150" s="30">
        <f t="shared" si="15"/>
        <v>0</v>
      </c>
      <c r="M150" s="30">
        <f t="shared" si="16"/>
        <v>0</v>
      </c>
      <c r="N150" s="28">
        <f t="shared" si="19"/>
        <v>95422016.40000014</v>
      </c>
      <c r="O150" s="28">
        <f t="shared" si="22"/>
        <v>95422016.40000014</v>
      </c>
      <c r="P150" s="28">
        <f t="shared" si="20"/>
        <v>0</v>
      </c>
      <c r="Q150" s="28" t="str">
        <f t="shared" si="21"/>
        <v/>
      </c>
      <c r="R150" s="29">
        <f t="shared" si="23"/>
        <v>-4.5779835999998575E-2</v>
      </c>
    </row>
    <row r="151" spans="1:18" x14ac:dyDescent="0.2">
      <c r="A151" s="26">
        <v>44039</v>
      </c>
      <c r="B151" s="27">
        <v>73600</v>
      </c>
      <c r="C151" s="27">
        <v>73700</v>
      </c>
      <c r="D151" s="27">
        <v>27100</v>
      </c>
      <c r="E151" s="27">
        <v>27400</v>
      </c>
      <c r="F151" s="37">
        <v>0</v>
      </c>
      <c r="G151" s="37">
        <v>0</v>
      </c>
      <c r="H151" s="37">
        <f t="shared" si="13"/>
        <v>0</v>
      </c>
      <c r="I151" s="37">
        <f t="shared" si="14"/>
        <v>0</v>
      </c>
      <c r="J151" s="21">
        <f t="shared" si="17"/>
        <v>-263</v>
      </c>
      <c r="K151" s="21">
        <f t="shared" si="18"/>
        <v>3649</v>
      </c>
      <c r="L151" s="30">
        <f t="shared" si="15"/>
        <v>-19356800</v>
      </c>
      <c r="M151" s="30">
        <f t="shared" si="16"/>
        <v>98887900</v>
      </c>
      <c r="N151" s="28">
        <f t="shared" si="19"/>
        <v>14795582.440000137</v>
      </c>
      <c r="O151" s="28">
        <f t="shared" si="22"/>
        <v>94326682.440000132</v>
      </c>
      <c r="P151" s="28">
        <f t="shared" si="20"/>
        <v>-1095333.9600000083</v>
      </c>
      <c r="Q151" s="28" t="str">
        <f t="shared" si="21"/>
        <v/>
      </c>
      <c r="R151" s="29">
        <f t="shared" si="23"/>
        <v>-5.6733175599998686E-2</v>
      </c>
    </row>
    <row r="152" spans="1:18" x14ac:dyDescent="0.2">
      <c r="A152" s="26">
        <v>44040</v>
      </c>
      <c r="B152" s="27">
        <v>72500</v>
      </c>
      <c r="C152" s="27">
        <v>74000</v>
      </c>
      <c r="D152" s="27">
        <v>27050</v>
      </c>
      <c r="E152" s="27">
        <v>27100</v>
      </c>
      <c r="F152" s="37">
        <v>-0.2190272056036757</v>
      </c>
      <c r="G152" s="37">
        <v>1</v>
      </c>
      <c r="H152" s="37">
        <f t="shared" si="13"/>
        <v>-0.2190272056036757</v>
      </c>
      <c r="I152" s="37">
        <f t="shared" si="14"/>
        <v>1</v>
      </c>
      <c r="J152" s="21">
        <f t="shared" si="17"/>
        <v>0</v>
      </c>
      <c r="K152" s="21">
        <f t="shared" si="18"/>
        <v>0</v>
      </c>
      <c r="L152" s="30">
        <f t="shared" si="15"/>
        <v>0</v>
      </c>
      <c r="M152" s="30">
        <f t="shared" si="16"/>
        <v>0</v>
      </c>
      <c r="N152" s="28">
        <f t="shared" si="19"/>
        <v>93997038.465000138</v>
      </c>
      <c r="O152" s="28">
        <f t="shared" si="22"/>
        <v>93997038.465000138</v>
      </c>
      <c r="P152" s="28">
        <f t="shared" si="20"/>
        <v>-1424977.9350000024</v>
      </c>
      <c r="Q152" s="28">
        <f t="shared" si="21"/>
        <v>-1424977.9350000024</v>
      </c>
      <c r="R152" s="29">
        <f t="shared" si="23"/>
        <v>-6.0029615349998622E-2</v>
      </c>
    </row>
    <row r="153" spans="1:18" x14ac:dyDescent="0.2">
      <c r="A153" s="26">
        <v>44041</v>
      </c>
      <c r="B153" s="27">
        <v>72000</v>
      </c>
      <c r="C153" s="27">
        <v>72500</v>
      </c>
      <c r="D153" s="27">
        <v>26800</v>
      </c>
      <c r="E153" s="27">
        <v>27100</v>
      </c>
      <c r="F153" s="37">
        <v>0</v>
      </c>
      <c r="G153" s="37">
        <v>0</v>
      </c>
      <c r="H153" s="37">
        <f t="shared" si="13"/>
        <v>0</v>
      </c>
      <c r="I153" s="37">
        <f t="shared" si="14"/>
        <v>0</v>
      </c>
      <c r="J153" s="21">
        <f t="shared" si="17"/>
        <v>-302</v>
      </c>
      <c r="K153" s="21">
        <f t="shared" si="18"/>
        <v>3696</v>
      </c>
      <c r="L153" s="30">
        <f t="shared" si="15"/>
        <v>-21744000</v>
      </c>
      <c r="M153" s="30">
        <f t="shared" si="16"/>
        <v>99052800</v>
      </c>
      <c r="N153" s="28">
        <f t="shared" si="19"/>
        <v>15703208.565000137</v>
      </c>
      <c r="O153" s="28">
        <f t="shared" si="22"/>
        <v>93012008.565000132</v>
      </c>
      <c r="P153" s="28">
        <f t="shared" si="20"/>
        <v>-985029.90000000596</v>
      </c>
      <c r="Q153" s="28" t="str">
        <f t="shared" si="21"/>
        <v/>
      </c>
      <c r="R153" s="29">
        <f t="shared" si="23"/>
        <v>-6.9879914349998629E-2</v>
      </c>
    </row>
    <row r="154" spans="1:18" x14ac:dyDescent="0.2">
      <c r="A154" s="26">
        <v>44042</v>
      </c>
      <c r="B154" s="27">
        <v>72100</v>
      </c>
      <c r="C154" s="27">
        <v>72700</v>
      </c>
      <c r="D154" s="27">
        <v>26850</v>
      </c>
      <c r="E154" s="27">
        <v>26900</v>
      </c>
      <c r="F154" s="37">
        <v>-0.27911640994227449</v>
      </c>
      <c r="G154" s="37">
        <v>1</v>
      </c>
      <c r="H154" s="37">
        <f t="shared" si="13"/>
        <v>-0.27911640994227449</v>
      </c>
      <c r="I154" s="37">
        <f t="shared" si="14"/>
        <v>1</v>
      </c>
      <c r="J154" s="21">
        <f t="shared" si="17"/>
        <v>0</v>
      </c>
      <c r="K154" s="21">
        <f t="shared" si="18"/>
        <v>0</v>
      </c>
      <c r="L154" s="30">
        <f t="shared" si="15"/>
        <v>0</v>
      </c>
      <c r="M154" s="30">
        <f t="shared" si="16"/>
        <v>0</v>
      </c>
      <c r="N154" s="28">
        <f t="shared" si="19"/>
        <v>92944312.625000134</v>
      </c>
      <c r="O154" s="28">
        <f t="shared" si="22"/>
        <v>92944312.625000134</v>
      </c>
      <c r="P154" s="28">
        <f t="shared" si="20"/>
        <v>-1052725.8400000036</v>
      </c>
      <c r="Q154" s="28">
        <f t="shared" si="21"/>
        <v>-1052725.8400000036</v>
      </c>
      <c r="R154" s="29">
        <f t="shared" si="23"/>
        <v>-7.0556873749998639E-2</v>
      </c>
    </row>
    <row r="155" spans="1:18" x14ac:dyDescent="0.2">
      <c r="A155" s="26">
        <v>44043</v>
      </c>
      <c r="B155" s="27">
        <v>70700</v>
      </c>
      <c r="C155" s="27">
        <v>72200</v>
      </c>
      <c r="D155" s="27">
        <v>26900</v>
      </c>
      <c r="E155" s="27">
        <v>26950</v>
      </c>
      <c r="F155" s="37">
        <v>-0.27911640994227449</v>
      </c>
      <c r="G155" s="37">
        <v>1</v>
      </c>
      <c r="H155" s="37">
        <f t="shared" si="13"/>
        <v>-0.27911640994227449</v>
      </c>
      <c r="I155" s="37">
        <f t="shared" si="14"/>
        <v>1</v>
      </c>
      <c r="J155" s="21">
        <f t="shared" si="17"/>
        <v>-387</v>
      </c>
      <c r="K155" s="21">
        <f t="shared" si="18"/>
        <v>3724</v>
      </c>
      <c r="L155" s="30">
        <f t="shared" si="15"/>
        <v>-27360900</v>
      </c>
      <c r="M155" s="30">
        <f t="shared" si="16"/>
        <v>100175600</v>
      </c>
      <c r="N155" s="28">
        <f t="shared" si="19"/>
        <v>20496028.035000134</v>
      </c>
      <c r="O155" s="28">
        <f t="shared" si="22"/>
        <v>93310728.035000131</v>
      </c>
      <c r="P155" s="28">
        <f t="shared" si="20"/>
        <v>366415.40999999642</v>
      </c>
      <c r="Q155" s="28" t="str">
        <f t="shared" si="21"/>
        <v/>
      </c>
      <c r="R155" s="29">
        <f t="shared" si="23"/>
        <v>-6.6892719649998655E-2</v>
      </c>
    </row>
    <row r="156" spans="1:18" x14ac:dyDescent="0.2">
      <c r="A156" s="26">
        <v>44046</v>
      </c>
      <c r="B156" s="27">
        <v>74000</v>
      </c>
      <c r="C156" s="27">
        <v>71300</v>
      </c>
      <c r="D156" s="27">
        <v>27850</v>
      </c>
      <c r="E156" s="27">
        <v>27000</v>
      </c>
      <c r="F156" s="37">
        <v>-0.27911640994227449</v>
      </c>
      <c r="G156" s="37">
        <v>1</v>
      </c>
      <c r="H156" s="37">
        <f t="shared" si="13"/>
        <v>-0.27911640994227449</v>
      </c>
      <c r="I156" s="37">
        <f t="shared" si="14"/>
        <v>1</v>
      </c>
      <c r="J156" s="21">
        <f t="shared" si="17"/>
        <v>-387</v>
      </c>
      <c r="K156" s="21">
        <f t="shared" si="18"/>
        <v>3724</v>
      </c>
      <c r="L156" s="30">
        <f t="shared" si="15"/>
        <v>-28638000</v>
      </c>
      <c r="M156" s="30">
        <f t="shared" si="16"/>
        <v>103713400</v>
      </c>
      <c r="N156" s="28">
        <f t="shared" si="19"/>
        <v>20496028.035000134</v>
      </c>
      <c r="O156" s="28">
        <f t="shared" si="22"/>
        <v>95571428.035000131</v>
      </c>
      <c r="P156" s="28">
        <f t="shared" si="20"/>
        <v>2627115.4099999964</v>
      </c>
      <c r="Q156" s="28" t="str">
        <f t="shared" si="21"/>
        <v/>
      </c>
      <c r="R156" s="29">
        <f t="shared" si="23"/>
        <v>-4.4285719649998723E-2</v>
      </c>
    </row>
    <row r="157" spans="1:18" x14ac:dyDescent="0.2">
      <c r="A157" s="26">
        <v>44047</v>
      </c>
      <c r="B157" s="27">
        <v>77900</v>
      </c>
      <c r="C157" s="27">
        <v>74900</v>
      </c>
      <c r="D157" s="27">
        <v>28800</v>
      </c>
      <c r="E157" s="27">
        <v>28000</v>
      </c>
      <c r="F157" s="37">
        <v>-0.27911640994227449</v>
      </c>
      <c r="G157" s="37">
        <v>1</v>
      </c>
      <c r="H157" s="37">
        <f t="shared" si="13"/>
        <v>-0.27911640994227449</v>
      </c>
      <c r="I157" s="37">
        <f t="shared" si="14"/>
        <v>1</v>
      </c>
      <c r="J157" s="21">
        <f t="shared" si="17"/>
        <v>-387</v>
      </c>
      <c r="K157" s="21">
        <f t="shared" si="18"/>
        <v>3724</v>
      </c>
      <c r="L157" s="30">
        <f t="shared" si="15"/>
        <v>-30147300</v>
      </c>
      <c r="M157" s="30">
        <f t="shared" si="16"/>
        <v>107251200</v>
      </c>
      <c r="N157" s="28">
        <f t="shared" si="19"/>
        <v>20496028.035000134</v>
      </c>
      <c r="O157" s="28">
        <f t="shared" si="22"/>
        <v>97599928.035000131</v>
      </c>
      <c r="P157" s="28">
        <f t="shared" si="20"/>
        <v>4655615.4099999964</v>
      </c>
      <c r="Q157" s="28" t="str">
        <f t="shared" si="21"/>
        <v/>
      </c>
      <c r="R157" s="29">
        <f t="shared" si="23"/>
        <v>-2.4000719649998725E-2</v>
      </c>
    </row>
    <row r="158" spans="1:18" x14ac:dyDescent="0.2">
      <c r="A158" s="26">
        <v>44048</v>
      </c>
      <c r="B158" s="27">
        <v>78300</v>
      </c>
      <c r="C158" s="27">
        <v>78900</v>
      </c>
      <c r="D158" s="27">
        <v>28950</v>
      </c>
      <c r="E158" s="27">
        <v>28900</v>
      </c>
      <c r="F158" s="37">
        <v>-0.27911640994227449</v>
      </c>
      <c r="G158" s="37">
        <v>1</v>
      </c>
      <c r="H158" s="37">
        <f t="shared" si="13"/>
        <v>-0.27911640994227449</v>
      </c>
      <c r="I158" s="37">
        <f t="shared" si="14"/>
        <v>1</v>
      </c>
      <c r="J158" s="21">
        <f t="shared" si="17"/>
        <v>-387</v>
      </c>
      <c r="K158" s="21">
        <f t="shared" si="18"/>
        <v>3724</v>
      </c>
      <c r="L158" s="30">
        <f t="shared" si="15"/>
        <v>-30302100</v>
      </c>
      <c r="M158" s="30">
        <f t="shared" si="16"/>
        <v>107809800</v>
      </c>
      <c r="N158" s="28">
        <f t="shared" si="19"/>
        <v>20496028.035000134</v>
      </c>
      <c r="O158" s="28">
        <f t="shared" si="22"/>
        <v>98003728.035000131</v>
      </c>
      <c r="P158" s="28">
        <f t="shared" si="20"/>
        <v>5059415.4099999964</v>
      </c>
      <c r="Q158" s="28" t="str">
        <f t="shared" si="21"/>
        <v/>
      </c>
      <c r="R158" s="29">
        <f t="shared" si="23"/>
        <v>-1.9962719649998739E-2</v>
      </c>
    </row>
    <row r="159" spans="1:18" x14ac:dyDescent="0.2">
      <c r="A159" s="26">
        <v>44049</v>
      </c>
      <c r="B159" s="27">
        <v>77200</v>
      </c>
      <c r="C159" s="27">
        <v>78300</v>
      </c>
      <c r="D159" s="27">
        <v>28750</v>
      </c>
      <c r="E159" s="27">
        <v>28950</v>
      </c>
      <c r="F159" s="37">
        <v>-0.27911640994227449</v>
      </c>
      <c r="G159" s="37">
        <v>1</v>
      </c>
      <c r="H159" s="37">
        <f t="shared" si="13"/>
        <v>-0.27911640994227449</v>
      </c>
      <c r="I159" s="37">
        <f t="shared" si="14"/>
        <v>1</v>
      </c>
      <c r="J159" s="21">
        <f t="shared" si="17"/>
        <v>-387</v>
      </c>
      <c r="K159" s="21">
        <f t="shared" si="18"/>
        <v>3724</v>
      </c>
      <c r="L159" s="30">
        <f t="shared" si="15"/>
        <v>-29876400</v>
      </c>
      <c r="M159" s="30">
        <f t="shared" si="16"/>
        <v>107065000</v>
      </c>
      <c r="N159" s="28">
        <f t="shared" si="19"/>
        <v>20496028.035000134</v>
      </c>
      <c r="O159" s="28">
        <f t="shared" si="22"/>
        <v>97684628.035000131</v>
      </c>
      <c r="P159" s="28">
        <f t="shared" si="20"/>
        <v>4740315.4099999964</v>
      </c>
      <c r="Q159" s="28" t="str">
        <f t="shared" si="21"/>
        <v/>
      </c>
      <c r="R159" s="29">
        <f t="shared" si="23"/>
        <v>-2.3153719649998683E-2</v>
      </c>
    </row>
    <row r="160" spans="1:18" x14ac:dyDescent="0.2">
      <c r="A160" s="26">
        <v>44050</v>
      </c>
      <c r="B160" s="27">
        <v>77200</v>
      </c>
      <c r="C160" s="27">
        <v>77800</v>
      </c>
      <c r="D160" s="27">
        <v>28900</v>
      </c>
      <c r="E160" s="27">
        <v>29000</v>
      </c>
      <c r="F160" s="37">
        <v>-0.27911640994227449</v>
      </c>
      <c r="G160" s="37">
        <v>1</v>
      </c>
      <c r="H160" s="37">
        <f t="shared" si="13"/>
        <v>-0.27911640994227449</v>
      </c>
      <c r="I160" s="37">
        <f t="shared" si="14"/>
        <v>1</v>
      </c>
      <c r="J160" s="21">
        <f t="shared" si="17"/>
        <v>-387</v>
      </c>
      <c r="K160" s="21">
        <f t="shared" si="18"/>
        <v>3724</v>
      </c>
      <c r="L160" s="30">
        <f t="shared" si="15"/>
        <v>-29876400</v>
      </c>
      <c r="M160" s="30">
        <f t="shared" si="16"/>
        <v>107623600</v>
      </c>
      <c r="N160" s="28">
        <f t="shared" si="19"/>
        <v>20496028.035000134</v>
      </c>
      <c r="O160" s="28">
        <f t="shared" si="22"/>
        <v>98243228.035000131</v>
      </c>
      <c r="P160" s="28">
        <f t="shared" si="20"/>
        <v>5298915.4099999964</v>
      </c>
      <c r="Q160" s="28" t="str">
        <f t="shared" si="21"/>
        <v/>
      </c>
      <c r="R160" s="29">
        <f t="shared" si="23"/>
        <v>-1.7567719649998703E-2</v>
      </c>
    </row>
    <row r="161" spans="1:18" x14ac:dyDescent="0.2">
      <c r="A161" s="26">
        <v>44053</v>
      </c>
      <c r="B161" s="27">
        <v>85700</v>
      </c>
      <c r="C161" s="27">
        <v>77100</v>
      </c>
      <c r="D161" s="27">
        <v>34100</v>
      </c>
      <c r="E161" s="27">
        <v>28900</v>
      </c>
      <c r="F161" s="37">
        <v>0</v>
      </c>
      <c r="G161" s="37">
        <v>0</v>
      </c>
      <c r="H161" s="37">
        <f t="shared" si="13"/>
        <v>0</v>
      </c>
      <c r="I161" s="37">
        <f t="shared" si="14"/>
        <v>0</v>
      </c>
      <c r="J161" s="21">
        <f t="shared" si="17"/>
        <v>-387</v>
      </c>
      <c r="K161" s="21">
        <f t="shared" si="18"/>
        <v>3724</v>
      </c>
      <c r="L161" s="30">
        <f t="shared" si="15"/>
        <v>-33165900</v>
      </c>
      <c r="M161" s="30">
        <f t="shared" si="16"/>
        <v>126988400</v>
      </c>
      <c r="N161" s="28">
        <f t="shared" si="19"/>
        <v>20496028.035000134</v>
      </c>
      <c r="O161" s="28">
        <f t="shared" si="22"/>
        <v>114318528.03500013</v>
      </c>
      <c r="P161" s="28">
        <f t="shared" si="20"/>
        <v>21374215.409999996</v>
      </c>
      <c r="Q161" s="28" t="str">
        <f t="shared" si="21"/>
        <v/>
      </c>
      <c r="R161" s="29">
        <f t="shared" si="23"/>
        <v>0.14318528035000133</v>
      </c>
    </row>
    <row r="162" spans="1:18" x14ac:dyDescent="0.2">
      <c r="A162" s="26">
        <v>44054</v>
      </c>
      <c r="B162" s="27">
        <v>83000</v>
      </c>
      <c r="C162" s="27">
        <v>86300</v>
      </c>
      <c r="D162" s="27">
        <v>33200</v>
      </c>
      <c r="E162" s="27">
        <v>35050</v>
      </c>
      <c r="F162" s="37">
        <v>0</v>
      </c>
      <c r="G162" s="37">
        <v>0</v>
      </c>
      <c r="H162" s="37">
        <f t="shared" si="13"/>
        <v>0</v>
      </c>
      <c r="I162" s="37">
        <f t="shared" si="14"/>
        <v>0</v>
      </c>
      <c r="J162" s="21">
        <f t="shared" si="17"/>
        <v>0</v>
      </c>
      <c r="K162" s="21">
        <f t="shared" si="18"/>
        <v>0</v>
      </c>
      <c r="L162" s="30">
        <f t="shared" si="15"/>
        <v>0</v>
      </c>
      <c r="M162" s="30">
        <f t="shared" si="16"/>
        <v>0</v>
      </c>
      <c r="N162" s="28">
        <f t="shared" si="19"/>
        <v>117327104.27500013</v>
      </c>
      <c r="O162" s="28">
        <f t="shared" si="22"/>
        <v>117327104.27500013</v>
      </c>
      <c r="P162" s="28">
        <f t="shared" si="20"/>
        <v>24382791.649999991</v>
      </c>
      <c r="Q162" s="28">
        <f t="shared" si="21"/>
        <v>24382791.649999991</v>
      </c>
      <c r="R162" s="29">
        <f t="shared" si="23"/>
        <v>0.17327104275000127</v>
      </c>
    </row>
    <row r="163" spans="1:18" x14ac:dyDescent="0.2">
      <c r="A163" s="26">
        <v>44055</v>
      </c>
      <c r="B163" s="27">
        <v>87300</v>
      </c>
      <c r="C163" s="27">
        <v>82900</v>
      </c>
      <c r="D163" s="27">
        <v>34400</v>
      </c>
      <c r="E163" s="27">
        <v>33050</v>
      </c>
      <c r="F163" s="37">
        <v>0</v>
      </c>
      <c r="G163" s="37">
        <v>0</v>
      </c>
      <c r="H163" s="37">
        <f t="shared" ref="H163:H226" si="24">IFERROR(IF(ABS($F163)&gt;ABS($G163), SIGN($F163), SIGN($F163)*ABS($F163/$G163)), 0)</f>
        <v>0</v>
      </c>
      <c r="I163" s="37">
        <f t="shared" ref="I163:I226" si="25">IFERROR(IF(ABS($F163)&lt;ABS($G163), SIGN($G163), SIGN($G163)*ABS($G163/$F163)), 0)</f>
        <v>0</v>
      </c>
      <c r="J163" s="21">
        <f t="shared" si="17"/>
        <v>0</v>
      </c>
      <c r="K163" s="21">
        <f t="shared" si="18"/>
        <v>0</v>
      </c>
      <c r="L163" s="30">
        <f t="shared" ref="L163:L226" si="26">B163*J163</f>
        <v>0</v>
      </c>
      <c r="M163" s="30">
        <f t="shared" ref="M163:M226" si="27">D163*K163</f>
        <v>0</v>
      </c>
      <c r="N163" s="28">
        <f t="shared" si="19"/>
        <v>117327104.27500013</v>
      </c>
      <c r="O163" s="28">
        <f t="shared" si="22"/>
        <v>117327104.27500013</v>
      </c>
      <c r="P163" s="28">
        <f t="shared" si="20"/>
        <v>0</v>
      </c>
      <c r="Q163" s="28" t="str">
        <f t="shared" si="21"/>
        <v/>
      </c>
      <c r="R163" s="29">
        <f t="shared" si="23"/>
        <v>0.17327104275000127</v>
      </c>
    </row>
    <row r="164" spans="1:18" x14ac:dyDescent="0.2">
      <c r="A164" s="26">
        <v>44056</v>
      </c>
      <c r="B164" s="27">
        <v>87000</v>
      </c>
      <c r="C164" s="27">
        <v>87700</v>
      </c>
      <c r="D164" s="27">
        <v>33850</v>
      </c>
      <c r="E164" s="27">
        <v>34850</v>
      </c>
      <c r="F164" s="37">
        <v>0</v>
      </c>
      <c r="G164" s="37">
        <v>0</v>
      </c>
      <c r="H164" s="37">
        <f t="shared" si="24"/>
        <v>0</v>
      </c>
      <c r="I164" s="37">
        <f t="shared" si="25"/>
        <v>0</v>
      </c>
      <c r="J164" s="21">
        <f t="shared" ref="J164:J227" si="28">IF(H162=H163, J163, QUOTIENT($O$10*H163, B163))</f>
        <v>0</v>
      </c>
      <c r="K164" s="21">
        <f t="shared" ref="K164:K227" si="29">IF(I162=I163, K163, QUOTIENT($O$10*I163, D163))</f>
        <v>0</v>
      </c>
      <c r="L164" s="30">
        <f t="shared" si="26"/>
        <v>0</v>
      </c>
      <c r="M164" s="30">
        <f t="shared" si="27"/>
        <v>0</v>
      </c>
      <c r="N164" s="28">
        <f t="shared" ref="N164:N227" si="30">IF(H162=H163, N163, N163 - (J164-J163)*C164 - ABS((J164-J163)*C164*0.01%) - (K164-K163)*E164 - ABS((K164-K163)*E164 * IF(K164-K163&gt;0, 0.025%, 0.225%)))</f>
        <v>117327104.27500013</v>
      </c>
      <c r="O164" s="28">
        <f t="shared" si="22"/>
        <v>117327104.27500013</v>
      </c>
      <c r="P164" s="28">
        <f t="shared" ref="P164:P227" si="31">IF(AND(J163=0,J164), O164-O163, IF(OR(J164, AND(J163, J164=0)), P163+O164-O163, 0))</f>
        <v>0</v>
      </c>
      <c r="Q164" s="28" t="str">
        <f t="shared" si="21"/>
        <v/>
      </c>
      <c r="R164" s="29">
        <f t="shared" si="23"/>
        <v>0.17327104275000127</v>
      </c>
    </row>
    <row r="165" spans="1:18" x14ac:dyDescent="0.2">
      <c r="A165" s="26">
        <v>44057</v>
      </c>
      <c r="B165" s="27">
        <v>88700</v>
      </c>
      <c r="C165" s="27">
        <v>87400</v>
      </c>
      <c r="D165" s="27">
        <v>34250</v>
      </c>
      <c r="E165" s="27">
        <v>33900</v>
      </c>
      <c r="F165" s="37">
        <v>0</v>
      </c>
      <c r="G165" s="37">
        <v>0</v>
      </c>
      <c r="H165" s="37">
        <f t="shared" si="24"/>
        <v>0</v>
      </c>
      <c r="I165" s="37">
        <f t="shared" si="25"/>
        <v>0</v>
      </c>
      <c r="J165" s="21">
        <f t="shared" si="28"/>
        <v>0</v>
      </c>
      <c r="K165" s="21">
        <f t="shared" si="29"/>
        <v>0</v>
      </c>
      <c r="L165" s="30">
        <f t="shared" si="26"/>
        <v>0</v>
      </c>
      <c r="M165" s="30">
        <f t="shared" si="27"/>
        <v>0</v>
      </c>
      <c r="N165" s="28">
        <f t="shared" si="30"/>
        <v>117327104.27500013</v>
      </c>
      <c r="O165" s="28">
        <f t="shared" si="22"/>
        <v>117327104.27500013</v>
      </c>
      <c r="P165" s="28">
        <f t="shared" si="31"/>
        <v>0</v>
      </c>
      <c r="Q165" s="28" t="str">
        <f t="shared" si="21"/>
        <v/>
      </c>
      <c r="R165" s="29">
        <f t="shared" si="23"/>
        <v>0.17327104275000127</v>
      </c>
    </row>
    <row r="166" spans="1:18" x14ac:dyDescent="0.2">
      <c r="A166" s="26">
        <v>44061</v>
      </c>
      <c r="B166" s="27">
        <v>84000</v>
      </c>
      <c r="C166" s="27">
        <v>88300</v>
      </c>
      <c r="D166" s="27">
        <v>31900</v>
      </c>
      <c r="E166" s="27">
        <v>33850</v>
      </c>
      <c r="F166" s="37">
        <v>0</v>
      </c>
      <c r="G166" s="37">
        <v>0</v>
      </c>
      <c r="H166" s="37">
        <f t="shared" si="24"/>
        <v>0</v>
      </c>
      <c r="I166" s="37">
        <f t="shared" si="25"/>
        <v>0</v>
      </c>
      <c r="J166" s="21">
        <f t="shared" si="28"/>
        <v>0</v>
      </c>
      <c r="K166" s="21">
        <f t="shared" si="29"/>
        <v>0</v>
      </c>
      <c r="L166" s="30">
        <f t="shared" si="26"/>
        <v>0</v>
      </c>
      <c r="M166" s="30">
        <f t="shared" si="27"/>
        <v>0</v>
      </c>
      <c r="N166" s="28">
        <f t="shared" si="30"/>
        <v>117327104.27500013</v>
      </c>
      <c r="O166" s="28">
        <f t="shared" si="22"/>
        <v>117327104.27500013</v>
      </c>
      <c r="P166" s="28">
        <f t="shared" si="31"/>
        <v>0</v>
      </c>
      <c r="Q166" s="28" t="str">
        <f t="shared" si="21"/>
        <v/>
      </c>
      <c r="R166" s="29">
        <f t="shared" si="23"/>
        <v>0.17327104275000127</v>
      </c>
    </row>
    <row r="167" spans="1:18" x14ac:dyDescent="0.2">
      <c r="A167" s="26">
        <v>44062</v>
      </c>
      <c r="B167" s="27">
        <v>85000</v>
      </c>
      <c r="C167" s="27">
        <v>84000</v>
      </c>
      <c r="D167" s="27">
        <v>32700</v>
      </c>
      <c r="E167" s="27">
        <v>31500</v>
      </c>
      <c r="F167" s="37">
        <v>-0.80397166104113749</v>
      </c>
      <c r="G167" s="37">
        <v>1</v>
      </c>
      <c r="H167" s="37">
        <f t="shared" si="24"/>
        <v>-0.80397166104113749</v>
      </c>
      <c r="I167" s="37">
        <f t="shared" si="25"/>
        <v>1</v>
      </c>
      <c r="J167" s="21">
        <f t="shared" si="28"/>
        <v>0</v>
      </c>
      <c r="K167" s="21">
        <f t="shared" si="29"/>
        <v>0</v>
      </c>
      <c r="L167" s="30">
        <f t="shared" si="26"/>
        <v>0</v>
      </c>
      <c r="M167" s="30">
        <f t="shared" si="27"/>
        <v>0</v>
      </c>
      <c r="N167" s="28">
        <f t="shared" si="30"/>
        <v>117327104.27500013</v>
      </c>
      <c r="O167" s="28">
        <f t="shared" si="22"/>
        <v>117327104.27500013</v>
      </c>
      <c r="P167" s="28">
        <f t="shared" si="31"/>
        <v>0</v>
      </c>
      <c r="Q167" s="28" t="str">
        <f t="shared" si="21"/>
        <v/>
      </c>
      <c r="R167" s="29">
        <f t="shared" si="23"/>
        <v>0.17327104275000127</v>
      </c>
    </row>
    <row r="168" spans="1:18" x14ac:dyDescent="0.2">
      <c r="A168" s="26">
        <v>44063</v>
      </c>
      <c r="B168" s="27">
        <v>84900</v>
      </c>
      <c r="C168" s="27">
        <v>84700</v>
      </c>
      <c r="D168" s="27">
        <v>32500</v>
      </c>
      <c r="E168" s="27">
        <v>32800</v>
      </c>
      <c r="F168" s="37">
        <v>0</v>
      </c>
      <c r="G168" s="37">
        <v>0</v>
      </c>
      <c r="H168" s="37">
        <f t="shared" si="24"/>
        <v>0</v>
      </c>
      <c r="I168" s="37">
        <f t="shared" si="25"/>
        <v>0</v>
      </c>
      <c r="J168" s="21">
        <f t="shared" si="28"/>
        <v>-945</v>
      </c>
      <c r="K168" s="21">
        <f t="shared" si="29"/>
        <v>3058</v>
      </c>
      <c r="L168" s="30">
        <f t="shared" si="26"/>
        <v>-80230500</v>
      </c>
      <c r="M168" s="30">
        <f t="shared" si="27"/>
        <v>99385000</v>
      </c>
      <c r="N168" s="28">
        <f t="shared" si="30"/>
        <v>97033124.525000125</v>
      </c>
      <c r="O168" s="28">
        <f t="shared" si="22"/>
        <v>116187624.52500013</v>
      </c>
      <c r="P168" s="28">
        <f t="shared" si="31"/>
        <v>-1139479.75</v>
      </c>
      <c r="Q168" s="28" t="str">
        <f t="shared" si="21"/>
        <v/>
      </c>
      <c r="R168" s="29">
        <f t="shared" si="23"/>
        <v>0.16187624525000133</v>
      </c>
    </row>
    <row r="169" spans="1:18" x14ac:dyDescent="0.2">
      <c r="A169" s="26">
        <v>44064</v>
      </c>
      <c r="B169" s="27">
        <v>90300</v>
      </c>
      <c r="C169" s="27">
        <v>86800</v>
      </c>
      <c r="D169" s="27">
        <v>35000</v>
      </c>
      <c r="E169" s="27">
        <v>33100</v>
      </c>
      <c r="F169" s="37">
        <v>0</v>
      </c>
      <c r="G169" s="37">
        <v>0</v>
      </c>
      <c r="H169" s="37">
        <f t="shared" si="24"/>
        <v>0</v>
      </c>
      <c r="I169" s="37">
        <f t="shared" si="25"/>
        <v>0</v>
      </c>
      <c r="J169" s="21">
        <f t="shared" si="28"/>
        <v>0</v>
      </c>
      <c r="K169" s="21">
        <f t="shared" si="29"/>
        <v>0</v>
      </c>
      <c r="L169" s="30">
        <f t="shared" si="26"/>
        <v>0</v>
      </c>
      <c r="M169" s="30">
        <f t="shared" si="27"/>
        <v>0</v>
      </c>
      <c r="N169" s="28">
        <f t="shared" si="30"/>
        <v>115990977.37500013</v>
      </c>
      <c r="O169" s="28">
        <f t="shared" si="22"/>
        <v>115990977.37500013</v>
      </c>
      <c r="P169" s="28">
        <f t="shared" si="31"/>
        <v>-1336126.8999999911</v>
      </c>
      <c r="Q169" s="28">
        <f t="shared" ref="Q169:Q232" si="32">IF(AND(M168, M169=0), P169, "")</f>
        <v>-1336126.8999999911</v>
      </c>
      <c r="R169" s="29">
        <f t="shared" si="23"/>
        <v>0.15990977375000126</v>
      </c>
    </row>
    <row r="170" spans="1:18" x14ac:dyDescent="0.2">
      <c r="A170" s="26">
        <v>44067</v>
      </c>
      <c r="B170" s="27">
        <v>90600</v>
      </c>
      <c r="C170" s="27">
        <v>90000</v>
      </c>
      <c r="D170" s="27">
        <v>35000</v>
      </c>
      <c r="E170" s="27">
        <v>35000</v>
      </c>
      <c r="F170" s="37">
        <v>0</v>
      </c>
      <c r="G170" s="37">
        <v>0</v>
      </c>
      <c r="H170" s="37">
        <f t="shared" si="24"/>
        <v>0</v>
      </c>
      <c r="I170" s="37">
        <f t="shared" si="25"/>
        <v>0</v>
      </c>
      <c r="J170" s="21">
        <f t="shared" si="28"/>
        <v>0</v>
      </c>
      <c r="K170" s="21">
        <f t="shared" si="29"/>
        <v>0</v>
      </c>
      <c r="L170" s="30">
        <f t="shared" si="26"/>
        <v>0</v>
      </c>
      <c r="M170" s="30">
        <f t="shared" si="27"/>
        <v>0</v>
      </c>
      <c r="N170" s="28">
        <f t="shared" si="30"/>
        <v>115990977.37500013</v>
      </c>
      <c r="O170" s="28">
        <f t="shared" si="22"/>
        <v>115990977.37500013</v>
      </c>
      <c r="P170" s="28">
        <f t="shared" si="31"/>
        <v>0</v>
      </c>
      <c r="Q170" s="28" t="str">
        <f t="shared" si="32"/>
        <v/>
      </c>
      <c r="R170" s="29">
        <f t="shared" si="23"/>
        <v>0.15990977375000126</v>
      </c>
    </row>
    <row r="171" spans="1:18" x14ac:dyDescent="0.2">
      <c r="A171" s="26">
        <v>44068</v>
      </c>
      <c r="B171" s="27">
        <v>90300</v>
      </c>
      <c r="C171" s="27">
        <v>90500</v>
      </c>
      <c r="D171" s="27">
        <v>34900</v>
      </c>
      <c r="E171" s="27">
        <v>35300</v>
      </c>
      <c r="F171" s="37">
        <v>0</v>
      </c>
      <c r="G171" s="37">
        <v>0</v>
      </c>
      <c r="H171" s="37">
        <f t="shared" si="24"/>
        <v>0</v>
      </c>
      <c r="I171" s="37">
        <f t="shared" si="25"/>
        <v>0</v>
      </c>
      <c r="J171" s="21">
        <f t="shared" si="28"/>
        <v>0</v>
      </c>
      <c r="K171" s="21">
        <f t="shared" si="29"/>
        <v>0</v>
      </c>
      <c r="L171" s="30">
        <f t="shared" si="26"/>
        <v>0</v>
      </c>
      <c r="M171" s="30">
        <f t="shared" si="27"/>
        <v>0</v>
      </c>
      <c r="N171" s="28">
        <f t="shared" si="30"/>
        <v>115990977.37500013</v>
      </c>
      <c r="O171" s="28">
        <f t="shared" si="22"/>
        <v>115990977.37500013</v>
      </c>
      <c r="P171" s="28">
        <f t="shared" si="31"/>
        <v>0</v>
      </c>
      <c r="Q171" s="28" t="str">
        <f t="shared" si="32"/>
        <v/>
      </c>
      <c r="R171" s="29">
        <f t="shared" si="23"/>
        <v>0.15990977375000126</v>
      </c>
    </row>
    <row r="172" spans="1:18" x14ac:dyDescent="0.2">
      <c r="A172" s="26">
        <v>44069</v>
      </c>
      <c r="B172" s="27">
        <v>87900</v>
      </c>
      <c r="C172" s="27">
        <v>90200</v>
      </c>
      <c r="D172" s="27">
        <v>33900</v>
      </c>
      <c r="E172" s="27">
        <v>34900</v>
      </c>
      <c r="F172" s="37">
        <v>0</v>
      </c>
      <c r="G172" s="37">
        <v>0</v>
      </c>
      <c r="H172" s="37">
        <f t="shared" si="24"/>
        <v>0</v>
      </c>
      <c r="I172" s="37">
        <f t="shared" si="25"/>
        <v>0</v>
      </c>
      <c r="J172" s="21">
        <f t="shared" si="28"/>
        <v>0</v>
      </c>
      <c r="K172" s="21">
        <f t="shared" si="29"/>
        <v>0</v>
      </c>
      <c r="L172" s="30">
        <f t="shared" si="26"/>
        <v>0</v>
      </c>
      <c r="M172" s="30">
        <f t="shared" si="27"/>
        <v>0</v>
      </c>
      <c r="N172" s="28">
        <f t="shared" si="30"/>
        <v>115990977.37500013</v>
      </c>
      <c r="O172" s="28">
        <f t="shared" si="22"/>
        <v>115990977.37500013</v>
      </c>
      <c r="P172" s="28">
        <f t="shared" si="31"/>
        <v>0</v>
      </c>
      <c r="Q172" s="28" t="str">
        <f t="shared" si="32"/>
        <v/>
      </c>
      <c r="R172" s="29">
        <f t="shared" si="23"/>
        <v>0.15990977375000126</v>
      </c>
    </row>
    <row r="173" spans="1:18" x14ac:dyDescent="0.2">
      <c r="A173" s="26">
        <v>44070</v>
      </c>
      <c r="B173" s="27">
        <v>86200</v>
      </c>
      <c r="C173" s="27">
        <v>87700</v>
      </c>
      <c r="D173" s="27">
        <v>33000</v>
      </c>
      <c r="E173" s="27">
        <v>34000</v>
      </c>
      <c r="F173" s="37">
        <v>0</v>
      </c>
      <c r="G173" s="37">
        <v>0</v>
      </c>
      <c r="H173" s="37">
        <f t="shared" si="24"/>
        <v>0</v>
      </c>
      <c r="I173" s="37">
        <f t="shared" si="25"/>
        <v>0</v>
      </c>
      <c r="J173" s="21">
        <f t="shared" si="28"/>
        <v>0</v>
      </c>
      <c r="K173" s="21">
        <f t="shared" si="29"/>
        <v>0</v>
      </c>
      <c r="L173" s="30">
        <f t="shared" si="26"/>
        <v>0</v>
      </c>
      <c r="M173" s="30">
        <f t="shared" si="27"/>
        <v>0</v>
      </c>
      <c r="N173" s="28">
        <f t="shared" si="30"/>
        <v>115990977.37500013</v>
      </c>
      <c r="O173" s="28">
        <f t="shared" si="22"/>
        <v>115990977.37500013</v>
      </c>
      <c r="P173" s="28">
        <f t="shared" si="31"/>
        <v>0</v>
      </c>
      <c r="Q173" s="28" t="str">
        <f t="shared" si="32"/>
        <v/>
      </c>
      <c r="R173" s="29">
        <f t="shared" si="23"/>
        <v>0.15990977375000126</v>
      </c>
    </row>
    <row r="174" spans="1:18" x14ac:dyDescent="0.2">
      <c r="A174" s="26">
        <v>44071</v>
      </c>
      <c r="B174" s="27">
        <v>85900</v>
      </c>
      <c r="C174" s="27">
        <v>87100</v>
      </c>
      <c r="D174" s="27">
        <v>32700</v>
      </c>
      <c r="E174" s="27">
        <v>33200</v>
      </c>
      <c r="F174" s="37">
        <v>0</v>
      </c>
      <c r="G174" s="37">
        <v>0</v>
      </c>
      <c r="H174" s="37">
        <f t="shared" si="24"/>
        <v>0</v>
      </c>
      <c r="I174" s="37">
        <f t="shared" si="25"/>
        <v>0</v>
      </c>
      <c r="J174" s="21">
        <f t="shared" si="28"/>
        <v>0</v>
      </c>
      <c r="K174" s="21">
        <f t="shared" si="29"/>
        <v>0</v>
      </c>
      <c r="L174" s="30">
        <f t="shared" si="26"/>
        <v>0</v>
      </c>
      <c r="M174" s="30">
        <f t="shared" si="27"/>
        <v>0</v>
      </c>
      <c r="N174" s="28">
        <f t="shared" si="30"/>
        <v>115990977.37500013</v>
      </c>
      <c r="O174" s="28">
        <f t="shared" si="22"/>
        <v>115990977.37500013</v>
      </c>
      <c r="P174" s="28">
        <f t="shared" si="31"/>
        <v>0</v>
      </c>
      <c r="Q174" s="28" t="str">
        <f t="shared" si="32"/>
        <v/>
      </c>
      <c r="R174" s="29">
        <f t="shared" si="23"/>
        <v>0.15990977375000126</v>
      </c>
    </row>
    <row r="175" spans="1:18" x14ac:dyDescent="0.2">
      <c r="A175" s="26">
        <v>44074</v>
      </c>
      <c r="B175" s="27">
        <v>84200</v>
      </c>
      <c r="C175" s="27">
        <v>86100</v>
      </c>
      <c r="D175" s="27">
        <v>32400</v>
      </c>
      <c r="E175" s="27">
        <v>32850</v>
      </c>
      <c r="F175" s="37">
        <v>-0.78216030836842942</v>
      </c>
      <c r="G175" s="37">
        <v>1</v>
      </c>
      <c r="H175" s="37">
        <f t="shared" si="24"/>
        <v>-0.78216030836842942</v>
      </c>
      <c r="I175" s="37">
        <f t="shared" si="25"/>
        <v>1</v>
      </c>
      <c r="J175" s="21">
        <f t="shared" si="28"/>
        <v>0</v>
      </c>
      <c r="K175" s="21">
        <f t="shared" si="29"/>
        <v>0</v>
      </c>
      <c r="L175" s="30">
        <f t="shared" si="26"/>
        <v>0</v>
      </c>
      <c r="M175" s="30">
        <f t="shared" si="27"/>
        <v>0</v>
      </c>
      <c r="N175" s="28">
        <f t="shared" si="30"/>
        <v>115990977.37500013</v>
      </c>
      <c r="O175" s="28">
        <f t="shared" si="22"/>
        <v>115990977.37500013</v>
      </c>
      <c r="P175" s="28">
        <f t="shared" si="31"/>
        <v>0</v>
      </c>
      <c r="Q175" s="28" t="str">
        <f t="shared" si="32"/>
        <v/>
      </c>
      <c r="R175" s="29">
        <f t="shared" si="23"/>
        <v>0.15990977375000126</v>
      </c>
    </row>
    <row r="176" spans="1:18" x14ac:dyDescent="0.2">
      <c r="A176" s="26">
        <v>44075</v>
      </c>
      <c r="B176" s="27">
        <v>87700</v>
      </c>
      <c r="C176" s="27">
        <v>85100</v>
      </c>
      <c r="D176" s="27">
        <v>33350</v>
      </c>
      <c r="E176" s="27">
        <v>32700</v>
      </c>
      <c r="F176" s="37">
        <v>0</v>
      </c>
      <c r="G176" s="37">
        <v>0</v>
      </c>
      <c r="H176" s="37">
        <f t="shared" si="24"/>
        <v>0</v>
      </c>
      <c r="I176" s="37">
        <f t="shared" si="25"/>
        <v>0</v>
      </c>
      <c r="J176" s="21">
        <f t="shared" si="28"/>
        <v>-928</v>
      </c>
      <c r="K176" s="21">
        <f t="shared" si="29"/>
        <v>3086</v>
      </c>
      <c r="L176" s="30">
        <f t="shared" si="26"/>
        <v>-81385600</v>
      </c>
      <c r="M176" s="30">
        <f t="shared" si="27"/>
        <v>102918100</v>
      </c>
      <c r="N176" s="28">
        <f t="shared" si="30"/>
        <v>94018452.045000121</v>
      </c>
      <c r="O176" s="28">
        <f t="shared" si="22"/>
        <v>115550952.04500012</v>
      </c>
      <c r="P176" s="28">
        <f t="shared" si="31"/>
        <v>-440025.33000001311</v>
      </c>
      <c r="Q176" s="28" t="str">
        <f t="shared" si="32"/>
        <v/>
      </c>
      <c r="R176" s="29">
        <f t="shared" si="23"/>
        <v>0.15550952045000122</v>
      </c>
    </row>
    <row r="177" spans="1:18" x14ac:dyDescent="0.2">
      <c r="A177" s="26">
        <v>44076</v>
      </c>
      <c r="B177" s="27">
        <v>86500</v>
      </c>
      <c r="C177" s="27">
        <v>89300</v>
      </c>
      <c r="D177" s="27">
        <v>33300</v>
      </c>
      <c r="E177" s="27">
        <v>33950</v>
      </c>
      <c r="F177" s="37">
        <v>0</v>
      </c>
      <c r="G177" s="37">
        <v>0</v>
      </c>
      <c r="H177" s="37">
        <f t="shared" si="24"/>
        <v>0</v>
      </c>
      <c r="I177" s="37">
        <f t="shared" si="25"/>
        <v>0</v>
      </c>
      <c r="J177" s="21">
        <f t="shared" si="28"/>
        <v>0</v>
      </c>
      <c r="K177" s="21">
        <f t="shared" si="29"/>
        <v>0</v>
      </c>
      <c r="L177" s="30">
        <f t="shared" si="26"/>
        <v>0</v>
      </c>
      <c r="M177" s="30">
        <f t="shared" si="27"/>
        <v>0</v>
      </c>
      <c r="N177" s="28">
        <f t="shared" si="30"/>
        <v>115673733.18000011</v>
      </c>
      <c r="O177" s="28">
        <f t="shared" si="22"/>
        <v>115673733.18000011</v>
      </c>
      <c r="P177" s="28">
        <f t="shared" si="31"/>
        <v>-317244.19500002265</v>
      </c>
      <c r="Q177" s="28">
        <f t="shared" si="32"/>
        <v>-317244.19500002265</v>
      </c>
      <c r="R177" s="29">
        <f t="shared" si="23"/>
        <v>0.15673733180000116</v>
      </c>
    </row>
    <row r="178" spans="1:18" x14ac:dyDescent="0.2">
      <c r="A178" s="26">
        <v>44077</v>
      </c>
      <c r="B178" s="27">
        <v>85700</v>
      </c>
      <c r="C178" s="27">
        <v>86500</v>
      </c>
      <c r="D178" s="27">
        <v>33150</v>
      </c>
      <c r="E178" s="27">
        <v>33300</v>
      </c>
      <c r="F178" s="37">
        <v>0</v>
      </c>
      <c r="G178" s="37">
        <v>0</v>
      </c>
      <c r="H178" s="37">
        <f t="shared" si="24"/>
        <v>0</v>
      </c>
      <c r="I178" s="37">
        <f t="shared" si="25"/>
        <v>0</v>
      </c>
      <c r="J178" s="21">
        <f t="shared" si="28"/>
        <v>0</v>
      </c>
      <c r="K178" s="21">
        <f t="shared" si="29"/>
        <v>0</v>
      </c>
      <c r="L178" s="30">
        <f t="shared" si="26"/>
        <v>0</v>
      </c>
      <c r="M178" s="30">
        <f t="shared" si="27"/>
        <v>0</v>
      </c>
      <c r="N178" s="28">
        <f t="shared" si="30"/>
        <v>115673733.18000011</v>
      </c>
      <c r="O178" s="28">
        <f t="shared" si="22"/>
        <v>115673733.18000011</v>
      </c>
      <c r="P178" s="28">
        <f t="shared" si="31"/>
        <v>0</v>
      </c>
      <c r="Q178" s="28" t="str">
        <f t="shared" si="32"/>
        <v/>
      </c>
      <c r="R178" s="29">
        <f t="shared" si="23"/>
        <v>0.15673733180000116</v>
      </c>
    </row>
    <row r="179" spans="1:18" x14ac:dyDescent="0.2">
      <c r="A179" s="26">
        <v>44078</v>
      </c>
      <c r="B179" s="27">
        <v>84000</v>
      </c>
      <c r="C179" s="27">
        <v>83000</v>
      </c>
      <c r="D179" s="27">
        <v>32450</v>
      </c>
      <c r="E179" s="27">
        <v>31900</v>
      </c>
      <c r="F179" s="37">
        <v>0</v>
      </c>
      <c r="G179" s="37">
        <v>0</v>
      </c>
      <c r="H179" s="37">
        <f t="shared" si="24"/>
        <v>0</v>
      </c>
      <c r="I179" s="37">
        <f t="shared" si="25"/>
        <v>0</v>
      </c>
      <c r="J179" s="21">
        <f t="shared" si="28"/>
        <v>0</v>
      </c>
      <c r="K179" s="21">
        <f t="shared" si="29"/>
        <v>0</v>
      </c>
      <c r="L179" s="30">
        <f t="shared" si="26"/>
        <v>0</v>
      </c>
      <c r="M179" s="30">
        <f t="shared" si="27"/>
        <v>0</v>
      </c>
      <c r="N179" s="28">
        <f t="shared" si="30"/>
        <v>115673733.18000011</v>
      </c>
      <c r="O179" s="28">
        <f t="shared" si="22"/>
        <v>115673733.18000011</v>
      </c>
      <c r="P179" s="28">
        <f t="shared" si="31"/>
        <v>0</v>
      </c>
      <c r="Q179" s="28" t="str">
        <f t="shared" si="32"/>
        <v/>
      </c>
      <c r="R179" s="29">
        <f t="shared" si="23"/>
        <v>0.15673733180000116</v>
      </c>
    </row>
    <row r="180" spans="1:18" x14ac:dyDescent="0.2">
      <c r="A180" s="26">
        <v>44081</v>
      </c>
      <c r="B180" s="27">
        <v>83800</v>
      </c>
      <c r="C180" s="27">
        <v>83700</v>
      </c>
      <c r="D180" s="27">
        <v>32300</v>
      </c>
      <c r="E180" s="27">
        <v>32450</v>
      </c>
      <c r="F180" s="37">
        <v>0</v>
      </c>
      <c r="G180" s="37">
        <v>0</v>
      </c>
      <c r="H180" s="37">
        <f t="shared" si="24"/>
        <v>0</v>
      </c>
      <c r="I180" s="37">
        <f t="shared" si="25"/>
        <v>0</v>
      </c>
      <c r="J180" s="21">
        <f t="shared" si="28"/>
        <v>0</v>
      </c>
      <c r="K180" s="21">
        <f t="shared" si="29"/>
        <v>0</v>
      </c>
      <c r="L180" s="30">
        <f t="shared" si="26"/>
        <v>0</v>
      </c>
      <c r="M180" s="30">
        <f t="shared" si="27"/>
        <v>0</v>
      </c>
      <c r="N180" s="28">
        <f t="shared" si="30"/>
        <v>115673733.18000011</v>
      </c>
      <c r="O180" s="28">
        <f t="shared" si="22"/>
        <v>115673733.18000011</v>
      </c>
      <c r="P180" s="28">
        <f t="shared" si="31"/>
        <v>0</v>
      </c>
      <c r="Q180" s="28" t="str">
        <f t="shared" si="32"/>
        <v/>
      </c>
      <c r="R180" s="29">
        <f t="shared" si="23"/>
        <v>0.15673733180000116</v>
      </c>
    </row>
    <row r="181" spans="1:18" x14ac:dyDescent="0.2">
      <c r="A181" s="26">
        <v>44082</v>
      </c>
      <c r="B181" s="27">
        <v>85800</v>
      </c>
      <c r="C181" s="27">
        <v>84300</v>
      </c>
      <c r="D181" s="27">
        <v>32950</v>
      </c>
      <c r="E181" s="27">
        <v>32300</v>
      </c>
      <c r="F181" s="37">
        <v>-0.79805598699070224</v>
      </c>
      <c r="G181" s="37">
        <v>1</v>
      </c>
      <c r="H181" s="37">
        <f t="shared" si="24"/>
        <v>-0.79805598699070224</v>
      </c>
      <c r="I181" s="37">
        <f t="shared" si="25"/>
        <v>1</v>
      </c>
      <c r="J181" s="21">
        <f t="shared" si="28"/>
        <v>0</v>
      </c>
      <c r="K181" s="21">
        <f t="shared" si="29"/>
        <v>0</v>
      </c>
      <c r="L181" s="30">
        <f t="shared" si="26"/>
        <v>0</v>
      </c>
      <c r="M181" s="30">
        <f t="shared" si="27"/>
        <v>0</v>
      </c>
      <c r="N181" s="28">
        <f t="shared" si="30"/>
        <v>115673733.18000011</v>
      </c>
      <c r="O181" s="28">
        <f t="shared" si="22"/>
        <v>115673733.18000011</v>
      </c>
      <c r="P181" s="28">
        <f t="shared" si="31"/>
        <v>0</v>
      </c>
      <c r="Q181" s="28" t="str">
        <f t="shared" si="32"/>
        <v/>
      </c>
      <c r="R181" s="29">
        <f t="shared" si="23"/>
        <v>0.15673733180000116</v>
      </c>
    </row>
    <row r="182" spans="1:18" x14ac:dyDescent="0.2">
      <c r="A182" s="26">
        <v>44083</v>
      </c>
      <c r="B182" s="27">
        <v>90200</v>
      </c>
      <c r="C182" s="27">
        <v>87200</v>
      </c>
      <c r="D182" s="27">
        <v>34450</v>
      </c>
      <c r="E182" s="27">
        <v>32850</v>
      </c>
      <c r="F182" s="37">
        <v>0</v>
      </c>
      <c r="G182" s="37">
        <v>0</v>
      </c>
      <c r="H182" s="37">
        <f t="shared" si="24"/>
        <v>0</v>
      </c>
      <c r="I182" s="37">
        <f t="shared" si="25"/>
        <v>0</v>
      </c>
      <c r="J182" s="21">
        <f t="shared" si="28"/>
        <v>-930</v>
      </c>
      <c r="K182" s="21">
        <f t="shared" si="29"/>
        <v>3034</v>
      </c>
      <c r="L182" s="30">
        <f t="shared" si="26"/>
        <v>-83886000</v>
      </c>
      <c r="M182" s="30">
        <f t="shared" si="27"/>
        <v>104521300</v>
      </c>
      <c r="N182" s="28">
        <f t="shared" si="30"/>
        <v>97069806.855000138</v>
      </c>
      <c r="O182" s="28">
        <f t="shared" si="22"/>
        <v>117705106.85500014</v>
      </c>
      <c r="P182" s="28">
        <f t="shared" si="31"/>
        <v>2031373.6750000268</v>
      </c>
      <c r="Q182" s="28" t="str">
        <f t="shared" si="32"/>
        <v/>
      </c>
      <c r="R182" s="29">
        <f t="shared" si="23"/>
        <v>0.1770510685500013</v>
      </c>
    </row>
    <row r="183" spans="1:18" x14ac:dyDescent="0.2">
      <c r="A183" s="26">
        <v>44084</v>
      </c>
      <c r="B183" s="27">
        <v>93200</v>
      </c>
      <c r="C183" s="27">
        <v>91100</v>
      </c>
      <c r="D183" s="27">
        <v>35400</v>
      </c>
      <c r="E183" s="27">
        <v>35000</v>
      </c>
      <c r="F183" s="37">
        <v>-0.81393407165398124</v>
      </c>
      <c r="G183" s="37">
        <v>1</v>
      </c>
      <c r="H183" s="37">
        <f t="shared" si="24"/>
        <v>-0.81393407165398124</v>
      </c>
      <c r="I183" s="37">
        <f t="shared" si="25"/>
        <v>1</v>
      </c>
      <c r="J183" s="21">
        <f t="shared" si="28"/>
        <v>0</v>
      </c>
      <c r="K183" s="21">
        <f t="shared" si="29"/>
        <v>0</v>
      </c>
      <c r="L183" s="30">
        <f t="shared" si="26"/>
        <v>0</v>
      </c>
      <c r="M183" s="30">
        <f t="shared" si="27"/>
        <v>0</v>
      </c>
      <c r="N183" s="28">
        <f t="shared" si="30"/>
        <v>118289407.05500014</v>
      </c>
      <c r="O183" s="28">
        <f t="shared" si="22"/>
        <v>118289407.05500014</v>
      </c>
      <c r="P183" s="28">
        <f t="shared" si="31"/>
        <v>2615673.8750000298</v>
      </c>
      <c r="Q183" s="28">
        <f t="shared" si="32"/>
        <v>2615673.8750000298</v>
      </c>
      <c r="R183" s="29">
        <f t="shared" si="23"/>
        <v>0.18289407055000151</v>
      </c>
    </row>
    <row r="184" spans="1:18" x14ac:dyDescent="0.2">
      <c r="A184" s="26">
        <v>44085</v>
      </c>
      <c r="B184" s="27">
        <v>92400</v>
      </c>
      <c r="C184" s="27">
        <v>93200</v>
      </c>
      <c r="D184" s="27">
        <v>35500</v>
      </c>
      <c r="E184" s="27">
        <v>35300</v>
      </c>
      <c r="F184" s="37">
        <v>0</v>
      </c>
      <c r="G184" s="37">
        <v>0</v>
      </c>
      <c r="H184" s="37">
        <f t="shared" si="24"/>
        <v>0</v>
      </c>
      <c r="I184" s="37">
        <f t="shared" si="25"/>
        <v>0</v>
      </c>
      <c r="J184" s="21">
        <f t="shared" si="28"/>
        <v>-873</v>
      </c>
      <c r="K184" s="21">
        <f t="shared" si="29"/>
        <v>2824</v>
      </c>
      <c r="L184" s="30">
        <f t="shared" si="26"/>
        <v>-80665200</v>
      </c>
      <c r="M184" s="30">
        <f t="shared" si="27"/>
        <v>100252000</v>
      </c>
      <c r="N184" s="28">
        <f t="shared" si="30"/>
        <v>99932748.895000115</v>
      </c>
      <c r="O184" s="28">
        <f t="shared" si="22"/>
        <v>119519548.89500012</v>
      </c>
      <c r="P184" s="28">
        <f t="shared" si="31"/>
        <v>1230141.8399999738</v>
      </c>
      <c r="Q184" s="28" t="str">
        <f t="shared" si="32"/>
        <v/>
      </c>
      <c r="R184" s="29">
        <f t="shared" si="23"/>
        <v>0.19519548895000116</v>
      </c>
    </row>
    <row r="185" spans="1:18" x14ac:dyDescent="0.2">
      <c r="A185" s="26">
        <v>44088</v>
      </c>
      <c r="B185" s="27">
        <v>92100</v>
      </c>
      <c r="C185" s="27">
        <v>93500</v>
      </c>
      <c r="D185" s="27">
        <v>35350</v>
      </c>
      <c r="E185" s="27">
        <v>36000</v>
      </c>
      <c r="F185" s="37">
        <v>0</v>
      </c>
      <c r="G185" s="37">
        <v>0</v>
      </c>
      <c r="H185" s="37">
        <f t="shared" si="24"/>
        <v>0</v>
      </c>
      <c r="I185" s="37">
        <f t="shared" si="25"/>
        <v>0</v>
      </c>
      <c r="J185" s="21">
        <f t="shared" si="28"/>
        <v>0</v>
      </c>
      <c r="K185" s="21">
        <f t="shared" si="29"/>
        <v>0</v>
      </c>
      <c r="L185" s="30">
        <f t="shared" si="26"/>
        <v>0</v>
      </c>
      <c r="M185" s="30">
        <f t="shared" si="27"/>
        <v>0</v>
      </c>
      <c r="N185" s="28">
        <f t="shared" si="30"/>
        <v>119734342.34500012</v>
      </c>
      <c r="O185" s="28">
        <f t="shared" si="22"/>
        <v>119734342.34500012</v>
      </c>
      <c r="P185" s="28">
        <f t="shared" si="31"/>
        <v>1444935.2899999768</v>
      </c>
      <c r="Q185" s="28">
        <f t="shared" si="32"/>
        <v>1444935.2899999768</v>
      </c>
      <c r="R185" s="29">
        <f t="shared" si="23"/>
        <v>0.19734342345000111</v>
      </c>
    </row>
    <row r="186" spans="1:18" x14ac:dyDescent="0.2">
      <c r="A186" s="26">
        <v>44089</v>
      </c>
      <c r="B186" s="27">
        <v>91800</v>
      </c>
      <c r="C186" s="27">
        <v>92000</v>
      </c>
      <c r="D186" s="27">
        <v>35250</v>
      </c>
      <c r="E186" s="27">
        <v>35400</v>
      </c>
      <c r="F186" s="37">
        <v>0</v>
      </c>
      <c r="G186" s="37">
        <v>0</v>
      </c>
      <c r="H186" s="37">
        <f t="shared" si="24"/>
        <v>0</v>
      </c>
      <c r="I186" s="37">
        <f t="shared" si="25"/>
        <v>0</v>
      </c>
      <c r="J186" s="21">
        <f t="shared" si="28"/>
        <v>0</v>
      </c>
      <c r="K186" s="21">
        <f t="shared" si="29"/>
        <v>0</v>
      </c>
      <c r="L186" s="30">
        <f t="shared" si="26"/>
        <v>0</v>
      </c>
      <c r="M186" s="30">
        <f t="shared" si="27"/>
        <v>0</v>
      </c>
      <c r="N186" s="28">
        <f t="shared" si="30"/>
        <v>119734342.34500012</v>
      </c>
      <c r="O186" s="28">
        <f t="shared" si="22"/>
        <v>119734342.34500012</v>
      </c>
      <c r="P186" s="28">
        <f t="shared" si="31"/>
        <v>0</v>
      </c>
      <c r="Q186" s="28" t="str">
        <f t="shared" si="32"/>
        <v/>
      </c>
      <c r="R186" s="29">
        <f t="shared" si="23"/>
        <v>0.19734342345000111</v>
      </c>
    </row>
    <row r="187" spans="1:18" x14ac:dyDescent="0.2">
      <c r="A187" s="26">
        <v>44090</v>
      </c>
      <c r="B187" s="27">
        <v>90600</v>
      </c>
      <c r="C187" s="27">
        <v>91200</v>
      </c>
      <c r="D187" s="27">
        <v>34450</v>
      </c>
      <c r="E187" s="27">
        <v>35100</v>
      </c>
      <c r="F187" s="37">
        <v>0</v>
      </c>
      <c r="G187" s="37">
        <v>0</v>
      </c>
      <c r="H187" s="37">
        <f t="shared" si="24"/>
        <v>0</v>
      </c>
      <c r="I187" s="37">
        <f t="shared" si="25"/>
        <v>0</v>
      </c>
      <c r="J187" s="21">
        <f t="shared" si="28"/>
        <v>0</v>
      </c>
      <c r="K187" s="21">
        <f t="shared" si="29"/>
        <v>0</v>
      </c>
      <c r="L187" s="30">
        <f t="shared" si="26"/>
        <v>0</v>
      </c>
      <c r="M187" s="30">
        <f t="shared" si="27"/>
        <v>0</v>
      </c>
      <c r="N187" s="28">
        <f t="shared" si="30"/>
        <v>119734342.34500012</v>
      </c>
      <c r="O187" s="28">
        <f t="shared" si="22"/>
        <v>119734342.34500012</v>
      </c>
      <c r="P187" s="28">
        <f t="shared" si="31"/>
        <v>0</v>
      </c>
      <c r="Q187" s="28" t="str">
        <f t="shared" si="32"/>
        <v/>
      </c>
      <c r="R187" s="29">
        <f t="shared" si="23"/>
        <v>0.19734342345000111</v>
      </c>
    </row>
    <row r="188" spans="1:18" x14ac:dyDescent="0.2">
      <c r="A188" s="26">
        <v>44091</v>
      </c>
      <c r="B188" s="27">
        <v>90600</v>
      </c>
      <c r="C188" s="27">
        <v>91000</v>
      </c>
      <c r="D188" s="27">
        <v>34400</v>
      </c>
      <c r="E188" s="27">
        <v>34500</v>
      </c>
      <c r="F188" s="37">
        <v>0</v>
      </c>
      <c r="G188" s="37">
        <v>0</v>
      </c>
      <c r="H188" s="37">
        <f t="shared" si="24"/>
        <v>0</v>
      </c>
      <c r="I188" s="37">
        <f t="shared" si="25"/>
        <v>0</v>
      </c>
      <c r="J188" s="21">
        <f t="shared" si="28"/>
        <v>0</v>
      </c>
      <c r="K188" s="21">
        <f t="shared" si="29"/>
        <v>0</v>
      </c>
      <c r="L188" s="30">
        <f t="shared" si="26"/>
        <v>0</v>
      </c>
      <c r="M188" s="30">
        <f t="shared" si="27"/>
        <v>0</v>
      </c>
      <c r="N188" s="28">
        <f t="shared" si="30"/>
        <v>119734342.34500012</v>
      </c>
      <c r="O188" s="28">
        <f t="shared" si="22"/>
        <v>119734342.34500012</v>
      </c>
      <c r="P188" s="28">
        <f t="shared" si="31"/>
        <v>0</v>
      </c>
      <c r="Q188" s="28" t="str">
        <f t="shared" si="32"/>
        <v/>
      </c>
      <c r="R188" s="29">
        <f t="shared" si="23"/>
        <v>0.19734342345000111</v>
      </c>
    </row>
    <row r="189" spans="1:18" x14ac:dyDescent="0.2">
      <c r="A189" s="26">
        <v>44092</v>
      </c>
      <c r="B189" s="27">
        <v>89900</v>
      </c>
      <c r="C189" s="27">
        <v>90700</v>
      </c>
      <c r="D189" s="27">
        <v>33800</v>
      </c>
      <c r="E189" s="27">
        <v>34300</v>
      </c>
      <c r="F189" s="37">
        <v>0</v>
      </c>
      <c r="G189" s="37">
        <v>0</v>
      </c>
      <c r="H189" s="37">
        <f t="shared" si="24"/>
        <v>0</v>
      </c>
      <c r="I189" s="37">
        <f t="shared" si="25"/>
        <v>0</v>
      </c>
      <c r="J189" s="21">
        <f t="shared" si="28"/>
        <v>0</v>
      </c>
      <c r="K189" s="21">
        <f t="shared" si="29"/>
        <v>0</v>
      </c>
      <c r="L189" s="30">
        <f t="shared" si="26"/>
        <v>0</v>
      </c>
      <c r="M189" s="30">
        <f t="shared" si="27"/>
        <v>0</v>
      </c>
      <c r="N189" s="28">
        <f t="shared" si="30"/>
        <v>119734342.34500012</v>
      </c>
      <c r="O189" s="28">
        <f t="shared" si="22"/>
        <v>119734342.34500012</v>
      </c>
      <c r="P189" s="28">
        <f t="shared" si="31"/>
        <v>0</v>
      </c>
      <c r="Q189" s="28" t="str">
        <f t="shared" si="32"/>
        <v/>
      </c>
      <c r="R189" s="29">
        <f t="shared" si="23"/>
        <v>0.19734342345000111</v>
      </c>
    </row>
    <row r="190" spans="1:18" x14ac:dyDescent="0.2">
      <c r="A190" s="26">
        <v>44095</v>
      </c>
      <c r="B190" s="27">
        <v>90900</v>
      </c>
      <c r="C190" s="27">
        <v>90100</v>
      </c>
      <c r="D190" s="27">
        <v>33300</v>
      </c>
      <c r="E190" s="27">
        <v>33700</v>
      </c>
      <c r="F190" s="37">
        <v>0</v>
      </c>
      <c r="G190" s="37">
        <v>0</v>
      </c>
      <c r="H190" s="37">
        <f t="shared" si="24"/>
        <v>0</v>
      </c>
      <c r="I190" s="37">
        <f t="shared" si="25"/>
        <v>0</v>
      </c>
      <c r="J190" s="21">
        <f t="shared" si="28"/>
        <v>0</v>
      </c>
      <c r="K190" s="21">
        <f t="shared" si="29"/>
        <v>0</v>
      </c>
      <c r="L190" s="30">
        <f t="shared" si="26"/>
        <v>0</v>
      </c>
      <c r="M190" s="30">
        <f t="shared" si="27"/>
        <v>0</v>
      </c>
      <c r="N190" s="28">
        <f t="shared" si="30"/>
        <v>119734342.34500012</v>
      </c>
      <c r="O190" s="28">
        <f t="shared" si="22"/>
        <v>119734342.34500012</v>
      </c>
      <c r="P190" s="28">
        <f t="shared" si="31"/>
        <v>0</v>
      </c>
      <c r="Q190" s="28" t="str">
        <f t="shared" si="32"/>
        <v/>
      </c>
      <c r="R190" s="29">
        <f t="shared" si="23"/>
        <v>0.19734342345000111</v>
      </c>
    </row>
    <row r="191" spans="1:18" x14ac:dyDescent="0.2">
      <c r="A191" s="26">
        <v>44096</v>
      </c>
      <c r="B191" s="27">
        <v>88900</v>
      </c>
      <c r="C191" s="27">
        <v>90400</v>
      </c>
      <c r="D191" s="27">
        <v>32650</v>
      </c>
      <c r="E191" s="27">
        <v>33300</v>
      </c>
      <c r="F191" s="37">
        <v>0</v>
      </c>
      <c r="G191" s="37">
        <v>0</v>
      </c>
      <c r="H191" s="37">
        <f t="shared" si="24"/>
        <v>0</v>
      </c>
      <c r="I191" s="37">
        <f t="shared" si="25"/>
        <v>0</v>
      </c>
      <c r="J191" s="21">
        <f t="shared" si="28"/>
        <v>0</v>
      </c>
      <c r="K191" s="21">
        <f t="shared" si="29"/>
        <v>0</v>
      </c>
      <c r="L191" s="30">
        <f t="shared" si="26"/>
        <v>0</v>
      </c>
      <c r="M191" s="30">
        <f t="shared" si="27"/>
        <v>0</v>
      </c>
      <c r="N191" s="28">
        <f t="shared" si="30"/>
        <v>119734342.34500012</v>
      </c>
      <c r="O191" s="28">
        <f t="shared" si="22"/>
        <v>119734342.34500012</v>
      </c>
      <c r="P191" s="28">
        <f t="shared" si="31"/>
        <v>0</v>
      </c>
      <c r="Q191" s="28" t="str">
        <f t="shared" si="32"/>
        <v/>
      </c>
      <c r="R191" s="29">
        <f t="shared" si="23"/>
        <v>0.19734342345000111</v>
      </c>
    </row>
    <row r="192" spans="1:18" x14ac:dyDescent="0.2">
      <c r="A192" s="26">
        <v>44097</v>
      </c>
      <c r="B192" s="27">
        <v>91200</v>
      </c>
      <c r="C192" s="27">
        <v>89500</v>
      </c>
      <c r="D192" s="27">
        <v>33050</v>
      </c>
      <c r="E192" s="27">
        <v>32800</v>
      </c>
      <c r="F192" s="37">
        <v>0</v>
      </c>
      <c r="G192" s="37">
        <v>0</v>
      </c>
      <c r="H192" s="37">
        <f t="shared" si="24"/>
        <v>0</v>
      </c>
      <c r="I192" s="37">
        <f t="shared" si="25"/>
        <v>0</v>
      </c>
      <c r="J192" s="21">
        <f t="shared" si="28"/>
        <v>0</v>
      </c>
      <c r="K192" s="21">
        <f t="shared" si="29"/>
        <v>0</v>
      </c>
      <c r="L192" s="30">
        <f t="shared" si="26"/>
        <v>0</v>
      </c>
      <c r="M192" s="30">
        <f t="shared" si="27"/>
        <v>0</v>
      </c>
      <c r="N192" s="28">
        <f t="shared" si="30"/>
        <v>119734342.34500012</v>
      </c>
      <c r="O192" s="28">
        <f t="shared" si="22"/>
        <v>119734342.34500012</v>
      </c>
      <c r="P192" s="28">
        <f t="shared" si="31"/>
        <v>0</v>
      </c>
      <c r="Q192" s="28" t="str">
        <f t="shared" si="32"/>
        <v/>
      </c>
      <c r="R192" s="29">
        <f t="shared" si="23"/>
        <v>0.19734342345000111</v>
      </c>
    </row>
    <row r="193" spans="1:18" x14ac:dyDescent="0.2">
      <c r="A193" s="26">
        <v>44098</v>
      </c>
      <c r="B193" s="27">
        <v>89500</v>
      </c>
      <c r="C193" s="27">
        <v>89600</v>
      </c>
      <c r="D193" s="27">
        <v>31900</v>
      </c>
      <c r="E193" s="27">
        <v>32300</v>
      </c>
      <c r="F193" s="37">
        <v>0</v>
      </c>
      <c r="G193" s="37">
        <v>0</v>
      </c>
      <c r="H193" s="37">
        <f t="shared" si="24"/>
        <v>0</v>
      </c>
      <c r="I193" s="37">
        <f t="shared" si="25"/>
        <v>0</v>
      </c>
      <c r="J193" s="21">
        <f t="shared" si="28"/>
        <v>0</v>
      </c>
      <c r="K193" s="21">
        <f t="shared" si="29"/>
        <v>0</v>
      </c>
      <c r="L193" s="30">
        <f t="shared" si="26"/>
        <v>0</v>
      </c>
      <c r="M193" s="30">
        <f t="shared" si="27"/>
        <v>0</v>
      </c>
      <c r="N193" s="28">
        <f t="shared" si="30"/>
        <v>119734342.34500012</v>
      </c>
      <c r="O193" s="28">
        <f t="shared" si="22"/>
        <v>119734342.34500012</v>
      </c>
      <c r="P193" s="28">
        <f t="shared" si="31"/>
        <v>0</v>
      </c>
      <c r="Q193" s="28" t="str">
        <f t="shared" si="32"/>
        <v/>
      </c>
      <c r="R193" s="29">
        <f t="shared" si="23"/>
        <v>0.19734342345000111</v>
      </c>
    </row>
    <row r="194" spans="1:18" x14ac:dyDescent="0.2">
      <c r="A194" s="26">
        <v>44099</v>
      </c>
      <c r="B194" s="27">
        <v>92900</v>
      </c>
      <c r="C194" s="27">
        <v>91000</v>
      </c>
      <c r="D194" s="27">
        <v>33300</v>
      </c>
      <c r="E194" s="27">
        <v>32500</v>
      </c>
      <c r="F194" s="37">
        <v>-0.62503558726939434</v>
      </c>
      <c r="G194" s="37">
        <v>1</v>
      </c>
      <c r="H194" s="37">
        <f t="shared" si="24"/>
        <v>-0.62503558726939434</v>
      </c>
      <c r="I194" s="37">
        <f t="shared" si="25"/>
        <v>1</v>
      </c>
      <c r="J194" s="21">
        <f t="shared" si="28"/>
        <v>0</v>
      </c>
      <c r="K194" s="21">
        <f t="shared" si="29"/>
        <v>0</v>
      </c>
      <c r="L194" s="30">
        <f t="shared" si="26"/>
        <v>0</v>
      </c>
      <c r="M194" s="30">
        <f t="shared" si="27"/>
        <v>0</v>
      </c>
      <c r="N194" s="28">
        <f t="shared" si="30"/>
        <v>119734342.34500012</v>
      </c>
      <c r="O194" s="28">
        <f t="shared" si="22"/>
        <v>119734342.34500012</v>
      </c>
      <c r="P194" s="28">
        <f t="shared" si="31"/>
        <v>0</v>
      </c>
      <c r="Q194" s="28" t="str">
        <f t="shared" si="32"/>
        <v/>
      </c>
      <c r="R194" s="29">
        <f t="shared" si="23"/>
        <v>0.19734342345000111</v>
      </c>
    </row>
    <row r="195" spans="1:18" x14ac:dyDescent="0.2">
      <c r="A195" s="26">
        <v>44102</v>
      </c>
      <c r="B195" s="27">
        <v>91700</v>
      </c>
      <c r="C195" s="27">
        <v>93800</v>
      </c>
      <c r="D195" s="27">
        <v>33700</v>
      </c>
      <c r="E195" s="27">
        <v>33850</v>
      </c>
      <c r="F195" s="37">
        <v>0</v>
      </c>
      <c r="G195" s="37">
        <v>0</v>
      </c>
      <c r="H195" s="37">
        <f t="shared" si="24"/>
        <v>0</v>
      </c>
      <c r="I195" s="37">
        <f t="shared" si="25"/>
        <v>0</v>
      </c>
      <c r="J195" s="21">
        <f t="shared" si="28"/>
        <v>-672</v>
      </c>
      <c r="K195" s="21">
        <f t="shared" si="29"/>
        <v>3003</v>
      </c>
      <c r="L195" s="30">
        <f t="shared" si="26"/>
        <v>-61622400</v>
      </c>
      <c r="M195" s="30">
        <f t="shared" si="27"/>
        <v>101201100</v>
      </c>
      <c r="N195" s="28">
        <f t="shared" si="30"/>
        <v>81084676.097500101</v>
      </c>
      <c r="O195" s="28">
        <f t="shared" si="22"/>
        <v>120663376.0975001</v>
      </c>
      <c r="P195" s="28">
        <f t="shared" si="31"/>
        <v>929033.75249998271</v>
      </c>
      <c r="Q195" s="28" t="str">
        <f t="shared" si="32"/>
        <v/>
      </c>
      <c r="R195" s="29">
        <f t="shared" si="23"/>
        <v>0.20663376097500108</v>
      </c>
    </row>
    <row r="196" spans="1:18" x14ac:dyDescent="0.2">
      <c r="A196" s="26">
        <v>44103</v>
      </c>
      <c r="B196" s="27">
        <v>91700</v>
      </c>
      <c r="C196" s="27">
        <v>92700</v>
      </c>
      <c r="D196" s="27">
        <v>33950</v>
      </c>
      <c r="E196" s="27">
        <v>34000</v>
      </c>
      <c r="F196" s="37">
        <v>0</v>
      </c>
      <c r="G196" s="37">
        <v>0</v>
      </c>
      <c r="H196" s="37">
        <f t="shared" si="24"/>
        <v>0</v>
      </c>
      <c r="I196" s="37">
        <f t="shared" si="25"/>
        <v>0</v>
      </c>
      <c r="J196" s="21">
        <f t="shared" si="28"/>
        <v>0</v>
      </c>
      <c r="K196" s="21">
        <f t="shared" si="29"/>
        <v>0</v>
      </c>
      <c r="L196" s="30">
        <f t="shared" si="26"/>
        <v>0</v>
      </c>
      <c r="M196" s="30">
        <f t="shared" si="27"/>
        <v>0</v>
      </c>
      <c r="N196" s="28">
        <f t="shared" si="30"/>
        <v>120656317.1575001</v>
      </c>
      <c r="O196" s="28">
        <f t="shared" si="22"/>
        <v>120656317.1575001</v>
      </c>
      <c r="P196" s="28">
        <f t="shared" si="31"/>
        <v>921974.8124999851</v>
      </c>
      <c r="Q196" s="28">
        <f t="shared" si="32"/>
        <v>921974.8124999851</v>
      </c>
      <c r="R196" s="29">
        <f t="shared" si="23"/>
        <v>0.20656317157500093</v>
      </c>
    </row>
    <row r="197" spans="1:18" x14ac:dyDescent="0.2">
      <c r="A197" s="26">
        <v>44109</v>
      </c>
      <c r="B197" s="27">
        <v>92100</v>
      </c>
      <c r="C197" s="27">
        <v>91000</v>
      </c>
      <c r="D197" s="27">
        <v>34300</v>
      </c>
      <c r="E197" s="27">
        <v>34000</v>
      </c>
      <c r="F197" s="37">
        <v>0</v>
      </c>
      <c r="G197" s="37">
        <v>0</v>
      </c>
      <c r="H197" s="37">
        <f t="shared" si="24"/>
        <v>0</v>
      </c>
      <c r="I197" s="37">
        <f t="shared" si="25"/>
        <v>0</v>
      </c>
      <c r="J197" s="21">
        <f t="shared" si="28"/>
        <v>0</v>
      </c>
      <c r="K197" s="21">
        <f t="shared" si="29"/>
        <v>0</v>
      </c>
      <c r="L197" s="30">
        <f t="shared" si="26"/>
        <v>0</v>
      </c>
      <c r="M197" s="30">
        <f t="shared" si="27"/>
        <v>0</v>
      </c>
      <c r="N197" s="28">
        <f t="shared" si="30"/>
        <v>120656317.1575001</v>
      </c>
      <c r="O197" s="28">
        <f t="shared" si="22"/>
        <v>120656317.1575001</v>
      </c>
      <c r="P197" s="28">
        <f t="shared" si="31"/>
        <v>0</v>
      </c>
      <c r="Q197" s="28" t="str">
        <f t="shared" si="32"/>
        <v/>
      </c>
      <c r="R197" s="29">
        <f t="shared" si="23"/>
        <v>0.20656317157500093</v>
      </c>
    </row>
    <row r="198" spans="1:18" x14ac:dyDescent="0.2">
      <c r="A198" s="26">
        <v>44110</v>
      </c>
      <c r="B198" s="27">
        <v>94400</v>
      </c>
      <c r="C198" s="27">
        <v>93500</v>
      </c>
      <c r="D198" s="27">
        <v>35300</v>
      </c>
      <c r="E198" s="27">
        <v>34500</v>
      </c>
      <c r="F198" s="37">
        <v>0</v>
      </c>
      <c r="G198" s="37">
        <v>0</v>
      </c>
      <c r="H198" s="37">
        <f t="shared" si="24"/>
        <v>0</v>
      </c>
      <c r="I198" s="37">
        <f t="shared" si="25"/>
        <v>0</v>
      </c>
      <c r="J198" s="21">
        <f t="shared" si="28"/>
        <v>0</v>
      </c>
      <c r="K198" s="21">
        <f t="shared" si="29"/>
        <v>0</v>
      </c>
      <c r="L198" s="30">
        <f t="shared" si="26"/>
        <v>0</v>
      </c>
      <c r="M198" s="30">
        <f t="shared" si="27"/>
        <v>0</v>
      </c>
      <c r="N198" s="28">
        <f t="shared" si="30"/>
        <v>120656317.1575001</v>
      </c>
      <c r="O198" s="28">
        <f t="shared" si="22"/>
        <v>120656317.1575001</v>
      </c>
      <c r="P198" s="28">
        <f t="shared" si="31"/>
        <v>0</v>
      </c>
      <c r="Q198" s="28" t="str">
        <f t="shared" si="32"/>
        <v/>
      </c>
      <c r="R198" s="29">
        <f t="shared" si="23"/>
        <v>0.20656317157500093</v>
      </c>
    </row>
    <row r="199" spans="1:18" x14ac:dyDescent="0.2">
      <c r="A199" s="26">
        <v>44111</v>
      </c>
      <c r="B199" s="27">
        <v>96100</v>
      </c>
      <c r="C199" s="27">
        <v>94400</v>
      </c>
      <c r="D199" s="27">
        <v>35450</v>
      </c>
      <c r="E199" s="27">
        <v>35200</v>
      </c>
      <c r="F199" s="37">
        <v>0</v>
      </c>
      <c r="G199" s="37">
        <v>0</v>
      </c>
      <c r="H199" s="37">
        <f t="shared" si="24"/>
        <v>0</v>
      </c>
      <c r="I199" s="37">
        <f t="shared" si="25"/>
        <v>0</v>
      </c>
      <c r="J199" s="21">
        <f t="shared" si="28"/>
        <v>0</v>
      </c>
      <c r="K199" s="21">
        <f t="shared" si="29"/>
        <v>0</v>
      </c>
      <c r="L199" s="30">
        <f t="shared" si="26"/>
        <v>0</v>
      </c>
      <c r="M199" s="30">
        <f t="shared" si="27"/>
        <v>0</v>
      </c>
      <c r="N199" s="28">
        <f t="shared" si="30"/>
        <v>120656317.1575001</v>
      </c>
      <c r="O199" s="28">
        <f t="shared" si="22"/>
        <v>120656317.1575001</v>
      </c>
      <c r="P199" s="28">
        <f t="shared" si="31"/>
        <v>0</v>
      </c>
      <c r="Q199" s="28" t="str">
        <f t="shared" si="32"/>
        <v/>
      </c>
      <c r="R199" s="29">
        <f t="shared" si="23"/>
        <v>0.20656317157500093</v>
      </c>
    </row>
    <row r="200" spans="1:18" x14ac:dyDescent="0.2">
      <c r="A200" s="26">
        <v>44112</v>
      </c>
      <c r="B200" s="27">
        <v>93300</v>
      </c>
      <c r="C200" s="27">
        <v>97000</v>
      </c>
      <c r="D200" s="27">
        <v>35250</v>
      </c>
      <c r="E200" s="27">
        <v>35900</v>
      </c>
      <c r="F200" s="37">
        <v>0</v>
      </c>
      <c r="G200" s="37">
        <v>0</v>
      </c>
      <c r="H200" s="37">
        <f t="shared" si="24"/>
        <v>0</v>
      </c>
      <c r="I200" s="37">
        <f t="shared" si="25"/>
        <v>0</v>
      </c>
      <c r="J200" s="21">
        <f t="shared" si="28"/>
        <v>0</v>
      </c>
      <c r="K200" s="21">
        <f t="shared" si="29"/>
        <v>0</v>
      </c>
      <c r="L200" s="30">
        <f t="shared" si="26"/>
        <v>0</v>
      </c>
      <c r="M200" s="30">
        <f t="shared" si="27"/>
        <v>0</v>
      </c>
      <c r="N200" s="28">
        <f t="shared" si="30"/>
        <v>120656317.1575001</v>
      </c>
      <c r="O200" s="28">
        <f t="shared" si="22"/>
        <v>120656317.1575001</v>
      </c>
      <c r="P200" s="28">
        <f t="shared" si="31"/>
        <v>0</v>
      </c>
      <c r="Q200" s="28" t="str">
        <f t="shared" si="32"/>
        <v/>
      </c>
      <c r="R200" s="29">
        <f t="shared" si="23"/>
        <v>0.20656317157500093</v>
      </c>
    </row>
    <row r="201" spans="1:18" x14ac:dyDescent="0.2">
      <c r="A201" s="26">
        <v>44116</v>
      </c>
      <c r="B201" s="27">
        <v>91900</v>
      </c>
      <c r="C201" s="27">
        <v>93600</v>
      </c>
      <c r="D201" s="27">
        <v>34400</v>
      </c>
      <c r="E201" s="27">
        <v>35350</v>
      </c>
      <c r="F201" s="37">
        <v>0</v>
      </c>
      <c r="G201" s="37">
        <v>0</v>
      </c>
      <c r="H201" s="37">
        <f t="shared" si="24"/>
        <v>0</v>
      </c>
      <c r="I201" s="37">
        <f t="shared" si="25"/>
        <v>0</v>
      </c>
      <c r="J201" s="21">
        <f t="shared" si="28"/>
        <v>0</v>
      </c>
      <c r="K201" s="21">
        <f t="shared" si="29"/>
        <v>0</v>
      </c>
      <c r="L201" s="30">
        <f t="shared" si="26"/>
        <v>0</v>
      </c>
      <c r="M201" s="30">
        <f t="shared" si="27"/>
        <v>0</v>
      </c>
      <c r="N201" s="28">
        <f t="shared" si="30"/>
        <v>120656317.1575001</v>
      </c>
      <c r="O201" s="28">
        <f t="shared" si="22"/>
        <v>120656317.1575001</v>
      </c>
      <c r="P201" s="28">
        <f t="shared" si="31"/>
        <v>0</v>
      </c>
      <c r="Q201" s="28" t="str">
        <f t="shared" si="32"/>
        <v/>
      </c>
      <c r="R201" s="29">
        <f t="shared" si="23"/>
        <v>0.20656317157500093</v>
      </c>
    </row>
    <row r="202" spans="1:18" x14ac:dyDescent="0.2">
      <c r="A202" s="26">
        <v>44117</v>
      </c>
      <c r="B202" s="27">
        <v>91700</v>
      </c>
      <c r="C202" s="27">
        <v>92500</v>
      </c>
      <c r="D202" s="27">
        <v>34400</v>
      </c>
      <c r="E202" s="27">
        <v>34600</v>
      </c>
      <c r="F202" s="37">
        <v>0</v>
      </c>
      <c r="G202" s="37">
        <v>0</v>
      </c>
      <c r="H202" s="37">
        <f t="shared" si="24"/>
        <v>0</v>
      </c>
      <c r="I202" s="37">
        <f t="shared" si="25"/>
        <v>0</v>
      </c>
      <c r="J202" s="21">
        <f t="shared" si="28"/>
        <v>0</v>
      </c>
      <c r="K202" s="21">
        <f t="shared" si="29"/>
        <v>0</v>
      </c>
      <c r="L202" s="30">
        <f t="shared" si="26"/>
        <v>0</v>
      </c>
      <c r="M202" s="30">
        <f t="shared" si="27"/>
        <v>0</v>
      </c>
      <c r="N202" s="28">
        <f t="shared" si="30"/>
        <v>120656317.1575001</v>
      </c>
      <c r="O202" s="28">
        <f t="shared" si="22"/>
        <v>120656317.1575001</v>
      </c>
      <c r="P202" s="28">
        <f t="shared" si="31"/>
        <v>0</v>
      </c>
      <c r="Q202" s="28" t="str">
        <f t="shared" si="32"/>
        <v/>
      </c>
      <c r="R202" s="29">
        <f t="shared" si="23"/>
        <v>0.20656317157500093</v>
      </c>
    </row>
    <row r="203" spans="1:18" x14ac:dyDescent="0.2">
      <c r="A203" s="26">
        <v>44118</v>
      </c>
      <c r="B203" s="27">
        <v>91400</v>
      </c>
      <c r="C203" s="27">
        <v>92700</v>
      </c>
      <c r="D203" s="27">
        <v>34400</v>
      </c>
      <c r="E203" s="27">
        <v>34700</v>
      </c>
      <c r="F203" s="37">
        <v>0</v>
      </c>
      <c r="G203" s="37">
        <v>0</v>
      </c>
      <c r="H203" s="37">
        <f t="shared" si="24"/>
        <v>0</v>
      </c>
      <c r="I203" s="37">
        <f t="shared" si="25"/>
        <v>0</v>
      </c>
      <c r="J203" s="21">
        <f t="shared" si="28"/>
        <v>0</v>
      </c>
      <c r="K203" s="21">
        <f t="shared" si="29"/>
        <v>0</v>
      </c>
      <c r="L203" s="30">
        <f t="shared" si="26"/>
        <v>0</v>
      </c>
      <c r="M203" s="30">
        <f t="shared" si="27"/>
        <v>0</v>
      </c>
      <c r="N203" s="28">
        <f t="shared" si="30"/>
        <v>120656317.1575001</v>
      </c>
      <c r="O203" s="28">
        <f t="shared" ref="O203:O266" si="33">SUM(L203:N203)</f>
        <v>120656317.1575001</v>
      </c>
      <c r="P203" s="28">
        <f t="shared" si="31"/>
        <v>0</v>
      </c>
      <c r="Q203" s="28" t="str">
        <f t="shared" si="32"/>
        <v/>
      </c>
      <c r="R203" s="29">
        <f t="shared" ref="R203:R266" si="34">O203/$O$10-1</f>
        <v>0.20656317157500093</v>
      </c>
    </row>
    <row r="204" spans="1:18" x14ac:dyDescent="0.2">
      <c r="A204" s="26">
        <v>44119</v>
      </c>
      <c r="B204" s="27">
        <v>91400</v>
      </c>
      <c r="C204" s="27">
        <v>91500</v>
      </c>
      <c r="D204" s="27">
        <v>34500</v>
      </c>
      <c r="E204" s="27">
        <v>34400</v>
      </c>
      <c r="F204" s="37">
        <v>0</v>
      </c>
      <c r="G204" s="37">
        <v>0</v>
      </c>
      <c r="H204" s="37">
        <f t="shared" si="24"/>
        <v>0</v>
      </c>
      <c r="I204" s="37">
        <f t="shared" si="25"/>
        <v>0</v>
      </c>
      <c r="J204" s="21">
        <f t="shared" si="28"/>
        <v>0</v>
      </c>
      <c r="K204" s="21">
        <f t="shared" si="29"/>
        <v>0</v>
      </c>
      <c r="L204" s="30">
        <f t="shared" si="26"/>
        <v>0</v>
      </c>
      <c r="M204" s="30">
        <f t="shared" si="27"/>
        <v>0</v>
      </c>
      <c r="N204" s="28">
        <f t="shared" si="30"/>
        <v>120656317.1575001</v>
      </c>
      <c r="O204" s="28">
        <f t="shared" si="33"/>
        <v>120656317.1575001</v>
      </c>
      <c r="P204" s="28">
        <f t="shared" si="31"/>
        <v>0</v>
      </c>
      <c r="Q204" s="28" t="str">
        <f t="shared" si="32"/>
        <v/>
      </c>
      <c r="R204" s="29">
        <f t="shared" si="34"/>
        <v>0.20656317157500093</v>
      </c>
    </row>
    <row r="205" spans="1:18" x14ac:dyDescent="0.2">
      <c r="A205" s="26">
        <v>44120</v>
      </c>
      <c r="B205" s="27">
        <v>89900</v>
      </c>
      <c r="C205" s="27">
        <v>91600</v>
      </c>
      <c r="D205" s="27">
        <v>33550</v>
      </c>
      <c r="E205" s="27">
        <v>34500</v>
      </c>
      <c r="F205" s="37">
        <v>0</v>
      </c>
      <c r="G205" s="37">
        <v>0</v>
      </c>
      <c r="H205" s="37">
        <f t="shared" si="24"/>
        <v>0</v>
      </c>
      <c r="I205" s="37">
        <f t="shared" si="25"/>
        <v>0</v>
      </c>
      <c r="J205" s="21">
        <f t="shared" si="28"/>
        <v>0</v>
      </c>
      <c r="K205" s="21">
        <f t="shared" si="29"/>
        <v>0</v>
      </c>
      <c r="L205" s="30">
        <f t="shared" si="26"/>
        <v>0</v>
      </c>
      <c r="M205" s="30">
        <f t="shared" si="27"/>
        <v>0</v>
      </c>
      <c r="N205" s="28">
        <f t="shared" si="30"/>
        <v>120656317.1575001</v>
      </c>
      <c r="O205" s="28">
        <f t="shared" si="33"/>
        <v>120656317.1575001</v>
      </c>
      <c r="P205" s="28">
        <f t="shared" si="31"/>
        <v>0</v>
      </c>
      <c r="Q205" s="28" t="str">
        <f t="shared" si="32"/>
        <v/>
      </c>
      <c r="R205" s="29">
        <f t="shared" si="34"/>
        <v>0.20656317157500093</v>
      </c>
    </row>
    <row r="206" spans="1:18" x14ac:dyDescent="0.2">
      <c r="A206" s="26">
        <v>44123</v>
      </c>
      <c r="B206" s="27">
        <v>89100</v>
      </c>
      <c r="C206" s="27">
        <v>90500</v>
      </c>
      <c r="D206" s="27">
        <v>33300</v>
      </c>
      <c r="E206" s="27">
        <v>33550</v>
      </c>
      <c r="F206" s="37">
        <v>0</v>
      </c>
      <c r="G206" s="37">
        <v>0</v>
      </c>
      <c r="H206" s="37">
        <f t="shared" si="24"/>
        <v>0</v>
      </c>
      <c r="I206" s="37">
        <f t="shared" si="25"/>
        <v>0</v>
      </c>
      <c r="J206" s="21">
        <f t="shared" si="28"/>
        <v>0</v>
      </c>
      <c r="K206" s="21">
        <f t="shared" si="29"/>
        <v>0</v>
      </c>
      <c r="L206" s="30">
        <f t="shared" si="26"/>
        <v>0</v>
      </c>
      <c r="M206" s="30">
        <f t="shared" si="27"/>
        <v>0</v>
      </c>
      <c r="N206" s="28">
        <f t="shared" si="30"/>
        <v>120656317.1575001</v>
      </c>
      <c r="O206" s="28">
        <f t="shared" si="33"/>
        <v>120656317.1575001</v>
      </c>
      <c r="P206" s="28">
        <f t="shared" si="31"/>
        <v>0</v>
      </c>
      <c r="Q206" s="28" t="str">
        <f t="shared" si="32"/>
        <v/>
      </c>
      <c r="R206" s="29">
        <f t="shared" si="34"/>
        <v>0.20656317157500093</v>
      </c>
    </row>
    <row r="207" spans="1:18" x14ac:dyDescent="0.2">
      <c r="A207" s="26">
        <v>44124</v>
      </c>
      <c r="B207" s="27">
        <v>90700</v>
      </c>
      <c r="C207" s="27">
        <v>87600</v>
      </c>
      <c r="D207" s="27">
        <v>33850</v>
      </c>
      <c r="E207" s="27">
        <v>32950</v>
      </c>
      <c r="F207" s="37">
        <v>0</v>
      </c>
      <c r="G207" s="37">
        <v>0</v>
      </c>
      <c r="H207" s="37">
        <f t="shared" si="24"/>
        <v>0</v>
      </c>
      <c r="I207" s="37">
        <f t="shared" si="25"/>
        <v>0</v>
      </c>
      <c r="J207" s="21">
        <f t="shared" si="28"/>
        <v>0</v>
      </c>
      <c r="K207" s="21">
        <f t="shared" si="29"/>
        <v>0</v>
      </c>
      <c r="L207" s="30">
        <f t="shared" si="26"/>
        <v>0</v>
      </c>
      <c r="M207" s="30">
        <f t="shared" si="27"/>
        <v>0</v>
      </c>
      <c r="N207" s="28">
        <f t="shared" si="30"/>
        <v>120656317.1575001</v>
      </c>
      <c r="O207" s="28">
        <f t="shared" si="33"/>
        <v>120656317.1575001</v>
      </c>
      <c r="P207" s="28">
        <f t="shared" si="31"/>
        <v>0</v>
      </c>
      <c r="Q207" s="28" t="str">
        <f t="shared" si="32"/>
        <v/>
      </c>
      <c r="R207" s="29">
        <f t="shared" si="34"/>
        <v>0.20656317157500093</v>
      </c>
    </row>
    <row r="208" spans="1:18" x14ac:dyDescent="0.2">
      <c r="A208" s="26">
        <v>44125</v>
      </c>
      <c r="B208" s="27">
        <v>90400</v>
      </c>
      <c r="C208" s="27">
        <v>91400</v>
      </c>
      <c r="D208" s="27">
        <v>33450</v>
      </c>
      <c r="E208" s="27">
        <v>34150</v>
      </c>
      <c r="F208" s="37">
        <v>0</v>
      </c>
      <c r="G208" s="37">
        <v>0</v>
      </c>
      <c r="H208" s="37">
        <f t="shared" si="24"/>
        <v>0</v>
      </c>
      <c r="I208" s="37">
        <f t="shared" si="25"/>
        <v>0</v>
      </c>
      <c r="J208" s="21">
        <f t="shared" si="28"/>
        <v>0</v>
      </c>
      <c r="K208" s="21">
        <f t="shared" si="29"/>
        <v>0</v>
      </c>
      <c r="L208" s="30">
        <f t="shared" si="26"/>
        <v>0</v>
      </c>
      <c r="M208" s="30">
        <f t="shared" si="27"/>
        <v>0</v>
      </c>
      <c r="N208" s="28">
        <f t="shared" si="30"/>
        <v>120656317.1575001</v>
      </c>
      <c r="O208" s="28">
        <f t="shared" si="33"/>
        <v>120656317.1575001</v>
      </c>
      <c r="P208" s="28">
        <f t="shared" si="31"/>
        <v>0</v>
      </c>
      <c r="Q208" s="28" t="str">
        <f t="shared" si="32"/>
        <v/>
      </c>
      <c r="R208" s="29">
        <f t="shared" si="34"/>
        <v>0.20656317157500093</v>
      </c>
    </row>
    <row r="209" spans="1:18" x14ac:dyDescent="0.2">
      <c r="A209" s="26">
        <v>44126</v>
      </c>
      <c r="B209" s="27">
        <v>88400</v>
      </c>
      <c r="C209" s="27">
        <v>90300</v>
      </c>
      <c r="D209" s="27">
        <v>32900</v>
      </c>
      <c r="E209" s="27">
        <v>33450</v>
      </c>
      <c r="F209" s="37">
        <v>0</v>
      </c>
      <c r="G209" s="37">
        <v>0</v>
      </c>
      <c r="H209" s="37">
        <f t="shared" si="24"/>
        <v>0</v>
      </c>
      <c r="I209" s="37">
        <f t="shared" si="25"/>
        <v>0</v>
      </c>
      <c r="J209" s="21">
        <f t="shared" si="28"/>
        <v>0</v>
      </c>
      <c r="K209" s="21">
        <f t="shared" si="29"/>
        <v>0</v>
      </c>
      <c r="L209" s="30">
        <f t="shared" si="26"/>
        <v>0</v>
      </c>
      <c r="M209" s="30">
        <f t="shared" si="27"/>
        <v>0</v>
      </c>
      <c r="N209" s="28">
        <f t="shared" si="30"/>
        <v>120656317.1575001</v>
      </c>
      <c r="O209" s="28">
        <f t="shared" si="33"/>
        <v>120656317.1575001</v>
      </c>
      <c r="P209" s="28">
        <f t="shared" si="31"/>
        <v>0</v>
      </c>
      <c r="Q209" s="28" t="str">
        <f t="shared" si="32"/>
        <v/>
      </c>
      <c r="R209" s="29">
        <f t="shared" si="34"/>
        <v>0.20656317157500093</v>
      </c>
    </row>
    <row r="210" spans="1:18" x14ac:dyDescent="0.2">
      <c r="A210" s="26">
        <v>44127</v>
      </c>
      <c r="B210" s="27">
        <v>89600</v>
      </c>
      <c r="C210" s="27">
        <v>89000</v>
      </c>
      <c r="D210" s="27">
        <v>33100</v>
      </c>
      <c r="E210" s="27">
        <v>33100</v>
      </c>
      <c r="F210" s="37">
        <v>0</v>
      </c>
      <c r="G210" s="37">
        <v>0</v>
      </c>
      <c r="H210" s="37">
        <f t="shared" si="24"/>
        <v>0</v>
      </c>
      <c r="I210" s="37">
        <f t="shared" si="25"/>
        <v>0</v>
      </c>
      <c r="J210" s="21">
        <f t="shared" si="28"/>
        <v>0</v>
      </c>
      <c r="K210" s="21">
        <f t="shared" si="29"/>
        <v>0</v>
      </c>
      <c r="L210" s="30">
        <f t="shared" si="26"/>
        <v>0</v>
      </c>
      <c r="M210" s="30">
        <f t="shared" si="27"/>
        <v>0</v>
      </c>
      <c r="N210" s="28">
        <f t="shared" si="30"/>
        <v>120656317.1575001</v>
      </c>
      <c r="O210" s="28">
        <f t="shared" si="33"/>
        <v>120656317.1575001</v>
      </c>
      <c r="P210" s="28">
        <f t="shared" si="31"/>
        <v>0</v>
      </c>
      <c r="Q210" s="28" t="str">
        <f t="shared" si="32"/>
        <v/>
      </c>
      <c r="R210" s="29">
        <f t="shared" si="34"/>
        <v>0.20656317157500093</v>
      </c>
    </row>
    <row r="211" spans="1:18" x14ac:dyDescent="0.2">
      <c r="A211" s="26">
        <v>44130</v>
      </c>
      <c r="B211" s="27">
        <v>89100</v>
      </c>
      <c r="C211" s="27">
        <v>89400</v>
      </c>
      <c r="D211" s="27">
        <v>33100</v>
      </c>
      <c r="E211" s="27">
        <v>33100</v>
      </c>
      <c r="F211" s="37">
        <v>-0.68048419460537157</v>
      </c>
      <c r="G211" s="37">
        <v>1</v>
      </c>
      <c r="H211" s="37">
        <f t="shared" si="24"/>
        <v>-0.68048419460537157</v>
      </c>
      <c r="I211" s="37">
        <f t="shared" si="25"/>
        <v>1</v>
      </c>
      <c r="J211" s="21">
        <f t="shared" si="28"/>
        <v>0</v>
      </c>
      <c r="K211" s="21">
        <f t="shared" si="29"/>
        <v>0</v>
      </c>
      <c r="L211" s="30">
        <f t="shared" si="26"/>
        <v>0</v>
      </c>
      <c r="M211" s="30">
        <f t="shared" si="27"/>
        <v>0</v>
      </c>
      <c r="N211" s="28">
        <f t="shared" si="30"/>
        <v>120656317.1575001</v>
      </c>
      <c r="O211" s="28">
        <f t="shared" si="33"/>
        <v>120656317.1575001</v>
      </c>
      <c r="P211" s="28">
        <f t="shared" si="31"/>
        <v>0</v>
      </c>
      <c r="Q211" s="28" t="str">
        <f t="shared" si="32"/>
        <v/>
      </c>
      <c r="R211" s="29">
        <f t="shared" si="34"/>
        <v>0.20656317157500093</v>
      </c>
    </row>
    <row r="212" spans="1:18" x14ac:dyDescent="0.2">
      <c r="A212" s="26">
        <v>44131</v>
      </c>
      <c r="B212" s="27">
        <v>89400</v>
      </c>
      <c r="C212" s="27">
        <v>88800</v>
      </c>
      <c r="D212" s="27">
        <v>33100</v>
      </c>
      <c r="E212" s="27">
        <v>33000</v>
      </c>
      <c r="F212" s="37">
        <v>0</v>
      </c>
      <c r="G212" s="37">
        <v>0</v>
      </c>
      <c r="H212" s="37">
        <f t="shared" si="24"/>
        <v>0</v>
      </c>
      <c r="I212" s="37">
        <f t="shared" si="25"/>
        <v>0</v>
      </c>
      <c r="J212" s="21">
        <f t="shared" si="28"/>
        <v>-763</v>
      </c>
      <c r="K212" s="21">
        <f t="shared" si="29"/>
        <v>3021</v>
      </c>
      <c r="L212" s="30">
        <f t="shared" si="26"/>
        <v>-68212200</v>
      </c>
      <c r="M212" s="30">
        <f t="shared" si="27"/>
        <v>99995100</v>
      </c>
      <c r="N212" s="28">
        <f t="shared" si="30"/>
        <v>88686018.467500091</v>
      </c>
      <c r="O212" s="28">
        <f t="shared" si="33"/>
        <v>120468918.46750009</v>
      </c>
      <c r="P212" s="28">
        <f t="shared" si="31"/>
        <v>-187398.69000001252</v>
      </c>
      <c r="Q212" s="28" t="str">
        <f t="shared" si="32"/>
        <v/>
      </c>
      <c r="R212" s="29">
        <f t="shared" si="34"/>
        <v>0.20468918467500097</v>
      </c>
    </row>
    <row r="213" spans="1:18" x14ac:dyDescent="0.2">
      <c r="A213" s="26">
        <v>44132</v>
      </c>
      <c r="B213" s="27">
        <v>90000</v>
      </c>
      <c r="C213" s="27">
        <v>88900</v>
      </c>
      <c r="D213" s="27">
        <v>33500</v>
      </c>
      <c r="E213" s="27">
        <v>33000</v>
      </c>
      <c r="F213" s="37">
        <v>0</v>
      </c>
      <c r="G213" s="37">
        <v>0</v>
      </c>
      <c r="H213" s="37">
        <f t="shared" si="24"/>
        <v>0</v>
      </c>
      <c r="I213" s="37">
        <f t="shared" si="25"/>
        <v>0</v>
      </c>
      <c r="J213" s="21">
        <f t="shared" si="28"/>
        <v>0</v>
      </c>
      <c r="K213" s="21">
        <f t="shared" si="29"/>
        <v>0</v>
      </c>
      <c r="L213" s="30">
        <f t="shared" si="26"/>
        <v>0</v>
      </c>
      <c r="M213" s="30">
        <f t="shared" si="27"/>
        <v>0</v>
      </c>
      <c r="N213" s="28">
        <f t="shared" si="30"/>
        <v>120317226.1475001</v>
      </c>
      <c r="O213" s="28">
        <f t="shared" si="33"/>
        <v>120317226.1475001</v>
      </c>
      <c r="P213" s="28">
        <f t="shared" si="31"/>
        <v>-339091.01000000536</v>
      </c>
      <c r="Q213" s="28">
        <f t="shared" si="32"/>
        <v>-339091.01000000536</v>
      </c>
      <c r="R213" s="29">
        <f t="shared" si="34"/>
        <v>0.20317226147500089</v>
      </c>
    </row>
    <row r="214" spans="1:18" x14ac:dyDescent="0.2">
      <c r="A214" s="26">
        <v>44133</v>
      </c>
      <c r="B214" s="27">
        <v>87200</v>
      </c>
      <c r="C214" s="27">
        <v>88900</v>
      </c>
      <c r="D214" s="27">
        <v>32650</v>
      </c>
      <c r="E214" s="27">
        <v>32850</v>
      </c>
      <c r="F214" s="37">
        <v>0</v>
      </c>
      <c r="G214" s="37">
        <v>0</v>
      </c>
      <c r="H214" s="37">
        <f t="shared" si="24"/>
        <v>0</v>
      </c>
      <c r="I214" s="37">
        <f t="shared" si="25"/>
        <v>0</v>
      </c>
      <c r="J214" s="21">
        <f t="shared" si="28"/>
        <v>0</v>
      </c>
      <c r="K214" s="21">
        <f t="shared" si="29"/>
        <v>0</v>
      </c>
      <c r="L214" s="30">
        <f t="shared" si="26"/>
        <v>0</v>
      </c>
      <c r="M214" s="30">
        <f t="shared" si="27"/>
        <v>0</v>
      </c>
      <c r="N214" s="28">
        <f t="shared" si="30"/>
        <v>120317226.1475001</v>
      </c>
      <c r="O214" s="28">
        <f t="shared" si="33"/>
        <v>120317226.1475001</v>
      </c>
      <c r="P214" s="28">
        <f t="shared" si="31"/>
        <v>0</v>
      </c>
      <c r="Q214" s="28" t="str">
        <f t="shared" si="32"/>
        <v/>
      </c>
      <c r="R214" s="29">
        <f t="shared" si="34"/>
        <v>0.20317226147500089</v>
      </c>
    </row>
    <row r="215" spans="1:18" x14ac:dyDescent="0.2">
      <c r="A215" s="26">
        <v>44134</v>
      </c>
      <c r="B215" s="27">
        <v>84000</v>
      </c>
      <c r="C215" s="27">
        <v>87300</v>
      </c>
      <c r="D215" s="27">
        <v>32150</v>
      </c>
      <c r="E215" s="27">
        <v>32750</v>
      </c>
      <c r="F215" s="37">
        <v>0</v>
      </c>
      <c r="G215" s="37">
        <v>0</v>
      </c>
      <c r="H215" s="37">
        <f t="shared" si="24"/>
        <v>0</v>
      </c>
      <c r="I215" s="37">
        <f t="shared" si="25"/>
        <v>0</v>
      </c>
      <c r="J215" s="21">
        <f t="shared" si="28"/>
        <v>0</v>
      </c>
      <c r="K215" s="21">
        <f t="shared" si="29"/>
        <v>0</v>
      </c>
      <c r="L215" s="30">
        <f t="shared" si="26"/>
        <v>0</v>
      </c>
      <c r="M215" s="30">
        <f t="shared" si="27"/>
        <v>0</v>
      </c>
      <c r="N215" s="28">
        <f t="shared" si="30"/>
        <v>120317226.1475001</v>
      </c>
      <c r="O215" s="28">
        <f t="shared" si="33"/>
        <v>120317226.1475001</v>
      </c>
      <c r="P215" s="28">
        <f t="shared" si="31"/>
        <v>0</v>
      </c>
      <c r="Q215" s="28" t="str">
        <f t="shared" si="32"/>
        <v/>
      </c>
      <c r="R215" s="29">
        <f t="shared" si="34"/>
        <v>0.20317226147500089</v>
      </c>
    </row>
    <row r="216" spans="1:18" x14ac:dyDescent="0.2">
      <c r="A216" s="26">
        <v>44137</v>
      </c>
      <c r="B216" s="27">
        <v>85500</v>
      </c>
      <c r="C216" s="27">
        <v>85300</v>
      </c>
      <c r="D216" s="27">
        <v>32300</v>
      </c>
      <c r="E216" s="27">
        <v>32200</v>
      </c>
      <c r="F216" s="37">
        <v>0</v>
      </c>
      <c r="G216" s="37">
        <v>0</v>
      </c>
      <c r="H216" s="37">
        <f t="shared" si="24"/>
        <v>0</v>
      </c>
      <c r="I216" s="37">
        <f t="shared" si="25"/>
        <v>0</v>
      </c>
      <c r="J216" s="21">
        <f t="shared" si="28"/>
        <v>0</v>
      </c>
      <c r="K216" s="21">
        <f t="shared" si="29"/>
        <v>0</v>
      </c>
      <c r="L216" s="30">
        <f t="shared" si="26"/>
        <v>0</v>
      </c>
      <c r="M216" s="30">
        <f t="shared" si="27"/>
        <v>0</v>
      </c>
      <c r="N216" s="28">
        <f t="shared" si="30"/>
        <v>120317226.1475001</v>
      </c>
      <c r="O216" s="28">
        <f t="shared" si="33"/>
        <v>120317226.1475001</v>
      </c>
      <c r="P216" s="28">
        <f t="shared" si="31"/>
        <v>0</v>
      </c>
      <c r="Q216" s="28" t="str">
        <f t="shared" si="32"/>
        <v/>
      </c>
      <c r="R216" s="29">
        <f t="shared" si="34"/>
        <v>0.20317226147500089</v>
      </c>
    </row>
    <row r="217" spans="1:18" x14ac:dyDescent="0.2">
      <c r="A217" s="26">
        <v>44138</v>
      </c>
      <c r="B217" s="27">
        <v>86300</v>
      </c>
      <c r="C217" s="27">
        <v>85800</v>
      </c>
      <c r="D217" s="27">
        <v>32650</v>
      </c>
      <c r="E217" s="27">
        <v>32850</v>
      </c>
      <c r="F217" s="37">
        <v>-0.72773183204146952</v>
      </c>
      <c r="G217" s="37">
        <v>1</v>
      </c>
      <c r="H217" s="37">
        <f t="shared" si="24"/>
        <v>-0.72773183204146952</v>
      </c>
      <c r="I217" s="37">
        <f t="shared" si="25"/>
        <v>1</v>
      </c>
      <c r="J217" s="21">
        <f t="shared" si="28"/>
        <v>0</v>
      </c>
      <c r="K217" s="21">
        <f t="shared" si="29"/>
        <v>0</v>
      </c>
      <c r="L217" s="30">
        <f t="shared" si="26"/>
        <v>0</v>
      </c>
      <c r="M217" s="30">
        <f t="shared" si="27"/>
        <v>0</v>
      </c>
      <c r="N217" s="28">
        <f t="shared" si="30"/>
        <v>120317226.1475001</v>
      </c>
      <c r="O217" s="28">
        <f t="shared" si="33"/>
        <v>120317226.1475001</v>
      </c>
      <c r="P217" s="28">
        <f t="shared" si="31"/>
        <v>0</v>
      </c>
      <c r="Q217" s="28" t="str">
        <f t="shared" si="32"/>
        <v/>
      </c>
      <c r="R217" s="29">
        <f t="shared" si="34"/>
        <v>0.20317226147500089</v>
      </c>
    </row>
    <row r="218" spans="1:18" x14ac:dyDescent="0.2">
      <c r="A218" s="26">
        <v>44139</v>
      </c>
      <c r="B218" s="27">
        <v>86100</v>
      </c>
      <c r="C218" s="27">
        <v>88100</v>
      </c>
      <c r="D218" s="27">
        <v>32900</v>
      </c>
      <c r="E218" s="27">
        <v>33200</v>
      </c>
      <c r="F218" s="37">
        <v>0</v>
      </c>
      <c r="G218" s="37">
        <v>0</v>
      </c>
      <c r="H218" s="37">
        <f t="shared" si="24"/>
        <v>0</v>
      </c>
      <c r="I218" s="37">
        <f t="shared" si="25"/>
        <v>0</v>
      </c>
      <c r="J218" s="21">
        <f t="shared" si="28"/>
        <v>-843</v>
      </c>
      <c r="K218" s="21">
        <f t="shared" si="29"/>
        <v>3062</v>
      </c>
      <c r="L218" s="30">
        <f t="shared" si="26"/>
        <v>-72582300</v>
      </c>
      <c r="M218" s="30">
        <f t="shared" si="27"/>
        <v>100739800</v>
      </c>
      <c r="N218" s="28">
        <f t="shared" si="30"/>
        <v>92894284.717500091</v>
      </c>
      <c r="O218" s="28">
        <f t="shared" si="33"/>
        <v>121051784.71750009</v>
      </c>
      <c r="P218" s="28">
        <f t="shared" si="31"/>
        <v>734558.56999999285</v>
      </c>
      <c r="Q218" s="28" t="str">
        <f t="shared" si="32"/>
        <v/>
      </c>
      <c r="R218" s="29">
        <f t="shared" si="34"/>
        <v>0.21051784717500088</v>
      </c>
    </row>
    <row r="219" spans="1:18" x14ac:dyDescent="0.2">
      <c r="A219" s="26">
        <v>44140</v>
      </c>
      <c r="B219" s="27">
        <v>86500</v>
      </c>
      <c r="C219" s="27">
        <v>86600</v>
      </c>
      <c r="D219" s="27">
        <v>33150</v>
      </c>
      <c r="E219" s="27">
        <v>33250</v>
      </c>
      <c r="F219" s="37">
        <v>0</v>
      </c>
      <c r="G219" s="37">
        <v>0</v>
      </c>
      <c r="H219" s="37">
        <f t="shared" si="24"/>
        <v>0</v>
      </c>
      <c r="I219" s="37">
        <f t="shared" si="25"/>
        <v>0</v>
      </c>
      <c r="J219" s="21">
        <f t="shared" si="28"/>
        <v>0</v>
      </c>
      <c r="K219" s="21">
        <f t="shared" si="29"/>
        <v>0</v>
      </c>
      <c r="L219" s="30">
        <f t="shared" si="26"/>
        <v>0</v>
      </c>
      <c r="M219" s="30">
        <f t="shared" si="27"/>
        <v>0</v>
      </c>
      <c r="N219" s="28">
        <f t="shared" si="30"/>
        <v>121465608.4625001</v>
      </c>
      <c r="O219" s="28">
        <f t="shared" si="33"/>
        <v>121465608.4625001</v>
      </c>
      <c r="P219" s="28">
        <f t="shared" si="31"/>
        <v>1148382.3149999976</v>
      </c>
      <c r="Q219" s="28">
        <f t="shared" si="32"/>
        <v>1148382.3149999976</v>
      </c>
      <c r="R219" s="29">
        <f t="shared" si="34"/>
        <v>0.21465608462500096</v>
      </c>
    </row>
    <row r="220" spans="1:18" x14ac:dyDescent="0.2">
      <c r="A220" s="26">
        <v>44141</v>
      </c>
      <c r="B220" s="27">
        <v>87100</v>
      </c>
      <c r="C220" s="27">
        <v>86700</v>
      </c>
      <c r="D220" s="27">
        <v>33300</v>
      </c>
      <c r="E220" s="27">
        <v>33200</v>
      </c>
      <c r="F220" s="37">
        <v>0</v>
      </c>
      <c r="G220" s="37">
        <v>0</v>
      </c>
      <c r="H220" s="37">
        <f t="shared" si="24"/>
        <v>0</v>
      </c>
      <c r="I220" s="37">
        <f t="shared" si="25"/>
        <v>0</v>
      </c>
      <c r="J220" s="21">
        <f t="shared" si="28"/>
        <v>0</v>
      </c>
      <c r="K220" s="21">
        <f t="shared" si="29"/>
        <v>0</v>
      </c>
      <c r="L220" s="30">
        <f t="shared" si="26"/>
        <v>0</v>
      </c>
      <c r="M220" s="30">
        <f t="shared" si="27"/>
        <v>0</v>
      </c>
      <c r="N220" s="28">
        <f t="shared" si="30"/>
        <v>121465608.4625001</v>
      </c>
      <c r="O220" s="28">
        <f t="shared" si="33"/>
        <v>121465608.4625001</v>
      </c>
      <c r="P220" s="28">
        <f t="shared" si="31"/>
        <v>0</v>
      </c>
      <c r="Q220" s="28" t="str">
        <f t="shared" si="32"/>
        <v/>
      </c>
      <c r="R220" s="29">
        <f t="shared" si="34"/>
        <v>0.21465608462500096</v>
      </c>
    </row>
    <row r="221" spans="1:18" x14ac:dyDescent="0.2">
      <c r="A221" s="26">
        <v>44144</v>
      </c>
      <c r="B221" s="27">
        <v>87300</v>
      </c>
      <c r="C221" s="27">
        <v>87900</v>
      </c>
      <c r="D221" s="27">
        <v>33300</v>
      </c>
      <c r="E221" s="27">
        <v>33650</v>
      </c>
      <c r="F221" s="37">
        <v>0</v>
      </c>
      <c r="G221" s="37">
        <v>0</v>
      </c>
      <c r="H221" s="37">
        <f t="shared" si="24"/>
        <v>0</v>
      </c>
      <c r="I221" s="37">
        <f t="shared" si="25"/>
        <v>0</v>
      </c>
      <c r="J221" s="21">
        <f t="shared" si="28"/>
        <v>0</v>
      </c>
      <c r="K221" s="21">
        <f t="shared" si="29"/>
        <v>0</v>
      </c>
      <c r="L221" s="30">
        <f t="shared" si="26"/>
        <v>0</v>
      </c>
      <c r="M221" s="30">
        <f t="shared" si="27"/>
        <v>0</v>
      </c>
      <c r="N221" s="28">
        <f t="shared" si="30"/>
        <v>121465608.4625001</v>
      </c>
      <c r="O221" s="28">
        <f t="shared" si="33"/>
        <v>121465608.4625001</v>
      </c>
      <c r="P221" s="28">
        <f t="shared" si="31"/>
        <v>0</v>
      </c>
      <c r="Q221" s="28" t="str">
        <f t="shared" si="32"/>
        <v/>
      </c>
      <c r="R221" s="29">
        <f t="shared" si="34"/>
        <v>0.21465608462500096</v>
      </c>
    </row>
    <row r="222" spans="1:18" x14ac:dyDescent="0.2">
      <c r="A222" s="26">
        <v>44145</v>
      </c>
      <c r="B222" s="27">
        <v>85900</v>
      </c>
      <c r="C222" s="27">
        <v>87800</v>
      </c>
      <c r="D222" s="27">
        <v>32850</v>
      </c>
      <c r="E222" s="27">
        <v>33350</v>
      </c>
      <c r="F222" s="37">
        <v>0</v>
      </c>
      <c r="G222" s="37">
        <v>0</v>
      </c>
      <c r="H222" s="37">
        <f t="shared" si="24"/>
        <v>0</v>
      </c>
      <c r="I222" s="37">
        <f t="shared" si="25"/>
        <v>0</v>
      </c>
      <c r="J222" s="21">
        <f t="shared" si="28"/>
        <v>0</v>
      </c>
      <c r="K222" s="21">
        <f t="shared" si="29"/>
        <v>0</v>
      </c>
      <c r="L222" s="30">
        <f t="shared" si="26"/>
        <v>0</v>
      </c>
      <c r="M222" s="30">
        <f t="shared" si="27"/>
        <v>0</v>
      </c>
      <c r="N222" s="28">
        <f t="shared" si="30"/>
        <v>121465608.4625001</v>
      </c>
      <c r="O222" s="28">
        <f t="shared" si="33"/>
        <v>121465608.4625001</v>
      </c>
      <c r="P222" s="28">
        <f t="shared" si="31"/>
        <v>0</v>
      </c>
      <c r="Q222" s="28" t="str">
        <f t="shared" si="32"/>
        <v/>
      </c>
      <c r="R222" s="29">
        <f t="shared" si="34"/>
        <v>0.21465608462500096</v>
      </c>
    </row>
    <row r="223" spans="1:18" x14ac:dyDescent="0.2">
      <c r="A223" s="26">
        <v>44146</v>
      </c>
      <c r="B223" s="27">
        <v>86800</v>
      </c>
      <c r="C223" s="27">
        <v>86000</v>
      </c>
      <c r="D223" s="27">
        <v>33200</v>
      </c>
      <c r="E223" s="27">
        <v>32950</v>
      </c>
      <c r="F223" s="37">
        <v>0</v>
      </c>
      <c r="G223" s="37">
        <v>0</v>
      </c>
      <c r="H223" s="37">
        <f t="shared" si="24"/>
        <v>0</v>
      </c>
      <c r="I223" s="37">
        <f t="shared" si="25"/>
        <v>0</v>
      </c>
      <c r="J223" s="21">
        <f t="shared" si="28"/>
        <v>0</v>
      </c>
      <c r="K223" s="21">
        <f t="shared" si="29"/>
        <v>0</v>
      </c>
      <c r="L223" s="30">
        <f t="shared" si="26"/>
        <v>0</v>
      </c>
      <c r="M223" s="30">
        <f t="shared" si="27"/>
        <v>0</v>
      </c>
      <c r="N223" s="28">
        <f t="shared" si="30"/>
        <v>121465608.4625001</v>
      </c>
      <c r="O223" s="28">
        <f t="shared" si="33"/>
        <v>121465608.4625001</v>
      </c>
      <c r="P223" s="28">
        <f t="shared" si="31"/>
        <v>0</v>
      </c>
      <c r="Q223" s="28" t="str">
        <f t="shared" si="32"/>
        <v/>
      </c>
      <c r="R223" s="29">
        <f t="shared" si="34"/>
        <v>0.21465608462500096</v>
      </c>
    </row>
    <row r="224" spans="1:18" x14ac:dyDescent="0.2">
      <c r="A224" s="26">
        <v>44147</v>
      </c>
      <c r="B224" s="27">
        <v>86100</v>
      </c>
      <c r="C224" s="27">
        <v>87100</v>
      </c>
      <c r="D224" s="27">
        <v>33050</v>
      </c>
      <c r="E224" s="27">
        <v>33000</v>
      </c>
      <c r="F224" s="37">
        <v>0</v>
      </c>
      <c r="G224" s="37">
        <v>0</v>
      </c>
      <c r="H224" s="37">
        <f t="shared" si="24"/>
        <v>0</v>
      </c>
      <c r="I224" s="37">
        <f t="shared" si="25"/>
        <v>0</v>
      </c>
      <c r="J224" s="21">
        <f t="shared" si="28"/>
        <v>0</v>
      </c>
      <c r="K224" s="21">
        <f t="shared" si="29"/>
        <v>0</v>
      </c>
      <c r="L224" s="30">
        <f t="shared" si="26"/>
        <v>0</v>
      </c>
      <c r="M224" s="30">
        <f t="shared" si="27"/>
        <v>0</v>
      </c>
      <c r="N224" s="28">
        <f t="shared" si="30"/>
        <v>121465608.4625001</v>
      </c>
      <c r="O224" s="28">
        <f t="shared" si="33"/>
        <v>121465608.4625001</v>
      </c>
      <c r="P224" s="28">
        <f t="shared" si="31"/>
        <v>0</v>
      </c>
      <c r="Q224" s="28" t="str">
        <f t="shared" si="32"/>
        <v/>
      </c>
      <c r="R224" s="29">
        <f t="shared" si="34"/>
        <v>0.21465608462500096</v>
      </c>
    </row>
    <row r="225" spans="1:18" x14ac:dyDescent="0.2">
      <c r="A225" s="26">
        <v>44148</v>
      </c>
      <c r="B225" s="27">
        <v>85600</v>
      </c>
      <c r="C225" s="27">
        <v>85900</v>
      </c>
      <c r="D225" s="27">
        <v>32850</v>
      </c>
      <c r="E225" s="27">
        <v>33000</v>
      </c>
      <c r="F225" s="37">
        <v>0</v>
      </c>
      <c r="G225" s="37">
        <v>0</v>
      </c>
      <c r="H225" s="37">
        <f t="shared" si="24"/>
        <v>0</v>
      </c>
      <c r="I225" s="37">
        <f t="shared" si="25"/>
        <v>0</v>
      </c>
      <c r="J225" s="21">
        <f t="shared" si="28"/>
        <v>0</v>
      </c>
      <c r="K225" s="21">
        <f t="shared" si="29"/>
        <v>0</v>
      </c>
      <c r="L225" s="30">
        <f t="shared" si="26"/>
        <v>0</v>
      </c>
      <c r="M225" s="30">
        <f t="shared" si="27"/>
        <v>0</v>
      </c>
      <c r="N225" s="28">
        <f t="shared" si="30"/>
        <v>121465608.4625001</v>
      </c>
      <c r="O225" s="28">
        <f t="shared" si="33"/>
        <v>121465608.4625001</v>
      </c>
      <c r="P225" s="28">
        <f t="shared" si="31"/>
        <v>0</v>
      </c>
      <c r="Q225" s="28" t="str">
        <f t="shared" si="32"/>
        <v/>
      </c>
      <c r="R225" s="29">
        <f t="shared" si="34"/>
        <v>0.21465608462500096</v>
      </c>
    </row>
    <row r="226" spans="1:18" x14ac:dyDescent="0.2">
      <c r="A226" s="26">
        <v>44151</v>
      </c>
      <c r="B226" s="27">
        <v>86500</v>
      </c>
      <c r="C226" s="27">
        <v>86500</v>
      </c>
      <c r="D226" s="27">
        <v>33050</v>
      </c>
      <c r="E226" s="27">
        <v>33100</v>
      </c>
      <c r="F226" s="37">
        <v>0</v>
      </c>
      <c r="G226" s="37">
        <v>0</v>
      </c>
      <c r="H226" s="37">
        <f t="shared" si="24"/>
        <v>0</v>
      </c>
      <c r="I226" s="37">
        <f t="shared" si="25"/>
        <v>0</v>
      </c>
      <c r="J226" s="21">
        <f t="shared" si="28"/>
        <v>0</v>
      </c>
      <c r="K226" s="21">
        <f t="shared" si="29"/>
        <v>0</v>
      </c>
      <c r="L226" s="30">
        <f t="shared" si="26"/>
        <v>0</v>
      </c>
      <c r="M226" s="30">
        <f t="shared" si="27"/>
        <v>0</v>
      </c>
      <c r="N226" s="28">
        <f t="shared" si="30"/>
        <v>121465608.4625001</v>
      </c>
      <c r="O226" s="28">
        <f t="shared" si="33"/>
        <v>121465608.4625001</v>
      </c>
      <c r="P226" s="28">
        <f t="shared" si="31"/>
        <v>0</v>
      </c>
      <c r="Q226" s="28" t="str">
        <f t="shared" si="32"/>
        <v/>
      </c>
      <c r="R226" s="29">
        <f t="shared" si="34"/>
        <v>0.21465608462500096</v>
      </c>
    </row>
    <row r="227" spans="1:18" x14ac:dyDescent="0.2">
      <c r="A227" s="26">
        <v>44152</v>
      </c>
      <c r="B227" s="27">
        <v>85000</v>
      </c>
      <c r="C227" s="27">
        <v>86600</v>
      </c>
      <c r="D227" s="27">
        <v>32700</v>
      </c>
      <c r="E227" s="27">
        <v>33350</v>
      </c>
      <c r="F227" s="37">
        <v>0</v>
      </c>
      <c r="G227" s="37">
        <v>0</v>
      </c>
      <c r="H227" s="37">
        <f t="shared" ref="H227:H290" si="35">IFERROR(IF(ABS($F227)&gt;ABS($G227), SIGN($F227), SIGN($F227)*ABS($F227/$G227)), 0)</f>
        <v>0</v>
      </c>
      <c r="I227" s="37">
        <f t="shared" ref="I227:I290" si="36">IFERROR(IF(ABS($F227)&lt;ABS($G227), SIGN($G227), SIGN($G227)*ABS($G227/$F227)), 0)</f>
        <v>0</v>
      </c>
      <c r="J227" s="21">
        <f t="shared" si="28"/>
        <v>0</v>
      </c>
      <c r="K227" s="21">
        <f t="shared" si="29"/>
        <v>0</v>
      </c>
      <c r="L227" s="30">
        <f t="shared" ref="L227:L290" si="37">B227*J227</f>
        <v>0</v>
      </c>
      <c r="M227" s="30">
        <f t="shared" ref="M227:M290" si="38">D227*K227</f>
        <v>0</v>
      </c>
      <c r="N227" s="28">
        <f t="shared" si="30"/>
        <v>121465608.4625001</v>
      </c>
      <c r="O227" s="28">
        <f t="shared" si="33"/>
        <v>121465608.4625001</v>
      </c>
      <c r="P227" s="28">
        <f t="shared" si="31"/>
        <v>0</v>
      </c>
      <c r="Q227" s="28" t="str">
        <f t="shared" si="32"/>
        <v/>
      </c>
      <c r="R227" s="29">
        <f t="shared" si="34"/>
        <v>0.21465608462500096</v>
      </c>
    </row>
    <row r="228" spans="1:18" x14ac:dyDescent="0.2">
      <c r="A228" s="26">
        <v>44153</v>
      </c>
      <c r="B228" s="27">
        <v>88800</v>
      </c>
      <c r="C228" s="27">
        <v>85400</v>
      </c>
      <c r="D228" s="27">
        <v>33800</v>
      </c>
      <c r="E228" s="27">
        <v>32950</v>
      </c>
      <c r="F228" s="37">
        <v>0</v>
      </c>
      <c r="G228" s="37">
        <v>0</v>
      </c>
      <c r="H228" s="37">
        <f t="shared" si="35"/>
        <v>0</v>
      </c>
      <c r="I228" s="37">
        <f t="shared" si="36"/>
        <v>0</v>
      </c>
      <c r="J228" s="21">
        <f t="shared" ref="J228:J291" si="39">IF(H226=H227, J227, QUOTIENT($O$10*H227, B227))</f>
        <v>0</v>
      </c>
      <c r="K228" s="21">
        <f t="shared" ref="K228:K291" si="40">IF(I226=I227, K227, QUOTIENT($O$10*I227, D227))</f>
        <v>0</v>
      </c>
      <c r="L228" s="30">
        <f t="shared" si="37"/>
        <v>0</v>
      </c>
      <c r="M228" s="30">
        <f t="shared" si="38"/>
        <v>0</v>
      </c>
      <c r="N228" s="28">
        <f t="shared" ref="N228:N291" si="41">IF(H226=H227, N227, N227 - (J228-J227)*C228 - ABS((J228-J227)*C228*0.01%) - (K228-K227)*E228 - ABS((K228-K227)*E228 * IF(K228-K227&gt;0, 0.025%, 0.225%)))</f>
        <v>121465608.4625001</v>
      </c>
      <c r="O228" s="28">
        <f t="shared" si="33"/>
        <v>121465608.4625001</v>
      </c>
      <c r="P228" s="28">
        <f t="shared" ref="P228:P291" si="42">IF(AND(J227=0,J228), O228-O227, IF(OR(J228, AND(J227, J228=0)), P227+O228-O227, 0))</f>
        <v>0</v>
      </c>
      <c r="Q228" s="28" t="str">
        <f t="shared" si="32"/>
        <v/>
      </c>
      <c r="R228" s="29">
        <f t="shared" si="34"/>
        <v>0.21465608462500096</v>
      </c>
    </row>
    <row r="229" spans="1:18" x14ac:dyDescent="0.2">
      <c r="A229" s="26">
        <v>44154</v>
      </c>
      <c r="B229" s="27">
        <v>89100</v>
      </c>
      <c r="C229" s="27">
        <v>90300</v>
      </c>
      <c r="D229" s="27">
        <v>33650</v>
      </c>
      <c r="E229" s="27">
        <v>34000</v>
      </c>
      <c r="F229" s="37">
        <v>0</v>
      </c>
      <c r="G229" s="37">
        <v>0</v>
      </c>
      <c r="H229" s="37">
        <f t="shared" si="35"/>
        <v>0</v>
      </c>
      <c r="I229" s="37">
        <f t="shared" si="36"/>
        <v>0</v>
      </c>
      <c r="J229" s="21">
        <f t="shared" si="39"/>
        <v>0</v>
      </c>
      <c r="K229" s="21">
        <f t="shared" si="40"/>
        <v>0</v>
      </c>
      <c r="L229" s="30">
        <f t="shared" si="37"/>
        <v>0</v>
      </c>
      <c r="M229" s="30">
        <f t="shared" si="38"/>
        <v>0</v>
      </c>
      <c r="N229" s="28">
        <f t="shared" si="41"/>
        <v>121465608.4625001</v>
      </c>
      <c r="O229" s="28">
        <f t="shared" si="33"/>
        <v>121465608.4625001</v>
      </c>
      <c r="P229" s="28">
        <f t="shared" si="42"/>
        <v>0</v>
      </c>
      <c r="Q229" s="28" t="str">
        <f t="shared" si="32"/>
        <v/>
      </c>
      <c r="R229" s="29">
        <f t="shared" si="34"/>
        <v>0.21465608462500096</v>
      </c>
    </row>
    <row r="230" spans="1:18" x14ac:dyDescent="0.2">
      <c r="A230" s="26">
        <v>44155</v>
      </c>
      <c r="B230" s="27">
        <v>88700</v>
      </c>
      <c r="C230" s="27">
        <v>89700</v>
      </c>
      <c r="D230" s="27">
        <v>33650</v>
      </c>
      <c r="E230" s="27">
        <v>33850</v>
      </c>
      <c r="F230" s="37">
        <v>-0.76375064914341906</v>
      </c>
      <c r="G230" s="37">
        <v>1</v>
      </c>
      <c r="H230" s="37">
        <f t="shared" si="35"/>
        <v>-0.76375064914341906</v>
      </c>
      <c r="I230" s="37">
        <f t="shared" si="36"/>
        <v>1</v>
      </c>
      <c r="J230" s="21">
        <f t="shared" si="39"/>
        <v>0</v>
      </c>
      <c r="K230" s="21">
        <f t="shared" si="40"/>
        <v>0</v>
      </c>
      <c r="L230" s="30">
        <f t="shared" si="37"/>
        <v>0</v>
      </c>
      <c r="M230" s="30">
        <f t="shared" si="38"/>
        <v>0</v>
      </c>
      <c r="N230" s="28">
        <f t="shared" si="41"/>
        <v>121465608.4625001</v>
      </c>
      <c r="O230" s="28">
        <f t="shared" si="33"/>
        <v>121465608.4625001</v>
      </c>
      <c r="P230" s="28">
        <f t="shared" si="42"/>
        <v>0</v>
      </c>
      <c r="Q230" s="28" t="str">
        <f t="shared" si="32"/>
        <v/>
      </c>
      <c r="R230" s="29">
        <f t="shared" si="34"/>
        <v>0.21465608462500096</v>
      </c>
    </row>
    <row r="231" spans="1:18" x14ac:dyDescent="0.2">
      <c r="A231" s="26">
        <v>44158</v>
      </c>
      <c r="B231" s="27">
        <v>89200</v>
      </c>
      <c r="C231" s="27">
        <v>89100</v>
      </c>
      <c r="D231" s="27">
        <v>33800</v>
      </c>
      <c r="E231" s="27">
        <v>33750</v>
      </c>
      <c r="F231" s="37">
        <v>-0.76375064914341906</v>
      </c>
      <c r="G231" s="37">
        <v>1</v>
      </c>
      <c r="H231" s="37">
        <f t="shared" si="35"/>
        <v>-0.76375064914341906</v>
      </c>
      <c r="I231" s="37">
        <f t="shared" si="36"/>
        <v>1</v>
      </c>
      <c r="J231" s="21">
        <f t="shared" si="39"/>
        <v>-861</v>
      </c>
      <c r="K231" s="21">
        <f t="shared" si="40"/>
        <v>2971</v>
      </c>
      <c r="L231" s="30">
        <f t="shared" si="37"/>
        <v>-76801200</v>
      </c>
      <c r="M231" s="30">
        <f t="shared" si="38"/>
        <v>100419800</v>
      </c>
      <c r="N231" s="28">
        <f t="shared" si="41"/>
        <v>97876719.140000105</v>
      </c>
      <c r="O231" s="28">
        <f t="shared" si="33"/>
        <v>121495319.1400001</v>
      </c>
      <c r="P231" s="28">
        <f t="shared" si="42"/>
        <v>29710.677500009537</v>
      </c>
      <c r="Q231" s="28" t="str">
        <f t="shared" si="32"/>
        <v/>
      </c>
      <c r="R231" s="29">
        <f t="shared" si="34"/>
        <v>0.21495319140000113</v>
      </c>
    </row>
    <row r="232" spans="1:18" x14ac:dyDescent="0.2">
      <c r="A232" s="26">
        <v>44159</v>
      </c>
      <c r="B232" s="27">
        <v>88600</v>
      </c>
      <c r="C232" s="27">
        <v>89400</v>
      </c>
      <c r="D232" s="27">
        <v>33600</v>
      </c>
      <c r="E232" s="27">
        <v>33850</v>
      </c>
      <c r="F232" s="37">
        <v>0</v>
      </c>
      <c r="G232" s="37">
        <v>0</v>
      </c>
      <c r="H232" s="37">
        <f t="shared" si="35"/>
        <v>0</v>
      </c>
      <c r="I232" s="37">
        <f t="shared" si="36"/>
        <v>0</v>
      </c>
      <c r="J232" s="21">
        <f t="shared" si="39"/>
        <v>-861</v>
      </c>
      <c r="K232" s="21">
        <f t="shared" si="40"/>
        <v>2971</v>
      </c>
      <c r="L232" s="30">
        <f t="shared" si="37"/>
        <v>-76284600</v>
      </c>
      <c r="M232" s="30">
        <f t="shared" si="38"/>
        <v>99825600</v>
      </c>
      <c r="N232" s="28">
        <f t="shared" si="41"/>
        <v>97876719.140000105</v>
      </c>
      <c r="O232" s="28">
        <f t="shared" si="33"/>
        <v>121417719.1400001</v>
      </c>
      <c r="P232" s="28">
        <f t="shared" si="42"/>
        <v>-47889.322499990463</v>
      </c>
      <c r="Q232" s="28" t="str">
        <f t="shared" si="32"/>
        <v/>
      </c>
      <c r="R232" s="29">
        <f t="shared" si="34"/>
        <v>0.21417719140000102</v>
      </c>
    </row>
    <row r="233" spans="1:18" x14ac:dyDescent="0.2">
      <c r="A233" s="26">
        <v>44160</v>
      </c>
      <c r="B233" s="27">
        <v>87500</v>
      </c>
      <c r="C233" s="27">
        <v>89100</v>
      </c>
      <c r="D233" s="27">
        <v>33400</v>
      </c>
      <c r="E233" s="27">
        <v>33800</v>
      </c>
      <c r="F233" s="37">
        <v>0</v>
      </c>
      <c r="G233" s="37">
        <v>0</v>
      </c>
      <c r="H233" s="37">
        <f t="shared" si="35"/>
        <v>0</v>
      </c>
      <c r="I233" s="37">
        <f t="shared" si="36"/>
        <v>0</v>
      </c>
      <c r="J233" s="21">
        <f t="shared" si="39"/>
        <v>0</v>
      </c>
      <c r="K233" s="21">
        <f t="shared" si="40"/>
        <v>0</v>
      </c>
      <c r="L233" s="30">
        <f t="shared" si="37"/>
        <v>0</v>
      </c>
      <c r="M233" s="30">
        <f t="shared" si="38"/>
        <v>0</v>
      </c>
      <c r="N233" s="28">
        <f t="shared" si="41"/>
        <v>121347803.0800001</v>
      </c>
      <c r="O233" s="28">
        <f t="shared" si="33"/>
        <v>121347803.0800001</v>
      </c>
      <c r="P233" s="28">
        <f t="shared" si="42"/>
        <v>-117805.38249999285</v>
      </c>
      <c r="Q233" s="28">
        <f t="shared" ref="Q233:Q296" si="43">IF(AND(M232, M233=0), P233, "")</f>
        <v>-117805.38249999285</v>
      </c>
      <c r="R233" s="29">
        <f t="shared" si="34"/>
        <v>0.21347803080000105</v>
      </c>
    </row>
    <row r="234" spans="1:18" x14ac:dyDescent="0.2">
      <c r="A234" s="26">
        <v>44161</v>
      </c>
      <c r="B234" s="27">
        <v>87000</v>
      </c>
      <c r="C234" s="27">
        <v>87500</v>
      </c>
      <c r="D234" s="27">
        <v>33250</v>
      </c>
      <c r="E234" s="27">
        <v>33400</v>
      </c>
      <c r="F234" s="37">
        <v>0</v>
      </c>
      <c r="G234" s="37">
        <v>0</v>
      </c>
      <c r="H234" s="37">
        <f t="shared" si="35"/>
        <v>0</v>
      </c>
      <c r="I234" s="37">
        <f t="shared" si="36"/>
        <v>0</v>
      </c>
      <c r="J234" s="21">
        <f t="shared" si="39"/>
        <v>0</v>
      </c>
      <c r="K234" s="21">
        <f t="shared" si="40"/>
        <v>0</v>
      </c>
      <c r="L234" s="30">
        <f t="shared" si="37"/>
        <v>0</v>
      </c>
      <c r="M234" s="30">
        <f t="shared" si="38"/>
        <v>0</v>
      </c>
      <c r="N234" s="28">
        <f t="shared" si="41"/>
        <v>121347803.0800001</v>
      </c>
      <c r="O234" s="28">
        <f t="shared" si="33"/>
        <v>121347803.0800001</v>
      </c>
      <c r="P234" s="28">
        <f t="shared" si="42"/>
        <v>0</v>
      </c>
      <c r="Q234" s="28" t="str">
        <f t="shared" si="43"/>
        <v/>
      </c>
      <c r="R234" s="29">
        <f t="shared" si="34"/>
        <v>0.21347803080000105</v>
      </c>
    </row>
    <row r="235" spans="1:18" x14ac:dyDescent="0.2">
      <c r="A235" s="26">
        <v>44162</v>
      </c>
      <c r="B235" s="27">
        <v>87800</v>
      </c>
      <c r="C235" s="27">
        <v>87000</v>
      </c>
      <c r="D235" s="27">
        <v>33400</v>
      </c>
      <c r="E235" s="27">
        <v>33250</v>
      </c>
      <c r="F235" s="37">
        <v>0</v>
      </c>
      <c r="G235" s="37">
        <v>0</v>
      </c>
      <c r="H235" s="37">
        <f t="shared" si="35"/>
        <v>0</v>
      </c>
      <c r="I235" s="37">
        <f t="shared" si="36"/>
        <v>0</v>
      </c>
      <c r="J235" s="21">
        <f t="shared" si="39"/>
        <v>0</v>
      </c>
      <c r="K235" s="21">
        <f t="shared" si="40"/>
        <v>0</v>
      </c>
      <c r="L235" s="30">
        <f t="shared" si="37"/>
        <v>0</v>
      </c>
      <c r="M235" s="30">
        <f t="shared" si="38"/>
        <v>0</v>
      </c>
      <c r="N235" s="28">
        <f t="shared" si="41"/>
        <v>121347803.0800001</v>
      </c>
      <c r="O235" s="28">
        <f t="shared" si="33"/>
        <v>121347803.0800001</v>
      </c>
      <c r="P235" s="28">
        <f t="shared" si="42"/>
        <v>0</v>
      </c>
      <c r="Q235" s="28" t="str">
        <f t="shared" si="43"/>
        <v/>
      </c>
      <c r="R235" s="29">
        <f t="shared" si="34"/>
        <v>0.21347803080000105</v>
      </c>
    </row>
    <row r="236" spans="1:18" x14ac:dyDescent="0.2">
      <c r="A236" s="26">
        <v>44165</v>
      </c>
      <c r="B236" s="27">
        <v>85500</v>
      </c>
      <c r="C236" s="27">
        <v>87800</v>
      </c>
      <c r="D236" s="27">
        <v>32850</v>
      </c>
      <c r="E236" s="27">
        <v>33450</v>
      </c>
      <c r="F236" s="37">
        <v>0</v>
      </c>
      <c r="G236" s="37">
        <v>0</v>
      </c>
      <c r="H236" s="37">
        <f t="shared" si="35"/>
        <v>0</v>
      </c>
      <c r="I236" s="37">
        <f t="shared" si="36"/>
        <v>0</v>
      </c>
      <c r="J236" s="21">
        <f t="shared" si="39"/>
        <v>0</v>
      </c>
      <c r="K236" s="21">
        <f t="shared" si="40"/>
        <v>0</v>
      </c>
      <c r="L236" s="30">
        <f t="shared" si="37"/>
        <v>0</v>
      </c>
      <c r="M236" s="30">
        <f t="shared" si="38"/>
        <v>0</v>
      </c>
      <c r="N236" s="28">
        <f t="shared" si="41"/>
        <v>121347803.0800001</v>
      </c>
      <c r="O236" s="28">
        <f t="shared" si="33"/>
        <v>121347803.0800001</v>
      </c>
      <c r="P236" s="28">
        <f t="shared" si="42"/>
        <v>0</v>
      </c>
      <c r="Q236" s="28" t="str">
        <f t="shared" si="43"/>
        <v/>
      </c>
      <c r="R236" s="29">
        <f t="shared" si="34"/>
        <v>0.21347803080000105</v>
      </c>
    </row>
    <row r="237" spans="1:18" x14ac:dyDescent="0.2">
      <c r="A237" s="26">
        <v>44166</v>
      </c>
      <c r="B237" s="27">
        <v>86000</v>
      </c>
      <c r="C237" s="27">
        <v>86100</v>
      </c>
      <c r="D237" s="27">
        <v>32850</v>
      </c>
      <c r="E237" s="27">
        <v>33050</v>
      </c>
      <c r="F237" s="37">
        <v>0</v>
      </c>
      <c r="G237" s="37">
        <v>0</v>
      </c>
      <c r="H237" s="37">
        <f t="shared" si="35"/>
        <v>0</v>
      </c>
      <c r="I237" s="37">
        <f t="shared" si="36"/>
        <v>0</v>
      </c>
      <c r="J237" s="21">
        <f t="shared" si="39"/>
        <v>0</v>
      </c>
      <c r="K237" s="21">
        <f t="shared" si="40"/>
        <v>0</v>
      </c>
      <c r="L237" s="30">
        <f t="shared" si="37"/>
        <v>0</v>
      </c>
      <c r="M237" s="30">
        <f t="shared" si="38"/>
        <v>0</v>
      </c>
      <c r="N237" s="28">
        <f t="shared" si="41"/>
        <v>121347803.0800001</v>
      </c>
      <c r="O237" s="28">
        <f t="shared" si="33"/>
        <v>121347803.0800001</v>
      </c>
      <c r="P237" s="28">
        <f t="shared" si="42"/>
        <v>0</v>
      </c>
      <c r="Q237" s="28" t="str">
        <f t="shared" si="43"/>
        <v/>
      </c>
      <c r="R237" s="29">
        <f t="shared" si="34"/>
        <v>0.21347803080000105</v>
      </c>
    </row>
    <row r="238" spans="1:18" x14ac:dyDescent="0.2">
      <c r="A238" s="26">
        <v>44167</v>
      </c>
      <c r="B238" s="27">
        <v>85900</v>
      </c>
      <c r="C238" s="27">
        <v>86300</v>
      </c>
      <c r="D238" s="27">
        <v>32900</v>
      </c>
      <c r="E238" s="27">
        <v>32950</v>
      </c>
      <c r="F238" s="37">
        <v>0</v>
      </c>
      <c r="G238" s="37">
        <v>0</v>
      </c>
      <c r="H238" s="37">
        <f t="shared" si="35"/>
        <v>0</v>
      </c>
      <c r="I238" s="37">
        <f t="shared" si="36"/>
        <v>0</v>
      </c>
      <c r="J238" s="21">
        <f t="shared" si="39"/>
        <v>0</v>
      </c>
      <c r="K238" s="21">
        <f t="shared" si="40"/>
        <v>0</v>
      </c>
      <c r="L238" s="30">
        <f t="shared" si="37"/>
        <v>0</v>
      </c>
      <c r="M238" s="30">
        <f t="shared" si="38"/>
        <v>0</v>
      </c>
      <c r="N238" s="28">
        <f t="shared" si="41"/>
        <v>121347803.0800001</v>
      </c>
      <c r="O238" s="28">
        <f t="shared" si="33"/>
        <v>121347803.0800001</v>
      </c>
      <c r="P238" s="28">
        <f t="shared" si="42"/>
        <v>0</v>
      </c>
      <c r="Q238" s="28" t="str">
        <f t="shared" si="43"/>
        <v/>
      </c>
      <c r="R238" s="29">
        <f t="shared" si="34"/>
        <v>0.21347803080000105</v>
      </c>
    </row>
    <row r="239" spans="1:18" x14ac:dyDescent="0.2">
      <c r="A239" s="26">
        <v>44168</v>
      </c>
      <c r="B239" s="27">
        <v>90300</v>
      </c>
      <c r="C239" s="27">
        <v>86800</v>
      </c>
      <c r="D239" s="27">
        <v>34200</v>
      </c>
      <c r="E239" s="27">
        <v>33100</v>
      </c>
      <c r="F239" s="37">
        <v>0</v>
      </c>
      <c r="G239" s="37">
        <v>0</v>
      </c>
      <c r="H239" s="37">
        <f t="shared" si="35"/>
        <v>0</v>
      </c>
      <c r="I239" s="37">
        <f t="shared" si="36"/>
        <v>0</v>
      </c>
      <c r="J239" s="21">
        <f t="shared" si="39"/>
        <v>0</v>
      </c>
      <c r="K239" s="21">
        <f t="shared" si="40"/>
        <v>0</v>
      </c>
      <c r="L239" s="30">
        <f t="shared" si="37"/>
        <v>0</v>
      </c>
      <c r="M239" s="30">
        <f t="shared" si="38"/>
        <v>0</v>
      </c>
      <c r="N239" s="28">
        <f t="shared" si="41"/>
        <v>121347803.0800001</v>
      </c>
      <c r="O239" s="28">
        <f t="shared" si="33"/>
        <v>121347803.0800001</v>
      </c>
      <c r="P239" s="28">
        <f t="shared" si="42"/>
        <v>0</v>
      </c>
      <c r="Q239" s="28" t="str">
        <f t="shared" si="43"/>
        <v/>
      </c>
      <c r="R239" s="29">
        <f t="shared" si="34"/>
        <v>0.21347803080000105</v>
      </c>
    </row>
    <row r="240" spans="1:18" x14ac:dyDescent="0.2">
      <c r="A240" s="26">
        <v>44169</v>
      </c>
      <c r="B240" s="27">
        <v>90500</v>
      </c>
      <c r="C240" s="27">
        <v>90000</v>
      </c>
      <c r="D240" s="27">
        <v>34000</v>
      </c>
      <c r="E240" s="27">
        <v>34150</v>
      </c>
      <c r="F240" s="37">
        <v>0</v>
      </c>
      <c r="G240" s="37">
        <v>0</v>
      </c>
      <c r="H240" s="37">
        <f t="shared" si="35"/>
        <v>0</v>
      </c>
      <c r="I240" s="37">
        <f t="shared" si="36"/>
        <v>0</v>
      </c>
      <c r="J240" s="21">
        <f t="shared" si="39"/>
        <v>0</v>
      </c>
      <c r="K240" s="21">
        <f t="shared" si="40"/>
        <v>0</v>
      </c>
      <c r="L240" s="30">
        <f t="shared" si="37"/>
        <v>0</v>
      </c>
      <c r="M240" s="30">
        <f t="shared" si="38"/>
        <v>0</v>
      </c>
      <c r="N240" s="28">
        <f t="shared" si="41"/>
        <v>121347803.0800001</v>
      </c>
      <c r="O240" s="28">
        <f t="shared" si="33"/>
        <v>121347803.0800001</v>
      </c>
      <c r="P240" s="28">
        <f t="shared" si="42"/>
        <v>0</v>
      </c>
      <c r="Q240" s="28" t="str">
        <f t="shared" si="43"/>
        <v/>
      </c>
      <c r="R240" s="29">
        <f t="shared" si="34"/>
        <v>0.21347803080000105</v>
      </c>
    </row>
    <row r="241" spans="1:18" x14ac:dyDescent="0.2">
      <c r="A241" s="26">
        <v>44172</v>
      </c>
      <c r="B241" s="27">
        <v>89200</v>
      </c>
      <c r="C241" s="27">
        <v>92000</v>
      </c>
      <c r="D241" s="27">
        <v>33550</v>
      </c>
      <c r="E241" s="27">
        <v>34450</v>
      </c>
      <c r="F241" s="37">
        <v>0</v>
      </c>
      <c r="G241" s="37">
        <v>0</v>
      </c>
      <c r="H241" s="37">
        <f t="shared" si="35"/>
        <v>0</v>
      </c>
      <c r="I241" s="37">
        <f t="shared" si="36"/>
        <v>0</v>
      </c>
      <c r="J241" s="21">
        <f t="shared" si="39"/>
        <v>0</v>
      </c>
      <c r="K241" s="21">
        <f t="shared" si="40"/>
        <v>0</v>
      </c>
      <c r="L241" s="30">
        <f t="shared" si="37"/>
        <v>0</v>
      </c>
      <c r="M241" s="30">
        <f t="shared" si="38"/>
        <v>0</v>
      </c>
      <c r="N241" s="28">
        <f t="shared" si="41"/>
        <v>121347803.0800001</v>
      </c>
      <c r="O241" s="28">
        <f t="shared" si="33"/>
        <v>121347803.0800001</v>
      </c>
      <c r="P241" s="28">
        <f t="shared" si="42"/>
        <v>0</v>
      </c>
      <c r="Q241" s="28" t="str">
        <f t="shared" si="43"/>
        <v/>
      </c>
      <c r="R241" s="29">
        <f t="shared" si="34"/>
        <v>0.21347803080000105</v>
      </c>
    </row>
    <row r="242" spans="1:18" x14ac:dyDescent="0.2">
      <c r="A242" s="26">
        <v>44173</v>
      </c>
      <c r="B242" s="27">
        <v>95000</v>
      </c>
      <c r="C242" s="27">
        <v>91000</v>
      </c>
      <c r="D242" s="27">
        <v>35000</v>
      </c>
      <c r="E242" s="27">
        <v>34000</v>
      </c>
      <c r="F242" s="37">
        <v>0</v>
      </c>
      <c r="G242" s="37">
        <v>0</v>
      </c>
      <c r="H242" s="37">
        <f t="shared" si="35"/>
        <v>0</v>
      </c>
      <c r="I242" s="37">
        <f t="shared" si="36"/>
        <v>0</v>
      </c>
      <c r="J242" s="21">
        <f t="shared" si="39"/>
        <v>0</v>
      </c>
      <c r="K242" s="21">
        <f t="shared" si="40"/>
        <v>0</v>
      </c>
      <c r="L242" s="30">
        <f t="shared" si="37"/>
        <v>0</v>
      </c>
      <c r="M242" s="30">
        <f t="shared" si="38"/>
        <v>0</v>
      </c>
      <c r="N242" s="28">
        <f t="shared" si="41"/>
        <v>121347803.0800001</v>
      </c>
      <c r="O242" s="28">
        <f t="shared" si="33"/>
        <v>121347803.0800001</v>
      </c>
      <c r="P242" s="28">
        <f t="shared" si="42"/>
        <v>0</v>
      </c>
      <c r="Q242" s="28" t="str">
        <f t="shared" si="43"/>
        <v/>
      </c>
      <c r="R242" s="29">
        <f t="shared" si="34"/>
        <v>0.21347803080000105</v>
      </c>
    </row>
    <row r="243" spans="1:18" x14ac:dyDescent="0.2">
      <c r="A243" s="26">
        <v>44174</v>
      </c>
      <c r="B243" s="27">
        <v>96200</v>
      </c>
      <c r="C243" s="27">
        <v>96800</v>
      </c>
      <c r="D243" s="27">
        <v>35900</v>
      </c>
      <c r="E243" s="27">
        <v>35700</v>
      </c>
      <c r="F243" s="37">
        <v>-0.78825785533722859</v>
      </c>
      <c r="G243" s="37">
        <v>1</v>
      </c>
      <c r="H243" s="37">
        <f t="shared" si="35"/>
        <v>-0.78825785533722859</v>
      </c>
      <c r="I243" s="37">
        <f t="shared" si="36"/>
        <v>1</v>
      </c>
      <c r="J243" s="21">
        <f t="shared" si="39"/>
        <v>0</v>
      </c>
      <c r="K243" s="21">
        <f t="shared" si="40"/>
        <v>0</v>
      </c>
      <c r="L243" s="30">
        <f t="shared" si="37"/>
        <v>0</v>
      </c>
      <c r="M243" s="30">
        <f t="shared" si="38"/>
        <v>0</v>
      </c>
      <c r="N243" s="28">
        <f t="shared" si="41"/>
        <v>121347803.0800001</v>
      </c>
      <c r="O243" s="28">
        <f t="shared" si="33"/>
        <v>121347803.0800001</v>
      </c>
      <c r="P243" s="28">
        <f t="shared" si="42"/>
        <v>0</v>
      </c>
      <c r="Q243" s="28" t="str">
        <f t="shared" si="43"/>
        <v/>
      </c>
      <c r="R243" s="29">
        <f t="shared" si="34"/>
        <v>0.21347803080000105</v>
      </c>
    </row>
    <row r="244" spans="1:18" x14ac:dyDescent="0.2">
      <c r="A244" s="26">
        <v>44175</v>
      </c>
      <c r="B244" s="27">
        <v>95400</v>
      </c>
      <c r="C244" s="27">
        <v>95100</v>
      </c>
      <c r="D244" s="27">
        <v>36500</v>
      </c>
      <c r="E244" s="27">
        <v>35600</v>
      </c>
      <c r="F244" s="37">
        <v>0</v>
      </c>
      <c r="G244" s="37">
        <v>0</v>
      </c>
      <c r="H244" s="37">
        <f t="shared" si="35"/>
        <v>0</v>
      </c>
      <c r="I244" s="37">
        <f t="shared" si="36"/>
        <v>0</v>
      </c>
      <c r="J244" s="21">
        <f t="shared" si="39"/>
        <v>-819</v>
      </c>
      <c r="K244" s="21">
        <f t="shared" si="40"/>
        <v>2785</v>
      </c>
      <c r="L244" s="30">
        <f t="shared" si="37"/>
        <v>-78132600</v>
      </c>
      <c r="M244" s="30">
        <f t="shared" si="38"/>
        <v>101652500</v>
      </c>
      <c r="N244" s="28">
        <f t="shared" si="41"/>
        <v>100056127.8900001</v>
      </c>
      <c r="O244" s="28">
        <f t="shared" si="33"/>
        <v>123576027.8900001</v>
      </c>
      <c r="P244" s="28">
        <f t="shared" si="42"/>
        <v>2228224.8100000024</v>
      </c>
      <c r="Q244" s="28" t="str">
        <f t="shared" si="43"/>
        <v/>
      </c>
      <c r="R244" s="29">
        <f t="shared" si="34"/>
        <v>0.23576027890000106</v>
      </c>
    </row>
    <row r="245" spans="1:18" x14ac:dyDescent="0.2">
      <c r="A245" s="26">
        <v>44176</v>
      </c>
      <c r="B245" s="27">
        <v>95800</v>
      </c>
      <c r="C245" s="27">
        <v>96100</v>
      </c>
      <c r="D245" s="27">
        <v>36650</v>
      </c>
      <c r="E245" s="27">
        <v>36800</v>
      </c>
      <c r="F245" s="37">
        <v>-0.85267717721897274</v>
      </c>
      <c r="G245" s="37">
        <v>1</v>
      </c>
      <c r="H245" s="37">
        <f t="shared" si="35"/>
        <v>-0.85267717721897274</v>
      </c>
      <c r="I245" s="37">
        <f t="shared" si="36"/>
        <v>1</v>
      </c>
      <c r="J245" s="21">
        <f t="shared" si="39"/>
        <v>0</v>
      </c>
      <c r="K245" s="21">
        <f t="shared" si="40"/>
        <v>0</v>
      </c>
      <c r="L245" s="30">
        <f t="shared" si="37"/>
        <v>0</v>
      </c>
      <c r="M245" s="30">
        <f t="shared" si="38"/>
        <v>0</v>
      </c>
      <c r="N245" s="28">
        <f t="shared" si="41"/>
        <v>123599759.3000001</v>
      </c>
      <c r="O245" s="28">
        <f t="shared" si="33"/>
        <v>123599759.3000001</v>
      </c>
      <c r="P245" s="28">
        <f t="shared" si="42"/>
        <v>2251956.2199999988</v>
      </c>
      <c r="Q245" s="28">
        <f t="shared" si="43"/>
        <v>2251956.2199999988</v>
      </c>
      <c r="R245" s="29">
        <f t="shared" si="34"/>
        <v>0.23599759300000112</v>
      </c>
    </row>
    <row r="246" spans="1:18" x14ac:dyDescent="0.2">
      <c r="A246" s="26">
        <v>44179</v>
      </c>
      <c r="B246" s="27">
        <v>95000</v>
      </c>
      <c r="C246" s="27">
        <v>95400</v>
      </c>
      <c r="D246" s="27">
        <v>36500</v>
      </c>
      <c r="E246" s="27">
        <v>36800</v>
      </c>
      <c r="F246" s="37">
        <v>0</v>
      </c>
      <c r="G246" s="37">
        <v>0</v>
      </c>
      <c r="H246" s="37">
        <f t="shared" si="35"/>
        <v>0</v>
      </c>
      <c r="I246" s="37">
        <f t="shared" si="36"/>
        <v>0</v>
      </c>
      <c r="J246" s="21">
        <f t="shared" si="39"/>
        <v>-890</v>
      </c>
      <c r="K246" s="21">
        <f t="shared" si="40"/>
        <v>2728</v>
      </c>
      <c r="L246" s="30">
        <f t="shared" si="37"/>
        <v>-84550000</v>
      </c>
      <c r="M246" s="30">
        <f t="shared" si="38"/>
        <v>99572000</v>
      </c>
      <c r="N246" s="28">
        <f t="shared" si="41"/>
        <v>108081771.10000011</v>
      </c>
      <c r="O246" s="28">
        <f t="shared" si="33"/>
        <v>123103771.10000011</v>
      </c>
      <c r="P246" s="28">
        <f t="shared" si="42"/>
        <v>-495988.19999998808</v>
      </c>
      <c r="Q246" s="28" t="str">
        <f t="shared" si="43"/>
        <v/>
      </c>
      <c r="R246" s="29">
        <f t="shared" si="34"/>
        <v>0.23103771100000103</v>
      </c>
    </row>
    <row r="247" spans="1:18" x14ac:dyDescent="0.2">
      <c r="A247" s="26">
        <v>44180</v>
      </c>
      <c r="B247" s="27">
        <v>93400</v>
      </c>
      <c r="C247" s="27">
        <v>94500</v>
      </c>
      <c r="D247" s="27">
        <v>36500</v>
      </c>
      <c r="E247" s="27">
        <v>36500</v>
      </c>
      <c r="F247" s="37">
        <v>-0.91580157184617628</v>
      </c>
      <c r="G247" s="37">
        <v>1</v>
      </c>
      <c r="H247" s="37">
        <f t="shared" si="35"/>
        <v>-0.91580157184617628</v>
      </c>
      <c r="I247" s="37">
        <f t="shared" si="36"/>
        <v>1</v>
      </c>
      <c r="J247" s="21">
        <f t="shared" si="39"/>
        <v>0</v>
      </c>
      <c r="K247" s="21">
        <f t="shared" si="40"/>
        <v>0</v>
      </c>
      <c r="L247" s="30">
        <f t="shared" si="37"/>
        <v>0</v>
      </c>
      <c r="M247" s="30">
        <f t="shared" si="38"/>
        <v>0</v>
      </c>
      <c r="N247" s="28">
        <f t="shared" si="41"/>
        <v>123316323.60000011</v>
      </c>
      <c r="O247" s="28">
        <f t="shared" si="33"/>
        <v>123316323.60000011</v>
      </c>
      <c r="P247" s="28">
        <f t="shared" si="42"/>
        <v>-283435.69999998808</v>
      </c>
      <c r="Q247" s="28">
        <f t="shared" si="43"/>
        <v>-283435.69999998808</v>
      </c>
      <c r="R247" s="29">
        <f t="shared" si="34"/>
        <v>0.23316323600000111</v>
      </c>
    </row>
    <row r="248" spans="1:18" x14ac:dyDescent="0.2">
      <c r="A248" s="26">
        <v>44181</v>
      </c>
      <c r="B248" s="27">
        <v>97300</v>
      </c>
      <c r="C248" s="27">
        <v>94200</v>
      </c>
      <c r="D248" s="27">
        <v>38300</v>
      </c>
      <c r="E248" s="27">
        <v>36850</v>
      </c>
      <c r="F248" s="37">
        <v>0</v>
      </c>
      <c r="G248" s="37">
        <v>0</v>
      </c>
      <c r="H248" s="37">
        <f t="shared" si="35"/>
        <v>0</v>
      </c>
      <c r="I248" s="37">
        <f t="shared" si="36"/>
        <v>0</v>
      </c>
      <c r="J248" s="21">
        <f t="shared" si="39"/>
        <v>-980</v>
      </c>
      <c r="K248" s="21">
        <f t="shared" si="40"/>
        <v>2739</v>
      </c>
      <c r="L248" s="30">
        <f t="shared" si="37"/>
        <v>-95354000</v>
      </c>
      <c r="M248" s="30">
        <f t="shared" si="38"/>
        <v>104903700</v>
      </c>
      <c r="N248" s="28">
        <f t="shared" si="41"/>
        <v>114665708.96250013</v>
      </c>
      <c r="O248" s="28">
        <f t="shared" si="33"/>
        <v>124215408.96250013</v>
      </c>
      <c r="P248" s="28">
        <f t="shared" si="42"/>
        <v>899085.36250001192</v>
      </c>
      <c r="Q248" s="28" t="str">
        <f t="shared" si="43"/>
        <v/>
      </c>
      <c r="R248" s="29">
        <f t="shared" si="34"/>
        <v>0.24215408962500118</v>
      </c>
    </row>
    <row r="249" spans="1:18" x14ac:dyDescent="0.2">
      <c r="A249" s="26">
        <v>44182</v>
      </c>
      <c r="B249" s="27">
        <v>96900</v>
      </c>
      <c r="C249" s="27">
        <v>97000</v>
      </c>
      <c r="D249" s="27">
        <v>39200</v>
      </c>
      <c r="E249" s="27">
        <v>38500</v>
      </c>
      <c r="F249" s="37">
        <v>0</v>
      </c>
      <c r="G249" s="37">
        <v>0</v>
      </c>
      <c r="H249" s="37">
        <f t="shared" si="35"/>
        <v>0</v>
      </c>
      <c r="I249" s="37">
        <f t="shared" si="36"/>
        <v>0</v>
      </c>
      <c r="J249" s="21">
        <f t="shared" si="39"/>
        <v>0</v>
      </c>
      <c r="K249" s="21">
        <f t="shared" si="40"/>
        <v>0</v>
      </c>
      <c r="L249" s="30">
        <f t="shared" si="37"/>
        <v>0</v>
      </c>
      <c r="M249" s="30">
        <f t="shared" si="38"/>
        <v>0</v>
      </c>
      <c r="N249" s="28">
        <f t="shared" si="41"/>
        <v>124810437.08750013</v>
      </c>
      <c r="O249" s="28">
        <f t="shared" si="33"/>
        <v>124810437.08750013</v>
      </c>
      <c r="P249" s="28">
        <f t="shared" si="42"/>
        <v>1494113.4875000119</v>
      </c>
      <c r="Q249" s="28">
        <f t="shared" si="43"/>
        <v>1494113.4875000119</v>
      </c>
      <c r="R249" s="29">
        <f t="shared" si="34"/>
        <v>0.24810437087500126</v>
      </c>
    </row>
    <row r="250" spans="1:18" x14ac:dyDescent="0.2">
      <c r="A250" s="26">
        <v>44183</v>
      </c>
      <c r="B250" s="27">
        <v>95800</v>
      </c>
      <c r="C250" s="27">
        <v>97300</v>
      </c>
      <c r="D250" s="27">
        <v>38450</v>
      </c>
      <c r="E250" s="27">
        <v>39400</v>
      </c>
      <c r="F250" s="37">
        <v>0</v>
      </c>
      <c r="G250" s="37">
        <v>0</v>
      </c>
      <c r="H250" s="37">
        <f t="shared" si="35"/>
        <v>0</v>
      </c>
      <c r="I250" s="37">
        <f t="shared" si="36"/>
        <v>0</v>
      </c>
      <c r="J250" s="21">
        <f t="shared" si="39"/>
        <v>0</v>
      </c>
      <c r="K250" s="21">
        <f t="shared" si="40"/>
        <v>0</v>
      </c>
      <c r="L250" s="30">
        <f t="shared" si="37"/>
        <v>0</v>
      </c>
      <c r="M250" s="30">
        <f t="shared" si="38"/>
        <v>0</v>
      </c>
      <c r="N250" s="28">
        <f t="shared" si="41"/>
        <v>124810437.08750013</v>
      </c>
      <c r="O250" s="28">
        <f t="shared" si="33"/>
        <v>124810437.08750013</v>
      </c>
      <c r="P250" s="28">
        <f t="shared" si="42"/>
        <v>0</v>
      </c>
      <c r="Q250" s="28" t="str">
        <f t="shared" si="43"/>
        <v/>
      </c>
      <c r="R250" s="29">
        <f t="shared" si="34"/>
        <v>0.24810437087500126</v>
      </c>
    </row>
    <row r="251" spans="1:18" x14ac:dyDescent="0.2">
      <c r="A251" s="26">
        <v>44186</v>
      </c>
      <c r="B251" s="27">
        <v>94900</v>
      </c>
      <c r="C251" s="27">
        <v>95800</v>
      </c>
      <c r="D251" s="27">
        <v>37950</v>
      </c>
      <c r="E251" s="27">
        <v>38650</v>
      </c>
      <c r="F251" s="37">
        <v>0</v>
      </c>
      <c r="G251" s="37">
        <v>0</v>
      </c>
      <c r="H251" s="37">
        <f t="shared" si="35"/>
        <v>0</v>
      </c>
      <c r="I251" s="37">
        <f t="shared" si="36"/>
        <v>0</v>
      </c>
      <c r="J251" s="21">
        <f t="shared" si="39"/>
        <v>0</v>
      </c>
      <c r="K251" s="21">
        <f t="shared" si="40"/>
        <v>0</v>
      </c>
      <c r="L251" s="30">
        <f t="shared" si="37"/>
        <v>0</v>
      </c>
      <c r="M251" s="30">
        <f t="shared" si="38"/>
        <v>0</v>
      </c>
      <c r="N251" s="28">
        <f t="shared" si="41"/>
        <v>124810437.08750013</v>
      </c>
      <c r="O251" s="28">
        <f t="shared" si="33"/>
        <v>124810437.08750013</v>
      </c>
      <c r="P251" s="28">
        <f t="shared" si="42"/>
        <v>0</v>
      </c>
      <c r="Q251" s="28" t="str">
        <f t="shared" si="43"/>
        <v/>
      </c>
      <c r="R251" s="29">
        <f t="shared" si="34"/>
        <v>0.24810437087500126</v>
      </c>
    </row>
    <row r="252" spans="1:18" x14ac:dyDescent="0.2">
      <c r="A252" s="26">
        <v>44187</v>
      </c>
      <c r="B252" s="27">
        <v>92200</v>
      </c>
      <c r="C252" s="27">
        <v>94600</v>
      </c>
      <c r="D252" s="27">
        <v>36550</v>
      </c>
      <c r="E252" s="27">
        <v>37600</v>
      </c>
      <c r="F252" s="37">
        <v>0</v>
      </c>
      <c r="G252" s="37">
        <v>0</v>
      </c>
      <c r="H252" s="37">
        <f t="shared" si="35"/>
        <v>0</v>
      </c>
      <c r="I252" s="37">
        <f t="shared" si="36"/>
        <v>0</v>
      </c>
      <c r="J252" s="21">
        <f t="shared" si="39"/>
        <v>0</v>
      </c>
      <c r="K252" s="21">
        <f t="shared" si="40"/>
        <v>0</v>
      </c>
      <c r="L252" s="30">
        <f t="shared" si="37"/>
        <v>0</v>
      </c>
      <c r="M252" s="30">
        <f t="shared" si="38"/>
        <v>0</v>
      </c>
      <c r="N252" s="28">
        <f t="shared" si="41"/>
        <v>124810437.08750013</v>
      </c>
      <c r="O252" s="28">
        <f t="shared" si="33"/>
        <v>124810437.08750013</v>
      </c>
      <c r="P252" s="28">
        <f t="shared" si="42"/>
        <v>0</v>
      </c>
      <c r="Q252" s="28" t="str">
        <f t="shared" si="43"/>
        <v/>
      </c>
      <c r="R252" s="29">
        <f t="shared" si="34"/>
        <v>0.24810437087500126</v>
      </c>
    </row>
    <row r="253" spans="1:18" x14ac:dyDescent="0.2">
      <c r="A253" s="26">
        <v>44188</v>
      </c>
      <c r="B253" s="27">
        <v>119500</v>
      </c>
      <c r="C253" s="27">
        <v>92700</v>
      </c>
      <c r="D253" s="27">
        <v>47500</v>
      </c>
      <c r="E253" s="27">
        <v>36600</v>
      </c>
      <c r="F253" s="37">
        <v>0</v>
      </c>
      <c r="G253" s="37">
        <v>0</v>
      </c>
      <c r="H253" s="37">
        <f t="shared" si="35"/>
        <v>0</v>
      </c>
      <c r="I253" s="37">
        <f t="shared" si="36"/>
        <v>0</v>
      </c>
      <c r="J253" s="21">
        <f t="shared" si="39"/>
        <v>0</v>
      </c>
      <c r="K253" s="21">
        <f t="shared" si="40"/>
        <v>0</v>
      </c>
      <c r="L253" s="30">
        <f t="shared" si="37"/>
        <v>0</v>
      </c>
      <c r="M253" s="30">
        <f t="shared" si="38"/>
        <v>0</v>
      </c>
      <c r="N253" s="28">
        <f t="shared" si="41"/>
        <v>124810437.08750013</v>
      </c>
      <c r="O253" s="28">
        <f t="shared" si="33"/>
        <v>124810437.08750013</v>
      </c>
      <c r="P253" s="28">
        <f t="shared" si="42"/>
        <v>0</v>
      </c>
      <c r="Q253" s="28" t="str">
        <f t="shared" si="43"/>
        <v/>
      </c>
      <c r="R253" s="29">
        <f t="shared" si="34"/>
        <v>0.24810437087500126</v>
      </c>
    </row>
    <row r="254" spans="1:18" x14ac:dyDescent="0.2">
      <c r="A254" s="26">
        <v>44189</v>
      </c>
      <c r="B254" s="27">
        <v>112000</v>
      </c>
      <c r="C254" s="27">
        <v>125000</v>
      </c>
      <c r="D254" s="27">
        <v>50800</v>
      </c>
      <c r="E254" s="27">
        <v>55700</v>
      </c>
      <c r="F254" s="37">
        <v>0</v>
      </c>
      <c r="G254" s="37">
        <v>0</v>
      </c>
      <c r="H254" s="37">
        <f t="shared" si="35"/>
        <v>0</v>
      </c>
      <c r="I254" s="37">
        <f t="shared" si="36"/>
        <v>0</v>
      </c>
      <c r="J254" s="21">
        <f t="shared" si="39"/>
        <v>0</v>
      </c>
      <c r="K254" s="21">
        <f t="shared" si="40"/>
        <v>0</v>
      </c>
      <c r="L254" s="30">
        <f t="shared" si="37"/>
        <v>0</v>
      </c>
      <c r="M254" s="30">
        <f t="shared" si="38"/>
        <v>0</v>
      </c>
      <c r="N254" s="28">
        <f t="shared" si="41"/>
        <v>124810437.08750013</v>
      </c>
      <c r="O254" s="28">
        <f t="shared" si="33"/>
        <v>124810437.08750013</v>
      </c>
      <c r="P254" s="28">
        <f t="shared" si="42"/>
        <v>0</v>
      </c>
      <c r="Q254" s="28" t="str">
        <f t="shared" si="43"/>
        <v/>
      </c>
      <c r="R254" s="29">
        <f t="shared" si="34"/>
        <v>0.24810437087500126</v>
      </c>
    </row>
    <row r="255" spans="1:18" x14ac:dyDescent="0.2">
      <c r="A255" s="26">
        <v>44193</v>
      </c>
      <c r="B255" s="27">
        <v>124500</v>
      </c>
      <c r="C255" s="27">
        <v>114500</v>
      </c>
      <c r="D255" s="27">
        <v>63700</v>
      </c>
      <c r="E255" s="27">
        <v>51800</v>
      </c>
      <c r="F255" s="37">
        <v>0</v>
      </c>
      <c r="G255" s="37">
        <v>0</v>
      </c>
      <c r="H255" s="37">
        <f t="shared" si="35"/>
        <v>0</v>
      </c>
      <c r="I255" s="37">
        <f t="shared" si="36"/>
        <v>0</v>
      </c>
      <c r="J255" s="21">
        <f t="shared" si="39"/>
        <v>0</v>
      </c>
      <c r="K255" s="21">
        <f t="shared" si="40"/>
        <v>0</v>
      </c>
      <c r="L255" s="30">
        <f t="shared" si="37"/>
        <v>0</v>
      </c>
      <c r="M255" s="30">
        <f t="shared" si="38"/>
        <v>0</v>
      </c>
      <c r="N255" s="28">
        <f t="shared" si="41"/>
        <v>124810437.08750013</v>
      </c>
      <c r="O255" s="28">
        <f t="shared" si="33"/>
        <v>124810437.08750013</v>
      </c>
      <c r="P255" s="28">
        <f t="shared" si="42"/>
        <v>0</v>
      </c>
      <c r="Q255" s="28" t="str">
        <f t="shared" si="43"/>
        <v/>
      </c>
      <c r="R255" s="29">
        <f t="shared" si="34"/>
        <v>0.24810437087500126</v>
      </c>
    </row>
    <row r="256" spans="1:18" x14ac:dyDescent="0.2">
      <c r="A256" s="26">
        <v>44194</v>
      </c>
      <c r="B256" s="27">
        <v>131500</v>
      </c>
      <c r="C256" s="27">
        <v>127500</v>
      </c>
      <c r="D256" s="27">
        <v>60800</v>
      </c>
      <c r="E256" s="27">
        <v>64200</v>
      </c>
      <c r="F256" s="37">
        <v>0</v>
      </c>
      <c r="G256" s="37">
        <v>0</v>
      </c>
      <c r="H256" s="37">
        <f t="shared" si="35"/>
        <v>0</v>
      </c>
      <c r="I256" s="37">
        <f t="shared" si="36"/>
        <v>0</v>
      </c>
      <c r="J256" s="21">
        <f t="shared" si="39"/>
        <v>0</v>
      </c>
      <c r="K256" s="21">
        <f t="shared" si="40"/>
        <v>0</v>
      </c>
      <c r="L256" s="30">
        <f t="shared" si="37"/>
        <v>0</v>
      </c>
      <c r="M256" s="30">
        <f t="shared" si="38"/>
        <v>0</v>
      </c>
      <c r="N256" s="28">
        <f t="shared" si="41"/>
        <v>124810437.08750013</v>
      </c>
      <c r="O256" s="28">
        <f t="shared" si="33"/>
        <v>124810437.08750013</v>
      </c>
      <c r="P256" s="28">
        <f t="shared" si="42"/>
        <v>0</v>
      </c>
      <c r="Q256" s="28" t="str">
        <f t="shared" si="43"/>
        <v/>
      </c>
      <c r="R256" s="29">
        <f t="shared" si="34"/>
        <v>0.24810437087500126</v>
      </c>
    </row>
    <row r="257" spans="1:18" x14ac:dyDescent="0.2">
      <c r="A257" s="26">
        <v>44195</v>
      </c>
      <c r="B257" s="27">
        <v>135000</v>
      </c>
      <c r="C257" s="27">
        <v>128000</v>
      </c>
      <c r="D257" s="27">
        <v>63800</v>
      </c>
      <c r="E257" s="27">
        <v>61500</v>
      </c>
      <c r="F257" s="37">
        <v>-1</v>
      </c>
      <c r="G257" s="37">
        <v>0.78600927401521747</v>
      </c>
      <c r="H257" s="37">
        <f t="shared" si="35"/>
        <v>-1</v>
      </c>
      <c r="I257" s="37">
        <f t="shared" si="36"/>
        <v>0.78600927401521747</v>
      </c>
      <c r="J257" s="21">
        <f t="shared" si="39"/>
        <v>0</v>
      </c>
      <c r="K257" s="21">
        <f t="shared" si="40"/>
        <v>0</v>
      </c>
      <c r="L257" s="30">
        <f t="shared" si="37"/>
        <v>0</v>
      </c>
      <c r="M257" s="30">
        <f t="shared" si="38"/>
        <v>0</v>
      </c>
      <c r="N257" s="28">
        <f t="shared" si="41"/>
        <v>124810437.08750013</v>
      </c>
      <c r="O257" s="28">
        <f t="shared" si="33"/>
        <v>124810437.08750013</v>
      </c>
      <c r="P257" s="28">
        <f t="shared" si="42"/>
        <v>0</v>
      </c>
      <c r="Q257" s="28" t="str">
        <f t="shared" si="43"/>
        <v/>
      </c>
      <c r="R257" s="29">
        <f t="shared" si="34"/>
        <v>0.24810437087500126</v>
      </c>
    </row>
    <row r="258" spans="1:18" x14ac:dyDescent="0.2">
      <c r="A258" s="26">
        <v>44200</v>
      </c>
      <c r="B258" s="27">
        <v>142000</v>
      </c>
      <c r="C258" s="27">
        <v>136500</v>
      </c>
      <c r="D258" s="27">
        <v>70900</v>
      </c>
      <c r="E258" s="27">
        <v>66000</v>
      </c>
      <c r="F258" s="37">
        <v>0</v>
      </c>
      <c r="G258" s="37">
        <v>0</v>
      </c>
      <c r="H258" s="37">
        <f t="shared" si="35"/>
        <v>0</v>
      </c>
      <c r="I258" s="37">
        <f t="shared" si="36"/>
        <v>0</v>
      </c>
      <c r="J258" s="21">
        <f t="shared" si="39"/>
        <v>-740</v>
      </c>
      <c r="K258" s="21">
        <f t="shared" si="40"/>
        <v>1231</v>
      </c>
      <c r="L258" s="30">
        <f t="shared" si="37"/>
        <v>-105080000</v>
      </c>
      <c r="M258" s="30">
        <f t="shared" si="38"/>
        <v>87277900</v>
      </c>
      <c r="N258" s="28">
        <f t="shared" si="41"/>
        <v>144544024.58750013</v>
      </c>
      <c r="O258" s="28">
        <f t="shared" si="33"/>
        <v>126741924.58750013</v>
      </c>
      <c r="P258" s="28">
        <f t="shared" si="42"/>
        <v>1931487.5</v>
      </c>
      <c r="Q258" s="28" t="str">
        <f t="shared" si="43"/>
        <v/>
      </c>
      <c r="R258" s="29">
        <f t="shared" si="34"/>
        <v>0.26741924587500132</v>
      </c>
    </row>
    <row r="259" spans="1:18" x14ac:dyDescent="0.2">
      <c r="A259" s="26">
        <v>44201</v>
      </c>
      <c r="B259" s="27">
        <v>140000</v>
      </c>
      <c r="C259" s="27">
        <v>139000</v>
      </c>
      <c r="D259" s="27">
        <v>69900</v>
      </c>
      <c r="E259" s="27">
        <v>68000</v>
      </c>
      <c r="F259" s="37">
        <v>0</v>
      </c>
      <c r="G259" s="37">
        <v>0</v>
      </c>
      <c r="H259" s="37">
        <f t="shared" si="35"/>
        <v>0</v>
      </c>
      <c r="I259" s="37">
        <f t="shared" si="36"/>
        <v>0</v>
      </c>
      <c r="J259" s="21">
        <f t="shared" si="39"/>
        <v>0</v>
      </c>
      <c r="K259" s="21">
        <f t="shared" si="40"/>
        <v>0</v>
      </c>
      <c r="L259" s="30">
        <f t="shared" si="37"/>
        <v>0</v>
      </c>
      <c r="M259" s="30">
        <f t="shared" si="38"/>
        <v>0</v>
      </c>
      <c r="N259" s="28">
        <f t="shared" si="41"/>
        <v>125193395.58750013</v>
      </c>
      <c r="O259" s="28">
        <f t="shared" si="33"/>
        <v>125193395.58750013</v>
      </c>
      <c r="P259" s="28">
        <f t="shared" si="42"/>
        <v>382958.5</v>
      </c>
      <c r="Q259" s="28">
        <f t="shared" si="43"/>
        <v>382958.5</v>
      </c>
      <c r="R259" s="29">
        <f t="shared" si="34"/>
        <v>0.25193395587500134</v>
      </c>
    </row>
    <row r="260" spans="1:18" x14ac:dyDescent="0.2">
      <c r="A260" s="26">
        <v>44202</v>
      </c>
      <c r="B260" s="27">
        <v>137500</v>
      </c>
      <c r="C260" s="27">
        <v>148500</v>
      </c>
      <c r="D260" s="27">
        <v>66100</v>
      </c>
      <c r="E260" s="27">
        <v>72500</v>
      </c>
      <c r="F260" s="37">
        <v>0</v>
      </c>
      <c r="G260" s="37">
        <v>0</v>
      </c>
      <c r="H260" s="37">
        <f t="shared" si="35"/>
        <v>0</v>
      </c>
      <c r="I260" s="37">
        <f t="shared" si="36"/>
        <v>0</v>
      </c>
      <c r="J260" s="21">
        <f t="shared" si="39"/>
        <v>0</v>
      </c>
      <c r="K260" s="21">
        <f t="shared" si="40"/>
        <v>0</v>
      </c>
      <c r="L260" s="30">
        <f t="shared" si="37"/>
        <v>0</v>
      </c>
      <c r="M260" s="30">
        <f t="shared" si="38"/>
        <v>0</v>
      </c>
      <c r="N260" s="28">
        <f t="shared" si="41"/>
        <v>125193395.58750013</v>
      </c>
      <c r="O260" s="28">
        <f t="shared" si="33"/>
        <v>125193395.58750013</v>
      </c>
      <c r="P260" s="28">
        <f t="shared" si="42"/>
        <v>0</v>
      </c>
      <c r="Q260" s="28" t="str">
        <f t="shared" si="43"/>
        <v/>
      </c>
      <c r="R260" s="29">
        <f t="shared" si="34"/>
        <v>0.25193395587500134</v>
      </c>
    </row>
    <row r="261" spans="1:18" x14ac:dyDescent="0.2">
      <c r="A261" s="26">
        <v>44203</v>
      </c>
      <c r="B261" s="27">
        <v>150000</v>
      </c>
      <c r="C261" s="27">
        <v>139500</v>
      </c>
      <c r="D261" s="27">
        <v>67500</v>
      </c>
      <c r="E261" s="27">
        <v>66000</v>
      </c>
      <c r="F261" s="37">
        <v>0</v>
      </c>
      <c r="G261" s="37">
        <v>0</v>
      </c>
      <c r="H261" s="37">
        <f t="shared" si="35"/>
        <v>0</v>
      </c>
      <c r="I261" s="37">
        <f t="shared" si="36"/>
        <v>0</v>
      </c>
      <c r="J261" s="21">
        <f t="shared" si="39"/>
        <v>0</v>
      </c>
      <c r="K261" s="21">
        <f t="shared" si="40"/>
        <v>0</v>
      </c>
      <c r="L261" s="30">
        <f t="shared" si="37"/>
        <v>0</v>
      </c>
      <c r="M261" s="30">
        <f t="shared" si="38"/>
        <v>0</v>
      </c>
      <c r="N261" s="28">
        <f t="shared" si="41"/>
        <v>125193395.58750013</v>
      </c>
      <c r="O261" s="28">
        <f t="shared" si="33"/>
        <v>125193395.58750013</v>
      </c>
      <c r="P261" s="28">
        <f t="shared" si="42"/>
        <v>0</v>
      </c>
      <c r="Q261" s="28" t="str">
        <f t="shared" si="43"/>
        <v/>
      </c>
      <c r="R261" s="29">
        <f t="shared" si="34"/>
        <v>0.25193395587500134</v>
      </c>
    </row>
    <row r="262" spans="1:18" x14ac:dyDescent="0.2">
      <c r="A262" s="26">
        <v>44204</v>
      </c>
      <c r="B262" s="27">
        <v>147500</v>
      </c>
      <c r="C262" s="27">
        <v>145000</v>
      </c>
      <c r="D262" s="27">
        <v>65000</v>
      </c>
      <c r="E262" s="27">
        <v>67100</v>
      </c>
      <c r="F262" s="37">
        <v>0</v>
      </c>
      <c r="G262" s="37">
        <v>0</v>
      </c>
      <c r="H262" s="37">
        <f t="shared" si="35"/>
        <v>0</v>
      </c>
      <c r="I262" s="37">
        <f t="shared" si="36"/>
        <v>0</v>
      </c>
      <c r="J262" s="21">
        <f t="shared" si="39"/>
        <v>0</v>
      </c>
      <c r="K262" s="21">
        <f t="shared" si="40"/>
        <v>0</v>
      </c>
      <c r="L262" s="30">
        <f t="shared" si="37"/>
        <v>0</v>
      </c>
      <c r="M262" s="30">
        <f t="shared" si="38"/>
        <v>0</v>
      </c>
      <c r="N262" s="28">
        <f t="shared" si="41"/>
        <v>125193395.58750013</v>
      </c>
      <c r="O262" s="28">
        <f t="shared" si="33"/>
        <v>125193395.58750013</v>
      </c>
      <c r="P262" s="28">
        <f t="shared" si="42"/>
        <v>0</v>
      </c>
      <c r="Q262" s="28" t="str">
        <f t="shared" si="43"/>
        <v/>
      </c>
      <c r="R262" s="29">
        <f t="shared" si="34"/>
        <v>0.25193395587500134</v>
      </c>
    </row>
    <row r="263" spans="1:18" x14ac:dyDescent="0.2">
      <c r="A263" s="26">
        <v>44207</v>
      </c>
      <c r="B263" s="27">
        <v>142000</v>
      </c>
      <c r="C263" s="27">
        <v>148500</v>
      </c>
      <c r="D263" s="27">
        <v>61800</v>
      </c>
      <c r="E263" s="27">
        <v>65500</v>
      </c>
      <c r="F263" s="37">
        <v>0</v>
      </c>
      <c r="G263" s="37">
        <v>0</v>
      </c>
      <c r="H263" s="37">
        <f t="shared" si="35"/>
        <v>0</v>
      </c>
      <c r="I263" s="37">
        <f t="shared" si="36"/>
        <v>0</v>
      </c>
      <c r="J263" s="21">
        <f t="shared" si="39"/>
        <v>0</v>
      </c>
      <c r="K263" s="21">
        <f t="shared" si="40"/>
        <v>0</v>
      </c>
      <c r="L263" s="30">
        <f t="shared" si="37"/>
        <v>0</v>
      </c>
      <c r="M263" s="30">
        <f t="shared" si="38"/>
        <v>0</v>
      </c>
      <c r="N263" s="28">
        <f t="shared" si="41"/>
        <v>125193395.58750013</v>
      </c>
      <c r="O263" s="28">
        <f t="shared" si="33"/>
        <v>125193395.58750013</v>
      </c>
      <c r="P263" s="28">
        <f t="shared" si="42"/>
        <v>0</v>
      </c>
      <c r="Q263" s="28" t="str">
        <f t="shared" si="43"/>
        <v/>
      </c>
      <c r="R263" s="29">
        <f t="shared" si="34"/>
        <v>0.25193395587500134</v>
      </c>
    </row>
    <row r="264" spans="1:18" x14ac:dyDescent="0.2">
      <c r="A264" s="26">
        <v>44208</v>
      </c>
      <c r="B264" s="27">
        <v>138500</v>
      </c>
      <c r="C264" s="27">
        <v>140500</v>
      </c>
      <c r="D264" s="27">
        <v>59800</v>
      </c>
      <c r="E264" s="27">
        <v>60500</v>
      </c>
      <c r="F264" s="37">
        <v>0</v>
      </c>
      <c r="G264" s="37">
        <v>0</v>
      </c>
      <c r="H264" s="37">
        <f t="shared" si="35"/>
        <v>0</v>
      </c>
      <c r="I264" s="37">
        <f t="shared" si="36"/>
        <v>0</v>
      </c>
      <c r="J264" s="21">
        <f t="shared" si="39"/>
        <v>0</v>
      </c>
      <c r="K264" s="21">
        <f t="shared" si="40"/>
        <v>0</v>
      </c>
      <c r="L264" s="30">
        <f t="shared" si="37"/>
        <v>0</v>
      </c>
      <c r="M264" s="30">
        <f t="shared" si="38"/>
        <v>0</v>
      </c>
      <c r="N264" s="28">
        <f t="shared" si="41"/>
        <v>125193395.58750013</v>
      </c>
      <c r="O264" s="28">
        <f t="shared" si="33"/>
        <v>125193395.58750013</v>
      </c>
      <c r="P264" s="28">
        <f t="shared" si="42"/>
        <v>0</v>
      </c>
      <c r="Q264" s="28" t="str">
        <f t="shared" si="43"/>
        <v/>
      </c>
      <c r="R264" s="29">
        <f t="shared" si="34"/>
        <v>0.25193395587500134</v>
      </c>
    </row>
    <row r="265" spans="1:18" x14ac:dyDescent="0.2">
      <c r="A265" s="26">
        <v>44209</v>
      </c>
      <c r="B265" s="27">
        <v>140000</v>
      </c>
      <c r="C265" s="27">
        <v>141000</v>
      </c>
      <c r="D265" s="27">
        <v>59900</v>
      </c>
      <c r="E265" s="27">
        <v>61000</v>
      </c>
      <c r="F265" s="37">
        <v>0</v>
      </c>
      <c r="G265" s="37">
        <v>0</v>
      </c>
      <c r="H265" s="37">
        <f t="shared" si="35"/>
        <v>0</v>
      </c>
      <c r="I265" s="37">
        <f t="shared" si="36"/>
        <v>0</v>
      </c>
      <c r="J265" s="21">
        <f t="shared" si="39"/>
        <v>0</v>
      </c>
      <c r="K265" s="21">
        <f t="shared" si="40"/>
        <v>0</v>
      </c>
      <c r="L265" s="30">
        <f t="shared" si="37"/>
        <v>0</v>
      </c>
      <c r="M265" s="30">
        <f t="shared" si="38"/>
        <v>0</v>
      </c>
      <c r="N265" s="28">
        <f t="shared" si="41"/>
        <v>125193395.58750013</v>
      </c>
      <c r="O265" s="28">
        <f t="shared" si="33"/>
        <v>125193395.58750013</v>
      </c>
      <c r="P265" s="28">
        <f t="shared" si="42"/>
        <v>0</v>
      </c>
      <c r="Q265" s="28" t="str">
        <f t="shared" si="43"/>
        <v/>
      </c>
      <c r="R265" s="29">
        <f t="shared" si="34"/>
        <v>0.25193395587500134</v>
      </c>
    </row>
    <row r="266" spans="1:18" x14ac:dyDescent="0.2">
      <c r="A266" s="26">
        <v>44210</v>
      </c>
      <c r="B266" s="27">
        <v>147000</v>
      </c>
      <c r="C266" s="27">
        <v>138500</v>
      </c>
      <c r="D266" s="27">
        <v>62500</v>
      </c>
      <c r="E266" s="27">
        <v>60000</v>
      </c>
      <c r="F266" s="37">
        <v>0</v>
      </c>
      <c r="G266" s="37">
        <v>0</v>
      </c>
      <c r="H266" s="37">
        <f t="shared" si="35"/>
        <v>0</v>
      </c>
      <c r="I266" s="37">
        <f t="shared" si="36"/>
        <v>0</v>
      </c>
      <c r="J266" s="21">
        <f t="shared" si="39"/>
        <v>0</v>
      </c>
      <c r="K266" s="21">
        <f t="shared" si="40"/>
        <v>0</v>
      </c>
      <c r="L266" s="30">
        <f t="shared" si="37"/>
        <v>0</v>
      </c>
      <c r="M266" s="30">
        <f t="shared" si="38"/>
        <v>0</v>
      </c>
      <c r="N266" s="28">
        <f t="shared" si="41"/>
        <v>125193395.58750013</v>
      </c>
      <c r="O266" s="28">
        <f t="shared" si="33"/>
        <v>125193395.58750013</v>
      </c>
      <c r="P266" s="28">
        <f t="shared" si="42"/>
        <v>0</v>
      </c>
      <c r="Q266" s="28" t="str">
        <f t="shared" si="43"/>
        <v/>
      </c>
      <c r="R266" s="29">
        <f t="shared" si="34"/>
        <v>0.25193395587500134</v>
      </c>
    </row>
    <row r="267" spans="1:18" x14ac:dyDescent="0.2">
      <c r="A267" s="26">
        <v>44211</v>
      </c>
      <c r="B267" s="27">
        <v>140000</v>
      </c>
      <c r="C267" s="27">
        <v>145500</v>
      </c>
      <c r="D267" s="27">
        <v>63400</v>
      </c>
      <c r="E267" s="27">
        <v>64000</v>
      </c>
      <c r="F267" s="37">
        <v>0</v>
      </c>
      <c r="G267" s="37">
        <v>0</v>
      </c>
      <c r="H267" s="37">
        <f t="shared" si="35"/>
        <v>0</v>
      </c>
      <c r="I267" s="37">
        <f t="shared" si="36"/>
        <v>0</v>
      </c>
      <c r="J267" s="21">
        <f t="shared" si="39"/>
        <v>0</v>
      </c>
      <c r="K267" s="21">
        <f t="shared" si="40"/>
        <v>0</v>
      </c>
      <c r="L267" s="30">
        <f t="shared" si="37"/>
        <v>0</v>
      </c>
      <c r="M267" s="30">
        <f t="shared" si="38"/>
        <v>0</v>
      </c>
      <c r="N267" s="28">
        <f t="shared" si="41"/>
        <v>125193395.58750013</v>
      </c>
      <c r="O267" s="28">
        <f t="shared" ref="O267:O330" si="44">SUM(L267:N267)</f>
        <v>125193395.58750013</v>
      </c>
      <c r="P267" s="28">
        <f t="shared" si="42"/>
        <v>0</v>
      </c>
      <c r="Q267" s="28" t="str">
        <f t="shared" si="43"/>
        <v/>
      </c>
      <c r="R267" s="29">
        <f t="shared" ref="R267:R330" si="45">O267/$O$10-1</f>
        <v>0.25193395587500134</v>
      </c>
    </row>
    <row r="268" spans="1:18" x14ac:dyDescent="0.2">
      <c r="A268" s="26">
        <v>44214</v>
      </c>
      <c r="B268" s="27">
        <v>139000</v>
      </c>
      <c r="C268" s="27">
        <v>141500</v>
      </c>
      <c r="D268" s="27">
        <v>63000</v>
      </c>
      <c r="E268" s="27">
        <v>63600</v>
      </c>
      <c r="F268" s="37">
        <v>0</v>
      </c>
      <c r="G268" s="37">
        <v>0</v>
      </c>
      <c r="H268" s="37">
        <f t="shared" si="35"/>
        <v>0</v>
      </c>
      <c r="I268" s="37">
        <f t="shared" si="36"/>
        <v>0</v>
      </c>
      <c r="J268" s="21">
        <f t="shared" si="39"/>
        <v>0</v>
      </c>
      <c r="K268" s="21">
        <f t="shared" si="40"/>
        <v>0</v>
      </c>
      <c r="L268" s="30">
        <f t="shared" si="37"/>
        <v>0</v>
      </c>
      <c r="M268" s="30">
        <f t="shared" si="38"/>
        <v>0</v>
      </c>
      <c r="N268" s="28">
        <f t="shared" si="41"/>
        <v>125193395.58750013</v>
      </c>
      <c r="O268" s="28">
        <f t="shared" si="44"/>
        <v>125193395.58750013</v>
      </c>
      <c r="P268" s="28">
        <f t="shared" si="42"/>
        <v>0</v>
      </c>
      <c r="Q268" s="28" t="str">
        <f t="shared" si="43"/>
        <v/>
      </c>
      <c r="R268" s="29">
        <f t="shared" si="45"/>
        <v>0.25193395587500134</v>
      </c>
    </row>
    <row r="269" spans="1:18" x14ac:dyDescent="0.2">
      <c r="A269" s="26">
        <v>44215</v>
      </c>
      <c r="B269" s="27">
        <v>148000</v>
      </c>
      <c r="C269" s="27">
        <v>140000</v>
      </c>
      <c r="D269" s="27">
        <v>64900</v>
      </c>
      <c r="E269" s="27">
        <v>63000</v>
      </c>
      <c r="F269" s="37">
        <v>0</v>
      </c>
      <c r="G269" s="37">
        <v>0</v>
      </c>
      <c r="H269" s="37">
        <f t="shared" si="35"/>
        <v>0</v>
      </c>
      <c r="I269" s="37">
        <f t="shared" si="36"/>
        <v>0</v>
      </c>
      <c r="J269" s="21">
        <f t="shared" si="39"/>
        <v>0</v>
      </c>
      <c r="K269" s="21">
        <f t="shared" si="40"/>
        <v>0</v>
      </c>
      <c r="L269" s="30">
        <f t="shared" si="37"/>
        <v>0</v>
      </c>
      <c r="M269" s="30">
        <f t="shared" si="38"/>
        <v>0</v>
      </c>
      <c r="N269" s="28">
        <f t="shared" si="41"/>
        <v>125193395.58750013</v>
      </c>
      <c r="O269" s="28">
        <f t="shared" si="44"/>
        <v>125193395.58750013</v>
      </c>
      <c r="P269" s="28">
        <f t="shared" si="42"/>
        <v>0</v>
      </c>
      <c r="Q269" s="28" t="str">
        <f t="shared" si="43"/>
        <v/>
      </c>
      <c r="R269" s="29">
        <f t="shared" si="45"/>
        <v>0.25193395587500134</v>
      </c>
    </row>
    <row r="270" spans="1:18" x14ac:dyDescent="0.2">
      <c r="A270" s="26">
        <v>44216</v>
      </c>
      <c r="B270" s="27">
        <v>167000</v>
      </c>
      <c r="C270" s="27">
        <v>148500</v>
      </c>
      <c r="D270" s="27">
        <v>70100</v>
      </c>
      <c r="E270" s="27">
        <v>65900</v>
      </c>
      <c r="F270" s="37">
        <v>0</v>
      </c>
      <c r="G270" s="37">
        <v>0</v>
      </c>
      <c r="H270" s="37">
        <f t="shared" si="35"/>
        <v>0</v>
      </c>
      <c r="I270" s="37">
        <f t="shared" si="36"/>
        <v>0</v>
      </c>
      <c r="J270" s="21">
        <f t="shared" si="39"/>
        <v>0</v>
      </c>
      <c r="K270" s="21">
        <f t="shared" si="40"/>
        <v>0</v>
      </c>
      <c r="L270" s="30">
        <f t="shared" si="37"/>
        <v>0</v>
      </c>
      <c r="M270" s="30">
        <f t="shared" si="38"/>
        <v>0</v>
      </c>
      <c r="N270" s="28">
        <f t="shared" si="41"/>
        <v>125193395.58750013</v>
      </c>
      <c r="O270" s="28">
        <f t="shared" si="44"/>
        <v>125193395.58750013</v>
      </c>
      <c r="P270" s="28">
        <f t="shared" si="42"/>
        <v>0</v>
      </c>
      <c r="Q270" s="28" t="str">
        <f t="shared" si="43"/>
        <v/>
      </c>
      <c r="R270" s="29">
        <f t="shared" si="45"/>
        <v>0.25193395587500134</v>
      </c>
    </row>
    <row r="271" spans="1:18" x14ac:dyDescent="0.2">
      <c r="A271" s="26">
        <v>44217</v>
      </c>
      <c r="B271" s="27">
        <v>185000</v>
      </c>
      <c r="C271" s="27">
        <v>168500</v>
      </c>
      <c r="D271" s="27">
        <v>90000</v>
      </c>
      <c r="E271" s="27">
        <v>71300</v>
      </c>
      <c r="F271" s="37">
        <v>0</v>
      </c>
      <c r="G271" s="37">
        <v>0</v>
      </c>
      <c r="H271" s="37">
        <f t="shared" si="35"/>
        <v>0</v>
      </c>
      <c r="I271" s="37">
        <f t="shared" si="36"/>
        <v>0</v>
      </c>
      <c r="J271" s="21">
        <f t="shared" si="39"/>
        <v>0</v>
      </c>
      <c r="K271" s="21">
        <f t="shared" si="40"/>
        <v>0</v>
      </c>
      <c r="L271" s="30">
        <f t="shared" si="37"/>
        <v>0</v>
      </c>
      <c r="M271" s="30">
        <f t="shared" si="38"/>
        <v>0</v>
      </c>
      <c r="N271" s="28">
        <f t="shared" si="41"/>
        <v>125193395.58750013</v>
      </c>
      <c r="O271" s="28">
        <f t="shared" si="44"/>
        <v>125193395.58750013</v>
      </c>
      <c r="P271" s="28">
        <f t="shared" si="42"/>
        <v>0</v>
      </c>
      <c r="Q271" s="28" t="str">
        <f t="shared" si="43"/>
        <v/>
      </c>
      <c r="R271" s="29">
        <f t="shared" si="45"/>
        <v>0.25193395587500134</v>
      </c>
    </row>
    <row r="272" spans="1:18" x14ac:dyDescent="0.2">
      <c r="A272" s="26">
        <v>44218</v>
      </c>
      <c r="B272" s="27">
        <v>177500</v>
      </c>
      <c r="C272" s="27">
        <v>183000</v>
      </c>
      <c r="D272" s="27">
        <v>87000</v>
      </c>
      <c r="E272" s="27">
        <v>89400</v>
      </c>
      <c r="F272" s="37">
        <v>-1</v>
      </c>
      <c r="G272" s="37">
        <v>0.81766564796315477</v>
      </c>
      <c r="H272" s="37">
        <f t="shared" si="35"/>
        <v>-1</v>
      </c>
      <c r="I272" s="37">
        <f t="shared" si="36"/>
        <v>0.81766564796315477</v>
      </c>
      <c r="J272" s="21">
        <f t="shared" si="39"/>
        <v>0</v>
      </c>
      <c r="K272" s="21">
        <f t="shared" si="40"/>
        <v>0</v>
      </c>
      <c r="L272" s="30">
        <f t="shared" si="37"/>
        <v>0</v>
      </c>
      <c r="M272" s="30">
        <f t="shared" si="38"/>
        <v>0</v>
      </c>
      <c r="N272" s="28">
        <f t="shared" si="41"/>
        <v>125193395.58750013</v>
      </c>
      <c r="O272" s="28">
        <f t="shared" si="44"/>
        <v>125193395.58750013</v>
      </c>
      <c r="P272" s="28">
        <f t="shared" si="42"/>
        <v>0</v>
      </c>
      <c r="Q272" s="28" t="str">
        <f t="shared" si="43"/>
        <v/>
      </c>
      <c r="R272" s="29">
        <f t="shared" si="45"/>
        <v>0.25193395587500134</v>
      </c>
    </row>
    <row r="273" spans="1:18" x14ac:dyDescent="0.2">
      <c r="A273" s="26">
        <v>44221</v>
      </c>
      <c r="B273" s="27">
        <v>178000</v>
      </c>
      <c r="C273" s="27">
        <v>177500</v>
      </c>
      <c r="D273" s="27">
        <v>90000</v>
      </c>
      <c r="E273" s="27">
        <v>86700</v>
      </c>
      <c r="F273" s="37">
        <v>0</v>
      </c>
      <c r="G273" s="37">
        <v>0</v>
      </c>
      <c r="H273" s="37">
        <f t="shared" si="35"/>
        <v>0</v>
      </c>
      <c r="I273" s="37">
        <f t="shared" si="36"/>
        <v>0</v>
      </c>
      <c r="J273" s="21">
        <f t="shared" si="39"/>
        <v>-563</v>
      </c>
      <c r="K273" s="21">
        <f t="shared" si="40"/>
        <v>939</v>
      </c>
      <c r="L273" s="30">
        <f t="shared" si="37"/>
        <v>-100214000</v>
      </c>
      <c r="M273" s="30">
        <f t="shared" si="38"/>
        <v>84510000</v>
      </c>
      <c r="N273" s="28">
        <f t="shared" si="41"/>
        <v>143684249.51250014</v>
      </c>
      <c r="O273" s="28">
        <f t="shared" si="44"/>
        <v>127980249.51250014</v>
      </c>
      <c r="P273" s="28">
        <f t="shared" si="42"/>
        <v>2786853.9250000119</v>
      </c>
      <c r="Q273" s="28" t="str">
        <f t="shared" si="43"/>
        <v/>
      </c>
      <c r="R273" s="29">
        <f t="shared" si="45"/>
        <v>0.27980249512500133</v>
      </c>
    </row>
    <row r="274" spans="1:18" x14ac:dyDescent="0.2">
      <c r="A274" s="26">
        <v>44222</v>
      </c>
      <c r="B274" s="27">
        <v>170000</v>
      </c>
      <c r="C274" s="27">
        <v>179000</v>
      </c>
      <c r="D274" s="27">
        <v>89300</v>
      </c>
      <c r="E274" s="27">
        <v>90500</v>
      </c>
      <c r="F274" s="37">
        <v>0</v>
      </c>
      <c r="G274" s="37">
        <v>0</v>
      </c>
      <c r="H274" s="37">
        <f t="shared" si="35"/>
        <v>0</v>
      </c>
      <c r="I274" s="37">
        <f t="shared" si="36"/>
        <v>0</v>
      </c>
      <c r="J274" s="21">
        <f t="shared" si="39"/>
        <v>0</v>
      </c>
      <c r="K274" s="21">
        <f t="shared" si="40"/>
        <v>0</v>
      </c>
      <c r="L274" s="30">
        <f t="shared" si="37"/>
        <v>0</v>
      </c>
      <c r="M274" s="30">
        <f t="shared" si="38"/>
        <v>0</v>
      </c>
      <c r="N274" s="28">
        <f t="shared" si="41"/>
        <v>127685467.93750013</v>
      </c>
      <c r="O274" s="28">
        <f t="shared" si="44"/>
        <v>127685467.93750013</v>
      </c>
      <c r="P274" s="28">
        <f t="shared" si="42"/>
        <v>2492072.3500000089</v>
      </c>
      <c r="Q274" s="28">
        <f t="shared" si="43"/>
        <v>2492072.3500000089</v>
      </c>
      <c r="R274" s="29">
        <f t="shared" si="45"/>
        <v>0.2768546793750013</v>
      </c>
    </row>
    <row r="275" spans="1:18" x14ac:dyDescent="0.2">
      <c r="A275" s="26">
        <v>44223</v>
      </c>
      <c r="B275" s="27">
        <v>167000</v>
      </c>
      <c r="C275" s="27">
        <v>170000</v>
      </c>
      <c r="D275" s="27">
        <v>87000</v>
      </c>
      <c r="E275" s="27">
        <v>89000</v>
      </c>
      <c r="F275" s="37">
        <v>0</v>
      </c>
      <c r="G275" s="37">
        <v>0</v>
      </c>
      <c r="H275" s="37">
        <f t="shared" si="35"/>
        <v>0</v>
      </c>
      <c r="I275" s="37">
        <f t="shared" si="36"/>
        <v>0</v>
      </c>
      <c r="J275" s="21">
        <f t="shared" si="39"/>
        <v>0</v>
      </c>
      <c r="K275" s="21">
        <f t="shared" si="40"/>
        <v>0</v>
      </c>
      <c r="L275" s="30">
        <f t="shared" si="37"/>
        <v>0</v>
      </c>
      <c r="M275" s="30">
        <f t="shared" si="38"/>
        <v>0</v>
      </c>
      <c r="N275" s="28">
        <f t="shared" si="41"/>
        <v>127685467.93750013</v>
      </c>
      <c r="O275" s="28">
        <f t="shared" si="44"/>
        <v>127685467.93750013</v>
      </c>
      <c r="P275" s="28">
        <f t="shared" si="42"/>
        <v>0</v>
      </c>
      <c r="Q275" s="28" t="str">
        <f t="shared" si="43"/>
        <v/>
      </c>
      <c r="R275" s="29">
        <f t="shared" si="45"/>
        <v>0.2768546793750013</v>
      </c>
    </row>
    <row r="276" spans="1:18" x14ac:dyDescent="0.2">
      <c r="A276" s="26">
        <v>44224</v>
      </c>
      <c r="B276" s="27">
        <v>164500</v>
      </c>
      <c r="C276" s="27">
        <v>163500</v>
      </c>
      <c r="D276" s="27">
        <v>83800</v>
      </c>
      <c r="E276" s="27">
        <v>83200</v>
      </c>
      <c r="F276" s="37">
        <v>0</v>
      </c>
      <c r="G276" s="37">
        <v>0</v>
      </c>
      <c r="H276" s="37">
        <f t="shared" si="35"/>
        <v>0</v>
      </c>
      <c r="I276" s="37">
        <f t="shared" si="36"/>
        <v>0</v>
      </c>
      <c r="J276" s="21">
        <f t="shared" si="39"/>
        <v>0</v>
      </c>
      <c r="K276" s="21">
        <f t="shared" si="40"/>
        <v>0</v>
      </c>
      <c r="L276" s="30">
        <f t="shared" si="37"/>
        <v>0</v>
      </c>
      <c r="M276" s="30">
        <f t="shared" si="38"/>
        <v>0</v>
      </c>
      <c r="N276" s="28">
        <f t="shared" si="41"/>
        <v>127685467.93750013</v>
      </c>
      <c r="O276" s="28">
        <f t="shared" si="44"/>
        <v>127685467.93750013</v>
      </c>
      <c r="P276" s="28">
        <f t="shared" si="42"/>
        <v>0</v>
      </c>
      <c r="Q276" s="28" t="str">
        <f t="shared" si="43"/>
        <v/>
      </c>
      <c r="R276" s="29">
        <f t="shared" si="45"/>
        <v>0.2768546793750013</v>
      </c>
    </row>
    <row r="277" spans="1:18" x14ac:dyDescent="0.2">
      <c r="A277" s="26">
        <v>44225</v>
      </c>
      <c r="B277" s="27">
        <v>153000</v>
      </c>
      <c r="C277" s="27">
        <v>166500</v>
      </c>
      <c r="D277" s="27">
        <v>78900</v>
      </c>
      <c r="E277" s="27">
        <v>85200</v>
      </c>
      <c r="F277" s="37">
        <v>0</v>
      </c>
      <c r="G277" s="37">
        <v>0</v>
      </c>
      <c r="H277" s="37">
        <f t="shared" si="35"/>
        <v>0</v>
      </c>
      <c r="I277" s="37">
        <f t="shared" si="36"/>
        <v>0</v>
      </c>
      <c r="J277" s="21">
        <f t="shared" si="39"/>
        <v>0</v>
      </c>
      <c r="K277" s="21">
        <f t="shared" si="40"/>
        <v>0</v>
      </c>
      <c r="L277" s="30">
        <f t="shared" si="37"/>
        <v>0</v>
      </c>
      <c r="M277" s="30">
        <f t="shared" si="38"/>
        <v>0</v>
      </c>
      <c r="N277" s="28">
        <f t="shared" si="41"/>
        <v>127685467.93750013</v>
      </c>
      <c r="O277" s="28">
        <f t="shared" si="44"/>
        <v>127685467.93750013</v>
      </c>
      <c r="P277" s="28">
        <f t="shared" si="42"/>
        <v>0</v>
      </c>
      <c r="Q277" s="28" t="str">
        <f t="shared" si="43"/>
        <v/>
      </c>
      <c r="R277" s="29">
        <f t="shared" si="45"/>
        <v>0.2768546793750013</v>
      </c>
    </row>
    <row r="278" spans="1:18" x14ac:dyDescent="0.2">
      <c r="A278" s="26">
        <v>44228</v>
      </c>
      <c r="B278" s="27">
        <v>158000</v>
      </c>
      <c r="C278" s="27">
        <v>153500</v>
      </c>
      <c r="D278" s="27">
        <v>81500</v>
      </c>
      <c r="E278" s="27">
        <v>77600</v>
      </c>
      <c r="F278" s="37">
        <v>0</v>
      </c>
      <c r="G278" s="37">
        <v>0</v>
      </c>
      <c r="H278" s="37">
        <f t="shared" si="35"/>
        <v>0</v>
      </c>
      <c r="I278" s="37">
        <f t="shared" si="36"/>
        <v>0</v>
      </c>
      <c r="J278" s="21">
        <f t="shared" si="39"/>
        <v>0</v>
      </c>
      <c r="K278" s="21">
        <f t="shared" si="40"/>
        <v>0</v>
      </c>
      <c r="L278" s="30">
        <f t="shared" si="37"/>
        <v>0</v>
      </c>
      <c r="M278" s="30">
        <f t="shared" si="38"/>
        <v>0</v>
      </c>
      <c r="N278" s="28">
        <f t="shared" si="41"/>
        <v>127685467.93750013</v>
      </c>
      <c r="O278" s="28">
        <f t="shared" si="44"/>
        <v>127685467.93750013</v>
      </c>
      <c r="P278" s="28">
        <f t="shared" si="42"/>
        <v>0</v>
      </c>
      <c r="Q278" s="28" t="str">
        <f t="shared" si="43"/>
        <v/>
      </c>
      <c r="R278" s="29">
        <f t="shared" si="45"/>
        <v>0.2768546793750013</v>
      </c>
    </row>
    <row r="279" spans="1:18" x14ac:dyDescent="0.2">
      <c r="A279" s="26">
        <v>44229</v>
      </c>
      <c r="B279" s="27">
        <v>158000</v>
      </c>
      <c r="C279" s="27">
        <v>160000</v>
      </c>
      <c r="D279" s="27">
        <v>80800</v>
      </c>
      <c r="E279" s="27">
        <v>83500</v>
      </c>
      <c r="F279" s="37">
        <v>0</v>
      </c>
      <c r="G279" s="37">
        <v>0</v>
      </c>
      <c r="H279" s="37">
        <f t="shared" si="35"/>
        <v>0</v>
      </c>
      <c r="I279" s="37">
        <f t="shared" si="36"/>
        <v>0</v>
      </c>
      <c r="J279" s="21">
        <f t="shared" si="39"/>
        <v>0</v>
      </c>
      <c r="K279" s="21">
        <f t="shared" si="40"/>
        <v>0</v>
      </c>
      <c r="L279" s="30">
        <f t="shared" si="37"/>
        <v>0</v>
      </c>
      <c r="M279" s="30">
        <f t="shared" si="38"/>
        <v>0</v>
      </c>
      <c r="N279" s="28">
        <f t="shared" si="41"/>
        <v>127685467.93750013</v>
      </c>
      <c r="O279" s="28">
        <f t="shared" si="44"/>
        <v>127685467.93750013</v>
      </c>
      <c r="P279" s="28">
        <f t="shared" si="42"/>
        <v>0</v>
      </c>
      <c r="Q279" s="28" t="str">
        <f t="shared" si="43"/>
        <v/>
      </c>
      <c r="R279" s="29">
        <f t="shared" si="45"/>
        <v>0.2768546793750013</v>
      </c>
    </row>
    <row r="280" spans="1:18" x14ac:dyDescent="0.2">
      <c r="A280" s="26">
        <v>44230</v>
      </c>
      <c r="B280" s="27">
        <v>165000</v>
      </c>
      <c r="C280" s="27">
        <v>160500</v>
      </c>
      <c r="D280" s="27">
        <v>82900</v>
      </c>
      <c r="E280" s="27">
        <v>82500</v>
      </c>
      <c r="F280" s="37">
        <v>0</v>
      </c>
      <c r="G280" s="37">
        <v>0</v>
      </c>
      <c r="H280" s="37">
        <f t="shared" si="35"/>
        <v>0</v>
      </c>
      <c r="I280" s="37">
        <f t="shared" si="36"/>
        <v>0</v>
      </c>
      <c r="J280" s="21">
        <f t="shared" si="39"/>
        <v>0</v>
      </c>
      <c r="K280" s="21">
        <f t="shared" si="40"/>
        <v>0</v>
      </c>
      <c r="L280" s="30">
        <f t="shared" si="37"/>
        <v>0</v>
      </c>
      <c r="M280" s="30">
        <f t="shared" si="38"/>
        <v>0</v>
      </c>
      <c r="N280" s="28">
        <f t="shared" si="41"/>
        <v>127685467.93750013</v>
      </c>
      <c r="O280" s="28">
        <f t="shared" si="44"/>
        <v>127685467.93750013</v>
      </c>
      <c r="P280" s="28">
        <f t="shared" si="42"/>
        <v>0</v>
      </c>
      <c r="Q280" s="28" t="str">
        <f t="shared" si="43"/>
        <v/>
      </c>
      <c r="R280" s="29">
        <f t="shared" si="45"/>
        <v>0.2768546793750013</v>
      </c>
    </row>
    <row r="281" spans="1:18" x14ac:dyDescent="0.2">
      <c r="A281" s="26">
        <v>44231</v>
      </c>
      <c r="B281" s="27">
        <v>157500</v>
      </c>
      <c r="C281" s="27">
        <v>163000</v>
      </c>
      <c r="D281" s="27">
        <v>80600</v>
      </c>
      <c r="E281" s="27">
        <v>83000</v>
      </c>
      <c r="F281" s="37">
        <v>0</v>
      </c>
      <c r="G281" s="37">
        <v>0</v>
      </c>
      <c r="H281" s="37">
        <f t="shared" si="35"/>
        <v>0</v>
      </c>
      <c r="I281" s="37">
        <f t="shared" si="36"/>
        <v>0</v>
      </c>
      <c r="J281" s="21">
        <f t="shared" si="39"/>
        <v>0</v>
      </c>
      <c r="K281" s="21">
        <f t="shared" si="40"/>
        <v>0</v>
      </c>
      <c r="L281" s="30">
        <f t="shared" si="37"/>
        <v>0</v>
      </c>
      <c r="M281" s="30">
        <f t="shared" si="38"/>
        <v>0</v>
      </c>
      <c r="N281" s="28">
        <f t="shared" si="41"/>
        <v>127685467.93750013</v>
      </c>
      <c r="O281" s="28">
        <f t="shared" si="44"/>
        <v>127685467.93750013</v>
      </c>
      <c r="P281" s="28">
        <f t="shared" si="42"/>
        <v>0</v>
      </c>
      <c r="Q281" s="28" t="str">
        <f t="shared" si="43"/>
        <v/>
      </c>
      <c r="R281" s="29">
        <f t="shared" si="45"/>
        <v>0.2768546793750013</v>
      </c>
    </row>
    <row r="282" spans="1:18" x14ac:dyDescent="0.2">
      <c r="A282" s="26">
        <v>44232</v>
      </c>
      <c r="B282" s="27">
        <v>158000</v>
      </c>
      <c r="C282" s="27">
        <v>159000</v>
      </c>
      <c r="D282" s="27">
        <v>79900</v>
      </c>
      <c r="E282" s="27">
        <v>81100</v>
      </c>
      <c r="F282" s="37">
        <v>0</v>
      </c>
      <c r="G282" s="37">
        <v>0</v>
      </c>
      <c r="H282" s="37">
        <f t="shared" si="35"/>
        <v>0</v>
      </c>
      <c r="I282" s="37">
        <f t="shared" si="36"/>
        <v>0</v>
      </c>
      <c r="J282" s="21">
        <f t="shared" si="39"/>
        <v>0</v>
      </c>
      <c r="K282" s="21">
        <f t="shared" si="40"/>
        <v>0</v>
      </c>
      <c r="L282" s="30">
        <f t="shared" si="37"/>
        <v>0</v>
      </c>
      <c r="M282" s="30">
        <f t="shared" si="38"/>
        <v>0</v>
      </c>
      <c r="N282" s="28">
        <f t="shared" si="41"/>
        <v>127685467.93750013</v>
      </c>
      <c r="O282" s="28">
        <f t="shared" si="44"/>
        <v>127685467.93750013</v>
      </c>
      <c r="P282" s="28">
        <f t="shared" si="42"/>
        <v>0</v>
      </c>
      <c r="Q282" s="28" t="str">
        <f t="shared" si="43"/>
        <v/>
      </c>
      <c r="R282" s="29">
        <f t="shared" si="45"/>
        <v>0.2768546793750013</v>
      </c>
    </row>
    <row r="283" spans="1:18" x14ac:dyDescent="0.2">
      <c r="A283" s="26">
        <v>44235</v>
      </c>
      <c r="B283" s="27">
        <v>157000</v>
      </c>
      <c r="C283" s="27">
        <v>158000</v>
      </c>
      <c r="D283" s="27">
        <v>79600</v>
      </c>
      <c r="E283" s="27">
        <v>80200</v>
      </c>
      <c r="F283" s="37">
        <v>0</v>
      </c>
      <c r="G283" s="37">
        <v>0</v>
      </c>
      <c r="H283" s="37">
        <f t="shared" si="35"/>
        <v>0</v>
      </c>
      <c r="I283" s="37">
        <f t="shared" si="36"/>
        <v>0</v>
      </c>
      <c r="J283" s="21">
        <f t="shared" si="39"/>
        <v>0</v>
      </c>
      <c r="K283" s="21">
        <f t="shared" si="40"/>
        <v>0</v>
      </c>
      <c r="L283" s="30">
        <f t="shared" si="37"/>
        <v>0</v>
      </c>
      <c r="M283" s="30">
        <f t="shared" si="38"/>
        <v>0</v>
      </c>
      <c r="N283" s="28">
        <f t="shared" si="41"/>
        <v>127685467.93750013</v>
      </c>
      <c r="O283" s="28">
        <f t="shared" si="44"/>
        <v>127685467.93750013</v>
      </c>
      <c r="P283" s="28">
        <f t="shared" si="42"/>
        <v>0</v>
      </c>
      <c r="Q283" s="28" t="str">
        <f t="shared" si="43"/>
        <v/>
      </c>
      <c r="R283" s="29">
        <f t="shared" si="45"/>
        <v>0.2768546793750013</v>
      </c>
    </row>
    <row r="284" spans="1:18" x14ac:dyDescent="0.2">
      <c r="A284" s="26">
        <v>44236</v>
      </c>
      <c r="B284" s="27">
        <v>161000</v>
      </c>
      <c r="C284" s="27">
        <v>158500</v>
      </c>
      <c r="D284" s="27">
        <v>80100</v>
      </c>
      <c r="E284" s="27">
        <v>79900</v>
      </c>
      <c r="F284" s="37">
        <v>0</v>
      </c>
      <c r="G284" s="37">
        <v>0</v>
      </c>
      <c r="H284" s="37">
        <f t="shared" si="35"/>
        <v>0</v>
      </c>
      <c r="I284" s="37">
        <f t="shared" si="36"/>
        <v>0</v>
      </c>
      <c r="J284" s="21">
        <f t="shared" si="39"/>
        <v>0</v>
      </c>
      <c r="K284" s="21">
        <f t="shared" si="40"/>
        <v>0</v>
      </c>
      <c r="L284" s="30">
        <f t="shared" si="37"/>
        <v>0</v>
      </c>
      <c r="M284" s="30">
        <f t="shared" si="38"/>
        <v>0</v>
      </c>
      <c r="N284" s="28">
        <f t="shared" si="41"/>
        <v>127685467.93750013</v>
      </c>
      <c r="O284" s="28">
        <f t="shared" si="44"/>
        <v>127685467.93750013</v>
      </c>
      <c r="P284" s="28">
        <f t="shared" si="42"/>
        <v>0</v>
      </c>
      <c r="Q284" s="28" t="str">
        <f t="shared" si="43"/>
        <v/>
      </c>
      <c r="R284" s="29">
        <f t="shared" si="45"/>
        <v>0.2768546793750013</v>
      </c>
    </row>
    <row r="285" spans="1:18" x14ac:dyDescent="0.2">
      <c r="A285" s="26">
        <v>44237</v>
      </c>
      <c r="B285" s="27">
        <v>167500</v>
      </c>
      <c r="C285" s="27">
        <v>163500</v>
      </c>
      <c r="D285" s="27">
        <v>81700</v>
      </c>
      <c r="E285" s="27">
        <v>80800</v>
      </c>
      <c r="F285" s="37">
        <v>0</v>
      </c>
      <c r="G285" s="37">
        <v>0</v>
      </c>
      <c r="H285" s="37">
        <f t="shared" si="35"/>
        <v>0</v>
      </c>
      <c r="I285" s="37">
        <f t="shared" si="36"/>
        <v>0</v>
      </c>
      <c r="J285" s="21">
        <f t="shared" si="39"/>
        <v>0</v>
      </c>
      <c r="K285" s="21">
        <f t="shared" si="40"/>
        <v>0</v>
      </c>
      <c r="L285" s="30">
        <f t="shared" si="37"/>
        <v>0</v>
      </c>
      <c r="M285" s="30">
        <f t="shared" si="38"/>
        <v>0</v>
      </c>
      <c r="N285" s="28">
        <f t="shared" si="41"/>
        <v>127685467.93750013</v>
      </c>
      <c r="O285" s="28">
        <f t="shared" si="44"/>
        <v>127685467.93750013</v>
      </c>
      <c r="P285" s="28">
        <f t="shared" si="42"/>
        <v>0</v>
      </c>
      <c r="Q285" s="28" t="str">
        <f t="shared" si="43"/>
        <v/>
      </c>
      <c r="R285" s="29">
        <f t="shared" si="45"/>
        <v>0.2768546793750013</v>
      </c>
    </row>
    <row r="286" spans="1:18" x14ac:dyDescent="0.2">
      <c r="A286" s="26">
        <v>44242</v>
      </c>
      <c r="B286" s="27">
        <v>165000</v>
      </c>
      <c r="C286" s="27">
        <v>170500</v>
      </c>
      <c r="D286" s="27">
        <v>81700</v>
      </c>
      <c r="E286" s="27">
        <v>84100</v>
      </c>
      <c r="F286" s="37">
        <v>0</v>
      </c>
      <c r="G286" s="37">
        <v>0</v>
      </c>
      <c r="H286" s="37">
        <f t="shared" si="35"/>
        <v>0</v>
      </c>
      <c r="I286" s="37">
        <f t="shared" si="36"/>
        <v>0</v>
      </c>
      <c r="J286" s="21">
        <f t="shared" si="39"/>
        <v>0</v>
      </c>
      <c r="K286" s="21">
        <f t="shared" si="40"/>
        <v>0</v>
      </c>
      <c r="L286" s="30">
        <f t="shared" si="37"/>
        <v>0</v>
      </c>
      <c r="M286" s="30">
        <f t="shared" si="38"/>
        <v>0</v>
      </c>
      <c r="N286" s="28">
        <f t="shared" si="41"/>
        <v>127685467.93750013</v>
      </c>
      <c r="O286" s="28">
        <f t="shared" si="44"/>
        <v>127685467.93750013</v>
      </c>
      <c r="P286" s="28">
        <f t="shared" si="42"/>
        <v>0</v>
      </c>
      <c r="Q286" s="28" t="str">
        <f t="shared" si="43"/>
        <v/>
      </c>
      <c r="R286" s="29">
        <f t="shared" si="45"/>
        <v>0.2768546793750013</v>
      </c>
    </row>
    <row r="287" spans="1:18" x14ac:dyDescent="0.2">
      <c r="A287" s="26">
        <v>44243</v>
      </c>
      <c r="B287" s="27">
        <v>172500</v>
      </c>
      <c r="C287" s="27">
        <v>167000</v>
      </c>
      <c r="D287" s="27">
        <v>82900</v>
      </c>
      <c r="E287" s="27">
        <v>82200</v>
      </c>
      <c r="F287" s="37">
        <v>0</v>
      </c>
      <c r="G287" s="37">
        <v>0</v>
      </c>
      <c r="H287" s="37">
        <f t="shared" si="35"/>
        <v>0</v>
      </c>
      <c r="I287" s="37">
        <f t="shared" si="36"/>
        <v>0</v>
      </c>
      <c r="J287" s="21">
        <f t="shared" si="39"/>
        <v>0</v>
      </c>
      <c r="K287" s="21">
        <f t="shared" si="40"/>
        <v>0</v>
      </c>
      <c r="L287" s="30">
        <f t="shared" si="37"/>
        <v>0</v>
      </c>
      <c r="M287" s="30">
        <f t="shared" si="38"/>
        <v>0</v>
      </c>
      <c r="N287" s="28">
        <f t="shared" si="41"/>
        <v>127685467.93750013</v>
      </c>
      <c r="O287" s="28">
        <f t="shared" si="44"/>
        <v>127685467.93750013</v>
      </c>
      <c r="P287" s="28">
        <f t="shared" si="42"/>
        <v>0</v>
      </c>
      <c r="Q287" s="28" t="str">
        <f t="shared" si="43"/>
        <v/>
      </c>
      <c r="R287" s="29">
        <f t="shared" si="45"/>
        <v>0.2768546793750013</v>
      </c>
    </row>
    <row r="288" spans="1:18" x14ac:dyDescent="0.2">
      <c r="A288" s="26">
        <v>44244</v>
      </c>
      <c r="B288" s="27">
        <v>176000</v>
      </c>
      <c r="C288" s="27">
        <v>172000</v>
      </c>
      <c r="D288" s="27">
        <v>82900</v>
      </c>
      <c r="E288" s="27">
        <v>82900</v>
      </c>
      <c r="F288" s="37">
        <v>0</v>
      </c>
      <c r="G288" s="37">
        <v>0</v>
      </c>
      <c r="H288" s="37">
        <f t="shared" si="35"/>
        <v>0</v>
      </c>
      <c r="I288" s="37">
        <f t="shared" si="36"/>
        <v>0</v>
      </c>
      <c r="J288" s="21">
        <f t="shared" si="39"/>
        <v>0</v>
      </c>
      <c r="K288" s="21">
        <f t="shared" si="40"/>
        <v>0</v>
      </c>
      <c r="L288" s="30">
        <f t="shared" si="37"/>
        <v>0</v>
      </c>
      <c r="M288" s="30">
        <f t="shared" si="38"/>
        <v>0</v>
      </c>
      <c r="N288" s="28">
        <f t="shared" si="41"/>
        <v>127685467.93750013</v>
      </c>
      <c r="O288" s="28">
        <f t="shared" si="44"/>
        <v>127685467.93750013</v>
      </c>
      <c r="P288" s="28">
        <f t="shared" si="42"/>
        <v>0</v>
      </c>
      <c r="Q288" s="28" t="str">
        <f t="shared" si="43"/>
        <v/>
      </c>
      <c r="R288" s="29">
        <f t="shared" si="45"/>
        <v>0.2768546793750013</v>
      </c>
    </row>
    <row r="289" spans="1:18" x14ac:dyDescent="0.2">
      <c r="A289" s="26">
        <v>44245</v>
      </c>
      <c r="B289" s="27">
        <v>171000</v>
      </c>
      <c r="C289" s="27">
        <v>175000</v>
      </c>
      <c r="D289" s="27">
        <v>80100</v>
      </c>
      <c r="E289" s="27">
        <v>82400</v>
      </c>
      <c r="F289" s="37">
        <v>0</v>
      </c>
      <c r="G289" s="37">
        <v>0</v>
      </c>
      <c r="H289" s="37">
        <f t="shared" si="35"/>
        <v>0</v>
      </c>
      <c r="I289" s="37">
        <f t="shared" si="36"/>
        <v>0</v>
      </c>
      <c r="J289" s="21">
        <f t="shared" si="39"/>
        <v>0</v>
      </c>
      <c r="K289" s="21">
        <f t="shared" si="40"/>
        <v>0</v>
      </c>
      <c r="L289" s="30">
        <f t="shared" si="37"/>
        <v>0</v>
      </c>
      <c r="M289" s="30">
        <f t="shared" si="38"/>
        <v>0</v>
      </c>
      <c r="N289" s="28">
        <f t="shared" si="41"/>
        <v>127685467.93750013</v>
      </c>
      <c r="O289" s="28">
        <f t="shared" si="44"/>
        <v>127685467.93750013</v>
      </c>
      <c r="P289" s="28">
        <f t="shared" si="42"/>
        <v>0</v>
      </c>
      <c r="Q289" s="28" t="str">
        <f t="shared" si="43"/>
        <v/>
      </c>
      <c r="R289" s="29">
        <f t="shared" si="45"/>
        <v>0.2768546793750013</v>
      </c>
    </row>
    <row r="290" spans="1:18" x14ac:dyDescent="0.2">
      <c r="A290" s="26">
        <v>44246</v>
      </c>
      <c r="B290" s="27">
        <v>168000</v>
      </c>
      <c r="C290" s="27">
        <v>170500</v>
      </c>
      <c r="D290" s="27">
        <v>79500</v>
      </c>
      <c r="E290" s="27">
        <v>79400</v>
      </c>
      <c r="F290" s="37">
        <v>0</v>
      </c>
      <c r="G290" s="37">
        <v>0</v>
      </c>
      <c r="H290" s="37">
        <f t="shared" si="35"/>
        <v>0</v>
      </c>
      <c r="I290" s="37">
        <f t="shared" si="36"/>
        <v>0</v>
      </c>
      <c r="J290" s="21">
        <f t="shared" si="39"/>
        <v>0</v>
      </c>
      <c r="K290" s="21">
        <f t="shared" si="40"/>
        <v>0</v>
      </c>
      <c r="L290" s="30">
        <f t="shared" si="37"/>
        <v>0</v>
      </c>
      <c r="M290" s="30">
        <f t="shared" si="38"/>
        <v>0</v>
      </c>
      <c r="N290" s="28">
        <f t="shared" si="41"/>
        <v>127685467.93750013</v>
      </c>
      <c r="O290" s="28">
        <f t="shared" si="44"/>
        <v>127685467.93750013</v>
      </c>
      <c r="P290" s="28">
        <f t="shared" si="42"/>
        <v>0</v>
      </c>
      <c r="Q290" s="28" t="str">
        <f t="shared" si="43"/>
        <v/>
      </c>
      <c r="R290" s="29">
        <f t="shared" si="45"/>
        <v>0.2768546793750013</v>
      </c>
    </row>
    <row r="291" spans="1:18" x14ac:dyDescent="0.2">
      <c r="A291" s="26">
        <v>44249</v>
      </c>
      <c r="B291" s="27">
        <v>166000</v>
      </c>
      <c r="C291" s="27">
        <v>172500</v>
      </c>
      <c r="D291" s="27">
        <v>78200</v>
      </c>
      <c r="E291" s="27">
        <v>81000</v>
      </c>
      <c r="F291" s="37">
        <v>0</v>
      </c>
      <c r="G291" s="37">
        <v>0</v>
      </c>
      <c r="H291" s="37">
        <f t="shared" ref="H291:H354" si="46">IFERROR(IF(ABS($F291)&gt;ABS($G291), SIGN($F291), SIGN($F291)*ABS($F291/$G291)), 0)</f>
        <v>0</v>
      </c>
      <c r="I291" s="37">
        <f t="shared" ref="I291:I354" si="47">IFERROR(IF(ABS($F291)&lt;ABS($G291), SIGN($G291), SIGN($G291)*ABS($G291/$F291)), 0)</f>
        <v>0</v>
      </c>
      <c r="J291" s="21">
        <f t="shared" si="39"/>
        <v>0</v>
      </c>
      <c r="K291" s="21">
        <f t="shared" si="40"/>
        <v>0</v>
      </c>
      <c r="L291" s="30">
        <f t="shared" ref="L291:L354" si="48">B291*J291</f>
        <v>0</v>
      </c>
      <c r="M291" s="30">
        <f t="shared" ref="M291:M354" si="49">D291*K291</f>
        <v>0</v>
      </c>
      <c r="N291" s="28">
        <f t="shared" si="41"/>
        <v>127685467.93750013</v>
      </c>
      <c r="O291" s="28">
        <f t="shared" si="44"/>
        <v>127685467.93750013</v>
      </c>
      <c r="P291" s="28">
        <f t="shared" si="42"/>
        <v>0</v>
      </c>
      <c r="Q291" s="28" t="str">
        <f t="shared" si="43"/>
        <v/>
      </c>
      <c r="R291" s="29">
        <f t="shared" si="45"/>
        <v>0.2768546793750013</v>
      </c>
    </row>
    <row r="292" spans="1:18" x14ac:dyDescent="0.2">
      <c r="A292" s="26">
        <v>44250</v>
      </c>
      <c r="B292" s="27">
        <v>157500</v>
      </c>
      <c r="C292" s="27">
        <v>161000</v>
      </c>
      <c r="D292" s="27">
        <v>74200</v>
      </c>
      <c r="E292" s="27">
        <v>75900</v>
      </c>
      <c r="F292" s="37">
        <v>0</v>
      </c>
      <c r="G292" s="37">
        <v>0</v>
      </c>
      <c r="H292" s="37">
        <f t="shared" si="46"/>
        <v>0</v>
      </c>
      <c r="I292" s="37">
        <f t="shared" si="47"/>
        <v>0</v>
      </c>
      <c r="J292" s="21">
        <f t="shared" ref="J292:J355" si="50">IF(H290=H291, J291, QUOTIENT($O$10*H291, B291))</f>
        <v>0</v>
      </c>
      <c r="K292" s="21">
        <f t="shared" ref="K292:K355" si="51">IF(I290=I291, K291, QUOTIENT($O$10*I291, D291))</f>
        <v>0</v>
      </c>
      <c r="L292" s="30">
        <f t="shared" si="48"/>
        <v>0</v>
      </c>
      <c r="M292" s="30">
        <f t="shared" si="49"/>
        <v>0</v>
      </c>
      <c r="N292" s="28">
        <f t="shared" ref="N292:N355" si="52">IF(H290=H291, N291, N291 - (J292-J291)*C292 - ABS((J292-J291)*C292*0.01%) - (K292-K291)*E292 - ABS((K292-K291)*E292 * IF(K292-K291&gt;0, 0.025%, 0.225%)))</f>
        <v>127685467.93750013</v>
      </c>
      <c r="O292" s="28">
        <f t="shared" si="44"/>
        <v>127685467.93750013</v>
      </c>
      <c r="P292" s="28">
        <f t="shared" ref="P292:P355" si="53">IF(AND(J291=0,J292), O292-O291, IF(OR(J292, AND(J291, J292=0)), P291+O292-O291, 0))</f>
        <v>0</v>
      </c>
      <c r="Q292" s="28" t="str">
        <f t="shared" si="43"/>
        <v/>
      </c>
      <c r="R292" s="29">
        <f t="shared" si="45"/>
        <v>0.2768546793750013</v>
      </c>
    </row>
    <row r="293" spans="1:18" x14ac:dyDescent="0.2">
      <c r="A293" s="26">
        <v>44251</v>
      </c>
      <c r="B293" s="27">
        <v>150000</v>
      </c>
      <c r="C293" s="27">
        <v>157500</v>
      </c>
      <c r="D293" s="27">
        <v>70500</v>
      </c>
      <c r="E293" s="27">
        <v>74000</v>
      </c>
      <c r="F293" s="37">
        <v>-1</v>
      </c>
      <c r="G293" s="37">
        <v>0.82190519938355577</v>
      </c>
      <c r="H293" s="37">
        <f t="shared" si="46"/>
        <v>-1</v>
      </c>
      <c r="I293" s="37">
        <f t="shared" si="47"/>
        <v>0.82190519938355577</v>
      </c>
      <c r="J293" s="21">
        <f t="shared" si="50"/>
        <v>0</v>
      </c>
      <c r="K293" s="21">
        <f t="shared" si="51"/>
        <v>0</v>
      </c>
      <c r="L293" s="30">
        <f t="shared" si="48"/>
        <v>0</v>
      </c>
      <c r="M293" s="30">
        <f t="shared" si="49"/>
        <v>0</v>
      </c>
      <c r="N293" s="28">
        <f t="shared" si="52"/>
        <v>127685467.93750013</v>
      </c>
      <c r="O293" s="28">
        <f t="shared" si="44"/>
        <v>127685467.93750013</v>
      </c>
      <c r="P293" s="28">
        <f t="shared" si="53"/>
        <v>0</v>
      </c>
      <c r="Q293" s="28" t="str">
        <f t="shared" si="43"/>
        <v/>
      </c>
      <c r="R293" s="29">
        <f t="shared" si="45"/>
        <v>0.2768546793750013</v>
      </c>
    </row>
    <row r="294" spans="1:18" x14ac:dyDescent="0.2">
      <c r="A294" s="26">
        <v>44252</v>
      </c>
      <c r="B294" s="27">
        <v>154000</v>
      </c>
      <c r="C294" s="27">
        <v>153500</v>
      </c>
      <c r="D294" s="27">
        <v>73200</v>
      </c>
      <c r="E294" s="27">
        <v>72000</v>
      </c>
      <c r="F294" s="37">
        <v>0</v>
      </c>
      <c r="G294" s="37">
        <v>0</v>
      </c>
      <c r="H294" s="37">
        <f t="shared" si="46"/>
        <v>0</v>
      </c>
      <c r="I294" s="37">
        <f t="shared" si="47"/>
        <v>0</v>
      </c>
      <c r="J294" s="21">
        <f t="shared" si="50"/>
        <v>-666</v>
      </c>
      <c r="K294" s="21">
        <f t="shared" si="51"/>
        <v>1165</v>
      </c>
      <c r="L294" s="30">
        <f t="shared" si="48"/>
        <v>-102564000</v>
      </c>
      <c r="M294" s="30">
        <f t="shared" si="49"/>
        <v>85278000</v>
      </c>
      <c r="N294" s="28">
        <f t="shared" si="52"/>
        <v>146005274.83750013</v>
      </c>
      <c r="O294" s="28">
        <f t="shared" si="44"/>
        <v>128719274.83750013</v>
      </c>
      <c r="P294" s="28">
        <f t="shared" si="53"/>
        <v>1033806.8999999911</v>
      </c>
      <c r="Q294" s="28" t="str">
        <f t="shared" si="43"/>
        <v/>
      </c>
      <c r="R294" s="29">
        <f t="shared" si="45"/>
        <v>0.28719274837500119</v>
      </c>
    </row>
    <row r="295" spans="1:18" x14ac:dyDescent="0.2">
      <c r="A295" s="26">
        <v>44253</v>
      </c>
      <c r="B295" s="27">
        <v>146500</v>
      </c>
      <c r="C295" s="27">
        <v>148000</v>
      </c>
      <c r="D295" s="27">
        <v>71400</v>
      </c>
      <c r="E295" s="27">
        <v>70200</v>
      </c>
      <c r="F295" s="37">
        <v>0</v>
      </c>
      <c r="G295" s="37">
        <v>0</v>
      </c>
      <c r="H295" s="37">
        <f t="shared" si="46"/>
        <v>0</v>
      </c>
      <c r="I295" s="37">
        <f t="shared" si="47"/>
        <v>0</v>
      </c>
      <c r="J295" s="21">
        <f t="shared" si="50"/>
        <v>0</v>
      </c>
      <c r="K295" s="21">
        <f t="shared" si="51"/>
        <v>0</v>
      </c>
      <c r="L295" s="30">
        <f t="shared" si="48"/>
        <v>0</v>
      </c>
      <c r="M295" s="30">
        <f t="shared" si="49"/>
        <v>0</v>
      </c>
      <c r="N295" s="28">
        <f t="shared" si="52"/>
        <v>129026406.28750013</v>
      </c>
      <c r="O295" s="28">
        <f t="shared" si="44"/>
        <v>129026406.28750013</v>
      </c>
      <c r="P295" s="28">
        <f t="shared" si="53"/>
        <v>1340938.349999994</v>
      </c>
      <c r="Q295" s="28">
        <f t="shared" si="43"/>
        <v>1340938.349999994</v>
      </c>
      <c r="R295" s="29">
        <f t="shared" si="45"/>
        <v>0.29026406287500128</v>
      </c>
    </row>
    <row r="296" spans="1:18" x14ac:dyDescent="0.2">
      <c r="A296" s="26">
        <v>44257</v>
      </c>
      <c r="B296" s="27">
        <v>149000</v>
      </c>
      <c r="C296" s="27">
        <v>150500</v>
      </c>
      <c r="D296" s="27">
        <v>71700</v>
      </c>
      <c r="E296" s="27">
        <v>73800</v>
      </c>
      <c r="F296" s="37">
        <v>0</v>
      </c>
      <c r="G296" s="37">
        <v>0</v>
      </c>
      <c r="H296" s="37">
        <f t="shared" si="46"/>
        <v>0</v>
      </c>
      <c r="I296" s="37">
        <f t="shared" si="47"/>
        <v>0</v>
      </c>
      <c r="J296" s="21">
        <f t="shared" si="50"/>
        <v>0</v>
      </c>
      <c r="K296" s="21">
        <f t="shared" si="51"/>
        <v>0</v>
      </c>
      <c r="L296" s="30">
        <f t="shared" si="48"/>
        <v>0</v>
      </c>
      <c r="M296" s="30">
        <f t="shared" si="49"/>
        <v>0</v>
      </c>
      <c r="N296" s="28">
        <f t="shared" si="52"/>
        <v>129026406.28750013</v>
      </c>
      <c r="O296" s="28">
        <f t="shared" si="44"/>
        <v>129026406.28750013</v>
      </c>
      <c r="P296" s="28">
        <f t="shared" si="53"/>
        <v>0</v>
      </c>
      <c r="Q296" s="28" t="str">
        <f t="shared" si="43"/>
        <v/>
      </c>
      <c r="R296" s="29">
        <f t="shared" si="45"/>
        <v>0.29026406287500128</v>
      </c>
    </row>
    <row r="297" spans="1:18" x14ac:dyDescent="0.2">
      <c r="A297" s="26">
        <v>44258</v>
      </c>
      <c r="B297" s="27">
        <v>150500</v>
      </c>
      <c r="C297" s="27">
        <v>149000</v>
      </c>
      <c r="D297" s="27">
        <v>71800</v>
      </c>
      <c r="E297" s="27">
        <v>71200</v>
      </c>
      <c r="F297" s="37">
        <v>0</v>
      </c>
      <c r="G297" s="37">
        <v>0</v>
      </c>
      <c r="H297" s="37">
        <f t="shared" si="46"/>
        <v>0</v>
      </c>
      <c r="I297" s="37">
        <f t="shared" si="47"/>
        <v>0</v>
      </c>
      <c r="J297" s="21">
        <f t="shared" si="50"/>
        <v>0</v>
      </c>
      <c r="K297" s="21">
        <f t="shared" si="51"/>
        <v>0</v>
      </c>
      <c r="L297" s="30">
        <f t="shared" si="48"/>
        <v>0</v>
      </c>
      <c r="M297" s="30">
        <f t="shared" si="49"/>
        <v>0</v>
      </c>
      <c r="N297" s="28">
        <f t="shared" si="52"/>
        <v>129026406.28750013</v>
      </c>
      <c r="O297" s="28">
        <f t="shared" si="44"/>
        <v>129026406.28750013</v>
      </c>
      <c r="P297" s="28">
        <f t="shared" si="53"/>
        <v>0</v>
      </c>
      <c r="Q297" s="28" t="str">
        <f t="shared" ref="Q297:Q360" si="54">IF(AND(M296, M297=0), P297, "")</f>
        <v/>
      </c>
      <c r="R297" s="29">
        <f t="shared" si="45"/>
        <v>0.29026406287500128</v>
      </c>
    </row>
    <row r="298" spans="1:18" x14ac:dyDescent="0.2">
      <c r="A298" s="26">
        <v>44259</v>
      </c>
      <c r="B298" s="27">
        <v>146000</v>
      </c>
      <c r="C298" s="27">
        <v>148000</v>
      </c>
      <c r="D298" s="27">
        <v>70300</v>
      </c>
      <c r="E298" s="27">
        <v>70900</v>
      </c>
      <c r="F298" s="37">
        <v>0</v>
      </c>
      <c r="G298" s="37">
        <v>0</v>
      </c>
      <c r="H298" s="37">
        <f t="shared" si="46"/>
        <v>0</v>
      </c>
      <c r="I298" s="37">
        <f t="shared" si="47"/>
        <v>0</v>
      </c>
      <c r="J298" s="21">
        <f t="shared" si="50"/>
        <v>0</v>
      </c>
      <c r="K298" s="21">
        <f t="shared" si="51"/>
        <v>0</v>
      </c>
      <c r="L298" s="30">
        <f t="shared" si="48"/>
        <v>0</v>
      </c>
      <c r="M298" s="30">
        <f t="shared" si="49"/>
        <v>0</v>
      </c>
      <c r="N298" s="28">
        <f t="shared" si="52"/>
        <v>129026406.28750013</v>
      </c>
      <c r="O298" s="28">
        <f t="shared" si="44"/>
        <v>129026406.28750013</v>
      </c>
      <c r="P298" s="28">
        <f t="shared" si="53"/>
        <v>0</v>
      </c>
      <c r="Q298" s="28" t="str">
        <f t="shared" si="54"/>
        <v/>
      </c>
      <c r="R298" s="29">
        <f t="shared" si="45"/>
        <v>0.29026406287500128</v>
      </c>
    </row>
    <row r="299" spans="1:18" x14ac:dyDescent="0.2">
      <c r="A299" s="26">
        <v>44260</v>
      </c>
      <c r="B299" s="27">
        <v>148500</v>
      </c>
      <c r="C299" s="27">
        <v>142500</v>
      </c>
      <c r="D299" s="27">
        <v>69600</v>
      </c>
      <c r="E299" s="27">
        <v>68800</v>
      </c>
      <c r="F299" s="37">
        <v>0</v>
      </c>
      <c r="G299" s="37">
        <v>0</v>
      </c>
      <c r="H299" s="37">
        <f t="shared" si="46"/>
        <v>0</v>
      </c>
      <c r="I299" s="37">
        <f t="shared" si="47"/>
        <v>0</v>
      </c>
      <c r="J299" s="21">
        <f t="shared" si="50"/>
        <v>0</v>
      </c>
      <c r="K299" s="21">
        <f t="shared" si="51"/>
        <v>0</v>
      </c>
      <c r="L299" s="30">
        <f t="shared" si="48"/>
        <v>0</v>
      </c>
      <c r="M299" s="30">
        <f t="shared" si="49"/>
        <v>0</v>
      </c>
      <c r="N299" s="28">
        <f t="shared" si="52"/>
        <v>129026406.28750013</v>
      </c>
      <c r="O299" s="28">
        <f t="shared" si="44"/>
        <v>129026406.28750013</v>
      </c>
      <c r="P299" s="28">
        <f t="shared" si="53"/>
        <v>0</v>
      </c>
      <c r="Q299" s="28" t="str">
        <f t="shared" si="54"/>
        <v/>
      </c>
      <c r="R299" s="29">
        <f t="shared" si="45"/>
        <v>0.29026406287500128</v>
      </c>
    </row>
    <row r="300" spans="1:18" x14ac:dyDescent="0.2">
      <c r="A300" s="26">
        <v>44263</v>
      </c>
      <c r="B300" s="27">
        <v>143000</v>
      </c>
      <c r="C300" s="27">
        <v>149500</v>
      </c>
      <c r="D300" s="27">
        <v>67200</v>
      </c>
      <c r="E300" s="27">
        <v>70200</v>
      </c>
      <c r="F300" s="37">
        <v>0</v>
      </c>
      <c r="G300" s="37">
        <v>0</v>
      </c>
      <c r="H300" s="37">
        <f t="shared" si="46"/>
        <v>0</v>
      </c>
      <c r="I300" s="37">
        <f t="shared" si="47"/>
        <v>0</v>
      </c>
      <c r="J300" s="21">
        <f t="shared" si="50"/>
        <v>0</v>
      </c>
      <c r="K300" s="21">
        <f t="shared" si="51"/>
        <v>0</v>
      </c>
      <c r="L300" s="30">
        <f t="shared" si="48"/>
        <v>0</v>
      </c>
      <c r="M300" s="30">
        <f t="shared" si="49"/>
        <v>0</v>
      </c>
      <c r="N300" s="28">
        <f t="shared" si="52"/>
        <v>129026406.28750013</v>
      </c>
      <c r="O300" s="28">
        <f t="shared" si="44"/>
        <v>129026406.28750013</v>
      </c>
      <c r="P300" s="28">
        <f t="shared" si="53"/>
        <v>0</v>
      </c>
      <c r="Q300" s="28" t="str">
        <f t="shared" si="54"/>
        <v/>
      </c>
      <c r="R300" s="29">
        <f t="shared" si="45"/>
        <v>0.29026406287500128</v>
      </c>
    </row>
    <row r="301" spans="1:18" x14ac:dyDescent="0.2">
      <c r="A301" s="26">
        <v>44264</v>
      </c>
      <c r="B301" s="27">
        <v>144500</v>
      </c>
      <c r="C301" s="27">
        <v>143500</v>
      </c>
      <c r="D301" s="27">
        <v>66200</v>
      </c>
      <c r="E301" s="27">
        <v>66500</v>
      </c>
      <c r="F301" s="37">
        <v>0</v>
      </c>
      <c r="G301" s="37">
        <v>0</v>
      </c>
      <c r="H301" s="37">
        <f t="shared" si="46"/>
        <v>0</v>
      </c>
      <c r="I301" s="37">
        <f t="shared" si="47"/>
        <v>0</v>
      </c>
      <c r="J301" s="21">
        <f t="shared" si="50"/>
        <v>0</v>
      </c>
      <c r="K301" s="21">
        <f t="shared" si="51"/>
        <v>0</v>
      </c>
      <c r="L301" s="30">
        <f t="shared" si="48"/>
        <v>0</v>
      </c>
      <c r="M301" s="30">
        <f t="shared" si="49"/>
        <v>0</v>
      </c>
      <c r="N301" s="28">
        <f t="shared" si="52"/>
        <v>129026406.28750013</v>
      </c>
      <c r="O301" s="28">
        <f t="shared" si="44"/>
        <v>129026406.28750013</v>
      </c>
      <c r="P301" s="28">
        <f t="shared" si="53"/>
        <v>0</v>
      </c>
      <c r="Q301" s="28" t="str">
        <f t="shared" si="54"/>
        <v/>
      </c>
      <c r="R301" s="29">
        <f t="shared" si="45"/>
        <v>0.29026406287500128</v>
      </c>
    </row>
    <row r="302" spans="1:18" x14ac:dyDescent="0.2">
      <c r="A302" s="26">
        <v>44265</v>
      </c>
      <c r="B302" s="27">
        <v>142500</v>
      </c>
      <c r="C302" s="27">
        <v>148500</v>
      </c>
      <c r="D302" s="27">
        <v>66100</v>
      </c>
      <c r="E302" s="27">
        <v>68200</v>
      </c>
      <c r="F302" s="37">
        <v>0</v>
      </c>
      <c r="G302" s="37">
        <v>0</v>
      </c>
      <c r="H302" s="37">
        <f t="shared" si="46"/>
        <v>0</v>
      </c>
      <c r="I302" s="37">
        <f t="shared" si="47"/>
        <v>0</v>
      </c>
      <c r="J302" s="21">
        <f t="shared" si="50"/>
        <v>0</v>
      </c>
      <c r="K302" s="21">
        <f t="shared" si="51"/>
        <v>0</v>
      </c>
      <c r="L302" s="30">
        <f t="shared" si="48"/>
        <v>0</v>
      </c>
      <c r="M302" s="30">
        <f t="shared" si="49"/>
        <v>0</v>
      </c>
      <c r="N302" s="28">
        <f t="shared" si="52"/>
        <v>129026406.28750013</v>
      </c>
      <c r="O302" s="28">
        <f t="shared" si="44"/>
        <v>129026406.28750013</v>
      </c>
      <c r="P302" s="28">
        <f t="shared" si="53"/>
        <v>0</v>
      </c>
      <c r="Q302" s="28" t="str">
        <f t="shared" si="54"/>
        <v/>
      </c>
      <c r="R302" s="29">
        <f t="shared" si="45"/>
        <v>0.29026406287500128</v>
      </c>
    </row>
    <row r="303" spans="1:18" x14ac:dyDescent="0.2">
      <c r="A303" s="26">
        <v>44266</v>
      </c>
      <c r="B303" s="27">
        <v>147500</v>
      </c>
      <c r="C303" s="27">
        <v>143500</v>
      </c>
      <c r="D303" s="27">
        <v>68100</v>
      </c>
      <c r="E303" s="27">
        <v>67000</v>
      </c>
      <c r="F303" s="37">
        <v>0</v>
      </c>
      <c r="G303" s="37">
        <v>0</v>
      </c>
      <c r="H303" s="37">
        <f t="shared" si="46"/>
        <v>0</v>
      </c>
      <c r="I303" s="37">
        <f t="shared" si="47"/>
        <v>0</v>
      </c>
      <c r="J303" s="21">
        <f t="shared" si="50"/>
        <v>0</v>
      </c>
      <c r="K303" s="21">
        <f t="shared" si="51"/>
        <v>0</v>
      </c>
      <c r="L303" s="30">
        <f t="shared" si="48"/>
        <v>0</v>
      </c>
      <c r="M303" s="30">
        <f t="shared" si="49"/>
        <v>0</v>
      </c>
      <c r="N303" s="28">
        <f t="shared" si="52"/>
        <v>129026406.28750013</v>
      </c>
      <c r="O303" s="28">
        <f t="shared" si="44"/>
        <v>129026406.28750013</v>
      </c>
      <c r="P303" s="28">
        <f t="shared" si="53"/>
        <v>0</v>
      </c>
      <c r="Q303" s="28" t="str">
        <f t="shared" si="54"/>
        <v/>
      </c>
      <c r="R303" s="29">
        <f t="shared" si="45"/>
        <v>0.29026406287500128</v>
      </c>
    </row>
    <row r="304" spans="1:18" x14ac:dyDescent="0.2">
      <c r="A304" s="26">
        <v>44267</v>
      </c>
      <c r="B304" s="27">
        <v>152500</v>
      </c>
      <c r="C304" s="27">
        <v>149500</v>
      </c>
      <c r="D304" s="27">
        <v>70200</v>
      </c>
      <c r="E304" s="27">
        <v>69500</v>
      </c>
      <c r="F304" s="37">
        <v>0</v>
      </c>
      <c r="G304" s="37">
        <v>0</v>
      </c>
      <c r="H304" s="37">
        <f t="shared" si="46"/>
        <v>0</v>
      </c>
      <c r="I304" s="37">
        <f t="shared" si="47"/>
        <v>0</v>
      </c>
      <c r="J304" s="21">
        <f t="shared" si="50"/>
        <v>0</v>
      </c>
      <c r="K304" s="21">
        <f t="shared" si="51"/>
        <v>0</v>
      </c>
      <c r="L304" s="30">
        <f t="shared" si="48"/>
        <v>0</v>
      </c>
      <c r="M304" s="30">
        <f t="shared" si="49"/>
        <v>0</v>
      </c>
      <c r="N304" s="28">
        <f t="shared" si="52"/>
        <v>129026406.28750013</v>
      </c>
      <c r="O304" s="28">
        <f t="shared" si="44"/>
        <v>129026406.28750013</v>
      </c>
      <c r="P304" s="28">
        <f t="shared" si="53"/>
        <v>0</v>
      </c>
      <c r="Q304" s="28" t="str">
        <f t="shared" si="54"/>
        <v/>
      </c>
      <c r="R304" s="29">
        <f t="shared" si="45"/>
        <v>0.29026406287500128</v>
      </c>
    </row>
    <row r="305" spans="1:18" x14ac:dyDescent="0.2">
      <c r="A305" s="26">
        <v>44270</v>
      </c>
      <c r="B305" s="27">
        <v>151500</v>
      </c>
      <c r="C305" s="27">
        <v>152500</v>
      </c>
      <c r="D305" s="27">
        <v>70500</v>
      </c>
      <c r="E305" s="27">
        <v>70500</v>
      </c>
      <c r="F305" s="37">
        <v>0</v>
      </c>
      <c r="G305" s="37">
        <v>0</v>
      </c>
      <c r="H305" s="37">
        <f t="shared" si="46"/>
        <v>0</v>
      </c>
      <c r="I305" s="37">
        <f t="shared" si="47"/>
        <v>0</v>
      </c>
      <c r="J305" s="21">
        <f t="shared" si="50"/>
        <v>0</v>
      </c>
      <c r="K305" s="21">
        <f t="shared" si="51"/>
        <v>0</v>
      </c>
      <c r="L305" s="30">
        <f t="shared" si="48"/>
        <v>0</v>
      </c>
      <c r="M305" s="30">
        <f t="shared" si="49"/>
        <v>0</v>
      </c>
      <c r="N305" s="28">
        <f t="shared" si="52"/>
        <v>129026406.28750013</v>
      </c>
      <c r="O305" s="28">
        <f t="shared" si="44"/>
        <v>129026406.28750013</v>
      </c>
      <c r="P305" s="28">
        <f t="shared" si="53"/>
        <v>0</v>
      </c>
      <c r="Q305" s="28" t="str">
        <f t="shared" si="54"/>
        <v/>
      </c>
      <c r="R305" s="29">
        <f t="shared" si="45"/>
        <v>0.29026406287500128</v>
      </c>
    </row>
    <row r="306" spans="1:18" x14ac:dyDescent="0.2">
      <c r="A306" s="26">
        <v>44271</v>
      </c>
      <c r="B306" s="27">
        <v>158000</v>
      </c>
      <c r="C306" s="27">
        <v>153500</v>
      </c>
      <c r="D306" s="27">
        <v>72200</v>
      </c>
      <c r="E306" s="27">
        <v>71300</v>
      </c>
      <c r="F306" s="37">
        <v>0</v>
      </c>
      <c r="G306" s="37">
        <v>0</v>
      </c>
      <c r="H306" s="37">
        <f t="shared" si="46"/>
        <v>0</v>
      </c>
      <c r="I306" s="37">
        <f t="shared" si="47"/>
        <v>0</v>
      </c>
      <c r="J306" s="21">
        <f t="shared" si="50"/>
        <v>0</v>
      </c>
      <c r="K306" s="21">
        <f t="shared" si="51"/>
        <v>0</v>
      </c>
      <c r="L306" s="30">
        <f t="shared" si="48"/>
        <v>0</v>
      </c>
      <c r="M306" s="30">
        <f t="shared" si="49"/>
        <v>0</v>
      </c>
      <c r="N306" s="28">
        <f t="shared" si="52"/>
        <v>129026406.28750013</v>
      </c>
      <c r="O306" s="28">
        <f t="shared" si="44"/>
        <v>129026406.28750013</v>
      </c>
      <c r="P306" s="28">
        <f t="shared" si="53"/>
        <v>0</v>
      </c>
      <c r="Q306" s="28" t="str">
        <f t="shared" si="54"/>
        <v/>
      </c>
      <c r="R306" s="29">
        <f t="shared" si="45"/>
        <v>0.29026406287500128</v>
      </c>
    </row>
    <row r="307" spans="1:18" x14ac:dyDescent="0.2">
      <c r="A307" s="26">
        <v>44272</v>
      </c>
      <c r="B307" s="27">
        <v>158000</v>
      </c>
      <c r="C307" s="27">
        <v>158000</v>
      </c>
      <c r="D307" s="27">
        <v>71800</v>
      </c>
      <c r="E307" s="27">
        <v>72800</v>
      </c>
      <c r="F307" s="37">
        <v>0</v>
      </c>
      <c r="G307" s="37">
        <v>0</v>
      </c>
      <c r="H307" s="37">
        <f t="shared" si="46"/>
        <v>0</v>
      </c>
      <c r="I307" s="37">
        <f t="shared" si="47"/>
        <v>0</v>
      </c>
      <c r="J307" s="21">
        <f t="shared" si="50"/>
        <v>0</v>
      </c>
      <c r="K307" s="21">
        <f t="shared" si="51"/>
        <v>0</v>
      </c>
      <c r="L307" s="30">
        <f t="shared" si="48"/>
        <v>0</v>
      </c>
      <c r="M307" s="30">
        <f t="shared" si="49"/>
        <v>0</v>
      </c>
      <c r="N307" s="28">
        <f t="shared" si="52"/>
        <v>129026406.28750013</v>
      </c>
      <c r="O307" s="28">
        <f t="shared" si="44"/>
        <v>129026406.28750013</v>
      </c>
      <c r="P307" s="28">
        <f t="shared" si="53"/>
        <v>0</v>
      </c>
      <c r="Q307" s="28" t="str">
        <f t="shared" si="54"/>
        <v/>
      </c>
      <c r="R307" s="29">
        <f t="shared" si="45"/>
        <v>0.29026406287500128</v>
      </c>
    </row>
    <row r="308" spans="1:18" x14ac:dyDescent="0.2">
      <c r="A308" s="26">
        <v>44273</v>
      </c>
      <c r="B308" s="27">
        <v>155500</v>
      </c>
      <c r="C308" s="27">
        <v>160500</v>
      </c>
      <c r="D308" s="27">
        <v>72000</v>
      </c>
      <c r="E308" s="27">
        <v>73100</v>
      </c>
      <c r="F308" s="37">
        <v>0</v>
      </c>
      <c r="G308" s="37">
        <v>0</v>
      </c>
      <c r="H308" s="37">
        <f t="shared" si="46"/>
        <v>0</v>
      </c>
      <c r="I308" s="37">
        <f t="shared" si="47"/>
        <v>0</v>
      </c>
      <c r="J308" s="21">
        <f t="shared" si="50"/>
        <v>0</v>
      </c>
      <c r="K308" s="21">
        <f t="shared" si="51"/>
        <v>0</v>
      </c>
      <c r="L308" s="30">
        <f t="shared" si="48"/>
        <v>0</v>
      </c>
      <c r="M308" s="30">
        <f t="shared" si="49"/>
        <v>0</v>
      </c>
      <c r="N308" s="28">
        <f t="shared" si="52"/>
        <v>129026406.28750013</v>
      </c>
      <c r="O308" s="28">
        <f t="shared" si="44"/>
        <v>129026406.28750013</v>
      </c>
      <c r="P308" s="28">
        <f t="shared" si="53"/>
        <v>0</v>
      </c>
      <c r="Q308" s="28" t="str">
        <f t="shared" si="54"/>
        <v/>
      </c>
      <c r="R308" s="29">
        <f t="shared" si="45"/>
        <v>0.29026406287500128</v>
      </c>
    </row>
    <row r="309" spans="1:18" x14ac:dyDescent="0.2">
      <c r="A309" s="26">
        <v>44274</v>
      </c>
      <c r="B309" s="27">
        <v>153000</v>
      </c>
      <c r="C309" s="27">
        <v>151500</v>
      </c>
      <c r="D309" s="27">
        <v>72100</v>
      </c>
      <c r="E309" s="27">
        <v>70500</v>
      </c>
      <c r="F309" s="37">
        <v>0</v>
      </c>
      <c r="G309" s="37">
        <v>0</v>
      </c>
      <c r="H309" s="37">
        <f t="shared" si="46"/>
        <v>0</v>
      </c>
      <c r="I309" s="37">
        <f t="shared" si="47"/>
        <v>0</v>
      </c>
      <c r="J309" s="21">
        <f t="shared" si="50"/>
        <v>0</v>
      </c>
      <c r="K309" s="21">
        <f t="shared" si="51"/>
        <v>0</v>
      </c>
      <c r="L309" s="30">
        <f t="shared" si="48"/>
        <v>0</v>
      </c>
      <c r="M309" s="30">
        <f t="shared" si="49"/>
        <v>0</v>
      </c>
      <c r="N309" s="28">
        <f t="shared" si="52"/>
        <v>129026406.28750013</v>
      </c>
      <c r="O309" s="28">
        <f t="shared" si="44"/>
        <v>129026406.28750013</v>
      </c>
      <c r="P309" s="28">
        <f t="shared" si="53"/>
        <v>0</v>
      </c>
      <c r="Q309" s="28" t="str">
        <f t="shared" si="54"/>
        <v/>
      </c>
      <c r="R309" s="29">
        <f t="shared" si="45"/>
        <v>0.29026406287500128</v>
      </c>
    </row>
    <row r="310" spans="1:18" x14ac:dyDescent="0.2">
      <c r="A310" s="26">
        <v>44277</v>
      </c>
      <c r="B310" s="27">
        <v>155000</v>
      </c>
      <c r="C310" s="27">
        <v>154000</v>
      </c>
      <c r="D310" s="27">
        <v>72400</v>
      </c>
      <c r="E310" s="27">
        <v>72000</v>
      </c>
      <c r="F310" s="37">
        <v>0</v>
      </c>
      <c r="G310" s="37">
        <v>0</v>
      </c>
      <c r="H310" s="37">
        <f t="shared" si="46"/>
        <v>0</v>
      </c>
      <c r="I310" s="37">
        <f t="shared" si="47"/>
        <v>0</v>
      </c>
      <c r="J310" s="21">
        <f t="shared" si="50"/>
        <v>0</v>
      </c>
      <c r="K310" s="21">
        <f t="shared" si="51"/>
        <v>0</v>
      </c>
      <c r="L310" s="30">
        <f t="shared" si="48"/>
        <v>0</v>
      </c>
      <c r="M310" s="30">
        <f t="shared" si="49"/>
        <v>0</v>
      </c>
      <c r="N310" s="28">
        <f t="shared" si="52"/>
        <v>129026406.28750013</v>
      </c>
      <c r="O310" s="28">
        <f t="shared" si="44"/>
        <v>129026406.28750013</v>
      </c>
      <c r="P310" s="28">
        <f t="shared" si="53"/>
        <v>0</v>
      </c>
      <c r="Q310" s="28" t="str">
        <f t="shared" si="54"/>
        <v/>
      </c>
      <c r="R310" s="29">
        <f t="shared" si="45"/>
        <v>0.29026406287500128</v>
      </c>
    </row>
    <row r="311" spans="1:18" x14ac:dyDescent="0.2">
      <c r="A311" s="26">
        <v>44278</v>
      </c>
      <c r="B311" s="27">
        <v>145500</v>
      </c>
      <c r="C311" s="27">
        <v>155000</v>
      </c>
      <c r="D311" s="27">
        <v>70300</v>
      </c>
      <c r="E311" s="27">
        <v>72600</v>
      </c>
      <c r="F311" s="37">
        <v>0</v>
      </c>
      <c r="G311" s="37">
        <v>0</v>
      </c>
      <c r="H311" s="37">
        <f t="shared" si="46"/>
        <v>0</v>
      </c>
      <c r="I311" s="37">
        <f t="shared" si="47"/>
        <v>0</v>
      </c>
      <c r="J311" s="21">
        <f t="shared" si="50"/>
        <v>0</v>
      </c>
      <c r="K311" s="21">
        <f t="shared" si="51"/>
        <v>0</v>
      </c>
      <c r="L311" s="30">
        <f t="shared" si="48"/>
        <v>0</v>
      </c>
      <c r="M311" s="30">
        <f t="shared" si="49"/>
        <v>0</v>
      </c>
      <c r="N311" s="28">
        <f t="shared" si="52"/>
        <v>129026406.28750013</v>
      </c>
      <c r="O311" s="28">
        <f t="shared" si="44"/>
        <v>129026406.28750013</v>
      </c>
      <c r="P311" s="28">
        <f t="shared" si="53"/>
        <v>0</v>
      </c>
      <c r="Q311" s="28" t="str">
        <f t="shared" si="54"/>
        <v/>
      </c>
      <c r="R311" s="29">
        <f t="shared" si="45"/>
        <v>0.29026406287500128</v>
      </c>
    </row>
    <row r="312" spans="1:18" x14ac:dyDescent="0.2">
      <c r="A312" s="26">
        <v>44279</v>
      </c>
      <c r="B312" s="27">
        <v>146500</v>
      </c>
      <c r="C312" s="27">
        <v>143500</v>
      </c>
      <c r="D312" s="27">
        <v>69500</v>
      </c>
      <c r="E312" s="27">
        <v>69800</v>
      </c>
      <c r="F312" s="37">
        <v>0</v>
      </c>
      <c r="G312" s="37">
        <v>0</v>
      </c>
      <c r="H312" s="37">
        <f t="shared" si="46"/>
        <v>0</v>
      </c>
      <c r="I312" s="37">
        <f t="shared" si="47"/>
        <v>0</v>
      </c>
      <c r="J312" s="21">
        <f t="shared" si="50"/>
        <v>0</v>
      </c>
      <c r="K312" s="21">
        <f t="shared" si="51"/>
        <v>0</v>
      </c>
      <c r="L312" s="30">
        <f t="shared" si="48"/>
        <v>0</v>
      </c>
      <c r="M312" s="30">
        <f t="shared" si="49"/>
        <v>0</v>
      </c>
      <c r="N312" s="28">
        <f t="shared" si="52"/>
        <v>129026406.28750013</v>
      </c>
      <c r="O312" s="28">
        <f t="shared" si="44"/>
        <v>129026406.28750013</v>
      </c>
      <c r="P312" s="28">
        <f t="shared" si="53"/>
        <v>0</v>
      </c>
      <c r="Q312" s="28" t="str">
        <f t="shared" si="54"/>
        <v/>
      </c>
      <c r="R312" s="29">
        <f t="shared" si="45"/>
        <v>0.29026406287500128</v>
      </c>
    </row>
    <row r="313" spans="1:18" x14ac:dyDescent="0.2">
      <c r="A313" s="26">
        <v>44280</v>
      </c>
      <c r="B313" s="27">
        <v>148000</v>
      </c>
      <c r="C313" s="27">
        <v>146000</v>
      </c>
      <c r="D313" s="27">
        <v>69500</v>
      </c>
      <c r="E313" s="27">
        <v>69700</v>
      </c>
      <c r="F313" s="37">
        <v>0</v>
      </c>
      <c r="G313" s="37">
        <v>0</v>
      </c>
      <c r="H313" s="37">
        <f t="shared" si="46"/>
        <v>0</v>
      </c>
      <c r="I313" s="37">
        <f t="shared" si="47"/>
        <v>0</v>
      </c>
      <c r="J313" s="21">
        <f t="shared" si="50"/>
        <v>0</v>
      </c>
      <c r="K313" s="21">
        <f t="shared" si="51"/>
        <v>0</v>
      </c>
      <c r="L313" s="30">
        <f t="shared" si="48"/>
        <v>0</v>
      </c>
      <c r="M313" s="30">
        <f t="shared" si="49"/>
        <v>0</v>
      </c>
      <c r="N313" s="28">
        <f t="shared" si="52"/>
        <v>129026406.28750013</v>
      </c>
      <c r="O313" s="28">
        <f t="shared" si="44"/>
        <v>129026406.28750013</v>
      </c>
      <c r="P313" s="28">
        <f t="shared" si="53"/>
        <v>0</v>
      </c>
      <c r="Q313" s="28" t="str">
        <f t="shared" si="54"/>
        <v/>
      </c>
      <c r="R313" s="29">
        <f t="shared" si="45"/>
        <v>0.29026406287500128</v>
      </c>
    </row>
    <row r="314" spans="1:18" x14ac:dyDescent="0.2">
      <c r="A314" s="26">
        <v>44281</v>
      </c>
      <c r="B314" s="27">
        <v>143000</v>
      </c>
      <c r="C314" s="27">
        <v>147000</v>
      </c>
      <c r="D314" s="27">
        <v>68100</v>
      </c>
      <c r="E314" s="27">
        <v>69500</v>
      </c>
      <c r="F314" s="37">
        <v>0</v>
      </c>
      <c r="G314" s="37">
        <v>0</v>
      </c>
      <c r="H314" s="37">
        <f t="shared" si="46"/>
        <v>0</v>
      </c>
      <c r="I314" s="37">
        <f t="shared" si="47"/>
        <v>0</v>
      </c>
      <c r="J314" s="21">
        <f t="shared" si="50"/>
        <v>0</v>
      </c>
      <c r="K314" s="21">
        <f t="shared" si="51"/>
        <v>0</v>
      </c>
      <c r="L314" s="30">
        <f t="shared" si="48"/>
        <v>0</v>
      </c>
      <c r="M314" s="30">
        <f t="shared" si="49"/>
        <v>0</v>
      </c>
      <c r="N314" s="28">
        <f t="shared" si="52"/>
        <v>129026406.28750013</v>
      </c>
      <c r="O314" s="28">
        <f t="shared" si="44"/>
        <v>129026406.28750013</v>
      </c>
      <c r="P314" s="28">
        <f t="shared" si="53"/>
        <v>0</v>
      </c>
      <c r="Q314" s="28" t="str">
        <f t="shared" si="54"/>
        <v/>
      </c>
      <c r="R314" s="29">
        <f t="shared" si="45"/>
        <v>0.29026406287500128</v>
      </c>
    </row>
    <row r="315" spans="1:18" x14ac:dyDescent="0.2">
      <c r="A315" s="26">
        <v>44284</v>
      </c>
      <c r="B315" s="27">
        <v>140500</v>
      </c>
      <c r="C315" s="27">
        <v>143000</v>
      </c>
      <c r="D315" s="27">
        <v>66500</v>
      </c>
      <c r="E315" s="27">
        <v>68200</v>
      </c>
      <c r="F315" s="37">
        <v>0</v>
      </c>
      <c r="G315" s="37">
        <v>0</v>
      </c>
      <c r="H315" s="37">
        <f t="shared" si="46"/>
        <v>0</v>
      </c>
      <c r="I315" s="37">
        <f t="shared" si="47"/>
        <v>0</v>
      </c>
      <c r="J315" s="21">
        <f t="shared" si="50"/>
        <v>0</v>
      </c>
      <c r="K315" s="21">
        <f t="shared" si="51"/>
        <v>0</v>
      </c>
      <c r="L315" s="30">
        <f t="shared" si="48"/>
        <v>0</v>
      </c>
      <c r="M315" s="30">
        <f t="shared" si="49"/>
        <v>0</v>
      </c>
      <c r="N315" s="28">
        <f t="shared" si="52"/>
        <v>129026406.28750013</v>
      </c>
      <c r="O315" s="28">
        <f t="shared" si="44"/>
        <v>129026406.28750013</v>
      </c>
      <c r="P315" s="28">
        <f t="shared" si="53"/>
        <v>0</v>
      </c>
      <c r="Q315" s="28" t="str">
        <f t="shared" si="54"/>
        <v/>
      </c>
      <c r="R315" s="29">
        <f t="shared" si="45"/>
        <v>0.29026406287500128</v>
      </c>
    </row>
    <row r="316" spans="1:18" x14ac:dyDescent="0.2">
      <c r="A316" s="26">
        <v>44285</v>
      </c>
      <c r="B316" s="27">
        <v>152000</v>
      </c>
      <c r="C316" s="27">
        <v>144000</v>
      </c>
      <c r="D316" s="27">
        <v>71000</v>
      </c>
      <c r="E316" s="27">
        <v>68000</v>
      </c>
      <c r="F316" s="37">
        <v>0</v>
      </c>
      <c r="G316" s="37">
        <v>0</v>
      </c>
      <c r="H316" s="37">
        <f t="shared" si="46"/>
        <v>0</v>
      </c>
      <c r="I316" s="37">
        <f t="shared" si="47"/>
        <v>0</v>
      </c>
      <c r="J316" s="21">
        <f t="shared" si="50"/>
        <v>0</v>
      </c>
      <c r="K316" s="21">
        <f t="shared" si="51"/>
        <v>0</v>
      </c>
      <c r="L316" s="30">
        <f t="shared" si="48"/>
        <v>0</v>
      </c>
      <c r="M316" s="30">
        <f t="shared" si="49"/>
        <v>0</v>
      </c>
      <c r="N316" s="28">
        <f t="shared" si="52"/>
        <v>129026406.28750013</v>
      </c>
      <c r="O316" s="28">
        <f t="shared" si="44"/>
        <v>129026406.28750013</v>
      </c>
      <c r="P316" s="28">
        <f t="shared" si="53"/>
        <v>0</v>
      </c>
      <c r="Q316" s="28" t="str">
        <f t="shared" si="54"/>
        <v/>
      </c>
      <c r="R316" s="29">
        <f t="shared" si="45"/>
        <v>0.29026406287500128</v>
      </c>
    </row>
    <row r="317" spans="1:18" x14ac:dyDescent="0.2">
      <c r="A317" s="26">
        <v>44286</v>
      </c>
      <c r="B317" s="27">
        <v>150000</v>
      </c>
      <c r="C317" s="27">
        <v>154000</v>
      </c>
      <c r="D317" s="27">
        <v>70500</v>
      </c>
      <c r="E317" s="27">
        <v>71200</v>
      </c>
      <c r="F317" s="37">
        <v>0</v>
      </c>
      <c r="G317" s="37">
        <v>0</v>
      </c>
      <c r="H317" s="37">
        <f t="shared" si="46"/>
        <v>0</v>
      </c>
      <c r="I317" s="37">
        <f t="shared" si="47"/>
        <v>0</v>
      </c>
      <c r="J317" s="21">
        <f t="shared" si="50"/>
        <v>0</v>
      </c>
      <c r="K317" s="21">
        <f t="shared" si="51"/>
        <v>0</v>
      </c>
      <c r="L317" s="30">
        <f t="shared" si="48"/>
        <v>0</v>
      </c>
      <c r="M317" s="30">
        <f t="shared" si="49"/>
        <v>0</v>
      </c>
      <c r="N317" s="28">
        <f t="shared" si="52"/>
        <v>129026406.28750013</v>
      </c>
      <c r="O317" s="28">
        <f t="shared" si="44"/>
        <v>129026406.28750013</v>
      </c>
      <c r="P317" s="28">
        <f t="shared" si="53"/>
        <v>0</v>
      </c>
      <c r="Q317" s="28" t="str">
        <f t="shared" si="54"/>
        <v/>
      </c>
      <c r="R317" s="29">
        <f t="shared" si="45"/>
        <v>0.29026406287500128</v>
      </c>
    </row>
    <row r="318" spans="1:18" x14ac:dyDescent="0.2">
      <c r="A318" s="26">
        <v>44287</v>
      </c>
      <c r="B318" s="27">
        <v>159000</v>
      </c>
      <c r="C318" s="27">
        <v>154500</v>
      </c>
      <c r="D318" s="27">
        <v>73900</v>
      </c>
      <c r="E318" s="27">
        <v>71800</v>
      </c>
      <c r="F318" s="37">
        <v>0</v>
      </c>
      <c r="G318" s="37">
        <v>0</v>
      </c>
      <c r="H318" s="37">
        <f t="shared" si="46"/>
        <v>0</v>
      </c>
      <c r="I318" s="37">
        <f t="shared" si="47"/>
        <v>0</v>
      </c>
      <c r="J318" s="21">
        <f t="shared" si="50"/>
        <v>0</v>
      </c>
      <c r="K318" s="21">
        <f t="shared" si="51"/>
        <v>0</v>
      </c>
      <c r="L318" s="30">
        <f t="shared" si="48"/>
        <v>0</v>
      </c>
      <c r="M318" s="30">
        <f t="shared" si="49"/>
        <v>0</v>
      </c>
      <c r="N318" s="28">
        <f t="shared" si="52"/>
        <v>129026406.28750013</v>
      </c>
      <c r="O318" s="28">
        <f t="shared" si="44"/>
        <v>129026406.28750013</v>
      </c>
      <c r="P318" s="28">
        <f t="shared" si="53"/>
        <v>0</v>
      </c>
      <c r="Q318" s="28" t="str">
        <f t="shared" si="54"/>
        <v/>
      </c>
      <c r="R318" s="29">
        <f t="shared" si="45"/>
        <v>0.29026406287500128</v>
      </c>
    </row>
    <row r="319" spans="1:18" x14ac:dyDescent="0.2">
      <c r="A319" s="26">
        <v>44288</v>
      </c>
      <c r="B319" s="27">
        <v>158500</v>
      </c>
      <c r="C319" s="27">
        <v>159500</v>
      </c>
      <c r="D319" s="27">
        <v>73800</v>
      </c>
      <c r="E319" s="27">
        <v>74400</v>
      </c>
      <c r="F319" s="37">
        <v>-1</v>
      </c>
      <c r="G319" s="37">
        <v>0.83960798096605738</v>
      </c>
      <c r="H319" s="37">
        <f t="shared" si="46"/>
        <v>-1</v>
      </c>
      <c r="I319" s="37">
        <f t="shared" si="47"/>
        <v>0.83960798096605738</v>
      </c>
      <c r="J319" s="21">
        <f t="shared" si="50"/>
        <v>0</v>
      </c>
      <c r="K319" s="21">
        <f t="shared" si="51"/>
        <v>0</v>
      </c>
      <c r="L319" s="30">
        <f t="shared" si="48"/>
        <v>0</v>
      </c>
      <c r="M319" s="30">
        <f t="shared" si="49"/>
        <v>0</v>
      </c>
      <c r="N319" s="28">
        <f t="shared" si="52"/>
        <v>129026406.28750013</v>
      </c>
      <c r="O319" s="28">
        <f t="shared" si="44"/>
        <v>129026406.28750013</v>
      </c>
      <c r="P319" s="28">
        <f t="shared" si="53"/>
        <v>0</v>
      </c>
      <c r="Q319" s="28" t="str">
        <f t="shared" si="54"/>
        <v/>
      </c>
      <c r="R319" s="29">
        <f t="shared" si="45"/>
        <v>0.29026406287500128</v>
      </c>
    </row>
    <row r="320" spans="1:18" x14ac:dyDescent="0.2">
      <c r="A320" s="26">
        <v>44291</v>
      </c>
      <c r="B320" s="27">
        <v>154500</v>
      </c>
      <c r="C320" s="27">
        <v>163000</v>
      </c>
      <c r="D320" s="27">
        <v>72400</v>
      </c>
      <c r="E320" s="27">
        <v>75300</v>
      </c>
      <c r="F320" s="37">
        <v>0</v>
      </c>
      <c r="G320" s="37">
        <v>0</v>
      </c>
      <c r="H320" s="37">
        <f t="shared" si="46"/>
        <v>0</v>
      </c>
      <c r="I320" s="37">
        <f t="shared" si="47"/>
        <v>0</v>
      </c>
      <c r="J320" s="21">
        <f t="shared" si="50"/>
        <v>-630</v>
      </c>
      <c r="K320" s="21">
        <f t="shared" si="51"/>
        <v>1137</v>
      </c>
      <c r="L320" s="30">
        <f t="shared" si="48"/>
        <v>-97335000</v>
      </c>
      <c r="M320" s="30">
        <f t="shared" si="49"/>
        <v>82318800</v>
      </c>
      <c r="N320" s="28">
        <f t="shared" si="52"/>
        <v>146068633.26250014</v>
      </c>
      <c r="O320" s="28">
        <f t="shared" si="44"/>
        <v>131052433.26250014</v>
      </c>
      <c r="P320" s="28">
        <f t="shared" si="53"/>
        <v>2026026.9750000089</v>
      </c>
      <c r="Q320" s="28" t="str">
        <f t="shared" si="54"/>
        <v/>
      </c>
      <c r="R320" s="29">
        <f t="shared" si="45"/>
        <v>0.31052433262500134</v>
      </c>
    </row>
    <row r="321" spans="1:18" x14ac:dyDescent="0.2">
      <c r="A321" s="26">
        <v>44292</v>
      </c>
      <c r="B321" s="27">
        <v>160000</v>
      </c>
      <c r="C321" s="27">
        <v>158000</v>
      </c>
      <c r="D321" s="27">
        <v>74100</v>
      </c>
      <c r="E321" s="27">
        <v>74000</v>
      </c>
      <c r="F321" s="37">
        <v>0</v>
      </c>
      <c r="G321" s="37">
        <v>0</v>
      </c>
      <c r="H321" s="37">
        <f t="shared" si="46"/>
        <v>0</v>
      </c>
      <c r="I321" s="37">
        <f t="shared" si="47"/>
        <v>0</v>
      </c>
      <c r="J321" s="21">
        <f t="shared" si="50"/>
        <v>0</v>
      </c>
      <c r="K321" s="21">
        <f t="shared" si="51"/>
        <v>0</v>
      </c>
      <c r="L321" s="30">
        <f t="shared" si="48"/>
        <v>0</v>
      </c>
      <c r="M321" s="30">
        <f t="shared" si="49"/>
        <v>0</v>
      </c>
      <c r="N321" s="28">
        <f t="shared" si="52"/>
        <v>130467368.76250014</v>
      </c>
      <c r="O321" s="28">
        <f t="shared" si="44"/>
        <v>130467368.76250014</v>
      </c>
      <c r="P321" s="28">
        <f t="shared" si="53"/>
        <v>1440962.4750000089</v>
      </c>
      <c r="Q321" s="28">
        <f t="shared" si="54"/>
        <v>1440962.4750000089</v>
      </c>
      <c r="R321" s="29">
        <f t="shared" si="45"/>
        <v>0.30467368762500135</v>
      </c>
    </row>
    <row r="322" spans="1:18" x14ac:dyDescent="0.2">
      <c r="A322" s="26">
        <v>44293</v>
      </c>
      <c r="B322" s="27">
        <v>158500</v>
      </c>
      <c r="C322" s="27">
        <v>160000</v>
      </c>
      <c r="D322" s="27">
        <v>74000</v>
      </c>
      <c r="E322" s="27">
        <v>74100</v>
      </c>
      <c r="F322" s="37">
        <v>0</v>
      </c>
      <c r="G322" s="37">
        <v>0</v>
      </c>
      <c r="H322" s="37">
        <f t="shared" si="46"/>
        <v>0</v>
      </c>
      <c r="I322" s="37">
        <f t="shared" si="47"/>
        <v>0</v>
      </c>
      <c r="J322" s="21">
        <f t="shared" si="50"/>
        <v>0</v>
      </c>
      <c r="K322" s="21">
        <f t="shared" si="51"/>
        <v>0</v>
      </c>
      <c r="L322" s="30">
        <f t="shared" si="48"/>
        <v>0</v>
      </c>
      <c r="M322" s="30">
        <f t="shared" si="49"/>
        <v>0</v>
      </c>
      <c r="N322" s="28">
        <f t="shared" si="52"/>
        <v>130467368.76250014</v>
      </c>
      <c r="O322" s="28">
        <f t="shared" si="44"/>
        <v>130467368.76250014</v>
      </c>
      <c r="P322" s="28">
        <f t="shared" si="53"/>
        <v>0</v>
      </c>
      <c r="Q322" s="28" t="str">
        <f t="shared" si="54"/>
        <v/>
      </c>
      <c r="R322" s="29">
        <f t="shared" si="45"/>
        <v>0.30467368762500135</v>
      </c>
    </row>
    <row r="323" spans="1:18" x14ac:dyDescent="0.2">
      <c r="A323" s="26">
        <v>44294</v>
      </c>
      <c r="B323" s="27">
        <v>156500</v>
      </c>
      <c r="C323" s="27">
        <v>160000</v>
      </c>
      <c r="D323" s="27">
        <v>73000</v>
      </c>
      <c r="E323" s="27">
        <v>74000</v>
      </c>
      <c r="F323" s="37">
        <v>0</v>
      </c>
      <c r="G323" s="37">
        <v>0</v>
      </c>
      <c r="H323" s="37">
        <f t="shared" si="46"/>
        <v>0</v>
      </c>
      <c r="I323" s="37">
        <f t="shared" si="47"/>
        <v>0</v>
      </c>
      <c r="J323" s="21">
        <f t="shared" si="50"/>
        <v>0</v>
      </c>
      <c r="K323" s="21">
        <f t="shared" si="51"/>
        <v>0</v>
      </c>
      <c r="L323" s="30">
        <f t="shared" si="48"/>
        <v>0</v>
      </c>
      <c r="M323" s="30">
        <f t="shared" si="49"/>
        <v>0</v>
      </c>
      <c r="N323" s="28">
        <f t="shared" si="52"/>
        <v>130467368.76250014</v>
      </c>
      <c r="O323" s="28">
        <f t="shared" si="44"/>
        <v>130467368.76250014</v>
      </c>
      <c r="P323" s="28">
        <f t="shared" si="53"/>
        <v>0</v>
      </c>
      <c r="Q323" s="28" t="str">
        <f t="shared" si="54"/>
        <v/>
      </c>
      <c r="R323" s="29">
        <f t="shared" si="45"/>
        <v>0.30467368762500135</v>
      </c>
    </row>
    <row r="324" spans="1:18" x14ac:dyDescent="0.2">
      <c r="A324" s="26">
        <v>44295</v>
      </c>
      <c r="B324" s="27">
        <v>158500</v>
      </c>
      <c r="C324" s="27">
        <v>157500</v>
      </c>
      <c r="D324" s="27">
        <v>73300</v>
      </c>
      <c r="E324" s="27">
        <v>73200</v>
      </c>
      <c r="F324" s="37">
        <v>0</v>
      </c>
      <c r="G324" s="37">
        <v>0</v>
      </c>
      <c r="H324" s="37">
        <f t="shared" si="46"/>
        <v>0</v>
      </c>
      <c r="I324" s="37">
        <f t="shared" si="47"/>
        <v>0</v>
      </c>
      <c r="J324" s="21">
        <f t="shared" si="50"/>
        <v>0</v>
      </c>
      <c r="K324" s="21">
        <f t="shared" si="51"/>
        <v>0</v>
      </c>
      <c r="L324" s="30">
        <f t="shared" si="48"/>
        <v>0</v>
      </c>
      <c r="M324" s="30">
        <f t="shared" si="49"/>
        <v>0</v>
      </c>
      <c r="N324" s="28">
        <f t="shared" si="52"/>
        <v>130467368.76250014</v>
      </c>
      <c r="O324" s="28">
        <f t="shared" si="44"/>
        <v>130467368.76250014</v>
      </c>
      <c r="P324" s="28">
        <f t="shared" si="53"/>
        <v>0</v>
      </c>
      <c r="Q324" s="28" t="str">
        <f t="shared" si="54"/>
        <v/>
      </c>
      <c r="R324" s="29">
        <f t="shared" si="45"/>
        <v>0.30467368762500135</v>
      </c>
    </row>
    <row r="325" spans="1:18" x14ac:dyDescent="0.2">
      <c r="A325" s="26">
        <v>44298</v>
      </c>
      <c r="B325" s="27">
        <v>156500</v>
      </c>
      <c r="C325" s="27">
        <v>159000</v>
      </c>
      <c r="D325" s="27">
        <v>72700</v>
      </c>
      <c r="E325" s="27">
        <v>73600</v>
      </c>
      <c r="F325" s="37">
        <v>0</v>
      </c>
      <c r="G325" s="37">
        <v>0</v>
      </c>
      <c r="H325" s="37">
        <f t="shared" si="46"/>
        <v>0</v>
      </c>
      <c r="I325" s="37">
        <f t="shared" si="47"/>
        <v>0</v>
      </c>
      <c r="J325" s="21">
        <f t="shared" si="50"/>
        <v>0</v>
      </c>
      <c r="K325" s="21">
        <f t="shared" si="51"/>
        <v>0</v>
      </c>
      <c r="L325" s="30">
        <f t="shared" si="48"/>
        <v>0</v>
      </c>
      <c r="M325" s="30">
        <f t="shared" si="49"/>
        <v>0</v>
      </c>
      <c r="N325" s="28">
        <f t="shared" si="52"/>
        <v>130467368.76250014</v>
      </c>
      <c r="O325" s="28">
        <f t="shared" si="44"/>
        <v>130467368.76250014</v>
      </c>
      <c r="P325" s="28">
        <f t="shared" si="53"/>
        <v>0</v>
      </c>
      <c r="Q325" s="28" t="str">
        <f t="shared" si="54"/>
        <v/>
      </c>
      <c r="R325" s="29">
        <f t="shared" si="45"/>
        <v>0.30467368762500135</v>
      </c>
    </row>
    <row r="326" spans="1:18" x14ac:dyDescent="0.2">
      <c r="A326" s="26">
        <v>44299</v>
      </c>
      <c r="B326" s="27">
        <v>157500</v>
      </c>
      <c r="C326" s="27">
        <v>156500</v>
      </c>
      <c r="D326" s="27">
        <v>72600</v>
      </c>
      <c r="E326" s="27">
        <v>72700</v>
      </c>
      <c r="F326" s="37">
        <v>0</v>
      </c>
      <c r="G326" s="37">
        <v>0</v>
      </c>
      <c r="H326" s="37">
        <f t="shared" si="46"/>
        <v>0</v>
      </c>
      <c r="I326" s="37">
        <f t="shared" si="47"/>
        <v>0</v>
      </c>
      <c r="J326" s="21">
        <f t="shared" si="50"/>
        <v>0</v>
      </c>
      <c r="K326" s="21">
        <f t="shared" si="51"/>
        <v>0</v>
      </c>
      <c r="L326" s="30">
        <f t="shared" si="48"/>
        <v>0</v>
      </c>
      <c r="M326" s="30">
        <f t="shared" si="49"/>
        <v>0</v>
      </c>
      <c r="N326" s="28">
        <f t="shared" si="52"/>
        <v>130467368.76250014</v>
      </c>
      <c r="O326" s="28">
        <f t="shared" si="44"/>
        <v>130467368.76250014</v>
      </c>
      <c r="P326" s="28">
        <f t="shared" si="53"/>
        <v>0</v>
      </c>
      <c r="Q326" s="28" t="str">
        <f t="shared" si="54"/>
        <v/>
      </c>
      <c r="R326" s="29">
        <f t="shared" si="45"/>
        <v>0.30467368762500135</v>
      </c>
    </row>
    <row r="327" spans="1:18" x14ac:dyDescent="0.2">
      <c r="A327" s="26">
        <v>44300</v>
      </c>
      <c r="B327" s="27">
        <v>161500</v>
      </c>
      <c r="C327" s="27">
        <v>163500</v>
      </c>
      <c r="D327" s="27">
        <v>74400</v>
      </c>
      <c r="E327" s="27">
        <v>74200</v>
      </c>
      <c r="F327" s="37">
        <v>0</v>
      </c>
      <c r="G327" s="37">
        <v>0</v>
      </c>
      <c r="H327" s="37">
        <f t="shared" si="46"/>
        <v>0</v>
      </c>
      <c r="I327" s="37">
        <f t="shared" si="47"/>
        <v>0</v>
      </c>
      <c r="J327" s="21">
        <f t="shared" si="50"/>
        <v>0</v>
      </c>
      <c r="K327" s="21">
        <f t="shared" si="51"/>
        <v>0</v>
      </c>
      <c r="L327" s="30">
        <f t="shared" si="48"/>
        <v>0</v>
      </c>
      <c r="M327" s="30">
        <f t="shared" si="49"/>
        <v>0</v>
      </c>
      <c r="N327" s="28">
        <f t="shared" si="52"/>
        <v>130467368.76250014</v>
      </c>
      <c r="O327" s="28">
        <f t="shared" si="44"/>
        <v>130467368.76250014</v>
      </c>
      <c r="P327" s="28">
        <f t="shared" si="53"/>
        <v>0</v>
      </c>
      <c r="Q327" s="28" t="str">
        <f t="shared" si="54"/>
        <v/>
      </c>
      <c r="R327" s="29">
        <f t="shared" si="45"/>
        <v>0.30467368762500135</v>
      </c>
    </row>
    <row r="328" spans="1:18" x14ac:dyDescent="0.2">
      <c r="A328" s="26">
        <v>44301</v>
      </c>
      <c r="B328" s="27">
        <v>172000</v>
      </c>
      <c r="C328" s="27">
        <v>162000</v>
      </c>
      <c r="D328" s="27">
        <v>78400</v>
      </c>
      <c r="E328" s="27">
        <v>75200</v>
      </c>
      <c r="F328" s="37">
        <v>0</v>
      </c>
      <c r="G328" s="37">
        <v>0</v>
      </c>
      <c r="H328" s="37">
        <f t="shared" si="46"/>
        <v>0</v>
      </c>
      <c r="I328" s="37">
        <f t="shared" si="47"/>
        <v>0</v>
      </c>
      <c r="J328" s="21">
        <f t="shared" si="50"/>
        <v>0</v>
      </c>
      <c r="K328" s="21">
        <f t="shared" si="51"/>
        <v>0</v>
      </c>
      <c r="L328" s="30">
        <f t="shared" si="48"/>
        <v>0</v>
      </c>
      <c r="M328" s="30">
        <f t="shared" si="49"/>
        <v>0</v>
      </c>
      <c r="N328" s="28">
        <f t="shared" si="52"/>
        <v>130467368.76250014</v>
      </c>
      <c r="O328" s="28">
        <f t="shared" si="44"/>
        <v>130467368.76250014</v>
      </c>
      <c r="P328" s="28">
        <f t="shared" si="53"/>
        <v>0</v>
      </c>
      <c r="Q328" s="28" t="str">
        <f t="shared" si="54"/>
        <v/>
      </c>
      <c r="R328" s="29">
        <f t="shared" si="45"/>
        <v>0.30467368762500135</v>
      </c>
    </row>
    <row r="329" spans="1:18" x14ac:dyDescent="0.2">
      <c r="A329" s="26">
        <v>44302</v>
      </c>
      <c r="B329" s="27">
        <v>168500</v>
      </c>
      <c r="C329" s="27">
        <v>173000</v>
      </c>
      <c r="D329" s="27">
        <v>77900</v>
      </c>
      <c r="E329" s="27">
        <v>79200</v>
      </c>
      <c r="F329" s="37">
        <v>0</v>
      </c>
      <c r="G329" s="37">
        <v>0</v>
      </c>
      <c r="H329" s="37">
        <f t="shared" si="46"/>
        <v>0</v>
      </c>
      <c r="I329" s="37">
        <f t="shared" si="47"/>
        <v>0</v>
      </c>
      <c r="J329" s="21">
        <f t="shared" si="50"/>
        <v>0</v>
      </c>
      <c r="K329" s="21">
        <f t="shared" si="51"/>
        <v>0</v>
      </c>
      <c r="L329" s="30">
        <f t="shared" si="48"/>
        <v>0</v>
      </c>
      <c r="M329" s="30">
        <f t="shared" si="49"/>
        <v>0</v>
      </c>
      <c r="N329" s="28">
        <f t="shared" si="52"/>
        <v>130467368.76250014</v>
      </c>
      <c r="O329" s="28">
        <f t="shared" si="44"/>
        <v>130467368.76250014</v>
      </c>
      <c r="P329" s="28">
        <f t="shared" si="53"/>
        <v>0</v>
      </c>
      <c r="Q329" s="28" t="str">
        <f t="shared" si="54"/>
        <v/>
      </c>
      <c r="R329" s="29">
        <f t="shared" si="45"/>
        <v>0.30467368762500135</v>
      </c>
    </row>
    <row r="330" spans="1:18" x14ac:dyDescent="0.2">
      <c r="A330" s="26">
        <v>44305</v>
      </c>
      <c r="B330" s="27">
        <v>171000</v>
      </c>
      <c r="C330" s="27">
        <v>170500</v>
      </c>
      <c r="D330" s="27">
        <v>79200</v>
      </c>
      <c r="E330" s="27">
        <v>78400</v>
      </c>
      <c r="F330" s="37">
        <v>0</v>
      </c>
      <c r="G330" s="37">
        <v>0</v>
      </c>
      <c r="H330" s="37">
        <f t="shared" si="46"/>
        <v>0</v>
      </c>
      <c r="I330" s="37">
        <f t="shared" si="47"/>
        <v>0</v>
      </c>
      <c r="J330" s="21">
        <f t="shared" si="50"/>
        <v>0</v>
      </c>
      <c r="K330" s="21">
        <f t="shared" si="51"/>
        <v>0</v>
      </c>
      <c r="L330" s="30">
        <f t="shared" si="48"/>
        <v>0</v>
      </c>
      <c r="M330" s="30">
        <f t="shared" si="49"/>
        <v>0</v>
      </c>
      <c r="N330" s="28">
        <f t="shared" si="52"/>
        <v>130467368.76250014</v>
      </c>
      <c r="O330" s="28">
        <f t="shared" si="44"/>
        <v>130467368.76250014</v>
      </c>
      <c r="P330" s="28">
        <f t="shared" si="53"/>
        <v>0</v>
      </c>
      <c r="Q330" s="28" t="str">
        <f t="shared" si="54"/>
        <v/>
      </c>
      <c r="R330" s="29">
        <f t="shared" si="45"/>
        <v>0.30467368762500135</v>
      </c>
    </row>
    <row r="331" spans="1:18" x14ac:dyDescent="0.2">
      <c r="A331" s="26">
        <v>44306</v>
      </c>
      <c r="B331" s="27">
        <v>172000</v>
      </c>
      <c r="C331" s="27">
        <v>170500</v>
      </c>
      <c r="D331" s="27">
        <v>79500</v>
      </c>
      <c r="E331" s="27">
        <v>78500</v>
      </c>
      <c r="F331" s="37">
        <v>0</v>
      </c>
      <c r="G331" s="37">
        <v>0</v>
      </c>
      <c r="H331" s="37">
        <f t="shared" si="46"/>
        <v>0</v>
      </c>
      <c r="I331" s="37">
        <f t="shared" si="47"/>
        <v>0</v>
      </c>
      <c r="J331" s="21">
        <f t="shared" si="50"/>
        <v>0</v>
      </c>
      <c r="K331" s="21">
        <f t="shared" si="51"/>
        <v>0</v>
      </c>
      <c r="L331" s="30">
        <f t="shared" si="48"/>
        <v>0</v>
      </c>
      <c r="M331" s="30">
        <f t="shared" si="49"/>
        <v>0</v>
      </c>
      <c r="N331" s="28">
        <f t="shared" si="52"/>
        <v>130467368.76250014</v>
      </c>
      <c r="O331" s="28">
        <f t="shared" ref="O331:O394" si="55">SUM(L331:N331)</f>
        <v>130467368.76250014</v>
      </c>
      <c r="P331" s="28">
        <f t="shared" si="53"/>
        <v>0</v>
      </c>
      <c r="Q331" s="28" t="str">
        <f t="shared" si="54"/>
        <v/>
      </c>
      <c r="R331" s="29">
        <f t="shared" ref="R331:R394" si="56">O331/$O$10-1</f>
        <v>0.30467368762500135</v>
      </c>
    </row>
    <row r="332" spans="1:18" x14ac:dyDescent="0.2">
      <c r="A332" s="26">
        <v>44307</v>
      </c>
      <c r="B332" s="27">
        <v>166000</v>
      </c>
      <c r="C332" s="27">
        <v>170000</v>
      </c>
      <c r="D332" s="27">
        <v>77500</v>
      </c>
      <c r="E332" s="27">
        <v>78600</v>
      </c>
      <c r="F332" s="37">
        <v>0</v>
      </c>
      <c r="G332" s="37">
        <v>0</v>
      </c>
      <c r="H332" s="37">
        <f t="shared" si="46"/>
        <v>0</v>
      </c>
      <c r="I332" s="37">
        <f t="shared" si="47"/>
        <v>0</v>
      </c>
      <c r="J332" s="21">
        <f t="shared" si="50"/>
        <v>0</v>
      </c>
      <c r="K332" s="21">
        <f t="shared" si="51"/>
        <v>0</v>
      </c>
      <c r="L332" s="30">
        <f t="shared" si="48"/>
        <v>0</v>
      </c>
      <c r="M332" s="30">
        <f t="shared" si="49"/>
        <v>0</v>
      </c>
      <c r="N332" s="28">
        <f t="shared" si="52"/>
        <v>130467368.76250014</v>
      </c>
      <c r="O332" s="28">
        <f t="shared" si="55"/>
        <v>130467368.76250014</v>
      </c>
      <c r="P332" s="28">
        <f t="shared" si="53"/>
        <v>0</v>
      </c>
      <c r="Q332" s="28" t="str">
        <f t="shared" si="54"/>
        <v/>
      </c>
      <c r="R332" s="29">
        <f t="shared" si="56"/>
        <v>0.30467368762500135</v>
      </c>
    </row>
    <row r="333" spans="1:18" x14ac:dyDescent="0.2">
      <c r="A333" s="26">
        <v>44308</v>
      </c>
      <c r="B333" s="27">
        <v>163500</v>
      </c>
      <c r="C333" s="27">
        <v>167500</v>
      </c>
      <c r="D333" s="27">
        <v>76600</v>
      </c>
      <c r="E333" s="27">
        <v>78000</v>
      </c>
      <c r="F333" s="37">
        <v>0</v>
      </c>
      <c r="G333" s="37">
        <v>0</v>
      </c>
      <c r="H333" s="37">
        <f t="shared" si="46"/>
        <v>0</v>
      </c>
      <c r="I333" s="37">
        <f t="shared" si="47"/>
        <v>0</v>
      </c>
      <c r="J333" s="21">
        <f t="shared" si="50"/>
        <v>0</v>
      </c>
      <c r="K333" s="21">
        <f t="shared" si="51"/>
        <v>0</v>
      </c>
      <c r="L333" s="30">
        <f t="shared" si="48"/>
        <v>0</v>
      </c>
      <c r="M333" s="30">
        <f t="shared" si="49"/>
        <v>0</v>
      </c>
      <c r="N333" s="28">
        <f t="shared" si="52"/>
        <v>130467368.76250014</v>
      </c>
      <c r="O333" s="28">
        <f t="shared" si="55"/>
        <v>130467368.76250014</v>
      </c>
      <c r="P333" s="28">
        <f t="shared" si="53"/>
        <v>0</v>
      </c>
      <c r="Q333" s="28" t="str">
        <f t="shared" si="54"/>
        <v/>
      </c>
      <c r="R333" s="29">
        <f t="shared" si="56"/>
        <v>0.30467368762500135</v>
      </c>
    </row>
    <row r="334" spans="1:18" x14ac:dyDescent="0.2">
      <c r="A334" s="26">
        <v>44309</v>
      </c>
      <c r="B334" s="27">
        <v>163500</v>
      </c>
      <c r="C334" s="27">
        <v>161500</v>
      </c>
      <c r="D334" s="27">
        <v>76200</v>
      </c>
      <c r="E334" s="27">
        <v>76000</v>
      </c>
      <c r="F334" s="37">
        <v>0</v>
      </c>
      <c r="G334" s="37">
        <v>0</v>
      </c>
      <c r="H334" s="37">
        <f t="shared" si="46"/>
        <v>0</v>
      </c>
      <c r="I334" s="37">
        <f t="shared" si="47"/>
        <v>0</v>
      </c>
      <c r="J334" s="21">
        <f t="shared" si="50"/>
        <v>0</v>
      </c>
      <c r="K334" s="21">
        <f t="shared" si="51"/>
        <v>0</v>
      </c>
      <c r="L334" s="30">
        <f t="shared" si="48"/>
        <v>0</v>
      </c>
      <c r="M334" s="30">
        <f t="shared" si="49"/>
        <v>0</v>
      </c>
      <c r="N334" s="28">
        <f t="shared" si="52"/>
        <v>130467368.76250014</v>
      </c>
      <c r="O334" s="28">
        <f t="shared" si="55"/>
        <v>130467368.76250014</v>
      </c>
      <c r="P334" s="28">
        <f t="shared" si="53"/>
        <v>0</v>
      </c>
      <c r="Q334" s="28" t="str">
        <f t="shared" si="54"/>
        <v/>
      </c>
      <c r="R334" s="29">
        <f t="shared" si="56"/>
        <v>0.30467368762500135</v>
      </c>
    </row>
    <row r="335" spans="1:18" x14ac:dyDescent="0.2">
      <c r="A335" s="26">
        <v>44312</v>
      </c>
      <c r="B335" s="27">
        <v>169500</v>
      </c>
      <c r="C335" s="27">
        <v>165000</v>
      </c>
      <c r="D335" s="27">
        <v>78000</v>
      </c>
      <c r="E335" s="27">
        <v>76900</v>
      </c>
      <c r="F335" s="37">
        <v>0</v>
      </c>
      <c r="G335" s="37">
        <v>0</v>
      </c>
      <c r="H335" s="37">
        <f t="shared" si="46"/>
        <v>0</v>
      </c>
      <c r="I335" s="37">
        <f t="shared" si="47"/>
        <v>0</v>
      </c>
      <c r="J335" s="21">
        <f t="shared" si="50"/>
        <v>0</v>
      </c>
      <c r="K335" s="21">
        <f t="shared" si="51"/>
        <v>0</v>
      </c>
      <c r="L335" s="30">
        <f t="shared" si="48"/>
        <v>0</v>
      </c>
      <c r="M335" s="30">
        <f t="shared" si="49"/>
        <v>0</v>
      </c>
      <c r="N335" s="28">
        <f t="shared" si="52"/>
        <v>130467368.76250014</v>
      </c>
      <c r="O335" s="28">
        <f t="shared" si="55"/>
        <v>130467368.76250014</v>
      </c>
      <c r="P335" s="28">
        <f t="shared" si="53"/>
        <v>0</v>
      </c>
      <c r="Q335" s="28" t="str">
        <f t="shared" si="54"/>
        <v/>
      </c>
      <c r="R335" s="29">
        <f t="shared" si="56"/>
        <v>0.30467368762500135</v>
      </c>
    </row>
    <row r="336" spans="1:18" x14ac:dyDescent="0.2">
      <c r="A336" s="26">
        <v>44313</v>
      </c>
      <c r="B336" s="27">
        <v>167000</v>
      </c>
      <c r="C336" s="27">
        <v>170000</v>
      </c>
      <c r="D336" s="27">
        <v>77000</v>
      </c>
      <c r="E336" s="27">
        <v>78500</v>
      </c>
      <c r="F336" s="37">
        <v>-1</v>
      </c>
      <c r="G336" s="37">
        <v>0.85710668022273462</v>
      </c>
      <c r="H336" s="37">
        <f t="shared" si="46"/>
        <v>-1</v>
      </c>
      <c r="I336" s="37">
        <f t="shared" si="47"/>
        <v>0.85710668022273462</v>
      </c>
      <c r="J336" s="21">
        <f t="shared" si="50"/>
        <v>0</v>
      </c>
      <c r="K336" s="21">
        <f t="shared" si="51"/>
        <v>0</v>
      </c>
      <c r="L336" s="30">
        <f t="shared" si="48"/>
        <v>0</v>
      </c>
      <c r="M336" s="30">
        <f t="shared" si="49"/>
        <v>0</v>
      </c>
      <c r="N336" s="28">
        <f t="shared" si="52"/>
        <v>130467368.76250014</v>
      </c>
      <c r="O336" s="28">
        <f t="shared" si="55"/>
        <v>130467368.76250014</v>
      </c>
      <c r="P336" s="28">
        <f t="shared" si="53"/>
        <v>0</v>
      </c>
      <c r="Q336" s="28" t="str">
        <f t="shared" si="54"/>
        <v/>
      </c>
      <c r="R336" s="29">
        <f t="shared" si="56"/>
        <v>0.30467368762500135</v>
      </c>
    </row>
    <row r="337" spans="1:18" x14ac:dyDescent="0.2">
      <c r="A337" s="26">
        <v>44314</v>
      </c>
      <c r="B337" s="27">
        <v>164000</v>
      </c>
      <c r="C337" s="27">
        <v>167500</v>
      </c>
      <c r="D337" s="27">
        <v>75400</v>
      </c>
      <c r="E337" s="27">
        <v>77100</v>
      </c>
      <c r="F337" s="37">
        <v>-1</v>
      </c>
      <c r="G337" s="37">
        <v>0.85710668022273462</v>
      </c>
      <c r="H337" s="37">
        <f t="shared" si="46"/>
        <v>-1</v>
      </c>
      <c r="I337" s="37">
        <f t="shared" si="47"/>
        <v>0.85710668022273462</v>
      </c>
      <c r="J337" s="21">
        <f t="shared" si="50"/>
        <v>-598</v>
      </c>
      <c r="K337" s="21">
        <f t="shared" si="51"/>
        <v>1113</v>
      </c>
      <c r="L337" s="30">
        <f t="shared" si="48"/>
        <v>-98072000</v>
      </c>
      <c r="M337" s="30">
        <f t="shared" si="49"/>
        <v>83920200</v>
      </c>
      <c r="N337" s="28">
        <f t="shared" si="52"/>
        <v>144788599.18750015</v>
      </c>
      <c r="O337" s="28">
        <f t="shared" si="55"/>
        <v>130636799.18750015</v>
      </c>
      <c r="P337" s="28">
        <f t="shared" si="53"/>
        <v>169430.42500001192</v>
      </c>
      <c r="Q337" s="28" t="str">
        <f t="shared" si="54"/>
        <v/>
      </c>
      <c r="R337" s="29">
        <f t="shared" si="56"/>
        <v>0.30636799187500152</v>
      </c>
    </row>
    <row r="338" spans="1:18" x14ac:dyDescent="0.2">
      <c r="A338" s="26">
        <v>44315</v>
      </c>
      <c r="B338" s="27">
        <v>162000</v>
      </c>
      <c r="C338" s="27">
        <v>165000</v>
      </c>
      <c r="D338" s="27">
        <v>74700</v>
      </c>
      <c r="E338" s="27">
        <v>75800</v>
      </c>
      <c r="F338" s="37">
        <v>0</v>
      </c>
      <c r="G338" s="37">
        <v>0</v>
      </c>
      <c r="H338" s="37">
        <f t="shared" si="46"/>
        <v>0</v>
      </c>
      <c r="I338" s="37">
        <f t="shared" si="47"/>
        <v>0</v>
      </c>
      <c r="J338" s="21">
        <f t="shared" si="50"/>
        <v>-598</v>
      </c>
      <c r="K338" s="21">
        <f t="shared" si="51"/>
        <v>1113</v>
      </c>
      <c r="L338" s="30">
        <f t="shared" si="48"/>
        <v>-96876000</v>
      </c>
      <c r="M338" s="30">
        <f t="shared" si="49"/>
        <v>83141100</v>
      </c>
      <c r="N338" s="28">
        <f t="shared" si="52"/>
        <v>144788599.18750015</v>
      </c>
      <c r="O338" s="28">
        <f t="shared" si="55"/>
        <v>131053699.18750015</v>
      </c>
      <c r="P338" s="28">
        <f t="shared" si="53"/>
        <v>586330.42500001192</v>
      </c>
      <c r="Q338" s="28" t="str">
        <f t="shared" si="54"/>
        <v/>
      </c>
      <c r="R338" s="29">
        <f t="shared" si="56"/>
        <v>0.31053699187500139</v>
      </c>
    </row>
    <row r="339" spans="1:18" x14ac:dyDescent="0.2">
      <c r="A339" s="26">
        <v>44316</v>
      </c>
      <c r="B339" s="27">
        <v>157500</v>
      </c>
      <c r="C339" s="27">
        <v>164000</v>
      </c>
      <c r="D339" s="27">
        <v>74100</v>
      </c>
      <c r="E339" s="27">
        <v>75500</v>
      </c>
      <c r="F339" s="37">
        <v>0</v>
      </c>
      <c r="G339" s="37">
        <v>0</v>
      </c>
      <c r="H339" s="37">
        <f t="shared" si="46"/>
        <v>0</v>
      </c>
      <c r="I339" s="37">
        <f t="shared" si="47"/>
        <v>0</v>
      </c>
      <c r="J339" s="21">
        <f t="shared" si="50"/>
        <v>0</v>
      </c>
      <c r="K339" s="21">
        <f t="shared" si="51"/>
        <v>0</v>
      </c>
      <c r="L339" s="30">
        <f t="shared" si="48"/>
        <v>0</v>
      </c>
      <c r="M339" s="30">
        <f t="shared" si="49"/>
        <v>0</v>
      </c>
      <c r="N339" s="28">
        <f t="shared" si="52"/>
        <v>130549221.11250015</v>
      </c>
      <c r="O339" s="28">
        <f t="shared" si="55"/>
        <v>130549221.11250015</v>
      </c>
      <c r="P339" s="28">
        <f t="shared" si="53"/>
        <v>81852.350000008941</v>
      </c>
      <c r="Q339" s="28">
        <f t="shared" si="54"/>
        <v>81852.350000008941</v>
      </c>
      <c r="R339" s="29">
        <f t="shared" si="56"/>
        <v>0.30549221112500136</v>
      </c>
    </row>
    <row r="340" spans="1:18" x14ac:dyDescent="0.2">
      <c r="A340" s="26">
        <v>44319</v>
      </c>
      <c r="B340" s="27">
        <v>155000</v>
      </c>
      <c r="C340" s="27">
        <v>156500</v>
      </c>
      <c r="D340" s="27">
        <v>72800</v>
      </c>
      <c r="E340" s="27">
        <v>74000</v>
      </c>
      <c r="F340" s="37">
        <v>-1</v>
      </c>
      <c r="G340" s="37">
        <v>0.82939472941453252</v>
      </c>
      <c r="H340" s="37">
        <f t="shared" si="46"/>
        <v>-1</v>
      </c>
      <c r="I340" s="37">
        <f t="shared" si="47"/>
        <v>0.82939472941453252</v>
      </c>
      <c r="J340" s="21">
        <f t="shared" si="50"/>
        <v>0</v>
      </c>
      <c r="K340" s="21">
        <f t="shared" si="51"/>
        <v>0</v>
      </c>
      <c r="L340" s="30">
        <f t="shared" si="48"/>
        <v>0</v>
      </c>
      <c r="M340" s="30">
        <f t="shared" si="49"/>
        <v>0</v>
      </c>
      <c r="N340" s="28">
        <f t="shared" si="52"/>
        <v>130549221.11250015</v>
      </c>
      <c r="O340" s="28">
        <f t="shared" si="55"/>
        <v>130549221.11250015</v>
      </c>
      <c r="P340" s="28">
        <f t="shared" si="53"/>
        <v>0</v>
      </c>
      <c r="Q340" s="28" t="str">
        <f t="shared" si="54"/>
        <v/>
      </c>
      <c r="R340" s="29">
        <f t="shared" si="56"/>
        <v>0.30549221112500136</v>
      </c>
    </row>
    <row r="341" spans="1:18" x14ac:dyDescent="0.2">
      <c r="A341" s="26">
        <v>44320</v>
      </c>
      <c r="B341" s="27">
        <v>154500</v>
      </c>
      <c r="C341" s="27">
        <v>155000</v>
      </c>
      <c r="D341" s="27">
        <v>72800</v>
      </c>
      <c r="E341" s="27">
        <v>72200</v>
      </c>
      <c r="F341" s="37">
        <v>0</v>
      </c>
      <c r="G341" s="37">
        <v>0</v>
      </c>
      <c r="H341" s="37">
        <f t="shared" si="46"/>
        <v>0</v>
      </c>
      <c r="I341" s="37">
        <f t="shared" si="47"/>
        <v>0</v>
      </c>
      <c r="J341" s="21">
        <f t="shared" si="50"/>
        <v>-645</v>
      </c>
      <c r="K341" s="21">
        <f t="shared" si="51"/>
        <v>1139</v>
      </c>
      <c r="L341" s="30">
        <f t="shared" si="48"/>
        <v>-99652500</v>
      </c>
      <c r="M341" s="30">
        <f t="shared" si="49"/>
        <v>82919200</v>
      </c>
      <c r="N341" s="28">
        <f t="shared" si="52"/>
        <v>148257864.66250014</v>
      </c>
      <c r="O341" s="28">
        <f t="shared" si="55"/>
        <v>131524564.66250014</v>
      </c>
      <c r="P341" s="28">
        <f t="shared" si="53"/>
        <v>975343.54999999702</v>
      </c>
      <c r="Q341" s="28" t="str">
        <f t="shared" si="54"/>
        <v/>
      </c>
      <c r="R341" s="29">
        <f t="shared" si="56"/>
        <v>0.31524564662500154</v>
      </c>
    </row>
    <row r="342" spans="1:18" x14ac:dyDescent="0.2">
      <c r="A342" s="26">
        <v>44322</v>
      </c>
      <c r="B342" s="27">
        <v>151500</v>
      </c>
      <c r="C342" s="27">
        <v>154000</v>
      </c>
      <c r="D342" s="27">
        <v>72200</v>
      </c>
      <c r="E342" s="27">
        <v>72800</v>
      </c>
      <c r="F342" s="37">
        <v>0</v>
      </c>
      <c r="G342" s="37">
        <v>0</v>
      </c>
      <c r="H342" s="37">
        <f t="shared" si="46"/>
        <v>0</v>
      </c>
      <c r="I342" s="37">
        <f t="shared" si="47"/>
        <v>0</v>
      </c>
      <c r="J342" s="21">
        <f t="shared" si="50"/>
        <v>0</v>
      </c>
      <c r="K342" s="21">
        <f t="shared" si="51"/>
        <v>0</v>
      </c>
      <c r="L342" s="30">
        <f t="shared" si="48"/>
        <v>0</v>
      </c>
      <c r="M342" s="30">
        <f t="shared" si="49"/>
        <v>0</v>
      </c>
      <c r="N342" s="28">
        <f t="shared" si="52"/>
        <v>131650563.46250014</v>
      </c>
      <c r="O342" s="28">
        <f t="shared" si="55"/>
        <v>131650563.46250014</v>
      </c>
      <c r="P342" s="28">
        <f t="shared" si="53"/>
        <v>1101342.349999994</v>
      </c>
      <c r="Q342" s="28">
        <f t="shared" si="54"/>
        <v>1101342.349999994</v>
      </c>
      <c r="R342" s="29">
        <f t="shared" si="56"/>
        <v>0.31650563462500148</v>
      </c>
    </row>
    <row r="343" spans="1:18" x14ac:dyDescent="0.2">
      <c r="A343" s="26">
        <v>44323</v>
      </c>
      <c r="B343" s="27">
        <v>153000</v>
      </c>
      <c r="C343" s="27">
        <v>152500</v>
      </c>
      <c r="D343" s="27">
        <v>73000</v>
      </c>
      <c r="E343" s="27">
        <v>72300</v>
      </c>
      <c r="F343" s="37">
        <v>0</v>
      </c>
      <c r="G343" s="37">
        <v>0</v>
      </c>
      <c r="H343" s="37">
        <f t="shared" si="46"/>
        <v>0</v>
      </c>
      <c r="I343" s="37">
        <f t="shared" si="47"/>
        <v>0</v>
      </c>
      <c r="J343" s="21">
        <f t="shared" si="50"/>
        <v>0</v>
      </c>
      <c r="K343" s="21">
        <f t="shared" si="51"/>
        <v>0</v>
      </c>
      <c r="L343" s="30">
        <f t="shared" si="48"/>
        <v>0</v>
      </c>
      <c r="M343" s="30">
        <f t="shared" si="49"/>
        <v>0</v>
      </c>
      <c r="N343" s="28">
        <f t="shared" si="52"/>
        <v>131650563.46250014</v>
      </c>
      <c r="O343" s="28">
        <f t="shared" si="55"/>
        <v>131650563.46250014</v>
      </c>
      <c r="P343" s="28">
        <f t="shared" si="53"/>
        <v>0</v>
      </c>
      <c r="Q343" s="28" t="str">
        <f t="shared" si="54"/>
        <v/>
      </c>
      <c r="R343" s="29">
        <f t="shared" si="56"/>
        <v>0.31650563462500148</v>
      </c>
    </row>
    <row r="344" spans="1:18" x14ac:dyDescent="0.2">
      <c r="A344" s="26">
        <v>44326</v>
      </c>
      <c r="B344" s="27">
        <v>153500</v>
      </c>
      <c r="C344" s="27">
        <v>154500</v>
      </c>
      <c r="D344" s="27">
        <v>73100</v>
      </c>
      <c r="E344" s="27">
        <v>73300</v>
      </c>
      <c r="F344" s="37">
        <v>0</v>
      </c>
      <c r="G344" s="37">
        <v>0</v>
      </c>
      <c r="H344" s="37">
        <f t="shared" si="46"/>
        <v>0</v>
      </c>
      <c r="I344" s="37">
        <f t="shared" si="47"/>
        <v>0</v>
      </c>
      <c r="J344" s="21">
        <f t="shared" si="50"/>
        <v>0</v>
      </c>
      <c r="K344" s="21">
        <f t="shared" si="51"/>
        <v>0</v>
      </c>
      <c r="L344" s="30">
        <f t="shared" si="48"/>
        <v>0</v>
      </c>
      <c r="M344" s="30">
        <f t="shared" si="49"/>
        <v>0</v>
      </c>
      <c r="N344" s="28">
        <f t="shared" si="52"/>
        <v>131650563.46250014</v>
      </c>
      <c r="O344" s="28">
        <f t="shared" si="55"/>
        <v>131650563.46250014</v>
      </c>
      <c r="P344" s="28">
        <f t="shared" si="53"/>
        <v>0</v>
      </c>
      <c r="Q344" s="28" t="str">
        <f t="shared" si="54"/>
        <v/>
      </c>
      <c r="R344" s="29">
        <f t="shared" si="56"/>
        <v>0.31650563462500148</v>
      </c>
    </row>
    <row r="345" spans="1:18" x14ac:dyDescent="0.2">
      <c r="A345" s="26">
        <v>44327</v>
      </c>
      <c r="B345" s="27">
        <v>149000</v>
      </c>
      <c r="C345" s="27">
        <v>151500</v>
      </c>
      <c r="D345" s="27">
        <v>72100</v>
      </c>
      <c r="E345" s="27">
        <v>72700</v>
      </c>
      <c r="F345" s="37">
        <v>0</v>
      </c>
      <c r="G345" s="37">
        <v>0</v>
      </c>
      <c r="H345" s="37">
        <f t="shared" si="46"/>
        <v>0</v>
      </c>
      <c r="I345" s="37">
        <f t="shared" si="47"/>
        <v>0</v>
      </c>
      <c r="J345" s="21">
        <f t="shared" si="50"/>
        <v>0</v>
      </c>
      <c r="K345" s="21">
        <f t="shared" si="51"/>
        <v>0</v>
      </c>
      <c r="L345" s="30">
        <f t="shared" si="48"/>
        <v>0</v>
      </c>
      <c r="M345" s="30">
        <f t="shared" si="49"/>
        <v>0</v>
      </c>
      <c r="N345" s="28">
        <f t="shared" si="52"/>
        <v>131650563.46250014</v>
      </c>
      <c r="O345" s="28">
        <f t="shared" si="55"/>
        <v>131650563.46250014</v>
      </c>
      <c r="P345" s="28">
        <f t="shared" si="53"/>
        <v>0</v>
      </c>
      <c r="Q345" s="28" t="str">
        <f t="shared" si="54"/>
        <v/>
      </c>
      <c r="R345" s="29">
        <f t="shared" si="56"/>
        <v>0.31650563462500148</v>
      </c>
    </row>
    <row r="346" spans="1:18" x14ac:dyDescent="0.2">
      <c r="A346" s="26">
        <v>44328</v>
      </c>
      <c r="B346" s="27">
        <v>147000</v>
      </c>
      <c r="C346" s="27">
        <v>148500</v>
      </c>
      <c r="D346" s="27">
        <v>71700</v>
      </c>
      <c r="E346" s="27">
        <v>71700</v>
      </c>
      <c r="F346" s="37">
        <v>0</v>
      </c>
      <c r="G346" s="37">
        <v>0</v>
      </c>
      <c r="H346" s="37">
        <f t="shared" si="46"/>
        <v>0</v>
      </c>
      <c r="I346" s="37">
        <f t="shared" si="47"/>
        <v>0</v>
      </c>
      <c r="J346" s="21">
        <f t="shared" si="50"/>
        <v>0</v>
      </c>
      <c r="K346" s="21">
        <f t="shared" si="51"/>
        <v>0</v>
      </c>
      <c r="L346" s="30">
        <f t="shared" si="48"/>
        <v>0</v>
      </c>
      <c r="M346" s="30">
        <f t="shared" si="49"/>
        <v>0</v>
      </c>
      <c r="N346" s="28">
        <f t="shared" si="52"/>
        <v>131650563.46250014</v>
      </c>
      <c r="O346" s="28">
        <f t="shared" si="55"/>
        <v>131650563.46250014</v>
      </c>
      <c r="P346" s="28">
        <f t="shared" si="53"/>
        <v>0</v>
      </c>
      <c r="Q346" s="28" t="str">
        <f t="shared" si="54"/>
        <v/>
      </c>
      <c r="R346" s="29">
        <f t="shared" si="56"/>
        <v>0.31650563462500148</v>
      </c>
    </row>
    <row r="347" spans="1:18" x14ac:dyDescent="0.2">
      <c r="A347" s="26">
        <v>44329</v>
      </c>
      <c r="B347" s="27">
        <v>148000</v>
      </c>
      <c r="C347" s="27">
        <v>144500</v>
      </c>
      <c r="D347" s="27">
        <v>71300</v>
      </c>
      <c r="E347" s="27">
        <v>70000</v>
      </c>
      <c r="F347" s="37">
        <v>0</v>
      </c>
      <c r="G347" s="37">
        <v>0</v>
      </c>
      <c r="H347" s="37">
        <f t="shared" si="46"/>
        <v>0</v>
      </c>
      <c r="I347" s="37">
        <f t="shared" si="47"/>
        <v>0</v>
      </c>
      <c r="J347" s="21">
        <f t="shared" si="50"/>
        <v>0</v>
      </c>
      <c r="K347" s="21">
        <f t="shared" si="51"/>
        <v>0</v>
      </c>
      <c r="L347" s="30">
        <f t="shared" si="48"/>
        <v>0</v>
      </c>
      <c r="M347" s="30">
        <f t="shared" si="49"/>
        <v>0</v>
      </c>
      <c r="N347" s="28">
        <f t="shared" si="52"/>
        <v>131650563.46250014</v>
      </c>
      <c r="O347" s="28">
        <f t="shared" si="55"/>
        <v>131650563.46250014</v>
      </c>
      <c r="P347" s="28">
        <f t="shared" si="53"/>
        <v>0</v>
      </c>
      <c r="Q347" s="28" t="str">
        <f t="shared" si="54"/>
        <v/>
      </c>
      <c r="R347" s="29">
        <f t="shared" si="56"/>
        <v>0.31650563462500148</v>
      </c>
    </row>
    <row r="348" spans="1:18" x14ac:dyDescent="0.2">
      <c r="A348" s="26">
        <v>44330</v>
      </c>
      <c r="B348" s="27">
        <v>148500</v>
      </c>
      <c r="C348" s="27">
        <v>149000</v>
      </c>
      <c r="D348" s="27">
        <v>71500</v>
      </c>
      <c r="E348" s="27">
        <v>71600</v>
      </c>
      <c r="F348" s="37">
        <v>0</v>
      </c>
      <c r="G348" s="37">
        <v>0</v>
      </c>
      <c r="H348" s="37">
        <f t="shared" si="46"/>
        <v>0</v>
      </c>
      <c r="I348" s="37">
        <f t="shared" si="47"/>
        <v>0</v>
      </c>
      <c r="J348" s="21">
        <f t="shared" si="50"/>
        <v>0</v>
      </c>
      <c r="K348" s="21">
        <f t="shared" si="51"/>
        <v>0</v>
      </c>
      <c r="L348" s="30">
        <f t="shared" si="48"/>
        <v>0</v>
      </c>
      <c r="M348" s="30">
        <f t="shared" si="49"/>
        <v>0</v>
      </c>
      <c r="N348" s="28">
        <f t="shared" si="52"/>
        <v>131650563.46250014</v>
      </c>
      <c r="O348" s="28">
        <f t="shared" si="55"/>
        <v>131650563.46250014</v>
      </c>
      <c r="P348" s="28">
        <f t="shared" si="53"/>
        <v>0</v>
      </c>
      <c r="Q348" s="28" t="str">
        <f t="shared" si="54"/>
        <v/>
      </c>
      <c r="R348" s="29">
        <f t="shared" si="56"/>
        <v>0.31650563462500148</v>
      </c>
    </row>
    <row r="349" spans="1:18" x14ac:dyDescent="0.2">
      <c r="A349" s="26">
        <v>44333</v>
      </c>
      <c r="B349" s="27">
        <v>147500</v>
      </c>
      <c r="C349" s="27">
        <v>151000</v>
      </c>
      <c r="D349" s="27">
        <v>71400</v>
      </c>
      <c r="E349" s="27">
        <v>72000</v>
      </c>
      <c r="F349" s="37">
        <v>0</v>
      </c>
      <c r="G349" s="37">
        <v>0</v>
      </c>
      <c r="H349" s="37">
        <f t="shared" si="46"/>
        <v>0</v>
      </c>
      <c r="I349" s="37">
        <f t="shared" si="47"/>
        <v>0</v>
      </c>
      <c r="J349" s="21">
        <f t="shared" si="50"/>
        <v>0</v>
      </c>
      <c r="K349" s="21">
        <f t="shared" si="51"/>
        <v>0</v>
      </c>
      <c r="L349" s="30">
        <f t="shared" si="48"/>
        <v>0</v>
      </c>
      <c r="M349" s="30">
        <f t="shared" si="49"/>
        <v>0</v>
      </c>
      <c r="N349" s="28">
        <f t="shared" si="52"/>
        <v>131650563.46250014</v>
      </c>
      <c r="O349" s="28">
        <f t="shared" si="55"/>
        <v>131650563.46250014</v>
      </c>
      <c r="P349" s="28">
        <f t="shared" si="53"/>
        <v>0</v>
      </c>
      <c r="Q349" s="28" t="str">
        <f t="shared" si="54"/>
        <v/>
      </c>
      <c r="R349" s="29">
        <f t="shared" si="56"/>
        <v>0.31650563462500148</v>
      </c>
    </row>
    <row r="350" spans="1:18" x14ac:dyDescent="0.2">
      <c r="A350" s="26">
        <v>44334</v>
      </c>
      <c r="B350" s="27">
        <v>150000</v>
      </c>
      <c r="C350" s="27">
        <v>148000</v>
      </c>
      <c r="D350" s="27">
        <v>71600</v>
      </c>
      <c r="E350" s="27">
        <v>71100</v>
      </c>
      <c r="F350" s="37">
        <v>0</v>
      </c>
      <c r="G350" s="37">
        <v>0</v>
      </c>
      <c r="H350" s="37">
        <f t="shared" si="46"/>
        <v>0</v>
      </c>
      <c r="I350" s="37">
        <f t="shared" si="47"/>
        <v>0</v>
      </c>
      <c r="J350" s="21">
        <f t="shared" si="50"/>
        <v>0</v>
      </c>
      <c r="K350" s="21">
        <f t="shared" si="51"/>
        <v>0</v>
      </c>
      <c r="L350" s="30">
        <f t="shared" si="48"/>
        <v>0</v>
      </c>
      <c r="M350" s="30">
        <f t="shared" si="49"/>
        <v>0</v>
      </c>
      <c r="N350" s="28">
        <f t="shared" si="52"/>
        <v>131650563.46250014</v>
      </c>
      <c r="O350" s="28">
        <f t="shared" si="55"/>
        <v>131650563.46250014</v>
      </c>
      <c r="P350" s="28">
        <f t="shared" si="53"/>
        <v>0</v>
      </c>
      <c r="Q350" s="28" t="str">
        <f t="shared" si="54"/>
        <v/>
      </c>
      <c r="R350" s="29">
        <f t="shared" si="56"/>
        <v>0.31650563462500148</v>
      </c>
    </row>
    <row r="351" spans="1:18" x14ac:dyDescent="0.2">
      <c r="A351" s="26">
        <v>44336</v>
      </c>
      <c r="B351" s="27">
        <v>149500</v>
      </c>
      <c r="C351" s="27">
        <v>150000</v>
      </c>
      <c r="D351" s="27">
        <v>71000</v>
      </c>
      <c r="E351" s="27">
        <v>71600</v>
      </c>
      <c r="F351" s="37">
        <v>0</v>
      </c>
      <c r="G351" s="37">
        <v>0</v>
      </c>
      <c r="H351" s="37">
        <f t="shared" si="46"/>
        <v>0</v>
      </c>
      <c r="I351" s="37">
        <f t="shared" si="47"/>
        <v>0</v>
      </c>
      <c r="J351" s="21">
        <f t="shared" si="50"/>
        <v>0</v>
      </c>
      <c r="K351" s="21">
        <f t="shared" si="51"/>
        <v>0</v>
      </c>
      <c r="L351" s="30">
        <f t="shared" si="48"/>
        <v>0</v>
      </c>
      <c r="M351" s="30">
        <f t="shared" si="49"/>
        <v>0</v>
      </c>
      <c r="N351" s="28">
        <f t="shared" si="52"/>
        <v>131650563.46250014</v>
      </c>
      <c r="O351" s="28">
        <f t="shared" si="55"/>
        <v>131650563.46250014</v>
      </c>
      <c r="P351" s="28">
        <f t="shared" si="53"/>
        <v>0</v>
      </c>
      <c r="Q351" s="28" t="str">
        <f t="shared" si="54"/>
        <v/>
      </c>
      <c r="R351" s="29">
        <f t="shared" si="56"/>
        <v>0.31650563462500148</v>
      </c>
    </row>
    <row r="352" spans="1:18" x14ac:dyDescent="0.2">
      <c r="A352" s="26">
        <v>44337</v>
      </c>
      <c r="B352" s="27">
        <v>149500</v>
      </c>
      <c r="C352" s="27">
        <v>151500</v>
      </c>
      <c r="D352" s="27">
        <v>70600</v>
      </c>
      <c r="E352" s="27">
        <v>71600</v>
      </c>
      <c r="F352" s="37">
        <v>0</v>
      </c>
      <c r="G352" s="37">
        <v>0</v>
      </c>
      <c r="H352" s="37">
        <f t="shared" si="46"/>
        <v>0</v>
      </c>
      <c r="I352" s="37">
        <f t="shared" si="47"/>
        <v>0</v>
      </c>
      <c r="J352" s="21">
        <f t="shared" si="50"/>
        <v>0</v>
      </c>
      <c r="K352" s="21">
        <f t="shared" si="51"/>
        <v>0</v>
      </c>
      <c r="L352" s="30">
        <f t="shared" si="48"/>
        <v>0</v>
      </c>
      <c r="M352" s="30">
        <f t="shared" si="49"/>
        <v>0</v>
      </c>
      <c r="N352" s="28">
        <f t="shared" si="52"/>
        <v>131650563.46250014</v>
      </c>
      <c r="O352" s="28">
        <f t="shared" si="55"/>
        <v>131650563.46250014</v>
      </c>
      <c r="P352" s="28">
        <f t="shared" si="53"/>
        <v>0</v>
      </c>
      <c r="Q352" s="28" t="str">
        <f t="shared" si="54"/>
        <v/>
      </c>
      <c r="R352" s="29">
        <f t="shared" si="56"/>
        <v>0.31650563462500148</v>
      </c>
    </row>
    <row r="353" spans="1:18" x14ac:dyDescent="0.2">
      <c r="A353" s="26">
        <v>44340</v>
      </c>
      <c r="B353" s="27">
        <v>149500</v>
      </c>
      <c r="C353" s="27">
        <v>149500</v>
      </c>
      <c r="D353" s="27">
        <v>70100</v>
      </c>
      <c r="E353" s="27">
        <v>70700</v>
      </c>
      <c r="F353" s="37">
        <v>0</v>
      </c>
      <c r="G353" s="37">
        <v>0</v>
      </c>
      <c r="H353" s="37">
        <f t="shared" si="46"/>
        <v>0</v>
      </c>
      <c r="I353" s="37">
        <f t="shared" si="47"/>
        <v>0</v>
      </c>
      <c r="J353" s="21">
        <f t="shared" si="50"/>
        <v>0</v>
      </c>
      <c r="K353" s="21">
        <f t="shared" si="51"/>
        <v>0</v>
      </c>
      <c r="L353" s="30">
        <f t="shared" si="48"/>
        <v>0</v>
      </c>
      <c r="M353" s="30">
        <f t="shared" si="49"/>
        <v>0</v>
      </c>
      <c r="N353" s="28">
        <f t="shared" si="52"/>
        <v>131650563.46250014</v>
      </c>
      <c r="O353" s="28">
        <f t="shared" si="55"/>
        <v>131650563.46250014</v>
      </c>
      <c r="P353" s="28">
        <f t="shared" si="53"/>
        <v>0</v>
      </c>
      <c r="Q353" s="28" t="str">
        <f t="shared" si="54"/>
        <v/>
      </c>
      <c r="R353" s="29">
        <f t="shared" si="56"/>
        <v>0.31650563462500148</v>
      </c>
    </row>
    <row r="354" spans="1:18" x14ac:dyDescent="0.2">
      <c r="A354" s="26">
        <v>44341</v>
      </c>
      <c r="B354" s="27">
        <v>153500</v>
      </c>
      <c r="C354" s="27">
        <v>151500</v>
      </c>
      <c r="D354" s="27">
        <v>70800</v>
      </c>
      <c r="E354" s="27">
        <v>70400</v>
      </c>
      <c r="F354" s="37">
        <v>0</v>
      </c>
      <c r="G354" s="37">
        <v>0</v>
      </c>
      <c r="H354" s="37">
        <f t="shared" si="46"/>
        <v>0</v>
      </c>
      <c r="I354" s="37">
        <f t="shared" si="47"/>
        <v>0</v>
      </c>
      <c r="J354" s="21">
        <f t="shared" si="50"/>
        <v>0</v>
      </c>
      <c r="K354" s="21">
        <f t="shared" si="51"/>
        <v>0</v>
      </c>
      <c r="L354" s="30">
        <f t="shared" si="48"/>
        <v>0</v>
      </c>
      <c r="M354" s="30">
        <f t="shared" si="49"/>
        <v>0</v>
      </c>
      <c r="N354" s="28">
        <f t="shared" si="52"/>
        <v>131650563.46250014</v>
      </c>
      <c r="O354" s="28">
        <f t="shared" si="55"/>
        <v>131650563.46250014</v>
      </c>
      <c r="P354" s="28">
        <f t="shared" si="53"/>
        <v>0</v>
      </c>
      <c r="Q354" s="28" t="str">
        <f t="shared" si="54"/>
        <v/>
      </c>
      <c r="R354" s="29">
        <f t="shared" si="56"/>
        <v>0.31650563462500148</v>
      </c>
    </row>
    <row r="355" spans="1:18" x14ac:dyDescent="0.2">
      <c r="A355" s="26">
        <v>44342</v>
      </c>
      <c r="B355" s="27">
        <v>152000</v>
      </c>
      <c r="C355" s="27">
        <v>153500</v>
      </c>
      <c r="D355" s="27">
        <v>70800</v>
      </c>
      <c r="E355" s="27">
        <v>70800</v>
      </c>
      <c r="F355" s="37">
        <v>-1</v>
      </c>
      <c r="G355" s="37">
        <v>0.83199061126559903</v>
      </c>
      <c r="H355" s="37">
        <f t="shared" ref="H355:H418" si="57">IFERROR(IF(ABS($F355)&gt;ABS($G355), SIGN($F355), SIGN($F355)*ABS($F355/$G355)), 0)</f>
        <v>-1</v>
      </c>
      <c r="I355" s="37">
        <f t="shared" ref="I355:I418" si="58">IFERROR(IF(ABS($F355)&lt;ABS($G355), SIGN($G355), SIGN($G355)*ABS($G355/$F355)), 0)</f>
        <v>0.83199061126559903</v>
      </c>
      <c r="J355" s="21">
        <f t="shared" si="50"/>
        <v>0</v>
      </c>
      <c r="K355" s="21">
        <f t="shared" si="51"/>
        <v>0</v>
      </c>
      <c r="L355" s="30">
        <f t="shared" ref="L355:L418" si="59">B355*J355</f>
        <v>0</v>
      </c>
      <c r="M355" s="30">
        <f t="shared" ref="M355:M418" si="60">D355*K355</f>
        <v>0</v>
      </c>
      <c r="N355" s="28">
        <f t="shared" si="52"/>
        <v>131650563.46250014</v>
      </c>
      <c r="O355" s="28">
        <f t="shared" si="55"/>
        <v>131650563.46250014</v>
      </c>
      <c r="P355" s="28">
        <f t="shared" si="53"/>
        <v>0</v>
      </c>
      <c r="Q355" s="28" t="str">
        <f t="shared" si="54"/>
        <v/>
      </c>
      <c r="R355" s="29">
        <f t="shared" si="56"/>
        <v>0.31650563462500148</v>
      </c>
    </row>
    <row r="356" spans="1:18" x14ac:dyDescent="0.2">
      <c r="A356" s="26">
        <v>44343</v>
      </c>
      <c r="B356" s="27">
        <v>149500</v>
      </c>
      <c r="C356" s="27">
        <v>152000</v>
      </c>
      <c r="D356" s="27">
        <v>70800</v>
      </c>
      <c r="E356" s="27">
        <v>70800</v>
      </c>
      <c r="F356" s="37">
        <v>0</v>
      </c>
      <c r="G356" s="37">
        <v>0</v>
      </c>
      <c r="H356" s="37">
        <f t="shared" si="57"/>
        <v>0</v>
      </c>
      <c r="I356" s="37">
        <f t="shared" si="58"/>
        <v>0</v>
      </c>
      <c r="J356" s="21">
        <f t="shared" ref="J356:J419" si="61">IF(H354=H355, J355, QUOTIENT($O$10*H355, B355))</f>
        <v>-657</v>
      </c>
      <c r="K356" s="21">
        <f t="shared" ref="K356:K419" si="62">IF(I354=I355, K355, QUOTIENT($O$10*I355, D355))</f>
        <v>1175</v>
      </c>
      <c r="L356" s="30">
        <f t="shared" si="59"/>
        <v>-98221500</v>
      </c>
      <c r="M356" s="30">
        <f t="shared" si="60"/>
        <v>83190000</v>
      </c>
      <c r="N356" s="28">
        <f t="shared" ref="N356:N419" si="63">IF(H354=H355, N355, N355 - (J356-J355)*C356 - ABS((J356-J355)*C356*0.01%) - (K356-K355)*E356 - ABS((K356-K355)*E356 * IF(K356-K355&gt;0, 0.025%, 0.225%)))</f>
        <v>148293779.56250015</v>
      </c>
      <c r="O356" s="28">
        <f t="shared" si="55"/>
        <v>133262279.56250015</v>
      </c>
      <c r="P356" s="28">
        <f t="shared" ref="P356:P419" si="64">IF(AND(J355=0,J356), O356-O355, IF(OR(J356, AND(J355, J356=0)), P355+O356-O355, 0))</f>
        <v>1611716.1000000089</v>
      </c>
      <c r="Q356" s="28" t="str">
        <f t="shared" si="54"/>
        <v/>
      </c>
      <c r="R356" s="29">
        <f t="shared" si="56"/>
        <v>0.33262279562500141</v>
      </c>
    </row>
    <row r="357" spans="1:18" x14ac:dyDescent="0.2">
      <c r="A357" s="26">
        <v>44344</v>
      </c>
      <c r="B357" s="27">
        <v>151500</v>
      </c>
      <c r="C357" s="27">
        <v>150500</v>
      </c>
      <c r="D357" s="27">
        <v>71600</v>
      </c>
      <c r="E357" s="27">
        <v>71200</v>
      </c>
      <c r="F357" s="37">
        <v>0</v>
      </c>
      <c r="G357" s="37">
        <v>0</v>
      </c>
      <c r="H357" s="37">
        <f t="shared" si="57"/>
        <v>0</v>
      </c>
      <c r="I357" s="37">
        <f t="shared" si="58"/>
        <v>0</v>
      </c>
      <c r="J357" s="21">
        <f t="shared" si="61"/>
        <v>0</v>
      </c>
      <c r="K357" s="21">
        <f t="shared" si="62"/>
        <v>0</v>
      </c>
      <c r="L357" s="30">
        <f t="shared" si="59"/>
        <v>0</v>
      </c>
      <c r="M357" s="30">
        <f t="shared" si="60"/>
        <v>0</v>
      </c>
      <c r="N357" s="28">
        <f t="shared" si="63"/>
        <v>132877156.71250015</v>
      </c>
      <c r="O357" s="28">
        <f t="shared" si="55"/>
        <v>132877156.71250015</v>
      </c>
      <c r="P357" s="28">
        <f t="shared" si="64"/>
        <v>1226593.2500000298</v>
      </c>
      <c r="Q357" s="28">
        <f t="shared" si="54"/>
        <v>1226593.2500000298</v>
      </c>
      <c r="R357" s="29">
        <f t="shared" si="56"/>
        <v>0.32877156712500155</v>
      </c>
    </row>
    <row r="358" spans="1:18" x14ac:dyDescent="0.2">
      <c r="A358" s="26">
        <v>44347</v>
      </c>
      <c r="B358" s="27">
        <v>152000</v>
      </c>
      <c r="C358" s="27">
        <v>153000</v>
      </c>
      <c r="D358" s="27">
        <v>71800</v>
      </c>
      <c r="E358" s="27">
        <v>71800</v>
      </c>
      <c r="F358" s="37">
        <v>0</v>
      </c>
      <c r="G358" s="37">
        <v>0</v>
      </c>
      <c r="H358" s="37">
        <f t="shared" si="57"/>
        <v>0</v>
      </c>
      <c r="I358" s="37">
        <f t="shared" si="58"/>
        <v>0</v>
      </c>
      <c r="J358" s="21">
        <f t="shared" si="61"/>
        <v>0</v>
      </c>
      <c r="K358" s="21">
        <f t="shared" si="62"/>
        <v>0</v>
      </c>
      <c r="L358" s="30">
        <f t="shared" si="59"/>
        <v>0</v>
      </c>
      <c r="M358" s="30">
        <f t="shared" si="60"/>
        <v>0</v>
      </c>
      <c r="N358" s="28">
        <f t="shared" si="63"/>
        <v>132877156.71250015</v>
      </c>
      <c r="O358" s="28">
        <f t="shared" si="55"/>
        <v>132877156.71250015</v>
      </c>
      <c r="P358" s="28">
        <f t="shared" si="64"/>
        <v>0</v>
      </c>
      <c r="Q358" s="28" t="str">
        <f t="shared" si="54"/>
        <v/>
      </c>
      <c r="R358" s="29">
        <f t="shared" si="56"/>
        <v>0.32877156712500155</v>
      </c>
    </row>
    <row r="359" spans="1:18" x14ac:dyDescent="0.2">
      <c r="A359" s="26">
        <v>44348</v>
      </c>
      <c r="B359" s="27">
        <v>151500</v>
      </c>
      <c r="C359" s="27">
        <v>151500</v>
      </c>
      <c r="D359" s="27">
        <v>72000</v>
      </c>
      <c r="E359" s="27">
        <v>71900</v>
      </c>
      <c r="F359" s="37">
        <v>-1</v>
      </c>
      <c r="G359" s="37">
        <v>0.81454149632467809</v>
      </c>
      <c r="H359" s="37">
        <f t="shared" si="57"/>
        <v>-1</v>
      </c>
      <c r="I359" s="37">
        <f t="shared" si="58"/>
        <v>0.81454149632467809</v>
      </c>
      <c r="J359" s="21">
        <f t="shared" si="61"/>
        <v>0</v>
      </c>
      <c r="K359" s="21">
        <f t="shared" si="62"/>
        <v>0</v>
      </c>
      <c r="L359" s="30">
        <f t="shared" si="59"/>
        <v>0</v>
      </c>
      <c r="M359" s="30">
        <f t="shared" si="60"/>
        <v>0</v>
      </c>
      <c r="N359" s="28">
        <f t="shared" si="63"/>
        <v>132877156.71250015</v>
      </c>
      <c r="O359" s="28">
        <f t="shared" si="55"/>
        <v>132877156.71250015</v>
      </c>
      <c r="P359" s="28">
        <f t="shared" si="64"/>
        <v>0</v>
      </c>
      <c r="Q359" s="28" t="str">
        <f t="shared" si="54"/>
        <v/>
      </c>
      <c r="R359" s="29">
        <f t="shared" si="56"/>
        <v>0.32877156712500155</v>
      </c>
    </row>
    <row r="360" spans="1:18" x14ac:dyDescent="0.2">
      <c r="A360" s="26">
        <v>44349</v>
      </c>
      <c r="B360" s="27">
        <v>151500</v>
      </c>
      <c r="C360" s="27">
        <v>152000</v>
      </c>
      <c r="D360" s="27">
        <v>72100</v>
      </c>
      <c r="E360" s="27">
        <v>72000</v>
      </c>
      <c r="F360" s="37">
        <v>0</v>
      </c>
      <c r="G360" s="37">
        <v>0</v>
      </c>
      <c r="H360" s="37">
        <f t="shared" si="57"/>
        <v>0</v>
      </c>
      <c r="I360" s="37">
        <f t="shared" si="58"/>
        <v>0</v>
      </c>
      <c r="J360" s="21">
        <f t="shared" si="61"/>
        <v>-660</v>
      </c>
      <c r="K360" s="21">
        <f t="shared" si="62"/>
        <v>1131</v>
      </c>
      <c r="L360" s="30">
        <f t="shared" si="59"/>
        <v>-99990000</v>
      </c>
      <c r="M360" s="30">
        <f t="shared" si="60"/>
        <v>81545100</v>
      </c>
      <c r="N360" s="28">
        <f t="shared" si="63"/>
        <v>151734766.71250015</v>
      </c>
      <c r="O360" s="28">
        <f t="shared" si="55"/>
        <v>133289866.71250015</v>
      </c>
      <c r="P360" s="28">
        <f t="shared" si="64"/>
        <v>412710</v>
      </c>
      <c r="Q360" s="28" t="str">
        <f t="shared" si="54"/>
        <v/>
      </c>
      <c r="R360" s="29">
        <f t="shared" si="56"/>
        <v>0.3328986671250016</v>
      </c>
    </row>
    <row r="361" spans="1:18" x14ac:dyDescent="0.2">
      <c r="A361" s="26">
        <v>44350</v>
      </c>
      <c r="B361" s="27">
        <v>154500</v>
      </c>
      <c r="C361" s="27">
        <v>152000</v>
      </c>
      <c r="D361" s="27">
        <v>76000</v>
      </c>
      <c r="E361" s="27">
        <v>72700</v>
      </c>
      <c r="F361" s="37">
        <v>0</v>
      </c>
      <c r="G361" s="37">
        <v>0</v>
      </c>
      <c r="H361" s="37">
        <f t="shared" si="57"/>
        <v>0</v>
      </c>
      <c r="I361" s="37">
        <f t="shared" si="58"/>
        <v>0</v>
      </c>
      <c r="J361" s="21">
        <f t="shared" si="61"/>
        <v>0</v>
      </c>
      <c r="K361" s="21">
        <f t="shared" si="62"/>
        <v>0</v>
      </c>
      <c r="L361" s="30">
        <f t="shared" si="59"/>
        <v>0</v>
      </c>
      <c r="M361" s="30">
        <f t="shared" si="60"/>
        <v>0</v>
      </c>
      <c r="N361" s="28">
        <f t="shared" si="63"/>
        <v>133443431.38750015</v>
      </c>
      <c r="O361" s="28">
        <f t="shared" si="55"/>
        <v>133443431.38750015</v>
      </c>
      <c r="P361" s="28">
        <f t="shared" si="64"/>
        <v>566274.67499999702</v>
      </c>
      <c r="Q361" s="28">
        <f t="shared" ref="Q361:Q424" si="65">IF(AND(M360, M361=0), P361, "")</f>
        <v>566274.67499999702</v>
      </c>
      <c r="R361" s="29">
        <f t="shared" si="56"/>
        <v>0.33443431387500144</v>
      </c>
    </row>
    <row r="362" spans="1:18" x14ac:dyDescent="0.2">
      <c r="A362" s="26">
        <v>44351</v>
      </c>
      <c r="B362" s="27">
        <v>153500</v>
      </c>
      <c r="C362" s="27">
        <v>153500</v>
      </c>
      <c r="D362" s="27">
        <v>76100</v>
      </c>
      <c r="E362" s="27">
        <v>75500</v>
      </c>
      <c r="F362" s="37">
        <v>0</v>
      </c>
      <c r="G362" s="37">
        <v>0</v>
      </c>
      <c r="H362" s="37">
        <f t="shared" si="57"/>
        <v>0</v>
      </c>
      <c r="I362" s="37">
        <f t="shared" si="58"/>
        <v>0</v>
      </c>
      <c r="J362" s="21">
        <f t="shared" si="61"/>
        <v>0</v>
      </c>
      <c r="K362" s="21">
        <f t="shared" si="62"/>
        <v>0</v>
      </c>
      <c r="L362" s="30">
        <f t="shared" si="59"/>
        <v>0</v>
      </c>
      <c r="M362" s="30">
        <f t="shared" si="60"/>
        <v>0</v>
      </c>
      <c r="N362" s="28">
        <f t="shared" si="63"/>
        <v>133443431.38750015</v>
      </c>
      <c r="O362" s="28">
        <f t="shared" si="55"/>
        <v>133443431.38750015</v>
      </c>
      <c r="P362" s="28">
        <f t="shared" si="64"/>
        <v>0</v>
      </c>
      <c r="Q362" s="28" t="str">
        <f t="shared" si="65"/>
        <v/>
      </c>
      <c r="R362" s="29">
        <f t="shared" si="56"/>
        <v>0.33443431387500144</v>
      </c>
    </row>
    <row r="363" spans="1:18" x14ac:dyDescent="0.2">
      <c r="A363" s="26">
        <v>44354</v>
      </c>
      <c r="B363" s="27">
        <v>155000</v>
      </c>
      <c r="C363" s="27">
        <v>155000</v>
      </c>
      <c r="D363" s="27">
        <v>76900</v>
      </c>
      <c r="E363" s="27">
        <v>76600</v>
      </c>
      <c r="F363" s="37">
        <v>0</v>
      </c>
      <c r="G363" s="37">
        <v>0</v>
      </c>
      <c r="H363" s="37">
        <f t="shared" si="57"/>
        <v>0</v>
      </c>
      <c r="I363" s="37">
        <f t="shared" si="58"/>
        <v>0</v>
      </c>
      <c r="J363" s="21">
        <f t="shared" si="61"/>
        <v>0</v>
      </c>
      <c r="K363" s="21">
        <f t="shared" si="62"/>
        <v>0</v>
      </c>
      <c r="L363" s="30">
        <f t="shared" si="59"/>
        <v>0</v>
      </c>
      <c r="M363" s="30">
        <f t="shared" si="60"/>
        <v>0</v>
      </c>
      <c r="N363" s="28">
        <f t="shared" si="63"/>
        <v>133443431.38750015</v>
      </c>
      <c r="O363" s="28">
        <f t="shared" si="55"/>
        <v>133443431.38750015</v>
      </c>
      <c r="P363" s="28">
        <f t="shared" si="64"/>
        <v>0</v>
      </c>
      <c r="Q363" s="28" t="str">
        <f t="shared" si="65"/>
        <v/>
      </c>
      <c r="R363" s="29">
        <f t="shared" si="56"/>
        <v>0.33443431387500144</v>
      </c>
    </row>
    <row r="364" spans="1:18" x14ac:dyDescent="0.2">
      <c r="A364" s="26">
        <v>44355</v>
      </c>
      <c r="B364" s="27">
        <v>152500</v>
      </c>
      <c r="C364" s="27">
        <v>155000</v>
      </c>
      <c r="D364" s="27">
        <v>77000</v>
      </c>
      <c r="E364" s="27">
        <v>77000</v>
      </c>
      <c r="F364" s="37">
        <v>0</v>
      </c>
      <c r="G364" s="37">
        <v>0</v>
      </c>
      <c r="H364" s="37">
        <f t="shared" si="57"/>
        <v>0</v>
      </c>
      <c r="I364" s="37">
        <f t="shared" si="58"/>
        <v>0</v>
      </c>
      <c r="J364" s="21">
        <f t="shared" si="61"/>
        <v>0</v>
      </c>
      <c r="K364" s="21">
        <f t="shared" si="62"/>
        <v>0</v>
      </c>
      <c r="L364" s="30">
        <f t="shared" si="59"/>
        <v>0</v>
      </c>
      <c r="M364" s="30">
        <f t="shared" si="60"/>
        <v>0</v>
      </c>
      <c r="N364" s="28">
        <f t="shared" si="63"/>
        <v>133443431.38750015</v>
      </c>
      <c r="O364" s="28">
        <f t="shared" si="55"/>
        <v>133443431.38750015</v>
      </c>
      <c r="P364" s="28">
        <f t="shared" si="64"/>
        <v>0</v>
      </c>
      <c r="Q364" s="28" t="str">
        <f t="shared" si="65"/>
        <v/>
      </c>
      <c r="R364" s="29">
        <f t="shared" si="56"/>
        <v>0.33443431387500144</v>
      </c>
    </row>
    <row r="365" spans="1:18" x14ac:dyDescent="0.2">
      <c r="A365" s="26">
        <v>44356</v>
      </c>
      <c r="B365" s="27">
        <v>150500</v>
      </c>
      <c r="C365" s="27">
        <v>153000</v>
      </c>
      <c r="D365" s="27">
        <v>75900</v>
      </c>
      <c r="E365" s="27">
        <v>76800</v>
      </c>
      <c r="F365" s="37">
        <v>0</v>
      </c>
      <c r="G365" s="37">
        <v>0</v>
      </c>
      <c r="H365" s="37">
        <f t="shared" si="57"/>
        <v>0</v>
      </c>
      <c r="I365" s="37">
        <f t="shared" si="58"/>
        <v>0</v>
      </c>
      <c r="J365" s="21">
        <f t="shared" si="61"/>
        <v>0</v>
      </c>
      <c r="K365" s="21">
        <f t="shared" si="62"/>
        <v>0</v>
      </c>
      <c r="L365" s="30">
        <f t="shared" si="59"/>
        <v>0</v>
      </c>
      <c r="M365" s="30">
        <f t="shared" si="60"/>
        <v>0</v>
      </c>
      <c r="N365" s="28">
        <f t="shared" si="63"/>
        <v>133443431.38750015</v>
      </c>
      <c r="O365" s="28">
        <f t="shared" si="55"/>
        <v>133443431.38750015</v>
      </c>
      <c r="P365" s="28">
        <f t="shared" si="64"/>
        <v>0</v>
      </c>
      <c r="Q365" s="28" t="str">
        <f t="shared" si="65"/>
        <v/>
      </c>
      <c r="R365" s="29">
        <f t="shared" si="56"/>
        <v>0.33443431387500144</v>
      </c>
    </row>
    <row r="366" spans="1:18" x14ac:dyDescent="0.2">
      <c r="A366" s="26">
        <v>44357</v>
      </c>
      <c r="B366" s="27">
        <v>150000</v>
      </c>
      <c r="C366" s="27">
        <v>151000</v>
      </c>
      <c r="D366" s="27">
        <v>74800</v>
      </c>
      <c r="E366" s="27">
        <v>75900</v>
      </c>
      <c r="F366" s="37">
        <v>0</v>
      </c>
      <c r="G366" s="37">
        <v>0</v>
      </c>
      <c r="H366" s="37">
        <f t="shared" si="57"/>
        <v>0</v>
      </c>
      <c r="I366" s="37">
        <f t="shared" si="58"/>
        <v>0</v>
      </c>
      <c r="J366" s="21">
        <f t="shared" si="61"/>
        <v>0</v>
      </c>
      <c r="K366" s="21">
        <f t="shared" si="62"/>
        <v>0</v>
      </c>
      <c r="L366" s="30">
        <f t="shared" si="59"/>
        <v>0</v>
      </c>
      <c r="M366" s="30">
        <f t="shared" si="60"/>
        <v>0</v>
      </c>
      <c r="N366" s="28">
        <f t="shared" si="63"/>
        <v>133443431.38750015</v>
      </c>
      <c r="O366" s="28">
        <f t="shared" si="55"/>
        <v>133443431.38750015</v>
      </c>
      <c r="P366" s="28">
        <f t="shared" si="64"/>
        <v>0</v>
      </c>
      <c r="Q366" s="28" t="str">
        <f t="shared" si="65"/>
        <v/>
      </c>
      <c r="R366" s="29">
        <f t="shared" si="56"/>
        <v>0.33443431387500144</v>
      </c>
    </row>
    <row r="367" spans="1:18" x14ac:dyDescent="0.2">
      <c r="A367" s="26">
        <v>44358</v>
      </c>
      <c r="B367" s="27">
        <v>151500</v>
      </c>
      <c r="C367" s="27">
        <v>151000</v>
      </c>
      <c r="D367" s="27">
        <v>74600</v>
      </c>
      <c r="E367" s="27">
        <v>75200</v>
      </c>
      <c r="F367" s="37">
        <v>0</v>
      </c>
      <c r="G367" s="37">
        <v>0</v>
      </c>
      <c r="H367" s="37">
        <f t="shared" si="57"/>
        <v>0</v>
      </c>
      <c r="I367" s="37">
        <f t="shared" si="58"/>
        <v>0</v>
      </c>
      <c r="J367" s="21">
        <f t="shared" si="61"/>
        <v>0</v>
      </c>
      <c r="K367" s="21">
        <f t="shared" si="62"/>
        <v>0</v>
      </c>
      <c r="L367" s="30">
        <f t="shared" si="59"/>
        <v>0</v>
      </c>
      <c r="M367" s="30">
        <f t="shared" si="60"/>
        <v>0</v>
      </c>
      <c r="N367" s="28">
        <f t="shared" si="63"/>
        <v>133443431.38750015</v>
      </c>
      <c r="O367" s="28">
        <f t="shared" si="55"/>
        <v>133443431.38750015</v>
      </c>
      <c r="P367" s="28">
        <f t="shared" si="64"/>
        <v>0</v>
      </c>
      <c r="Q367" s="28" t="str">
        <f t="shared" si="65"/>
        <v/>
      </c>
      <c r="R367" s="29">
        <f t="shared" si="56"/>
        <v>0.33443431387500144</v>
      </c>
    </row>
    <row r="368" spans="1:18" x14ac:dyDescent="0.2">
      <c r="A368" s="26">
        <v>44361</v>
      </c>
      <c r="B368" s="27">
        <v>157500</v>
      </c>
      <c r="C368" s="27">
        <v>152000</v>
      </c>
      <c r="D368" s="27">
        <v>76600</v>
      </c>
      <c r="E368" s="27">
        <v>74700</v>
      </c>
      <c r="F368" s="37">
        <v>0</v>
      </c>
      <c r="G368" s="37">
        <v>0</v>
      </c>
      <c r="H368" s="37">
        <f t="shared" si="57"/>
        <v>0</v>
      </c>
      <c r="I368" s="37">
        <f t="shared" si="58"/>
        <v>0</v>
      </c>
      <c r="J368" s="21">
        <f t="shared" si="61"/>
        <v>0</v>
      </c>
      <c r="K368" s="21">
        <f t="shared" si="62"/>
        <v>0</v>
      </c>
      <c r="L368" s="30">
        <f t="shared" si="59"/>
        <v>0</v>
      </c>
      <c r="M368" s="30">
        <f t="shared" si="60"/>
        <v>0</v>
      </c>
      <c r="N368" s="28">
        <f t="shared" si="63"/>
        <v>133443431.38750015</v>
      </c>
      <c r="O368" s="28">
        <f t="shared" si="55"/>
        <v>133443431.38750015</v>
      </c>
      <c r="P368" s="28">
        <f t="shared" si="64"/>
        <v>0</v>
      </c>
      <c r="Q368" s="28" t="str">
        <f t="shared" si="65"/>
        <v/>
      </c>
      <c r="R368" s="29">
        <f t="shared" si="56"/>
        <v>0.33443431387500144</v>
      </c>
    </row>
    <row r="369" spans="1:18" x14ac:dyDescent="0.2">
      <c r="A369" s="26">
        <v>44362</v>
      </c>
      <c r="B369" s="27">
        <v>158500</v>
      </c>
      <c r="C369" s="27">
        <v>159000</v>
      </c>
      <c r="D369" s="27">
        <v>76700</v>
      </c>
      <c r="E369" s="27">
        <v>77100</v>
      </c>
      <c r="F369" s="37">
        <v>0</v>
      </c>
      <c r="G369" s="37">
        <v>0</v>
      </c>
      <c r="H369" s="37">
        <f t="shared" si="57"/>
        <v>0</v>
      </c>
      <c r="I369" s="37">
        <f t="shared" si="58"/>
        <v>0</v>
      </c>
      <c r="J369" s="21">
        <f t="shared" si="61"/>
        <v>0</v>
      </c>
      <c r="K369" s="21">
        <f t="shared" si="62"/>
        <v>0</v>
      </c>
      <c r="L369" s="30">
        <f t="shared" si="59"/>
        <v>0</v>
      </c>
      <c r="M369" s="30">
        <f t="shared" si="60"/>
        <v>0</v>
      </c>
      <c r="N369" s="28">
        <f t="shared" si="63"/>
        <v>133443431.38750015</v>
      </c>
      <c r="O369" s="28">
        <f t="shared" si="55"/>
        <v>133443431.38750015</v>
      </c>
      <c r="P369" s="28">
        <f t="shared" si="64"/>
        <v>0</v>
      </c>
      <c r="Q369" s="28" t="str">
        <f t="shared" si="65"/>
        <v/>
      </c>
      <c r="R369" s="29">
        <f t="shared" si="56"/>
        <v>0.33443431387500144</v>
      </c>
    </row>
    <row r="370" spans="1:18" x14ac:dyDescent="0.2">
      <c r="A370" s="26">
        <v>44363</v>
      </c>
      <c r="B370" s="27">
        <v>157500</v>
      </c>
      <c r="C370" s="27">
        <v>157500</v>
      </c>
      <c r="D370" s="27">
        <v>76300</v>
      </c>
      <c r="E370" s="27">
        <v>76700</v>
      </c>
      <c r="F370" s="37">
        <v>-1</v>
      </c>
      <c r="G370" s="37">
        <v>0.80370009254734653</v>
      </c>
      <c r="H370" s="37">
        <f t="shared" si="57"/>
        <v>-1</v>
      </c>
      <c r="I370" s="37">
        <f t="shared" si="58"/>
        <v>0.80370009254734653</v>
      </c>
      <c r="J370" s="21">
        <f t="shared" si="61"/>
        <v>0</v>
      </c>
      <c r="K370" s="21">
        <f t="shared" si="62"/>
        <v>0</v>
      </c>
      <c r="L370" s="30">
        <f t="shared" si="59"/>
        <v>0</v>
      </c>
      <c r="M370" s="30">
        <f t="shared" si="60"/>
        <v>0</v>
      </c>
      <c r="N370" s="28">
        <f t="shared" si="63"/>
        <v>133443431.38750015</v>
      </c>
      <c r="O370" s="28">
        <f t="shared" si="55"/>
        <v>133443431.38750015</v>
      </c>
      <c r="P370" s="28">
        <f t="shared" si="64"/>
        <v>0</v>
      </c>
      <c r="Q370" s="28" t="str">
        <f t="shared" si="65"/>
        <v/>
      </c>
      <c r="R370" s="29">
        <f t="shared" si="56"/>
        <v>0.33443431387500144</v>
      </c>
    </row>
    <row r="371" spans="1:18" x14ac:dyDescent="0.2">
      <c r="A371" s="26">
        <v>44364</v>
      </c>
      <c r="B371" s="27">
        <v>154500</v>
      </c>
      <c r="C371" s="27">
        <v>156000</v>
      </c>
      <c r="D371" s="27">
        <v>76400</v>
      </c>
      <c r="E371" s="27">
        <v>76300</v>
      </c>
      <c r="F371" s="37">
        <v>0</v>
      </c>
      <c r="G371" s="37">
        <v>0</v>
      </c>
      <c r="H371" s="37">
        <f t="shared" si="57"/>
        <v>0</v>
      </c>
      <c r="I371" s="37">
        <f t="shared" si="58"/>
        <v>0</v>
      </c>
      <c r="J371" s="21">
        <f t="shared" si="61"/>
        <v>-634</v>
      </c>
      <c r="K371" s="21">
        <f t="shared" si="62"/>
        <v>1053</v>
      </c>
      <c r="L371" s="30">
        <f t="shared" si="59"/>
        <v>-97953000</v>
      </c>
      <c r="M371" s="30">
        <f t="shared" si="60"/>
        <v>80449200</v>
      </c>
      <c r="N371" s="28">
        <f t="shared" si="63"/>
        <v>151973555.01250017</v>
      </c>
      <c r="O371" s="28">
        <f t="shared" si="55"/>
        <v>134469755.01250017</v>
      </c>
      <c r="P371" s="28">
        <f t="shared" si="64"/>
        <v>1026323.6250000149</v>
      </c>
      <c r="Q371" s="28" t="str">
        <f t="shared" si="65"/>
        <v/>
      </c>
      <c r="R371" s="29">
        <f t="shared" si="56"/>
        <v>0.34469755012500158</v>
      </c>
    </row>
    <row r="372" spans="1:18" x14ac:dyDescent="0.2">
      <c r="A372" s="26">
        <v>44365</v>
      </c>
      <c r="B372" s="27">
        <v>157000</v>
      </c>
      <c r="C372" s="27">
        <v>155000</v>
      </c>
      <c r="D372" s="27">
        <v>76500</v>
      </c>
      <c r="E372" s="27">
        <v>76300</v>
      </c>
      <c r="F372" s="37">
        <v>0</v>
      </c>
      <c r="G372" s="37">
        <v>0</v>
      </c>
      <c r="H372" s="37">
        <f t="shared" si="57"/>
        <v>0</v>
      </c>
      <c r="I372" s="37">
        <f t="shared" si="58"/>
        <v>0</v>
      </c>
      <c r="J372" s="21">
        <f t="shared" si="61"/>
        <v>0</v>
      </c>
      <c r="K372" s="21">
        <f t="shared" si="62"/>
        <v>0</v>
      </c>
      <c r="L372" s="30">
        <f t="shared" si="59"/>
        <v>0</v>
      </c>
      <c r="M372" s="30">
        <f t="shared" si="60"/>
        <v>0</v>
      </c>
      <c r="N372" s="28">
        <f t="shared" si="63"/>
        <v>133856854.23750016</v>
      </c>
      <c r="O372" s="28">
        <f t="shared" si="55"/>
        <v>133856854.23750016</v>
      </c>
      <c r="P372" s="28">
        <f t="shared" si="64"/>
        <v>413422.85000002384</v>
      </c>
      <c r="Q372" s="28">
        <f t="shared" si="65"/>
        <v>413422.85000002384</v>
      </c>
      <c r="R372" s="29">
        <f t="shared" si="56"/>
        <v>0.33856854237500156</v>
      </c>
    </row>
    <row r="373" spans="1:18" x14ac:dyDescent="0.2">
      <c r="A373" s="26">
        <v>44368</v>
      </c>
      <c r="B373" s="27">
        <v>160500</v>
      </c>
      <c r="C373" s="27">
        <v>155000</v>
      </c>
      <c r="D373" s="27">
        <v>77500</v>
      </c>
      <c r="E373" s="27">
        <v>76000</v>
      </c>
      <c r="F373" s="37">
        <v>0</v>
      </c>
      <c r="G373" s="37">
        <v>0</v>
      </c>
      <c r="H373" s="37">
        <f t="shared" si="57"/>
        <v>0</v>
      </c>
      <c r="I373" s="37">
        <f t="shared" si="58"/>
        <v>0</v>
      </c>
      <c r="J373" s="21">
        <f t="shared" si="61"/>
        <v>0</v>
      </c>
      <c r="K373" s="21">
        <f t="shared" si="62"/>
        <v>0</v>
      </c>
      <c r="L373" s="30">
        <f t="shared" si="59"/>
        <v>0</v>
      </c>
      <c r="M373" s="30">
        <f t="shared" si="60"/>
        <v>0</v>
      </c>
      <c r="N373" s="28">
        <f t="shared" si="63"/>
        <v>133856854.23750016</v>
      </c>
      <c r="O373" s="28">
        <f t="shared" si="55"/>
        <v>133856854.23750016</v>
      </c>
      <c r="P373" s="28">
        <f t="shared" si="64"/>
        <v>0</v>
      </c>
      <c r="Q373" s="28" t="str">
        <f t="shared" si="65"/>
        <v/>
      </c>
      <c r="R373" s="29">
        <f t="shared" si="56"/>
        <v>0.33856854237500156</v>
      </c>
    </row>
    <row r="374" spans="1:18" x14ac:dyDescent="0.2">
      <c r="A374" s="26">
        <v>44369</v>
      </c>
      <c r="B374" s="27">
        <v>159000</v>
      </c>
      <c r="C374" s="27">
        <v>163000</v>
      </c>
      <c r="D374" s="27">
        <v>77500</v>
      </c>
      <c r="E374" s="27">
        <v>78500</v>
      </c>
      <c r="F374" s="37">
        <v>0</v>
      </c>
      <c r="G374" s="37">
        <v>0</v>
      </c>
      <c r="H374" s="37">
        <f t="shared" si="57"/>
        <v>0</v>
      </c>
      <c r="I374" s="37">
        <f t="shared" si="58"/>
        <v>0</v>
      </c>
      <c r="J374" s="21">
        <f t="shared" si="61"/>
        <v>0</v>
      </c>
      <c r="K374" s="21">
        <f t="shared" si="62"/>
        <v>0</v>
      </c>
      <c r="L374" s="30">
        <f t="shared" si="59"/>
        <v>0</v>
      </c>
      <c r="M374" s="30">
        <f t="shared" si="60"/>
        <v>0</v>
      </c>
      <c r="N374" s="28">
        <f t="shared" si="63"/>
        <v>133856854.23750016</v>
      </c>
      <c r="O374" s="28">
        <f t="shared" si="55"/>
        <v>133856854.23750016</v>
      </c>
      <c r="P374" s="28">
        <f t="shared" si="64"/>
        <v>0</v>
      </c>
      <c r="Q374" s="28" t="str">
        <f t="shared" si="65"/>
        <v/>
      </c>
      <c r="R374" s="29">
        <f t="shared" si="56"/>
        <v>0.33856854237500156</v>
      </c>
    </row>
    <row r="375" spans="1:18" x14ac:dyDescent="0.2">
      <c r="A375" s="26">
        <v>44370</v>
      </c>
      <c r="B375" s="27">
        <v>157500</v>
      </c>
      <c r="C375" s="27">
        <v>159500</v>
      </c>
      <c r="D375" s="27">
        <v>76800</v>
      </c>
      <c r="E375" s="27">
        <v>77900</v>
      </c>
      <c r="F375" s="37">
        <v>0</v>
      </c>
      <c r="G375" s="37">
        <v>0</v>
      </c>
      <c r="H375" s="37">
        <f t="shared" si="57"/>
        <v>0</v>
      </c>
      <c r="I375" s="37">
        <f t="shared" si="58"/>
        <v>0</v>
      </c>
      <c r="J375" s="21">
        <f t="shared" si="61"/>
        <v>0</v>
      </c>
      <c r="K375" s="21">
        <f t="shared" si="62"/>
        <v>0</v>
      </c>
      <c r="L375" s="30">
        <f t="shared" si="59"/>
        <v>0</v>
      </c>
      <c r="M375" s="30">
        <f t="shared" si="60"/>
        <v>0</v>
      </c>
      <c r="N375" s="28">
        <f t="shared" si="63"/>
        <v>133856854.23750016</v>
      </c>
      <c r="O375" s="28">
        <f t="shared" si="55"/>
        <v>133856854.23750016</v>
      </c>
      <c r="P375" s="28">
        <f t="shared" si="64"/>
        <v>0</v>
      </c>
      <c r="Q375" s="28" t="str">
        <f t="shared" si="65"/>
        <v/>
      </c>
      <c r="R375" s="29">
        <f t="shared" si="56"/>
        <v>0.33856854237500156</v>
      </c>
    </row>
    <row r="376" spans="1:18" x14ac:dyDescent="0.2">
      <c r="A376" s="26">
        <v>44371</v>
      </c>
      <c r="B376" s="27">
        <v>164000</v>
      </c>
      <c r="C376" s="27">
        <v>158500</v>
      </c>
      <c r="D376" s="27">
        <v>78400</v>
      </c>
      <c r="E376" s="27">
        <v>77000</v>
      </c>
      <c r="F376" s="37">
        <v>0</v>
      </c>
      <c r="G376" s="37">
        <v>0</v>
      </c>
      <c r="H376" s="37">
        <f t="shared" si="57"/>
        <v>0</v>
      </c>
      <c r="I376" s="37">
        <f t="shared" si="58"/>
        <v>0</v>
      </c>
      <c r="J376" s="21">
        <f t="shared" si="61"/>
        <v>0</v>
      </c>
      <c r="K376" s="21">
        <f t="shared" si="62"/>
        <v>0</v>
      </c>
      <c r="L376" s="30">
        <f t="shared" si="59"/>
        <v>0</v>
      </c>
      <c r="M376" s="30">
        <f t="shared" si="60"/>
        <v>0</v>
      </c>
      <c r="N376" s="28">
        <f t="shared" si="63"/>
        <v>133856854.23750016</v>
      </c>
      <c r="O376" s="28">
        <f t="shared" si="55"/>
        <v>133856854.23750016</v>
      </c>
      <c r="P376" s="28">
        <f t="shared" si="64"/>
        <v>0</v>
      </c>
      <c r="Q376" s="28" t="str">
        <f t="shared" si="65"/>
        <v/>
      </c>
      <c r="R376" s="29">
        <f t="shared" si="56"/>
        <v>0.33856854237500156</v>
      </c>
    </row>
    <row r="377" spans="1:18" x14ac:dyDescent="0.2">
      <c r="A377" s="26">
        <v>44372</v>
      </c>
      <c r="B377" s="27">
        <v>163500</v>
      </c>
      <c r="C377" s="27">
        <v>165500</v>
      </c>
      <c r="D377" s="27">
        <v>78600</v>
      </c>
      <c r="E377" s="27">
        <v>79000</v>
      </c>
      <c r="F377" s="37">
        <v>-1</v>
      </c>
      <c r="G377" s="37">
        <v>0.81939073868398959</v>
      </c>
      <c r="H377" s="37">
        <f t="shared" si="57"/>
        <v>-1</v>
      </c>
      <c r="I377" s="37">
        <f t="shared" si="58"/>
        <v>0.81939073868398959</v>
      </c>
      <c r="J377" s="21">
        <f t="shared" si="61"/>
        <v>0</v>
      </c>
      <c r="K377" s="21">
        <f t="shared" si="62"/>
        <v>0</v>
      </c>
      <c r="L377" s="30">
        <f t="shared" si="59"/>
        <v>0</v>
      </c>
      <c r="M377" s="30">
        <f t="shared" si="60"/>
        <v>0</v>
      </c>
      <c r="N377" s="28">
        <f t="shared" si="63"/>
        <v>133856854.23750016</v>
      </c>
      <c r="O377" s="28">
        <f t="shared" si="55"/>
        <v>133856854.23750016</v>
      </c>
      <c r="P377" s="28">
        <f t="shared" si="64"/>
        <v>0</v>
      </c>
      <c r="Q377" s="28" t="str">
        <f t="shared" si="65"/>
        <v/>
      </c>
      <c r="R377" s="29">
        <f t="shared" si="56"/>
        <v>0.33856854237500156</v>
      </c>
    </row>
    <row r="378" spans="1:18" x14ac:dyDescent="0.2">
      <c r="A378" s="26">
        <v>44375</v>
      </c>
      <c r="B378" s="27">
        <v>163500</v>
      </c>
      <c r="C378" s="27">
        <v>165000</v>
      </c>
      <c r="D378" s="27">
        <v>78600</v>
      </c>
      <c r="E378" s="27">
        <v>79100</v>
      </c>
      <c r="F378" s="37">
        <v>-1</v>
      </c>
      <c r="G378" s="37">
        <v>0.81939073868398959</v>
      </c>
      <c r="H378" s="37">
        <f t="shared" si="57"/>
        <v>-1</v>
      </c>
      <c r="I378" s="37">
        <f t="shared" si="58"/>
        <v>0.81939073868398959</v>
      </c>
      <c r="J378" s="21">
        <f t="shared" si="61"/>
        <v>-611</v>
      </c>
      <c r="K378" s="21">
        <f t="shared" si="62"/>
        <v>1042</v>
      </c>
      <c r="L378" s="30">
        <f t="shared" si="59"/>
        <v>-99898500</v>
      </c>
      <c r="M378" s="30">
        <f t="shared" si="60"/>
        <v>81901200</v>
      </c>
      <c r="N378" s="28">
        <f t="shared" si="63"/>
        <v>152218967.18750015</v>
      </c>
      <c r="O378" s="28">
        <f t="shared" si="55"/>
        <v>134221667.18750015</v>
      </c>
      <c r="P378" s="28">
        <f t="shared" si="64"/>
        <v>364812.94999998808</v>
      </c>
      <c r="Q378" s="28" t="str">
        <f t="shared" si="65"/>
        <v/>
      </c>
      <c r="R378" s="29">
        <f t="shared" si="56"/>
        <v>0.34221667187500149</v>
      </c>
    </row>
    <row r="379" spans="1:18" x14ac:dyDescent="0.2">
      <c r="A379" s="26">
        <v>44376</v>
      </c>
      <c r="B379" s="27">
        <v>161000</v>
      </c>
      <c r="C379" s="27">
        <v>164500</v>
      </c>
      <c r="D379" s="27">
        <v>78400</v>
      </c>
      <c r="E379" s="27">
        <v>78600</v>
      </c>
      <c r="F379" s="37">
        <v>0</v>
      </c>
      <c r="G379" s="37">
        <v>0</v>
      </c>
      <c r="H379" s="37">
        <f t="shared" si="57"/>
        <v>0</v>
      </c>
      <c r="I379" s="37">
        <f t="shared" si="58"/>
        <v>0</v>
      </c>
      <c r="J379" s="21">
        <f t="shared" si="61"/>
        <v>-611</v>
      </c>
      <c r="K379" s="21">
        <f t="shared" si="62"/>
        <v>1042</v>
      </c>
      <c r="L379" s="30">
        <f t="shared" si="59"/>
        <v>-98371000</v>
      </c>
      <c r="M379" s="30">
        <f t="shared" si="60"/>
        <v>81692800</v>
      </c>
      <c r="N379" s="28">
        <f t="shared" si="63"/>
        <v>152218967.18750015</v>
      </c>
      <c r="O379" s="28">
        <f t="shared" si="55"/>
        <v>135540767.18750015</v>
      </c>
      <c r="P379" s="28">
        <f t="shared" si="64"/>
        <v>1683912.9499999881</v>
      </c>
      <c r="Q379" s="28" t="str">
        <f t="shared" si="65"/>
        <v/>
      </c>
      <c r="R379" s="29">
        <f t="shared" si="56"/>
        <v>0.35540767187500144</v>
      </c>
    </row>
    <row r="380" spans="1:18" x14ac:dyDescent="0.2">
      <c r="A380" s="26">
        <v>44377</v>
      </c>
      <c r="B380" s="27">
        <v>163500</v>
      </c>
      <c r="C380" s="27">
        <v>162500</v>
      </c>
      <c r="D380" s="27">
        <v>78700</v>
      </c>
      <c r="E380" s="27">
        <v>78700</v>
      </c>
      <c r="F380" s="37">
        <v>0</v>
      </c>
      <c r="G380" s="37">
        <v>0</v>
      </c>
      <c r="H380" s="37">
        <f t="shared" si="57"/>
        <v>0</v>
      </c>
      <c r="I380" s="37">
        <f t="shared" si="58"/>
        <v>0</v>
      </c>
      <c r="J380" s="21">
        <f t="shared" si="61"/>
        <v>0</v>
      </c>
      <c r="K380" s="21">
        <f t="shared" si="62"/>
        <v>0</v>
      </c>
      <c r="L380" s="30">
        <f t="shared" si="59"/>
        <v>0</v>
      </c>
      <c r="M380" s="30">
        <f t="shared" si="60"/>
        <v>0</v>
      </c>
      <c r="N380" s="28">
        <f t="shared" si="63"/>
        <v>134742426.28750014</v>
      </c>
      <c r="O380" s="28">
        <f t="shared" si="55"/>
        <v>134742426.28750014</v>
      </c>
      <c r="P380" s="28">
        <f t="shared" si="64"/>
        <v>885572.04999998212</v>
      </c>
      <c r="Q380" s="28">
        <f t="shared" si="65"/>
        <v>885572.04999998212</v>
      </c>
      <c r="R380" s="29">
        <f t="shared" si="56"/>
        <v>0.3474242628750015</v>
      </c>
    </row>
    <row r="381" spans="1:18" x14ac:dyDescent="0.2">
      <c r="A381" s="26">
        <v>44378</v>
      </c>
      <c r="B381" s="27">
        <v>162000</v>
      </c>
      <c r="C381" s="27">
        <v>164000</v>
      </c>
      <c r="D381" s="27">
        <v>78200</v>
      </c>
      <c r="E381" s="27">
        <v>79000</v>
      </c>
      <c r="F381" s="37">
        <v>0</v>
      </c>
      <c r="G381" s="37">
        <v>0</v>
      </c>
      <c r="H381" s="37">
        <f t="shared" si="57"/>
        <v>0</v>
      </c>
      <c r="I381" s="37">
        <f t="shared" si="58"/>
        <v>0</v>
      </c>
      <c r="J381" s="21">
        <f t="shared" si="61"/>
        <v>0</v>
      </c>
      <c r="K381" s="21">
        <f t="shared" si="62"/>
        <v>0</v>
      </c>
      <c r="L381" s="30">
        <f t="shared" si="59"/>
        <v>0</v>
      </c>
      <c r="M381" s="30">
        <f t="shared" si="60"/>
        <v>0</v>
      </c>
      <c r="N381" s="28">
        <f t="shared" si="63"/>
        <v>134742426.28750014</v>
      </c>
      <c r="O381" s="28">
        <f t="shared" si="55"/>
        <v>134742426.28750014</v>
      </c>
      <c r="P381" s="28">
        <f t="shared" si="64"/>
        <v>0</v>
      </c>
      <c r="Q381" s="28" t="str">
        <f t="shared" si="65"/>
        <v/>
      </c>
      <c r="R381" s="29">
        <f t="shared" si="56"/>
        <v>0.3474242628750015</v>
      </c>
    </row>
    <row r="382" spans="1:18" x14ac:dyDescent="0.2">
      <c r="A382" s="26">
        <v>44379</v>
      </c>
      <c r="B382" s="27">
        <v>163500</v>
      </c>
      <c r="C382" s="27">
        <v>163500</v>
      </c>
      <c r="D382" s="27">
        <v>78500</v>
      </c>
      <c r="E382" s="27">
        <v>78800</v>
      </c>
      <c r="F382" s="37">
        <v>0</v>
      </c>
      <c r="G382" s="37">
        <v>0</v>
      </c>
      <c r="H382" s="37">
        <f t="shared" si="57"/>
        <v>0</v>
      </c>
      <c r="I382" s="37">
        <f t="shared" si="58"/>
        <v>0</v>
      </c>
      <c r="J382" s="21">
        <f t="shared" si="61"/>
        <v>0</v>
      </c>
      <c r="K382" s="21">
        <f t="shared" si="62"/>
        <v>0</v>
      </c>
      <c r="L382" s="30">
        <f t="shared" si="59"/>
        <v>0</v>
      </c>
      <c r="M382" s="30">
        <f t="shared" si="60"/>
        <v>0</v>
      </c>
      <c r="N382" s="28">
        <f t="shared" si="63"/>
        <v>134742426.28750014</v>
      </c>
      <c r="O382" s="28">
        <f t="shared" si="55"/>
        <v>134742426.28750014</v>
      </c>
      <c r="P382" s="28">
        <f t="shared" si="64"/>
        <v>0</v>
      </c>
      <c r="Q382" s="28" t="str">
        <f t="shared" si="65"/>
        <v/>
      </c>
      <c r="R382" s="29">
        <f t="shared" si="56"/>
        <v>0.3474242628750015</v>
      </c>
    </row>
    <row r="383" spans="1:18" x14ac:dyDescent="0.2">
      <c r="A383" s="26">
        <v>44382</v>
      </c>
      <c r="B383" s="27">
        <v>167000</v>
      </c>
      <c r="C383" s="27">
        <v>164500</v>
      </c>
      <c r="D383" s="27">
        <v>79000</v>
      </c>
      <c r="E383" s="27">
        <v>78500</v>
      </c>
      <c r="F383" s="37">
        <v>0</v>
      </c>
      <c r="G383" s="37">
        <v>0</v>
      </c>
      <c r="H383" s="37">
        <f t="shared" si="57"/>
        <v>0</v>
      </c>
      <c r="I383" s="37">
        <f t="shared" si="58"/>
        <v>0</v>
      </c>
      <c r="J383" s="21">
        <f t="shared" si="61"/>
        <v>0</v>
      </c>
      <c r="K383" s="21">
        <f t="shared" si="62"/>
        <v>0</v>
      </c>
      <c r="L383" s="30">
        <f t="shared" si="59"/>
        <v>0</v>
      </c>
      <c r="M383" s="30">
        <f t="shared" si="60"/>
        <v>0</v>
      </c>
      <c r="N383" s="28">
        <f t="shared" si="63"/>
        <v>134742426.28750014</v>
      </c>
      <c r="O383" s="28">
        <f t="shared" si="55"/>
        <v>134742426.28750014</v>
      </c>
      <c r="P383" s="28">
        <f t="shared" si="64"/>
        <v>0</v>
      </c>
      <c r="Q383" s="28" t="str">
        <f t="shared" si="65"/>
        <v/>
      </c>
      <c r="R383" s="29">
        <f t="shared" si="56"/>
        <v>0.3474242628750015</v>
      </c>
    </row>
    <row r="384" spans="1:18" x14ac:dyDescent="0.2">
      <c r="A384" s="26">
        <v>44383</v>
      </c>
      <c r="B384" s="27">
        <v>170000</v>
      </c>
      <c r="C384" s="27">
        <v>168500</v>
      </c>
      <c r="D384" s="27">
        <v>80100</v>
      </c>
      <c r="E384" s="27">
        <v>79400</v>
      </c>
      <c r="F384" s="37">
        <v>0</v>
      </c>
      <c r="G384" s="37">
        <v>0</v>
      </c>
      <c r="H384" s="37">
        <f t="shared" si="57"/>
        <v>0</v>
      </c>
      <c r="I384" s="37">
        <f t="shared" si="58"/>
        <v>0</v>
      </c>
      <c r="J384" s="21">
        <f t="shared" si="61"/>
        <v>0</v>
      </c>
      <c r="K384" s="21">
        <f t="shared" si="62"/>
        <v>0</v>
      </c>
      <c r="L384" s="30">
        <f t="shared" si="59"/>
        <v>0</v>
      </c>
      <c r="M384" s="30">
        <f t="shared" si="60"/>
        <v>0</v>
      </c>
      <c r="N384" s="28">
        <f t="shared" si="63"/>
        <v>134742426.28750014</v>
      </c>
      <c r="O384" s="28">
        <f t="shared" si="55"/>
        <v>134742426.28750014</v>
      </c>
      <c r="P384" s="28">
        <f t="shared" si="64"/>
        <v>0</v>
      </c>
      <c r="Q384" s="28" t="str">
        <f t="shared" si="65"/>
        <v/>
      </c>
      <c r="R384" s="29">
        <f t="shared" si="56"/>
        <v>0.3474242628750015</v>
      </c>
    </row>
    <row r="385" spans="1:18" x14ac:dyDescent="0.2">
      <c r="A385" s="26">
        <v>44384</v>
      </c>
      <c r="B385" s="27">
        <v>165000</v>
      </c>
      <c r="C385" s="27">
        <v>171000</v>
      </c>
      <c r="D385" s="27">
        <v>78800</v>
      </c>
      <c r="E385" s="27">
        <v>80200</v>
      </c>
      <c r="F385" s="37">
        <v>0</v>
      </c>
      <c r="G385" s="37">
        <v>0</v>
      </c>
      <c r="H385" s="37">
        <f t="shared" si="57"/>
        <v>0</v>
      </c>
      <c r="I385" s="37">
        <f t="shared" si="58"/>
        <v>0</v>
      </c>
      <c r="J385" s="21">
        <f t="shared" si="61"/>
        <v>0</v>
      </c>
      <c r="K385" s="21">
        <f t="shared" si="62"/>
        <v>0</v>
      </c>
      <c r="L385" s="30">
        <f t="shared" si="59"/>
        <v>0</v>
      </c>
      <c r="M385" s="30">
        <f t="shared" si="60"/>
        <v>0</v>
      </c>
      <c r="N385" s="28">
        <f t="shared" si="63"/>
        <v>134742426.28750014</v>
      </c>
      <c r="O385" s="28">
        <f t="shared" si="55"/>
        <v>134742426.28750014</v>
      </c>
      <c r="P385" s="28">
        <f t="shared" si="64"/>
        <v>0</v>
      </c>
      <c r="Q385" s="28" t="str">
        <f t="shared" si="65"/>
        <v/>
      </c>
      <c r="R385" s="29">
        <f t="shared" si="56"/>
        <v>0.3474242628750015</v>
      </c>
    </row>
    <row r="386" spans="1:18" x14ac:dyDescent="0.2">
      <c r="A386" s="26">
        <v>44385</v>
      </c>
      <c r="B386" s="27">
        <v>160000</v>
      </c>
      <c r="C386" s="27">
        <v>165500</v>
      </c>
      <c r="D386" s="27">
        <v>77300</v>
      </c>
      <c r="E386" s="27">
        <v>78700</v>
      </c>
      <c r="F386" s="37">
        <v>0</v>
      </c>
      <c r="G386" s="37">
        <v>0</v>
      </c>
      <c r="H386" s="37">
        <f t="shared" si="57"/>
        <v>0</v>
      </c>
      <c r="I386" s="37">
        <f t="shared" si="58"/>
        <v>0</v>
      </c>
      <c r="J386" s="21">
        <f t="shared" si="61"/>
        <v>0</v>
      </c>
      <c r="K386" s="21">
        <f t="shared" si="62"/>
        <v>0</v>
      </c>
      <c r="L386" s="30">
        <f t="shared" si="59"/>
        <v>0</v>
      </c>
      <c r="M386" s="30">
        <f t="shared" si="60"/>
        <v>0</v>
      </c>
      <c r="N386" s="28">
        <f t="shared" si="63"/>
        <v>134742426.28750014</v>
      </c>
      <c r="O386" s="28">
        <f t="shared" si="55"/>
        <v>134742426.28750014</v>
      </c>
      <c r="P386" s="28">
        <f t="shared" si="64"/>
        <v>0</v>
      </c>
      <c r="Q386" s="28" t="str">
        <f t="shared" si="65"/>
        <v/>
      </c>
      <c r="R386" s="29">
        <f t="shared" si="56"/>
        <v>0.3474242628750015</v>
      </c>
    </row>
    <row r="387" spans="1:18" x14ac:dyDescent="0.2">
      <c r="A387" s="26">
        <v>44386</v>
      </c>
      <c r="B387" s="27">
        <v>159000</v>
      </c>
      <c r="C387" s="27">
        <v>158000</v>
      </c>
      <c r="D387" s="27">
        <v>75300</v>
      </c>
      <c r="E387" s="27">
        <v>76500</v>
      </c>
      <c r="F387" s="37">
        <v>0</v>
      </c>
      <c r="G387" s="37">
        <v>0</v>
      </c>
      <c r="H387" s="37">
        <f t="shared" si="57"/>
        <v>0</v>
      </c>
      <c r="I387" s="37">
        <f t="shared" si="58"/>
        <v>0</v>
      </c>
      <c r="J387" s="21">
        <f t="shared" si="61"/>
        <v>0</v>
      </c>
      <c r="K387" s="21">
        <f t="shared" si="62"/>
        <v>0</v>
      </c>
      <c r="L387" s="30">
        <f t="shared" si="59"/>
        <v>0</v>
      </c>
      <c r="M387" s="30">
        <f t="shared" si="60"/>
        <v>0</v>
      </c>
      <c r="N387" s="28">
        <f t="shared" si="63"/>
        <v>134742426.28750014</v>
      </c>
      <c r="O387" s="28">
        <f t="shared" si="55"/>
        <v>134742426.28750014</v>
      </c>
      <c r="P387" s="28">
        <f t="shared" si="64"/>
        <v>0</v>
      </c>
      <c r="Q387" s="28" t="str">
        <f t="shared" si="65"/>
        <v/>
      </c>
      <c r="R387" s="29">
        <f t="shared" si="56"/>
        <v>0.3474242628750015</v>
      </c>
    </row>
    <row r="388" spans="1:18" x14ac:dyDescent="0.2">
      <c r="A388" s="26">
        <v>44389</v>
      </c>
      <c r="B388" s="27">
        <v>158500</v>
      </c>
      <c r="C388" s="27">
        <v>160500</v>
      </c>
      <c r="D388" s="27">
        <v>76600</v>
      </c>
      <c r="E388" s="27">
        <v>76300</v>
      </c>
      <c r="F388" s="37">
        <v>0</v>
      </c>
      <c r="G388" s="37">
        <v>0</v>
      </c>
      <c r="H388" s="37">
        <f t="shared" si="57"/>
        <v>0</v>
      </c>
      <c r="I388" s="37">
        <f t="shared" si="58"/>
        <v>0</v>
      </c>
      <c r="J388" s="21">
        <f t="shared" si="61"/>
        <v>0</v>
      </c>
      <c r="K388" s="21">
        <f t="shared" si="62"/>
        <v>0</v>
      </c>
      <c r="L388" s="30">
        <f t="shared" si="59"/>
        <v>0</v>
      </c>
      <c r="M388" s="30">
        <f t="shared" si="60"/>
        <v>0</v>
      </c>
      <c r="N388" s="28">
        <f t="shared" si="63"/>
        <v>134742426.28750014</v>
      </c>
      <c r="O388" s="28">
        <f t="shared" si="55"/>
        <v>134742426.28750014</v>
      </c>
      <c r="P388" s="28">
        <f t="shared" si="64"/>
        <v>0</v>
      </c>
      <c r="Q388" s="28" t="str">
        <f t="shared" si="65"/>
        <v/>
      </c>
      <c r="R388" s="29">
        <f t="shared" si="56"/>
        <v>0.3474242628750015</v>
      </c>
    </row>
    <row r="389" spans="1:18" x14ac:dyDescent="0.2">
      <c r="A389" s="26">
        <v>44390</v>
      </c>
      <c r="B389" s="27">
        <v>163500</v>
      </c>
      <c r="C389" s="27">
        <v>158000</v>
      </c>
      <c r="D389" s="27">
        <v>77600</v>
      </c>
      <c r="E389" s="27">
        <v>76600</v>
      </c>
      <c r="F389" s="37">
        <v>0</v>
      </c>
      <c r="G389" s="37">
        <v>0</v>
      </c>
      <c r="H389" s="37">
        <f t="shared" si="57"/>
        <v>0</v>
      </c>
      <c r="I389" s="37">
        <f t="shared" si="58"/>
        <v>0</v>
      </c>
      <c r="J389" s="21">
        <f t="shared" si="61"/>
        <v>0</v>
      </c>
      <c r="K389" s="21">
        <f t="shared" si="62"/>
        <v>0</v>
      </c>
      <c r="L389" s="30">
        <f t="shared" si="59"/>
        <v>0</v>
      </c>
      <c r="M389" s="30">
        <f t="shared" si="60"/>
        <v>0</v>
      </c>
      <c r="N389" s="28">
        <f t="shared" si="63"/>
        <v>134742426.28750014</v>
      </c>
      <c r="O389" s="28">
        <f t="shared" si="55"/>
        <v>134742426.28750014</v>
      </c>
      <c r="P389" s="28">
        <f t="shared" si="64"/>
        <v>0</v>
      </c>
      <c r="Q389" s="28" t="str">
        <f t="shared" si="65"/>
        <v/>
      </c>
      <c r="R389" s="29">
        <f t="shared" si="56"/>
        <v>0.3474242628750015</v>
      </c>
    </row>
    <row r="390" spans="1:18" x14ac:dyDescent="0.2">
      <c r="A390" s="26">
        <v>44391</v>
      </c>
      <c r="B390" s="27">
        <v>161000</v>
      </c>
      <c r="C390" s="27">
        <v>162000</v>
      </c>
      <c r="D390" s="27">
        <v>78200</v>
      </c>
      <c r="E390" s="27">
        <v>77400</v>
      </c>
      <c r="F390" s="37">
        <v>0</v>
      </c>
      <c r="G390" s="37">
        <v>0</v>
      </c>
      <c r="H390" s="37">
        <f t="shared" si="57"/>
        <v>0</v>
      </c>
      <c r="I390" s="37">
        <f t="shared" si="58"/>
        <v>0</v>
      </c>
      <c r="J390" s="21">
        <f t="shared" si="61"/>
        <v>0</v>
      </c>
      <c r="K390" s="21">
        <f t="shared" si="62"/>
        <v>0</v>
      </c>
      <c r="L390" s="30">
        <f t="shared" si="59"/>
        <v>0</v>
      </c>
      <c r="M390" s="30">
        <f t="shared" si="60"/>
        <v>0</v>
      </c>
      <c r="N390" s="28">
        <f t="shared" si="63"/>
        <v>134742426.28750014</v>
      </c>
      <c r="O390" s="28">
        <f t="shared" si="55"/>
        <v>134742426.28750014</v>
      </c>
      <c r="P390" s="28">
        <f t="shared" si="64"/>
        <v>0</v>
      </c>
      <c r="Q390" s="28" t="str">
        <f t="shared" si="65"/>
        <v/>
      </c>
      <c r="R390" s="29">
        <f t="shared" si="56"/>
        <v>0.3474242628750015</v>
      </c>
    </row>
    <row r="391" spans="1:18" x14ac:dyDescent="0.2">
      <c r="A391" s="26">
        <v>44392</v>
      </c>
      <c r="B391" s="27">
        <v>161000</v>
      </c>
      <c r="C391" s="27">
        <v>161000</v>
      </c>
      <c r="D391" s="27">
        <v>78300</v>
      </c>
      <c r="E391" s="27">
        <v>78200</v>
      </c>
      <c r="F391" s="37">
        <v>0</v>
      </c>
      <c r="G391" s="37">
        <v>0</v>
      </c>
      <c r="H391" s="37">
        <f t="shared" si="57"/>
        <v>0</v>
      </c>
      <c r="I391" s="37">
        <f t="shared" si="58"/>
        <v>0</v>
      </c>
      <c r="J391" s="21">
        <f t="shared" si="61"/>
        <v>0</v>
      </c>
      <c r="K391" s="21">
        <f t="shared" si="62"/>
        <v>0</v>
      </c>
      <c r="L391" s="30">
        <f t="shared" si="59"/>
        <v>0</v>
      </c>
      <c r="M391" s="30">
        <f t="shared" si="60"/>
        <v>0</v>
      </c>
      <c r="N391" s="28">
        <f t="shared" si="63"/>
        <v>134742426.28750014</v>
      </c>
      <c r="O391" s="28">
        <f t="shared" si="55"/>
        <v>134742426.28750014</v>
      </c>
      <c r="P391" s="28">
        <f t="shared" si="64"/>
        <v>0</v>
      </c>
      <c r="Q391" s="28" t="str">
        <f t="shared" si="65"/>
        <v/>
      </c>
      <c r="R391" s="29">
        <f t="shared" si="56"/>
        <v>0.3474242628750015</v>
      </c>
    </row>
    <row r="392" spans="1:18" x14ac:dyDescent="0.2">
      <c r="A392" s="26">
        <v>44393</v>
      </c>
      <c r="B392" s="27">
        <v>160500</v>
      </c>
      <c r="C392" s="27">
        <v>159500</v>
      </c>
      <c r="D392" s="27">
        <v>77700</v>
      </c>
      <c r="E392" s="27">
        <v>78000</v>
      </c>
      <c r="F392" s="37">
        <v>0</v>
      </c>
      <c r="G392" s="37">
        <v>0</v>
      </c>
      <c r="H392" s="37">
        <f t="shared" si="57"/>
        <v>0</v>
      </c>
      <c r="I392" s="37">
        <f t="shared" si="58"/>
        <v>0</v>
      </c>
      <c r="J392" s="21">
        <f t="shared" si="61"/>
        <v>0</v>
      </c>
      <c r="K392" s="21">
        <f t="shared" si="62"/>
        <v>0</v>
      </c>
      <c r="L392" s="30">
        <f t="shared" si="59"/>
        <v>0</v>
      </c>
      <c r="M392" s="30">
        <f t="shared" si="60"/>
        <v>0</v>
      </c>
      <c r="N392" s="28">
        <f t="shared" si="63"/>
        <v>134742426.28750014</v>
      </c>
      <c r="O392" s="28">
        <f t="shared" si="55"/>
        <v>134742426.28750014</v>
      </c>
      <c r="P392" s="28">
        <f t="shared" si="64"/>
        <v>0</v>
      </c>
      <c r="Q392" s="28" t="str">
        <f t="shared" si="65"/>
        <v/>
      </c>
      <c r="R392" s="29">
        <f t="shared" si="56"/>
        <v>0.3474242628750015</v>
      </c>
    </row>
    <row r="393" spans="1:18" x14ac:dyDescent="0.2">
      <c r="A393" s="26">
        <v>44396</v>
      </c>
      <c r="B393" s="27">
        <v>157500</v>
      </c>
      <c r="C393" s="27">
        <v>159000</v>
      </c>
      <c r="D393" s="27">
        <v>77000</v>
      </c>
      <c r="E393" s="27">
        <v>77400</v>
      </c>
      <c r="F393" s="37">
        <v>0</v>
      </c>
      <c r="G393" s="37">
        <v>0</v>
      </c>
      <c r="H393" s="37">
        <f t="shared" si="57"/>
        <v>0</v>
      </c>
      <c r="I393" s="37">
        <f t="shared" si="58"/>
        <v>0</v>
      </c>
      <c r="J393" s="21">
        <f t="shared" si="61"/>
        <v>0</v>
      </c>
      <c r="K393" s="21">
        <f t="shared" si="62"/>
        <v>0</v>
      </c>
      <c r="L393" s="30">
        <f t="shared" si="59"/>
        <v>0</v>
      </c>
      <c r="M393" s="30">
        <f t="shared" si="60"/>
        <v>0</v>
      </c>
      <c r="N393" s="28">
        <f t="shared" si="63"/>
        <v>134742426.28750014</v>
      </c>
      <c r="O393" s="28">
        <f t="shared" si="55"/>
        <v>134742426.28750014</v>
      </c>
      <c r="P393" s="28">
        <f t="shared" si="64"/>
        <v>0</v>
      </c>
      <c r="Q393" s="28" t="str">
        <f t="shared" si="65"/>
        <v/>
      </c>
      <c r="R393" s="29">
        <f t="shared" si="56"/>
        <v>0.3474242628750015</v>
      </c>
    </row>
    <row r="394" spans="1:18" x14ac:dyDescent="0.2">
      <c r="A394" s="26">
        <v>44397</v>
      </c>
      <c r="B394" s="27">
        <v>162500</v>
      </c>
      <c r="C394" s="27">
        <v>156500</v>
      </c>
      <c r="D394" s="27">
        <v>77100</v>
      </c>
      <c r="E394" s="27">
        <v>75600</v>
      </c>
      <c r="F394" s="37">
        <v>0</v>
      </c>
      <c r="G394" s="37">
        <v>0</v>
      </c>
      <c r="H394" s="37">
        <f t="shared" si="57"/>
        <v>0</v>
      </c>
      <c r="I394" s="37">
        <f t="shared" si="58"/>
        <v>0</v>
      </c>
      <c r="J394" s="21">
        <f t="shared" si="61"/>
        <v>0</v>
      </c>
      <c r="K394" s="21">
        <f t="shared" si="62"/>
        <v>0</v>
      </c>
      <c r="L394" s="30">
        <f t="shared" si="59"/>
        <v>0</v>
      </c>
      <c r="M394" s="30">
        <f t="shared" si="60"/>
        <v>0</v>
      </c>
      <c r="N394" s="28">
        <f t="shared" si="63"/>
        <v>134742426.28750014</v>
      </c>
      <c r="O394" s="28">
        <f t="shared" si="55"/>
        <v>134742426.28750014</v>
      </c>
      <c r="P394" s="28">
        <f t="shared" si="64"/>
        <v>0</v>
      </c>
      <c r="Q394" s="28" t="str">
        <f t="shared" si="65"/>
        <v/>
      </c>
      <c r="R394" s="29">
        <f t="shared" si="56"/>
        <v>0.3474242628750015</v>
      </c>
    </row>
    <row r="395" spans="1:18" x14ac:dyDescent="0.2">
      <c r="A395" s="26">
        <v>44398</v>
      </c>
      <c r="B395" s="27">
        <v>163000</v>
      </c>
      <c r="C395" s="27">
        <v>163000</v>
      </c>
      <c r="D395" s="27">
        <v>76900</v>
      </c>
      <c r="E395" s="27">
        <v>77700</v>
      </c>
      <c r="F395" s="37">
        <v>0</v>
      </c>
      <c r="G395" s="37">
        <v>0</v>
      </c>
      <c r="H395" s="37">
        <f t="shared" si="57"/>
        <v>0</v>
      </c>
      <c r="I395" s="37">
        <f t="shared" si="58"/>
        <v>0</v>
      </c>
      <c r="J395" s="21">
        <f t="shared" si="61"/>
        <v>0</v>
      </c>
      <c r="K395" s="21">
        <f t="shared" si="62"/>
        <v>0</v>
      </c>
      <c r="L395" s="30">
        <f t="shared" si="59"/>
        <v>0</v>
      </c>
      <c r="M395" s="30">
        <f t="shared" si="60"/>
        <v>0</v>
      </c>
      <c r="N395" s="28">
        <f t="shared" si="63"/>
        <v>134742426.28750014</v>
      </c>
      <c r="O395" s="28">
        <f t="shared" ref="O395:O458" si="66">SUM(L395:N395)</f>
        <v>134742426.28750014</v>
      </c>
      <c r="P395" s="28">
        <f t="shared" si="64"/>
        <v>0</v>
      </c>
      <c r="Q395" s="28" t="str">
        <f t="shared" si="65"/>
        <v/>
      </c>
      <c r="R395" s="29">
        <f t="shared" ref="R395:R458" si="67">O395/$O$10-1</f>
        <v>0.3474242628750015</v>
      </c>
    </row>
    <row r="396" spans="1:18" x14ac:dyDescent="0.2">
      <c r="A396" s="26">
        <v>44399</v>
      </c>
      <c r="B396" s="27">
        <v>164000</v>
      </c>
      <c r="C396" s="27">
        <v>163500</v>
      </c>
      <c r="D396" s="27">
        <v>76800</v>
      </c>
      <c r="E396" s="27">
        <v>77000</v>
      </c>
      <c r="F396" s="37">
        <v>0</v>
      </c>
      <c r="G396" s="37">
        <v>0</v>
      </c>
      <c r="H396" s="37">
        <f t="shared" si="57"/>
        <v>0</v>
      </c>
      <c r="I396" s="37">
        <f t="shared" si="58"/>
        <v>0</v>
      </c>
      <c r="J396" s="21">
        <f t="shared" si="61"/>
        <v>0</v>
      </c>
      <c r="K396" s="21">
        <f t="shared" si="62"/>
        <v>0</v>
      </c>
      <c r="L396" s="30">
        <f t="shared" si="59"/>
        <v>0</v>
      </c>
      <c r="M396" s="30">
        <f t="shared" si="60"/>
        <v>0</v>
      </c>
      <c r="N396" s="28">
        <f t="shared" si="63"/>
        <v>134742426.28750014</v>
      </c>
      <c r="O396" s="28">
        <f t="shared" si="66"/>
        <v>134742426.28750014</v>
      </c>
      <c r="P396" s="28">
        <f t="shared" si="64"/>
        <v>0</v>
      </c>
      <c r="Q396" s="28" t="str">
        <f t="shared" si="65"/>
        <v/>
      </c>
      <c r="R396" s="29">
        <f t="shared" si="67"/>
        <v>0.3474242628750015</v>
      </c>
    </row>
    <row r="397" spans="1:18" x14ac:dyDescent="0.2">
      <c r="A397" s="26">
        <v>44400</v>
      </c>
      <c r="B397" s="27">
        <v>166500</v>
      </c>
      <c r="C397" s="27">
        <v>164500</v>
      </c>
      <c r="D397" s="27">
        <v>77500</v>
      </c>
      <c r="E397" s="27">
        <v>77500</v>
      </c>
      <c r="F397" s="37">
        <v>0</v>
      </c>
      <c r="G397" s="37">
        <v>0</v>
      </c>
      <c r="H397" s="37">
        <f t="shared" si="57"/>
        <v>0</v>
      </c>
      <c r="I397" s="37">
        <f t="shared" si="58"/>
        <v>0</v>
      </c>
      <c r="J397" s="21">
        <f t="shared" si="61"/>
        <v>0</v>
      </c>
      <c r="K397" s="21">
        <f t="shared" si="62"/>
        <v>0</v>
      </c>
      <c r="L397" s="30">
        <f t="shared" si="59"/>
        <v>0</v>
      </c>
      <c r="M397" s="30">
        <f t="shared" si="60"/>
        <v>0</v>
      </c>
      <c r="N397" s="28">
        <f t="shared" si="63"/>
        <v>134742426.28750014</v>
      </c>
      <c r="O397" s="28">
        <f t="shared" si="66"/>
        <v>134742426.28750014</v>
      </c>
      <c r="P397" s="28">
        <f t="shared" si="64"/>
        <v>0</v>
      </c>
      <c r="Q397" s="28" t="str">
        <f t="shared" si="65"/>
        <v/>
      </c>
      <c r="R397" s="29">
        <f t="shared" si="67"/>
        <v>0.3474242628750015</v>
      </c>
    </row>
    <row r="398" spans="1:18" x14ac:dyDescent="0.2">
      <c r="A398" s="26">
        <v>44403</v>
      </c>
      <c r="B398" s="27">
        <v>163000</v>
      </c>
      <c r="C398" s="27">
        <v>167500</v>
      </c>
      <c r="D398" s="27">
        <v>76400</v>
      </c>
      <c r="E398" s="27">
        <v>78200</v>
      </c>
      <c r="F398" s="37">
        <v>0</v>
      </c>
      <c r="G398" s="37">
        <v>0</v>
      </c>
      <c r="H398" s="37">
        <f t="shared" si="57"/>
        <v>0</v>
      </c>
      <c r="I398" s="37">
        <f t="shared" si="58"/>
        <v>0</v>
      </c>
      <c r="J398" s="21">
        <f t="shared" si="61"/>
        <v>0</v>
      </c>
      <c r="K398" s="21">
        <f t="shared" si="62"/>
        <v>0</v>
      </c>
      <c r="L398" s="30">
        <f t="shared" si="59"/>
        <v>0</v>
      </c>
      <c r="M398" s="30">
        <f t="shared" si="60"/>
        <v>0</v>
      </c>
      <c r="N398" s="28">
        <f t="shared" si="63"/>
        <v>134742426.28750014</v>
      </c>
      <c r="O398" s="28">
        <f t="shared" si="66"/>
        <v>134742426.28750014</v>
      </c>
      <c r="P398" s="28">
        <f t="shared" si="64"/>
        <v>0</v>
      </c>
      <c r="Q398" s="28" t="str">
        <f t="shared" si="65"/>
        <v/>
      </c>
      <c r="R398" s="29">
        <f t="shared" si="67"/>
        <v>0.3474242628750015</v>
      </c>
    </row>
    <row r="399" spans="1:18" x14ac:dyDescent="0.2">
      <c r="A399" s="26">
        <v>44404</v>
      </c>
      <c r="B399" s="27">
        <v>163000</v>
      </c>
      <c r="C399" s="27">
        <v>164500</v>
      </c>
      <c r="D399" s="27">
        <v>76600</v>
      </c>
      <c r="E399" s="27">
        <v>77000</v>
      </c>
      <c r="F399" s="37">
        <v>0</v>
      </c>
      <c r="G399" s="37">
        <v>0</v>
      </c>
      <c r="H399" s="37">
        <f t="shared" si="57"/>
        <v>0</v>
      </c>
      <c r="I399" s="37">
        <f t="shared" si="58"/>
        <v>0</v>
      </c>
      <c r="J399" s="21">
        <f t="shared" si="61"/>
        <v>0</v>
      </c>
      <c r="K399" s="21">
        <f t="shared" si="62"/>
        <v>0</v>
      </c>
      <c r="L399" s="30">
        <f t="shared" si="59"/>
        <v>0</v>
      </c>
      <c r="M399" s="30">
        <f t="shared" si="60"/>
        <v>0</v>
      </c>
      <c r="N399" s="28">
        <f t="shared" si="63"/>
        <v>134742426.28750014</v>
      </c>
      <c r="O399" s="28">
        <f t="shared" si="66"/>
        <v>134742426.28750014</v>
      </c>
      <c r="P399" s="28">
        <f t="shared" si="64"/>
        <v>0</v>
      </c>
      <c r="Q399" s="28" t="str">
        <f t="shared" si="65"/>
        <v/>
      </c>
      <c r="R399" s="29">
        <f t="shared" si="67"/>
        <v>0.3474242628750015</v>
      </c>
    </row>
    <row r="400" spans="1:18" x14ac:dyDescent="0.2">
      <c r="A400" s="26">
        <v>44405</v>
      </c>
      <c r="B400" s="27">
        <v>164000</v>
      </c>
      <c r="C400" s="27">
        <v>162500</v>
      </c>
      <c r="D400" s="27">
        <v>76900</v>
      </c>
      <c r="E400" s="27">
        <v>76300</v>
      </c>
      <c r="F400" s="37">
        <v>0</v>
      </c>
      <c r="G400" s="37">
        <v>0</v>
      </c>
      <c r="H400" s="37">
        <f t="shared" si="57"/>
        <v>0</v>
      </c>
      <c r="I400" s="37">
        <f t="shared" si="58"/>
        <v>0</v>
      </c>
      <c r="J400" s="21">
        <f t="shared" si="61"/>
        <v>0</v>
      </c>
      <c r="K400" s="21">
        <f t="shared" si="62"/>
        <v>0</v>
      </c>
      <c r="L400" s="30">
        <f t="shared" si="59"/>
        <v>0</v>
      </c>
      <c r="M400" s="30">
        <f t="shared" si="60"/>
        <v>0</v>
      </c>
      <c r="N400" s="28">
        <f t="shared" si="63"/>
        <v>134742426.28750014</v>
      </c>
      <c r="O400" s="28">
        <f t="shared" si="66"/>
        <v>134742426.28750014</v>
      </c>
      <c r="P400" s="28">
        <f t="shared" si="64"/>
        <v>0</v>
      </c>
      <c r="Q400" s="28" t="str">
        <f t="shared" si="65"/>
        <v/>
      </c>
      <c r="R400" s="29">
        <f t="shared" si="67"/>
        <v>0.3474242628750015</v>
      </c>
    </row>
    <row r="401" spans="1:18" x14ac:dyDescent="0.2">
      <c r="A401" s="26">
        <v>44406</v>
      </c>
      <c r="B401" s="27">
        <v>166500</v>
      </c>
      <c r="C401" s="27">
        <v>165500</v>
      </c>
      <c r="D401" s="27">
        <v>77800</v>
      </c>
      <c r="E401" s="27">
        <v>77400</v>
      </c>
      <c r="F401" s="37">
        <v>0</v>
      </c>
      <c r="G401" s="37">
        <v>0</v>
      </c>
      <c r="H401" s="37">
        <f t="shared" si="57"/>
        <v>0</v>
      </c>
      <c r="I401" s="37">
        <f t="shared" si="58"/>
        <v>0</v>
      </c>
      <c r="J401" s="21">
        <f t="shared" si="61"/>
        <v>0</v>
      </c>
      <c r="K401" s="21">
        <f t="shared" si="62"/>
        <v>0</v>
      </c>
      <c r="L401" s="30">
        <f t="shared" si="59"/>
        <v>0</v>
      </c>
      <c r="M401" s="30">
        <f t="shared" si="60"/>
        <v>0</v>
      </c>
      <c r="N401" s="28">
        <f t="shared" si="63"/>
        <v>134742426.28750014</v>
      </c>
      <c r="O401" s="28">
        <f t="shared" si="66"/>
        <v>134742426.28750014</v>
      </c>
      <c r="P401" s="28">
        <f t="shared" si="64"/>
        <v>0</v>
      </c>
      <c r="Q401" s="28" t="str">
        <f t="shared" si="65"/>
        <v/>
      </c>
      <c r="R401" s="29">
        <f t="shared" si="67"/>
        <v>0.3474242628750015</v>
      </c>
    </row>
    <row r="402" spans="1:18" x14ac:dyDescent="0.2">
      <c r="A402" s="26">
        <v>44407</v>
      </c>
      <c r="B402" s="27">
        <v>157500</v>
      </c>
      <c r="C402" s="27">
        <v>165000</v>
      </c>
      <c r="D402" s="27">
        <v>76200</v>
      </c>
      <c r="E402" s="27">
        <v>77500</v>
      </c>
      <c r="F402" s="37">
        <v>0</v>
      </c>
      <c r="G402" s="37">
        <v>0</v>
      </c>
      <c r="H402" s="37">
        <f t="shared" si="57"/>
        <v>0</v>
      </c>
      <c r="I402" s="37">
        <f t="shared" si="58"/>
        <v>0</v>
      </c>
      <c r="J402" s="21">
        <f t="shared" si="61"/>
        <v>0</v>
      </c>
      <c r="K402" s="21">
        <f t="shared" si="62"/>
        <v>0</v>
      </c>
      <c r="L402" s="30">
        <f t="shared" si="59"/>
        <v>0</v>
      </c>
      <c r="M402" s="30">
        <f t="shared" si="60"/>
        <v>0</v>
      </c>
      <c r="N402" s="28">
        <f t="shared" si="63"/>
        <v>134742426.28750014</v>
      </c>
      <c r="O402" s="28">
        <f t="shared" si="66"/>
        <v>134742426.28750014</v>
      </c>
      <c r="P402" s="28">
        <f t="shared" si="64"/>
        <v>0</v>
      </c>
      <c r="Q402" s="28" t="str">
        <f t="shared" si="65"/>
        <v/>
      </c>
      <c r="R402" s="29">
        <f t="shared" si="67"/>
        <v>0.3474242628750015</v>
      </c>
    </row>
    <row r="403" spans="1:18" x14ac:dyDescent="0.2">
      <c r="A403" s="26">
        <v>44410</v>
      </c>
      <c r="B403" s="27">
        <v>156500</v>
      </c>
      <c r="C403" s="27">
        <v>157500</v>
      </c>
      <c r="D403" s="27">
        <v>75300</v>
      </c>
      <c r="E403" s="27">
        <v>76200</v>
      </c>
      <c r="F403" s="37">
        <v>0</v>
      </c>
      <c r="G403" s="37">
        <v>0</v>
      </c>
      <c r="H403" s="37">
        <f t="shared" si="57"/>
        <v>0</v>
      </c>
      <c r="I403" s="37">
        <f t="shared" si="58"/>
        <v>0</v>
      </c>
      <c r="J403" s="21">
        <f t="shared" si="61"/>
        <v>0</v>
      </c>
      <c r="K403" s="21">
        <f t="shared" si="62"/>
        <v>0</v>
      </c>
      <c r="L403" s="30">
        <f t="shared" si="59"/>
        <v>0</v>
      </c>
      <c r="M403" s="30">
        <f t="shared" si="60"/>
        <v>0</v>
      </c>
      <c r="N403" s="28">
        <f t="shared" si="63"/>
        <v>134742426.28750014</v>
      </c>
      <c r="O403" s="28">
        <f t="shared" si="66"/>
        <v>134742426.28750014</v>
      </c>
      <c r="P403" s="28">
        <f t="shared" si="64"/>
        <v>0</v>
      </c>
      <c r="Q403" s="28" t="str">
        <f t="shared" si="65"/>
        <v/>
      </c>
      <c r="R403" s="29">
        <f t="shared" si="67"/>
        <v>0.3474242628750015</v>
      </c>
    </row>
    <row r="404" spans="1:18" x14ac:dyDescent="0.2">
      <c r="A404" s="26">
        <v>44411</v>
      </c>
      <c r="B404" s="27">
        <v>156500</v>
      </c>
      <c r="C404" s="27">
        <v>157000</v>
      </c>
      <c r="D404" s="27">
        <v>74900</v>
      </c>
      <c r="E404" s="27">
        <v>75400</v>
      </c>
      <c r="F404" s="37">
        <v>0</v>
      </c>
      <c r="G404" s="37">
        <v>0</v>
      </c>
      <c r="H404" s="37">
        <f t="shared" si="57"/>
        <v>0</v>
      </c>
      <c r="I404" s="37">
        <f t="shared" si="58"/>
        <v>0</v>
      </c>
      <c r="J404" s="21">
        <f t="shared" si="61"/>
        <v>0</v>
      </c>
      <c r="K404" s="21">
        <f t="shared" si="62"/>
        <v>0</v>
      </c>
      <c r="L404" s="30">
        <f t="shared" si="59"/>
        <v>0</v>
      </c>
      <c r="M404" s="30">
        <f t="shared" si="60"/>
        <v>0</v>
      </c>
      <c r="N404" s="28">
        <f t="shared" si="63"/>
        <v>134742426.28750014</v>
      </c>
      <c r="O404" s="28">
        <f t="shared" si="66"/>
        <v>134742426.28750014</v>
      </c>
      <c r="P404" s="28">
        <f t="shared" si="64"/>
        <v>0</v>
      </c>
      <c r="Q404" s="28" t="str">
        <f t="shared" si="65"/>
        <v/>
      </c>
      <c r="R404" s="29">
        <f t="shared" si="67"/>
        <v>0.3474242628750015</v>
      </c>
    </row>
    <row r="405" spans="1:18" x14ac:dyDescent="0.2">
      <c r="A405" s="26">
        <v>44412</v>
      </c>
      <c r="B405" s="27">
        <v>160000</v>
      </c>
      <c r="C405" s="27">
        <v>158000</v>
      </c>
      <c r="D405" s="27">
        <v>75800</v>
      </c>
      <c r="E405" s="27">
        <v>75100</v>
      </c>
      <c r="F405" s="37">
        <v>0</v>
      </c>
      <c r="G405" s="37">
        <v>0</v>
      </c>
      <c r="H405" s="37">
        <f t="shared" si="57"/>
        <v>0</v>
      </c>
      <c r="I405" s="37">
        <f t="shared" si="58"/>
        <v>0</v>
      </c>
      <c r="J405" s="21">
        <f t="shared" si="61"/>
        <v>0</v>
      </c>
      <c r="K405" s="21">
        <f t="shared" si="62"/>
        <v>0</v>
      </c>
      <c r="L405" s="30">
        <f t="shared" si="59"/>
        <v>0</v>
      </c>
      <c r="M405" s="30">
        <f t="shared" si="60"/>
        <v>0</v>
      </c>
      <c r="N405" s="28">
        <f t="shared" si="63"/>
        <v>134742426.28750014</v>
      </c>
      <c r="O405" s="28">
        <f t="shared" si="66"/>
        <v>134742426.28750014</v>
      </c>
      <c r="P405" s="28">
        <f t="shared" si="64"/>
        <v>0</v>
      </c>
      <c r="Q405" s="28" t="str">
        <f t="shared" si="65"/>
        <v/>
      </c>
      <c r="R405" s="29">
        <f t="shared" si="67"/>
        <v>0.3474242628750015</v>
      </c>
    </row>
    <row r="406" spans="1:18" x14ac:dyDescent="0.2">
      <c r="A406" s="26">
        <v>44413</v>
      </c>
      <c r="B406" s="27">
        <v>158000</v>
      </c>
      <c r="C406" s="27">
        <v>159500</v>
      </c>
      <c r="D406" s="27">
        <v>75800</v>
      </c>
      <c r="E406" s="27">
        <v>75700</v>
      </c>
      <c r="F406" s="37">
        <v>0</v>
      </c>
      <c r="G406" s="37">
        <v>0</v>
      </c>
      <c r="H406" s="37">
        <f t="shared" si="57"/>
        <v>0</v>
      </c>
      <c r="I406" s="37">
        <f t="shared" si="58"/>
        <v>0</v>
      </c>
      <c r="J406" s="21">
        <f t="shared" si="61"/>
        <v>0</v>
      </c>
      <c r="K406" s="21">
        <f t="shared" si="62"/>
        <v>0</v>
      </c>
      <c r="L406" s="30">
        <f t="shared" si="59"/>
        <v>0</v>
      </c>
      <c r="M406" s="30">
        <f t="shared" si="60"/>
        <v>0</v>
      </c>
      <c r="N406" s="28">
        <f t="shared" si="63"/>
        <v>134742426.28750014</v>
      </c>
      <c r="O406" s="28">
        <f t="shared" si="66"/>
        <v>134742426.28750014</v>
      </c>
      <c r="P406" s="28">
        <f t="shared" si="64"/>
        <v>0</v>
      </c>
      <c r="Q406" s="28" t="str">
        <f t="shared" si="65"/>
        <v/>
      </c>
      <c r="R406" s="29">
        <f t="shared" si="67"/>
        <v>0.3474242628750015</v>
      </c>
    </row>
    <row r="407" spans="1:18" x14ac:dyDescent="0.2">
      <c r="A407" s="26">
        <v>44414</v>
      </c>
      <c r="B407" s="27">
        <v>157000</v>
      </c>
      <c r="C407" s="27">
        <v>158500</v>
      </c>
      <c r="D407" s="27">
        <v>75000</v>
      </c>
      <c r="E407" s="27">
        <v>76200</v>
      </c>
      <c r="F407" s="37">
        <v>0</v>
      </c>
      <c r="G407" s="37">
        <v>0</v>
      </c>
      <c r="H407" s="37">
        <f t="shared" si="57"/>
        <v>0</v>
      </c>
      <c r="I407" s="37">
        <f t="shared" si="58"/>
        <v>0</v>
      </c>
      <c r="J407" s="21">
        <f t="shared" si="61"/>
        <v>0</v>
      </c>
      <c r="K407" s="21">
        <f t="shared" si="62"/>
        <v>0</v>
      </c>
      <c r="L407" s="30">
        <f t="shared" si="59"/>
        <v>0</v>
      </c>
      <c r="M407" s="30">
        <f t="shared" si="60"/>
        <v>0</v>
      </c>
      <c r="N407" s="28">
        <f t="shared" si="63"/>
        <v>134742426.28750014</v>
      </c>
      <c r="O407" s="28">
        <f t="shared" si="66"/>
        <v>134742426.28750014</v>
      </c>
      <c r="P407" s="28">
        <f t="shared" si="64"/>
        <v>0</v>
      </c>
      <c r="Q407" s="28" t="str">
        <f t="shared" si="65"/>
        <v/>
      </c>
      <c r="R407" s="29">
        <f t="shared" si="67"/>
        <v>0.3474242628750015</v>
      </c>
    </row>
    <row r="408" spans="1:18" x14ac:dyDescent="0.2">
      <c r="A408" s="26">
        <v>44417</v>
      </c>
      <c r="B408" s="27">
        <v>161000</v>
      </c>
      <c r="C408" s="27">
        <v>157500</v>
      </c>
      <c r="D408" s="27">
        <v>75400</v>
      </c>
      <c r="E408" s="27">
        <v>75600</v>
      </c>
      <c r="F408" s="37">
        <v>0</v>
      </c>
      <c r="G408" s="37">
        <v>0</v>
      </c>
      <c r="H408" s="37">
        <f t="shared" si="57"/>
        <v>0</v>
      </c>
      <c r="I408" s="37">
        <f t="shared" si="58"/>
        <v>0</v>
      </c>
      <c r="J408" s="21">
        <f t="shared" si="61"/>
        <v>0</v>
      </c>
      <c r="K408" s="21">
        <f t="shared" si="62"/>
        <v>0</v>
      </c>
      <c r="L408" s="30">
        <f t="shared" si="59"/>
        <v>0</v>
      </c>
      <c r="M408" s="30">
        <f t="shared" si="60"/>
        <v>0</v>
      </c>
      <c r="N408" s="28">
        <f t="shared" si="63"/>
        <v>134742426.28750014</v>
      </c>
      <c r="O408" s="28">
        <f t="shared" si="66"/>
        <v>134742426.28750014</v>
      </c>
      <c r="P408" s="28">
        <f t="shared" si="64"/>
        <v>0</v>
      </c>
      <c r="Q408" s="28" t="str">
        <f t="shared" si="65"/>
        <v/>
      </c>
      <c r="R408" s="29">
        <f t="shared" si="67"/>
        <v>0.3474242628750015</v>
      </c>
    </row>
    <row r="409" spans="1:18" x14ac:dyDescent="0.2">
      <c r="A409" s="26">
        <v>44418</v>
      </c>
      <c r="B409" s="27">
        <v>157500</v>
      </c>
      <c r="C409" s="27">
        <v>162000</v>
      </c>
      <c r="D409" s="27">
        <v>73800</v>
      </c>
      <c r="E409" s="27">
        <v>76000</v>
      </c>
      <c r="F409" s="37">
        <v>-1</v>
      </c>
      <c r="G409" s="37">
        <v>0.83397234306901402</v>
      </c>
      <c r="H409" s="37">
        <f t="shared" si="57"/>
        <v>-1</v>
      </c>
      <c r="I409" s="37">
        <f t="shared" si="58"/>
        <v>0.83397234306901402</v>
      </c>
      <c r="J409" s="21">
        <f t="shared" si="61"/>
        <v>0</v>
      </c>
      <c r="K409" s="21">
        <f t="shared" si="62"/>
        <v>0</v>
      </c>
      <c r="L409" s="30">
        <f t="shared" si="59"/>
        <v>0</v>
      </c>
      <c r="M409" s="30">
        <f t="shared" si="60"/>
        <v>0</v>
      </c>
      <c r="N409" s="28">
        <f t="shared" si="63"/>
        <v>134742426.28750014</v>
      </c>
      <c r="O409" s="28">
        <f t="shared" si="66"/>
        <v>134742426.28750014</v>
      </c>
      <c r="P409" s="28">
        <f t="shared" si="64"/>
        <v>0</v>
      </c>
      <c r="Q409" s="28" t="str">
        <f t="shared" si="65"/>
        <v/>
      </c>
      <c r="R409" s="29">
        <f t="shared" si="67"/>
        <v>0.3474242628750015</v>
      </c>
    </row>
    <row r="410" spans="1:18" x14ac:dyDescent="0.2">
      <c r="A410" s="26">
        <v>44419</v>
      </c>
      <c r="B410" s="27">
        <v>156000</v>
      </c>
      <c r="C410" s="27">
        <v>157500</v>
      </c>
      <c r="D410" s="27">
        <v>73000</v>
      </c>
      <c r="E410" s="27">
        <v>73900</v>
      </c>
      <c r="F410" s="37">
        <v>0</v>
      </c>
      <c r="G410" s="37">
        <v>0</v>
      </c>
      <c r="H410" s="37">
        <f t="shared" si="57"/>
        <v>0</v>
      </c>
      <c r="I410" s="37">
        <f t="shared" si="58"/>
        <v>0</v>
      </c>
      <c r="J410" s="21">
        <f t="shared" si="61"/>
        <v>-634</v>
      </c>
      <c r="K410" s="21">
        <f t="shared" si="62"/>
        <v>1130</v>
      </c>
      <c r="L410" s="30">
        <f t="shared" si="59"/>
        <v>-98904000</v>
      </c>
      <c r="M410" s="30">
        <f t="shared" si="60"/>
        <v>82490000</v>
      </c>
      <c r="N410" s="28">
        <f t="shared" si="63"/>
        <v>151059564.03750014</v>
      </c>
      <c r="O410" s="28">
        <f t="shared" si="66"/>
        <v>134645564.03750014</v>
      </c>
      <c r="P410" s="28">
        <f t="shared" si="64"/>
        <v>-96862.25</v>
      </c>
      <c r="Q410" s="28" t="str">
        <f t="shared" si="65"/>
        <v/>
      </c>
      <c r="R410" s="29">
        <f t="shared" si="67"/>
        <v>0.34645564037500143</v>
      </c>
    </row>
    <row r="411" spans="1:18" x14ac:dyDescent="0.2">
      <c r="A411" s="26">
        <v>44420</v>
      </c>
      <c r="B411" s="27">
        <v>153000</v>
      </c>
      <c r="C411" s="27">
        <v>156000</v>
      </c>
      <c r="D411" s="27">
        <v>72600</v>
      </c>
      <c r="E411" s="27">
        <v>73300</v>
      </c>
      <c r="F411" s="37">
        <v>0</v>
      </c>
      <c r="G411" s="37">
        <v>0</v>
      </c>
      <c r="H411" s="37">
        <f t="shared" si="57"/>
        <v>0</v>
      </c>
      <c r="I411" s="37">
        <f t="shared" si="58"/>
        <v>0</v>
      </c>
      <c r="J411" s="21">
        <f t="shared" si="61"/>
        <v>0</v>
      </c>
      <c r="K411" s="21">
        <f t="shared" si="62"/>
        <v>0</v>
      </c>
      <c r="L411" s="30">
        <f t="shared" si="59"/>
        <v>0</v>
      </c>
      <c r="M411" s="30">
        <f t="shared" si="60"/>
        <v>0</v>
      </c>
      <c r="N411" s="28">
        <f t="shared" si="63"/>
        <v>134788308.38750014</v>
      </c>
      <c r="O411" s="28">
        <f t="shared" si="66"/>
        <v>134788308.38750014</v>
      </c>
      <c r="P411" s="28">
        <f t="shared" si="64"/>
        <v>45882.09999999404</v>
      </c>
      <c r="Q411" s="28">
        <f t="shared" si="65"/>
        <v>45882.09999999404</v>
      </c>
      <c r="R411" s="29">
        <f t="shared" si="67"/>
        <v>0.34788308387500133</v>
      </c>
    </row>
    <row r="412" spans="1:18" x14ac:dyDescent="0.2">
      <c r="A412" s="26">
        <v>44421</v>
      </c>
      <c r="B412" s="27">
        <v>150500</v>
      </c>
      <c r="C412" s="27">
        <v>153500</v>
      </c>
      <c r="D412" s="27">
        <v>71500</v>
      </c>
      <c r="E412" s="27">
        <v>72500</v>
      </c>
      <c r="F412" s="37">
        <v>0</v>
      </c>
      <c r="G412" s="37">
        <v>0</v>
      </c>
      <c r="H412" s="37">
        <f t="shared" si="57"/>
        <v>0</v>
      </c>
      <c r="I412" s="37">
        <f t="shared" si="58"/>
        <v>0</v>
      </c>
      <c r="J412" s="21">
        <f t="shared" si="61"/>
        <v>0</v>
      </c>
      <c r="K412" s="21">
        <f t="shared" si="62"/>
        <v>0</v>
      </c>
      <c r="L412" s="30">
        <f t="shared" si="59"/>
        <v>0</v>
      </c>
      <c r="M412" s="30">
        <f t="shared" si="60"/>
        <v>0</v>
      </c>
      <c r="N412" s="28">
        <f t="shared" si="63"/>
        <v>134788308.38750014</v>
      </c>
      <c r="O412" s="28">
        <f t="shared" si="66"/>
        <v>134788308.38750014</v>
      </c>
      <c r="P412" s="28">
        <f t="shared" si="64"/>
        <v>0</v>
      </c>
      <c r="Q412" s="28" t="str">
        <f t="shared" si="65"/>
        <v/>
      </c>
      <c r="R412" s="29">
        <f t="shared" si="67"/>
        <v>0.34788308387500133</v>
      </c>
    </row>
    <row r="413" spans="1:18" x14ac:dyDescent="0.2">
      <c r="A413" s="26">
        <v>44425</v>
      </c>
      <c r="B413" s="27">
        <v>151000</v>
      </c>
      <c r="C413" s="27">
        <v>150500</v>
      </c>
      <c r="D413" s="27">
        <v>70100</v>
      </c>
      <c r="E413" s="27">
        <v>71500</v>
      </c>
      <c r="F413" s="37">
        <v>0</v>
      </c>
      <c r="G413" s="37">
        <v>0</v>
      </c>
      <c r="H413" s="37">
        <f t="shared" si="57"/>
        <v>0</v>
      </c>
      <c r="I413" s="37">
        <f t="shared" si="58"/>
        <v>0</v>
      </c>
      <c r="J413" s="21">
        <f t="shared" si="61"/>
        <v>0</v>
      </c>
      <c r="K413" s="21">
        <f t="shared" si="62"/>
        <v>0</v>
      </c>
      <c r="L413" s="30">
        <f t="shared" si="59"/>
        <v>0</v>
      </c>
      <c r="M413" s="30">
        <f t="shared" si="60"/>
        <v>0</v>
      </c>
      <c r="N413" s="28">
        <f t="shared" si="63"/>
        <v>134788308.38750014</v>
      </c>
      <c r="O413" s="28">
        <f t="shared" si="66"/>
        <v>134788308.38750014</v>
      </c>
      <c r="P413" s="28">
        <f t="shared" si="64"/>
        <v>0</v>
      </c>
      <c r="Q413" s="28" t="str">
        <f t="shared" si="65"/>
        <v/>
      </c>
      <c r="R413" s="29">
        <f t="shared" si="67"/>
        <v>0.34788308387500133</v>
      </c>
    </row>
    <row r="414" spans="1:18" x14ac:dyDescent="0.2">
      <c r="A414" s="26">
        <v>44426</v>
      </c>
      <c r="B414" s="27">
        <v>153500</v>
      </c>
      <c r="C414" s="27">
        <v>150500</v>
      </c>
      <c r="D414" s="27">
        <v>70900</v>
      </c>
      <c r="E414" s="27">
        <v>69900</v>
      </c>
      <c r="F414" s="37">
        <v>0</v>
      </c>
      <c r="G414" s="37">
        <v>0</v>
      </c>
      <c r="H414" s="37">
        <f t="shared" si="57"/>
        <v>0</v>
      </c>
      <c r="I414" s="37">
        <f t="shared" si="58"/>
        <v>0</v>
      </c>
      <c r="J414" s="21">
        <f t="shared" si="61"/>
        <v>0</v>
      </c>
      <c r="K414" s="21">
        <f t="shared" si="62"/>
        <v>0</v>
      </c>
      <c r="L414" s="30">
        <f t="shared" si="59"/>
        <v>0</v>
      </c>
      <c r="M414" s="30">
        <f t="shared" si="60"/>
        <v>0</v>
      </c>
      <c r="N414" s="28">
        <f t="shared" si="63"/>
        <v>134788308.38750014</v>
      </c>
      <c r="O414" s="28">
        <f t="shared" si="66"/>
        <v>134788308.38750014</v>
      </c>
      <c r="P414" s="28">
        <f t="shared" si="64"/>
        <v>0</v>
      </c>
      <c r="Q414" s="28" t="str">
        <f t="shared" si="65"/>
        <v/>
      </c>
      <c r="R414" s="29">
        <f t="shared" si="67"/>
        <v>0.34788308387500133</v>
      </c>
    </row>
    <row r="415" spans="1:18" x14ac:dyDescent="0.2">
      <c r="A415" s="26">
        <v>44427</v>
      </c>
      <c r="B415" s="27">
        <v>148000</v>
      </c>
      <c r="C415" s="27">
        <v>151500</v>
      </c>
      <c r="D415" s="27">
        <v>69700</v>
      </c>
      <c r="E415" s="27">
        <v>70700</v>
      </c>
      <c r="F415" s="37">
        <v>0</v>
      </c>
      <c r="G415" s="37">
        <v>0</v>
      </c>
      <c r="H415" s="37">
        <f t="shared" si="57"/>
        <v>0</v>
      </c>
      <c r="I415" s="37">
        <f t="shared" si="58"/>
        <v>0</v>
      </c>
      <c r="J415" s="21">
        <f t="shared" si="61"/>
        <v>0</v>
      </c>
      <c r="K415" s="21">
        <f t="shared" si="62"/>
        <v>0</v>
      </c>
      <c r="L415" s="30">
        <f t="shared" si="59"/>
        <v>0</v>
      </c>
      <c r="M415" s="30">
        <f t="shared" si="60"/>
        <v>0</v>
      </c>
      <c r="N415" s="28">
        <f t="shared" si="63"/>
        <v>134788308.38750014</v>
      </c>
      <c r="O415" s="28">
        <f t="shared" si="66"/>
        <v>134788308.38750014</v>
      </c>
      <c r="P415" s="28">
        <f t="shared" si="64"/>
        <v>0</v>
      </c>
      <c r="Q415" s="28" t="str">
        <f t="shared" si="65"/>
        <v/>
      </c>
      <c r="R415" s="29">
        <f t="shared" si="67"/>
        <v>0.34788308387500133</v>
      </c>
    </row>
    <row r="416" spans="1:18" x14ac:dyDescent="0.2">
      <c r="A416" s="26">
        <v>44428</v>
      </c>
      <c r="B416" s="27">
        <v>146500</v>
      </c>
      <c r="C416" s="27">
        <v>148500</v>
      </c>
      <c r="D416" s="27">
        <v>68600</v>
      </c>
      <c r="E416" s="27">
        <v>69900</v>
      </c>
      <c r="F416" s="37">
        <v>0</v>
      </c>
      <c r="G416" s="37">
        <v>0</v>
      </c>
      <c r="H416" s="37">
        <f t="shared" si="57"/>
        <v>0</v>
      </c>
      <c r="I416" s="37">
        <f t="shared" si="58"/>
        <v>0</v>
      </c>
      <c r="J416" s="21">
        <f t="shared" si="61"/>
        <v>0</v>
      </c>
      <c r="K416" s="21">
        <f t="shared" si="62"/>
        <v>0</v>
      </c>
      <c r="L416" s="30">
        <f t="shared" si="59"/>
        <v>0</v>
      </c>
      <c r="M416" s="30">
        <f t="shared" si="60"/>
        <v>0</v>
      </c>
      <c r="N416" s="28">
        <f t="shared" si="63"/>
        <v>134788308.38750014</v>
      </c>
      <c r="O416" s="28">
        <f t="shared" si="66"/>
        <v>134788308.38750014</v>
      </c>
      <c r="P416" s="28">
        <f t="shared" si="64"/>
        <v>0</v>
      </c>
      <c r="Q416" s="28" t="str">
        <f t="shared" si="65"/>
        <v/>
      </c>
      <c r="R416" s="29">
        <f t="shared" si="67"/>
        <v>0.34788308387500133</v>
      </c>
    </row>
    <row r="417" spans="1:18" x14ac:dyDescent="0.2">
      <c r="A417" s="26">
        <v>44431</v>
      </c>
      <c r="B417" s="27">
        <v>140500</v>
      </c>
      <c r="C417" s="27">
        <v>145500</v>
      </c>
      <c r="D417" s="27">
        <v>67600</v>
      </c>
      <c r="E417" s="27">
        <v>68500</v>
      </c>
      <c r="F417" s="37">
        <v>0</v>
      </c>
      <c r="G417" s="37">
        <v>0</v>
      </c>
      <c r="H417" s="37">
        <f t="shared" si="57"/>
        <v>0</v>
      </c>
      <c r="I417" s="37">
        <f t="shared" si="58"/>
        <v>0</v>
      </c>
      <c r="J417" s="21">
        <f t="shared" si="61"/>
        <v>0</v>
      </c>
      <c r="K417" s="21">
        <f t="shared" si="62"/>
        <v>0</v>
      </c>
      <c r="L417" s="30">
        <f t="shared" si="59"/>
        <v>0</v>
      </c>
      <c r="M417" s="30">
        <f t="shared" si="60"/>
        <v>0</v>
      </c>
      <c r="N417" s="28">
        <f t="shared" si="63"/>
        <v>134788308.38750014</v>
      </c>
      <c r="O417" s="28">
        <f t="shared" si="66"/>
        <v>134788308.38750014</v>
      </c>
      <c r="P417" s="28">
        <f t="shared" si="64"/>
        <v>0</v>
      </c>
      <c r="Q417" s="28" t="str">
        <f t="shared" si="65"/>
        <v/>
      </c>
      <c r="R417" s="29">
        <f t="shared" si="67"/>
        <v>0.34788308387500133</v>
      </c>
    </row>
    <row r="418" spans="1:18" x14ac:dyDescent="0.2">
      <c r="A418" s="26">
        <v>44432</v>
      </c>
      <c r="B418" s="27">
        <v>142000</v>
      </c>
      <c r="C418" s="27">
        <v>141000</v>
      </c>
      <c r="D418" s="27">
        <v>68600</v>
      </c>
      <c r="E418" s="27">
        <v>68100</v>
      </c>
      <c r="F418" s="37">
        <v>0</v>
      </c>
      <c r="G418" s="37">
        <v>0</v>
      </c>
      <c r="H418" s="37">
        <f t="shared" si="57"/>
        <v>0</v>
      </c>
      <c r="I418" s="37">
        <f t="shared" si="58"/>
        <v>0</v>
      </c>
      <c r="J418" s="21">
        <f t="shared" si="61"/>
        <v>0</v>
      </c>
      <c r="K418" s="21">
        <f t="shared" si="62"/>
        <v>0</v>
      </c>
      <c r="L418" s="30">
        <f t="shared" si="59"/>
        <v>0</v>
      </c>
      <c r="M418" s="30">
        <f t="shared" si="60"/>
        <v>0</v>
      </c>
      <c r="N418" s="28">
        <f t="shared" si="63"/>
        <v>134788308.38750014</v>
      </c>
      <c r="O418" s="28">
        <f t="shared" si="66"/>
        <v>134788308.38750014</v>
      </c>
      <c r="P418" s="28">
        <f t="shared" si="64"/>
        <v>0</v>
      </c>
      <c r="Q418" s="28" t="str">
        <f t="shared" si="65"/>
        <v/>
      </c>
      <c r="R418" s="29">
        <f t="shared" si="67"/>
        <v>0.34788308387500133</v>
      </c>
    </row>
    <row r="419" spans="1:18" x14ac:dyDescent="0.2">
      <c r="A419" s="26">
        <v>44433</v>
      </c>
      <c r="B419" s="27">
        <v>142000</v>
      </c>
      <c r="C419" s="27">
        <v>142500</v>
      </c>
      <c r="D419" s="27">
        <v>68700</v>
      </c>
      <c r="E419" s="27">
        <v>68700</v>
      </c>
      <c r="F419" s="37">
        <v>-1</v>
      </c>
      <c r="G419" s="37">
        <v>0.7827746379477929</v>
      </c>
      <c r="H419" s="37">
        <f t="shared" ref="H419:H482" si="68">IFERROR(IF(ABS($F419)&gt;ABS($G419), SIGN($F419), SIGN($F419)*ABS($F419/$G419)), 0)</f>
        <v>-1</v>
      </c>
      <c r="I419" s="37">
        <f t="shared" ref="I419:I482" si="69">IFERROR(IF(ABS($F419)&lt;ABS($G419), SIGN($G419), SIGN($G419)*ABS($G419/$F419)), 0)</f>
        <v>0.7827746379477929</v>
      </c>
      <c r="J419" s="21">
        <f t="shared" si="61"/>
        <v>0</v>
      </c>
      <c r="K419" s="21">
        <f t="shared" si="62"/>
        <v>0</v>
      </c>
      <c r="L419" s="30">
        <f t="shared" ref="L419:L482" si="70">B419*J419</f>
        <v>0</v>
      </c>
      <c r="M419" s="30">
        <f t="shared" ref="M419:M482" si="71">D419*K419</f>
        <v>0</v>
      </c>
      <c r="N419" s="28">
        <f t="shared" si="63"/>
        <v>134788308.38750014</v>
      </c>
      <c r="O419" s="28">
        <f t="shared" si="66"/>
        <v>134788308.38750014</v>
      </c>
      <c r="P419" s="28">
        <f t="shared" si="64"/>
        <v>0</v>
      </c>
      <c r="Q419" s="28" t="str">
        <f t="shared" si="65"/>
        <v/>
      </c>
      <c r="R419" s="29">
        <f t="shared" si="67"/>
        <v>0.34788308387500133</v>
      </c>
    </row>
    <row r="420" spans="1:18" x14ac:dyDescent="0.2">
      <c r="A420" s="26">
        <v>44434</v>
      </c>
      <c r="B420" s="27">
        <v>141500</v>
      </c>
      <c r="C420" s="27">
        <v>142000</v>
      </c>
      <c r="D420" s="27">
        <v>69300</v>
      </c>
      <c r="E420" s="27">
        <v>69200</v>
      </c>
      <c r="F420" s="37">
        <v>0</v>
      </c>
      <c r="G420" s="37">
        <v>0</v>
      </c>
      <c r="H420" s="37">
        <f t="shared" si="68"/>
        <v>0</v>
      </c>
      <c r="I420" s="37">
        <f t="shared" si="69"/>
        <v>0</v>
      </c>
      <c r="J420" s="21">
        <f t="shared" ref="J420:J483" si="72">IF(H418=H419, J419, QUOTIENT($O$10*H419, B419))</f>
        <v>-704</v>
      </c>
      <c r="K420" s="21">
        <f t="shared" ref="K420:K483" si="73">IF(I418=I419, K419, QUOTIENT($O$10*I419, D419))</f>
        <v>1139</v>
      </c>
      <c r="L420" s="30">
        <f t="shared" si="70"/>
        <v>-99616000</v>
      </c>
      <c r="M420" s="30">
        <f t="shared" si="71"/>
        <v>78932700</v>
      </c>
      <c r="N420" s="28">
        <f t="shared" ref="N420:N483" si="74">IF(H418=H419, N419, N419 - (J420-J419)*C420 - ABS((J420-J419)*C420*0.01%) - (K420-K419)*E420 - ABS((K420-K419)*E420 * IF(K420-K419&gt;0, 0.025%, 0.225%)))</f>
        <v>155907806.88750014</v>
      </c>
      <c r="O420" s="28">
        <f t="shared" si="66"/>
        <v>135224506.88750014</v>
      </c>
      <c r="P420" s="28">
        <f t="shared" ref="P420:P483" si="75">IF(AND(J419=0,J420), O420-O419, IF(OR(J420, AND(J419, J420=0)), P419+O420-O419, 0))</f>
        <v>436198.5</v>
      </c>
      <c r="Q420" s="28" t="str">
        <f t="shared" si="65"/>
        <v/>
      </c>
      <c r="R420" s="29">
        <f t="shared" si="67"/>
        <v>0.3522450688750014</v>
      </c>
    </row>
    <row r="421" spans="1:18" x14ac:dyDescent="0.2">
      <c r="A421" s="26">
        <v>44435</v>
      </c>
      <c r="B421" s="27">
        <v>140500</v>
      </c>
      <c r="C421" s="27">
        <v>141000</v>
      </c>
      <c r="D421" s="27">
        <v>70100</v>
      </c>
      <c r="E421" s="27">
        <v>68900</v>
      </c>
      <c r="F421" s="37">
        <v>0</v>
      </c>
      <c r="G421" s="37">
        <v>0</v>
      </c>
      <c r="H421" s="37">
        <f t="shared" si="68"/>
        <v>0</v>
      </c>
      <c r="I421" s="37">
        <f t="shared" si="69"/>
        <v>0</v>
      </c>
      <c r="J421" s="21">
        <f t="shared" si="72"/>
        <v>0</v>
      </c>
      <c r="K421" s="21">
        <f t="shared" si="73"/>
        <v>0</v>
      </c>
      <c r="L421" s="30">
        <f t="shared" si="70"/>
        <v>0</v>
      </c>
      <c r="M421" s="30">
        <f t="shared" si="71"/>
        <v>0</v>
      </c>
      <c r="N421" s="28">
        <f t="shared" si="74"/>
        <v>134934407.01250014</v>
      </c>
      <c r="O421" s="28">
        <f t="shared" si="66"/>
        <v>134934407.01250014</v>
      </c>
      <c r="P421" s="28">
        <f t="shared" si="75"/>
        <v>146098.625</v>
      </c>
      <c r="Q421" s="28">
        <f t="shared" si="65"/>
        <v>146098.625</v>
      </c>
      <c r="R421" s="29">
        <f t="shared" si="67"/>
        <v>0.34934407012500146</v>
      </c>
    </row>
    <row r="422" spans="1:18" x14ac:dyDescent="0.2">
      <c r="A422" s="26">
        <v>44438</v>
      </c>
      <c r="B422" s="27">
        <v>139500</v>
      </c>
      <c r="C422" s="27">
        <v>141500</v>
      </c>
      <c r="D422" s="27">
        <v>69300</v>
      </c>
      <c r="E422" s="27">
        <v>70600</v>
      </c>
      <c r="F422" s="37">
        <v>0</v>
      </c>
      <c r="G422" s="37">
        <v>0</v>
      </c>
      <c r="H422" s="37">
        <f t="shared" si="68"/>
        <v>0</v>
      </c>
      <c r="I422" s="37">
        <f t="shared" si="69"/>
        <v>0</v>
      </c>
      <c r="J422" s="21">
        <f t="shared" si="72"/>
        <v>0</v>
      </c>
      <c r="K422" s="21">
        <f t="shared" si="73"/>
        <v>0</v>
      </c>
      <c r="L422" s="30">
        <f t="shared" si="70"/>
        <v>0</v>
      </c>
      <c r="M422" s="30">
        <f t="shared" si="71"/>
        <v>0</v>
      </c>
      <c r="N422" s="28">
        <f t="shared" si="74"/>
        <v>134934407.01250014</v>
      </c>
      <c r="O422" s="28">
        <f t="shared" si="66"/>
        <v>134934407.01250014</v>
      </c>
      <c r="P422" s="28">
        <f t="shared" si="75"/>
        <v>0</v>
      </c>
      <c r="Q422" s="28" t="str">
        <f t="shared" si="65"/>
        <v/>
      </c>
      <c r="R422" s="29">
        <f t="shared" si="67"/>
        <v>0.34934407012500146</v>
      </c>
    </row>
    <row r="423" spans="1:18" x14ac:dyDescent="0.2">
      <c r="A423" s="26">
        <v>44439</v>
      </c>
      <c r="B423" s="27">
        <v>142000</v>
      </c>
      <c r="C423" s="27">
        <v>139500</v>
      </c>
      <c r="D423" s="27">
        <v>69900</v>
      </c>
      <c r="E423" s="27">
        <v>69000</v>
      </c>
      <c r="F423" s="37">
        <v>0</v>
      </c>
      <c r="G423" s="37">
        <v>0</v>
      </c>
      <c r="H423" s="37">
        <f t="shared" si="68"/>
        <v>0</v>
      </c>
      <c r="I423" s="37">
        <f t="shared" si="69"/>
        <v>0</v>
      </c>
      <c r="J423" s="21">
        <f t="shared" si="72"/>
        <v>0</v>
      </c>
      <c r="K423" s="21">
        <f t="shared" si="73"/>
        <v>0</v>
      </c>
      <c r="L423" s="30">
        <f t="shared" si="70"/>
        <v>0</v>
      </c>
      <c r="M423" s="30">
        <f t="shared" si="71"/>
        <v>0</v>
      </c>
      <c r="N423" s="28">
        <f t="shared" si="74"/>
        <v>134934407.01250014</v>
      </c>
      <c r="O423" s="28">
        <f t="shared" si="66"/>
        <v>134934407.01250014</v>
      </c>
      <c r="P423" s="28">
        <f t="shared" si="75"/>
        <v>0</v>
      </c>
      <c r="Q423" s="28" t="str">
        <f t="shared" si="65"/>
        <v/>
      </c>
      <c r="R423" s="29">
        <f t="shared" si="67"/>
        <v>0.34934407012500146</v>
      </c>
    </row>
    <row r="424" spans="1:18" x14ac:dyDescent="0.2">
      <c r="A424" s="26">
        <v>44440</v>
      </c>
      <c r="B424" s="27">
        <v>141000</v>
      </c>
      <c r="C424" s="27">
        <v>143000</v>
      </c>
      <c r="D424" s="27">
        <v>69800</v>
      </c>
      <c r="E424" s="27">
        <v>70200</v>
      </c>
      <c r="F424" s="37">
        <v>0</v>
      </c>
      <c r="G424" s="37">
        <v>0</v>
      </c>
      <c r="H424" s="37">
        <f t="shared" si="68"/>
        <v>0</v>
      </c>
      <c r="I424" s="37">
        <f t="shared" si="69"/>
        <v>0</v>
      </c>
      <c r="J424" s="21">
        <f t="shared" si="72"/>
        <v>0</v>
      </c>
      <c r="K424" s="21">
        <f t="shared" si="73"/>
        <v>0</v>
      </c>
      <c r="L424" s="30">
        <f t="shared" si="70"/>
        <v>0</v>
      </c>
      <c r="M424" s="30">
        <f t="shared" si="71"/>
        <v>0</v>
      </c>
      <c r="N424" s="28">
        <f t="shared" si="74"/>
        <v>134934407.01250014</v>
      </c>
      <c r="O424" s="28">
        <f t="shared" si="66"/>
        <v>134934407.01250014</v>
      </c>
      <c r="P424" s="28">
        <f t="shared" si="75"/>
        <v>0</v>
      </c>
      <c r="Q424" s="28" t="str">
        <f t="shared" si="65"/>
        <v/>
      </c>
      <c r="R424" s="29">
        <f t="shared" si="67"/>
        <v>0.34934407012500146</v>
      </c>
    </row>
    <row r="425" spans="1:18" x14ac:dyDescent="0.2">
      <c r="A425" s="26">
        <v>44441</v>
      </c>
      <c r="B425" s="27">
        <v>139500</v>
      </c>
      <c r="C425" s="27">
        <v>140500</v>
      </c>
      <c r="D425" s="27">
        <v>68900</v>
      </c>
      <c r="E425" s="27">
        <v>69800</v>
      </c>
      <c r="F425" s="37">
        <v>0</v>
      </c>
      <c r="G425" s="37">
        <v>0</v>
      </c>
      <c r="H425" s="37">
        <f t="shared" si="68"/>
        <v>0</v>
      </c>
      <c r="I425" s="37">
        <f t="shared" si="69"/>
        <v>0</v>
      </c>
      <c r="J425" s="21">
        <f t="shared" si="72"/>
        <v>0</v>
      </c>
      <c r="K425" s="21">
        <f t="shared" si="73"/>
        <v>0</v>
      </c>
      <c r="L425" s="30">
        <f t="shared" si="70"/>
        <v>0</v>
      </c>
      <c r="M425" s="30">
        <f t="shared" si="71"/>
        <v>0</v>
      </c>
      <c r="N425" s="28">
        <f t="shared" si="74"/>
        <v>134934407.01250014</v>
      </c>
      <c r="O425" s="28">
        <f t="shared" si="66"/>
        <v>134934407.01250014</v>
      </c>
      <c r="P425" s="28">
        <f t="shared" si="75"/>
        <v>0</v>
      </c>
      <c r="Q425" s="28" t="str">
        <f t="shared" ref="Q425:Q488" si="76">IF(AND(M424, M425=0), P425, "")</f>
        <v/>
      </c>
      <c r="R425" s="29">
        <f t="shared" si="67"/>
        <v>0.34934407012500146</v>
      </c>
    </row>
    <row r="426" spans="1:18" x14ac:dyDescent="0.2">
      <c r="A426" s="26">
        <v>44442</v>
      </c>
      <c r="B426" s="27">
        <v>153500</v>
      </c>
      <c r="C426" s="27">
        <v>142000</v>
      </c>
      <c r="D426" s="27">
        <v>73700</v>
      </c>
      <c r="E426" s="27">
        <v>69100</v>
      </c>
      <c r="F426" s="37">
        <v>0</v>
      </c>
      <c r="G426" s="37">
        <v>0</v>
      </c>
      <c r="H426" s="37">
        <f t="shared" si="68"/>
        <v>0</v>
      </c>
      <c r="I426" s="37">
        <f t="shared" si="69"/>
        <v>0</v>
      </c>
      <c r="J426" s="21">
        <f t="shared" si="72"/>
        <v>0</v>
      </c>
      <c r="K426" s="21">
        <f t="shared" si="73"/>
        <v>0</v>
      </c>
      <c r="L426" s="30">
        <f t="shared" si="70"/>
        <v>0</v>
      </c>
      <c r="M426" s="30">
        <f t="shared" si="71"/>
        <v>0</v>
      </c>
      <c r="N426" s="28">
        <f t="shared" si="74"/>
        <v>134934407.01250014</v>
      </c>
      <c r="O426" s="28">
        <f t="shared" si="66"/>
        <v>134934407.01250014</v>
      </c>
      <c r="P426" s="28">
        <f t="shared" si="75"/>
        <v>0</v>
      </c>
      <c r="Q426" s="28" t="str">
        <f t="shared" si="76"/>
        <v/>
      </c>
      <c r="R426" s="29">
        <f t="shared" si="67"/>
        <v>0.34934407012500146</v>
      </c>
    </row>
    <row r="427" spans="1:18" x14ac:dyDescent="0.2">
      <c r="A427" s="26">
        <v>44445</v>
      </c>
      <c r="B427" s="27">
        <v>148000</v>
      </c>
      <c r="C427" s="27">
        <v>151000</v>
      </c>
      <c r="D427" s="27">
        <v>72500</v>
      </c>
      <c r="E427" s="27">
        <v>73500</v>
      </c>
      <c r="F427" s="37">
        <v>0</v>
      </c>
      <c r="G427" s="37">
        <v>0</v>
      </c>
      <c r="H427" s="37">
        <f t="shared" si="68"/>
        <v>0</v>
      </c>
      <c r="I427" s="37">
        <f t="shared" si="69"/>
        <v>0</v>
      </c>
      <c r="J427" s="21">
        <f t="shared" si="72"/>
        <v>0</v>
      </c>
      <c r="K427" s="21">
        <f t="shared" si="73"/>
        <v>0</v>
      </c>
      <c r="L427" s="30">
        <f t="shared" si="70"/>
        <v>0</v>
      </c>
      <c r="M427" s="30">
        <f t="shared" si="71"/>
        <v>0</v>
      </c>
      <c r="N427" s="28">
        <f t="shared" si="74"/>
        <v>134934407.01250014</v>
      </c>
      <c r="O427" s="28">
        <f t="shared" si="66"/>
        <v>134934407.01250014</v>
      </c>
      <c r="P427" s="28">
        <f t="shared" si="75"/>
        <v>0</v>
      </c>
      <c r="Q427" s="28" t="str">
        <f t="shared" si="76"/>
        <v/>
      </c>
      <c r="R427" s="29">
        <f t="shared" si="67"/>
        <v>0.34934407012500146</v>
      </c>
    </row>
    <row r="428" spans="1:18" x14ac:dyDescent="0.2">
      <c r="A428" s="26">
        <v>44446</v>
      </c>
      <c r="B428" s="27">
        <v>147500</v>
      </c>
      <c r="C428" s="27">
        <v>149000</v>
      </c>
      <c r="D428" s="27">
        <v>71700</v>
      </c>
      <c r="E428" s="27">
        <v>72900</v>
      </c>
      <c r="F428" s="37">
        <v>0</v>
      </c>
      <c r="G428" s="37">
        <v>0</v>
      </c>
      <c r="H428" s="37">
        <f t="shared" si="68"/>
        <v>0</v>
      </c>
      <c r="I428" s="37">
        <f t="shared" si="69"/>
        <v>0</v>
      </c>
      <c r="J428" s="21">
        <f t="shared" si="72"/>
        <v>0</v>
      </c>
      <c r="K428" s="21">
        <f t="shared" si="73"/>
        <v>0</v>
      </c>
      <c r="L428" s="30">
        <f t="shared" si="70"/>
        <v>0</v>
      </c>
      <c r="M428" s="30">
        <f t="shared" si="71"/>
        <v>0</v>
      </c>
      <c r="N428" s="28">
        <f t="shared" si="74"/>
        <v>134934407.01250014</v>
      </c>
      <c r="O428" s="28">
        <f t="shared" si="66"/>
        <v>134934407.01250014</v>
      </c>
      <c r="P428" s="28">
        <f t="shared" si="75"/>
        <v>0</v>
      </c>
      <c r="Q428" s="28" t="str">
        <f t="shared" si="76"/>
        <v/>
      </c>
      <c r="R428" s="29">
        <f t="shared" si="67"/>
        <v>0.34934407012500146</v>
      </c>
    </row>
    <row r="429" spans="1:18" x14ac:dyDescent="0.2">
      <c r="A429" s="26">
        <v>44447</v>
      </c>
      <c r="B429" s="27">
        <v>144000</v>
      </c>
      <c r="C429" s="27">
        <v>146500</v>
      </c>
      <c r="D429" s="27">
        <v>70400</v>
      </c>
      <c r="E429" s="27">
        <v>71800</v>
      </c>
      <c r="F429" s="37">
        <v>-1</v>
      </c>
      <c r="G429" s="37">
        <v>0.77870487267472599</v>
      </c>
      <c r="H429" s="37">
        <f t="shared" si="68"/>
        <v>-1</v>
      </c>
      <c r="I429" s="37">
        <f t="shared" si="69"/>
        <v>0.77870487267472599</v>
      </c>
      <c r="J429" s="21">
        <f t="shared" si="72"/>
        <v>0</v>
      </c>
      <c r="K429" s="21">
        <f t="shared" si="73"/>
        <v>0</v>
      </c>
      <c r="L429" s="30">
        <f t="shared" si="70"/>
        <v>0</v>
      </c>
      <c r="M429" s="30">
        <f t="shared" si="71"/>
        <v>0</v>
      </c>
      <c r="N429" s="28">
        <f t="shared" si="74"/>
        <v>134934407.01250014</v>
      </c>
      <c r="O429" s="28">
        <f t="shared" si="66"/>
        <v>134934407.01250014</v>
      </c>
      <c r="P429" s="28">
        <f t="shared" si="75"/>
        <v>0</v>
      </c>
      <c r="Q429" s="28" t="str">
        <f t="shared" si="76"/>
        <v/>
      </c>
      <c r="R429" s="29">
        <f t="shared" si="67"/>
        <v>0.34934407012500146</v>
      </c>
    </row>
    <row r="430" spans="1:18" x14ac:dyDescent="0.2">
      <c r="A430" s="26">
        <v>44448</v>
      </c>
      <c r="B430" s="27">
        <v>141500</v>
      </c>
      <c r="C430" s="27">
        <v>144000</v>
      </c>
      <c r="D430" s="27">
        <v>70200</v>
      </c>
      <c r="E430" s="27">
        <v>70600</v>
      </c>
      <c r="F430" s="37">
        <v>0</v>
      </c>
      <c r="G430" s="37">
        <v>0</v>
      </c>
      <c r="H430" s="37">
        <f t="shared" si="68"/>
        <v>0</v>
      </c>
      <c r="I430" s="37">
        <f t="shared" si="69"/>
        <v>0</v>
      </c>
      <c r="J430" s="21">
        <f t="shared" si="72"/>
        <v>-694</v>
      </c>
      <c r="K430" s="21">
        <f t="shared" si="73"/>
        <v>1106</v>
      </c>
      <c r="L430" s="30">
        <f t="shared" si="70"/>
        <v>-98201000</v>
      </c>
      <c r="M430" s="30">
        <f t="shared" si="71"/>
        <v>77641200</v>
      </c>
      <c r="N430" s="28">
        <f t="shared" si="74"/>
        <v>156757292.51250014</v>
      </c>
      <c r="O430" s="28">
        <f t="shared" si="66"/>
        <v>136197492.51250014</v>
      </c>
      <c r="P430" s="28">
        <f t="shared" si="75"/>
        <v>1263085.5</v>
      </c>
      <c r="Q430" s="28" t="str">
        <f t="shared" si="76"/>
        <v/>
      </c>
      <c r="R430" s="29">
        <f t="shared" si="67"/>
        <v>0.36197492512500129</v>
      </c>
    </row>
    <row r="431" spans="1:18" x14ac:dyDescent="0.2">
      <c r="A431" s="26">
        <v>44449</v>
      </c>
      <c r="B431" s="27">
        <v>146500</v>
      </c>
      <c r="C431" s="27">
        <v>143000</v>
      </c>
      <c r="D431" s="27">
        <v>71000</v>
      </c>
      <c r="E431" s="27">
        <v>70400</v>
      </c>
      <c r="F431" s="37">
        <v>0</v>
      </c>
      <c r="G431" s="37">
        <v>0</v>
      </c>
      <c r="H431" s="37">
        <f t="shared" si="68"/>
        <v>0</v>
      </c>
      <c r="I431" s="37">
        <f t="shared" si="69"/>
        <v>0</v>
      </c>
      <c r="J431" s="21">
        <f t="shared" si="72"/>
        <v>0</v>
      </c>
      <c r="K431" s="21">
        <f t="shared" si="73"/>
        <v>0</v>
      </c>
      <c r="L431" s="30">
        <f t="shared" si="70"/>
        <v>0</v>
      </c>
      <c r="M431" s="30">
        <f t="shared" si="71"/>
        <v>0</v>
      </c>
      <c r="N431" s="28">
        <f t="shared" si="74"/>
        <v>135192577.91250011</v>
      </c>
      <c r="O431" s="28">
        <f t="shared" si="66"/>
        <v>135192577.91250011</v>
      </c>
      <c r="P431" s="28">
        <f t="shared" si="75"/>
        <v>258170.89999997616</v>
      </c>
      <c r="Q431" s="28">
        <f t="shared" si="76"/>
        <v>258170.89999997616</v>
      </c>
      <c r="R431" s="29">
        <f t="shared" si="67"/>
        <v>0.35192577912500123</v>
      </c>
    </row>
    <row r="432" spans="1:18" x14ac:dyDescent="0.2">
      <c r="A432" s="26">
        <v>44452</v>
      </c>
      <c r="B432" s="27">
        <v>143000</v>
      </c>
      <c r="C432" s="27">
        <v>144000</v>
      </c>
      <c r="D432" s="27">
        <v>70100</v>
      </c>
      <c r="E432" s="27">
        <v>70700</v>
      </c>
      <c r="F432" s="37">
        <v>0</v>
      </c>
      <c r="G432" s="37">
        <v>0</v>
      </c>
      <c r="H432" s="37">
        <f t="shared" si="68"/>
        <v>0</v>
      </c>
      <c r="I432" s="37">
        <f t="shared" si="69"/>
        <v>0</v>
      </c>
      <c r="J432" s="21">
        <f t="shared" si="72"/>
        <v>0</v>
      </c>
      <c r="K432" s="21">
        <f t="shared" si="73"/>
        <v>0</v>
      </c>
      <c r="L432" s="30">
        <f t="shared" si="70"/>
        <v>0</v>
      </c>
      <c r="M432" s="30">
        <f t="shared" si="71"/>
        <v>0</v>
      </c>
      <c r="N432" s="28">
        <f t="shared" si="74"/>
        <v>135192577.91250011</v>
      </c>
      <c r="O432" s="28">
        <f t="shared" si="66"/>
        <v>135192577.91250011</v>
      </c>
      <c r="P432" s="28">
        <f t="shared" si="75"/>
        <v>0</v>
      </c>
      <c r="Q432" s="28" t="str">
        <f t="shared" si="76"/>
        <v/>
      </c>
      <c r="R432" s="29">
        <f t="shared" si="67"/>
        <v>0.35192577912500123</v>
      </c>
    </row>
    <row r="433" spans="1:18" x14ac:dyDescent="0.2">
      <c r="A433" s="26">
        <v>44453</v>
      </c>
      <c r="B433" s="27">
        <v>142500</v>
      </c>
      <c r="C433" s="27">
        <v>143500</v>
      </c>
      <c r="D433" s="27">
        <v>70100</v>
      </c>
      <c r="E433" s="27">
        <v>69900</v>
      </c>
      <c r="F433" s="37">
        <v>0</v>
      </c>
      <c r="G433" s="37">
        <v>0</v>
      </c>
      <c r="H433" s="37">
        <f t="shared" si="68"/>
        <v>0</v>
      </c>
      <c r="I433" s="37">
        <f t="shared" si="69"/>
        <v>0</v>
      </c>
      <c r="J433" s="21">
        <f t="shared" si="72"/>
        <v>0</v>
      </c>
      <c r="K433" s="21">
        <f t="shared" si="73"/>
        <v>0</v>
      </c>
      <c r="L433" s="30">
        <f t="shared" si="70"/>
        <v>0</v>
      </c>
      <c r="M433" s="30">
        <f t="shared" si="71"/>
        <v>0</v>
      </c>
      <c r="N433" s="28">
        <f t="shared" si="74"/>
        <v>135192577.91250011</v>
      </c>
      <c r="O433" s="28">
        <f t="shared" si="66"/>
        <v>135192577.91250011</v>
      </c>
      <c r="P433" s="28">
        <f t="shared" si="75"/>
        <v>0</v>
      </c>
      <c r="Q433" s="28" t="str">
        <f t="shared" si="76"/>
        <v/>
      </c>
      <c r="R433" s="29">
        <f t="shared" si="67"/>
        <v>0.35192577912500123</v>
      </c>
    </row>
    <row r="434" spans="1:18" x14ac:dyDescent="0.2">
      <c r="A434" s="26">
        <v>44454</v>
      </c>
      <c r="B434" s="27">
        <v>142000</v>
      </c>
      <c r="C434" s="27">
        <v>143500</v>
      </c>
      <c r="D434" s="27">
        <v>70300</v>
      </c>
      <c r="E434" s="27">
        <v>70200</v>
      </c>
      <c r="F434" s="37">
        <v>0</v>
      </c>
      <c r="G434" s="37">
        <v>0</v>
      </c>
      <c r="H434" s="37">
        <f t="shared" si="68"/>
        <v>0</v>
      </c>
      <c r="I434" s="37">
        <f t="shared" si="69"/>
        <v>0</v>
      </c>
      <c r="J434" s="21">
        <f t="shared" si="72"/>
        <v>0</v>
      </c>
      <c r="K434" s="21">
        <f t="shared" si="73"/>
        <v>0</v>
      </c>
      <c r="L434" s="30">
        <f t="shared" si="70"/>
        <v>0</v>
      </c>
      <c r="M434" s="30">
        <f t="shared" si="71"/>
        <v>0</v>
      </c>
      <c r="N434" s="28">
        <f t="shared" si="74"/>
        <v>135192577.91250011</v>
      </c>
      <c r="O434" s="28">
        <f t="shared" si="66"/>
        <v>135192577.91250011</v>
      </c>
      <c r="P434" s="28">
        <f t="shared" si="75"/>
        <v>0</v>
      </c>
      <c r="Q434" s="28" t="str">
        <f t="shared" si="76"/>
        <v/>
      </c>
      <c r="R434" s="29">
        <f t="shared" si="67"/>
        <v>0.35192577912500123</v>
      </c>
    </row>
    <row r="435" spans="1:18" x14ac:dyDescent="0.2">
      <c r="A435" s="26">
        <v>44455</v>
      </c>
      <c r="B435" s="27">
        <v>141000</v>
      </c>
      <c r="C435" s="27">
        <v>142500</v>
      </c>
      <c r="D435" s="27">
        <v>70300</v>
      </c>
      <c r="E435" s="27">
        <v>70300</v>
      </c>
      <c r="F435" s="37">
        <v>0</v>
      </c>
      <c r="G435" s="37">
        <v>0</v>
      </c>
      <c r="H435" s="37">
        <f t="shared" si="68"/>
        <v>0</v>
      </c>
      <c r="I435" s="37">
        <f t="shared" si="69"/>
        <v>0</v>
      </c>
      <c r="J435" s="21">
        <f t="shared" si="72"/>
        <v>0</v>
      </c>
      <c r="K435" s="21">
        <f t="shared" si="73"/>
        <v>0</v>
      </c>
      <c r="L435" s="30">
        <f t="shared" si="70"/>
        <v>0</v>
      </c>
      <c r="M435" s="30">
        <f t="shared" si="71"/>
        <v>0</v>
      </c>
      <c r="N435" s="28">
        <f t="shared" si="74"/>
        <v>135192577.91250011</v>
      </c>
      <c r="O435" s="28">
        <f t="shared" si="66"/>
        <v>135192577.91250011</v>
      </c>
      <c r="P435" s="28">
        <f t="shared" si="75"/>
        <v>0</v>
      </c>
      <c r="Q435" s="28" t="str">
        <f t="shared" si="76"/>
        <v/>
      </c>
      <c r="R435" s="29">
        <f t="shared" si="67"/>
        <v>0.35192577912500123</v>
      </c>
    </row>
    <row r="436" spans="1:18" x14ac:dyDescent="0.2">
      <c r="A436" s="26">
        <v>44456</v>
      </c>
      <c r="B436" s="27">
        <v>139500</v>
      </c>
      <c r="C436" s="27">
        <v>140500</v>
      </c>
      <c r="D436" s="27">
        <v>69100</v>
      </c>
      <c r="E436" s="27">
        <v>70300</v>
      </c>
      <c r="F436" s="37">
        <v>0</v>
      </c>
      <c r="G436" s="37">
        <v>0</v>
      </c>
      <c r="H436" s="37">
        <f t="shared" si="68"/>
        <v>0</v>
      </c>
      <c r="I436" s="37">
        <f t="shared" si="69"/>
        <v>0</v>
      </c>
      <c r="J436" s="21">
        <f t="shared" si="72"/>
        <v>0</v>
      </c>
      <c r="K436" s="21">
        <f t="shared" si="73"/>
        <v>0</v>
      </c>
      <c r="L436" s="30">
        <f t="shared" si="70"/>
        <v>0</v>
      </c>
      <c r="M436" s="30">
        <f t="shared" si="71"/>
        <v>0</v>
      </c>
      <c r="N436" s="28">
        <f t="shared" si="74"/>
        <v>135192577.91250011</v>
      </c>
      <c r="O436" s="28">
        <f t="shared" si="66"/>
        <v>135192577.91250011</v>
      </c>
      <c r="P436" s="28">
        <f t="shared" si="75"/>
        <v>0</v>
      </c>
      <c r="Q436" s="28" t="str">
        <f t="shared" si="76"/>
        <v/>
      </c>
      <c r="R436" s="29">
        <f t="shared" si="67"/>
        <v>0.35192577912500123</v>
      </c>
    </row>
    <row r="437" spans="1:18" x14ac:dyDescent="0.2">
      <c r="A437" s="26">
        <v>44462</v>
      </c>
      <c r="B437" s="27">
        <v>140500</v>
      </c>
      <c r="C437" s="27">
        <v>138500</v>
      </c>
      <c r="D437" s="27">
        <v>68600</v>
      </c>
      <c r="E437" s="27">
        <v>69000</v>
      </c>
      <c r="F437" s="37">
        <v>0</v>
      </c>
      <c r="G437" s="37">
        <v>0</v>
      </c>
      <c r="H437" s="37">
        <f t="shared" si="68"/>
        <v>0</v>
      </c>
      <c r="I437" s="37">
        <f t="shared" si="69"/>
        <v>0</v>
      </c>
      <c r="J437" s="21">
        <f t="shared" si="72"/>
        <v>0</v>
      </c>
      <c r="K437" s="21">
        <f t="shared" si="73"/>
        <v>0</v>
      </c>
      <c r="L437" s="30">
        <f t="shared" si="70"/>
        <v>0</v>
      </c>
      <c r="M437" s="30">
        <f t="shared" si="71"/>
        <v>0</v>
      </c>
      <c r="N437" s="28">
        <f t="shared" si="74"/>
        <v>135192577.91250011</v>
      </c>
      <c r="O437" s="28">
        <f t="shared" si="66"/>
        <v>135192577.91250011</v>
      </c>
      <c r="P437" s="28">
        <f t="shared" si="75"/>
        <v>0</v>
      </c>
      <c r="Q437" s="28" t="str">
        <f t="shared" si="76"/>
        <v/>
      </c>
      <c r="R437" s="29">
        <f t="shared" si="67"/>
        <v>0.35192577912500123</v>
      </c>
    </row>
    <row r="438" spans="1:18" x14ac:dyDescent="0.2">
      <c r="A438" s="26">
        <v>44463</v>
      </c>
      <c r="B438" s="27">
        <v>139500</v>
      </c>
      <c r="C438" s="27">
        <v>142000</v>
      </c>
      <c r="D438" s="27">
        <v>68300</v>
      </c>
      <c r="E438" s="27">
        <v>69200</v>
      </c>
      <c r="F438" s="37">
        <v>-1</v>
      </c>
      <c r="G438" s="37">
        <v>0.76689655060277939</v>
      </c>
      <c r="H438" s="37">
        <f t="shared" si="68"/>
        <v>-1</v>
      </c>
      <c r="I438" s="37">
        <f t="shared" si="69"/>
        <v>0.76689655060277939</v>
      </c>
      <c r="J438" s="21">
        <f t="shared" si="72"/>
        <v>0</v>
      </c>
      <c r="K438" s="21">
        <f t="shared" si="73"/>
        <v>0</v>
      </c>
      <c r="L438" s="30">
        <f t="shared" si="70"/>
        <v>0</v>
      </c>
      <c r="M438" s="30">
        <f t="shared" si="71"/>
        <v>0</v>
      </c>
      <c r="N438" s="28">
        <f t="shared" si="74"/>
        <v>135192577.91250011</v>
      </c>
      <c r="O438" s="28">
        <f t="shared" si="66"/>
        <v>135192577.91250011</v>
      </c>
      <c r="P438" s="28">
        <f t="shared" si="75"/>
        <v>0</v>
      </c>
      <c r="Q438" s="28" t="str">
        <f t="shared" si="76"/>
        <v/>
      </c>
      <c r="R438" s="29">
        <f t="shared" si="67"/>
        <v>0.35192577912500123</v>
      </c>
    </row>
    <row r="439" spans="1:18" x14ac:dyDescent="0.2">
      <c r="A439" s="26">
        <v>44466</v>
      </c>
      <c r="B439" s="27">
        <v>138500</v>
      </c>
      <c r="C439" s="27">
        <v>139000</v>
      </c>
      <c r="D439" s="27">
        <v>68200</v>
      </c>
      <c r="E439" s="27">
        <v>68500</v>
      </c>
      <c r="F439" s="37">
        <v>0</v>
      </c>
      <c r="G439" s="37">
        <v>0</v>
      </c>
      <c r="H439" s="37">
        <f t="shared" si="68"/>
        <v>0</v>
      </c>
      <c r="I439" s="37">
        <f t="shared" si="69"/>
        <v>0</v>
      </c>
      <c r="J439" s="21">
        <f t="shared" si="72"/>
        <v>-716</v>
      </c>
      <c r="K439" s="21">
        <f t="shared" si="73"/>
        <v>1122</v>
      </c>
      <c r="L439" s="30">
        <f t="shared" si="70"/>
        <v>-99166000</v>
      </c>
      <c r="M439" s="30">
        <f t="shared" si="71"/>
        <v>76520400</v>
      </c>
      <c r="N439" s="28">
        <f t="shared" si="74"/>
        <v>157830411.26250011</v>
      </c>
      <c r="O439" s="28">
        <f t="shared" si="66"/>
        <v>135184811.26250011</v>
      </c>
      <c r="P439" s="28">
        <f t="shared" si="75"/>
        <v>-7766.6500000059605</v>
      </c>
      <c r="Q439" s="28" t="str">
        <f t="shared" si="76"/>
        <v/>
      </c>
      <c r="R439" s="29">
        <f t="shared" si="67"/>
        <v>0.35184811262500104</v>
      </c>
    </row>
    <row r="440" spans="1:18" x14ac:dyDescent="0.2">
      <c r="A440" s="26">
        <v>44467</v>
      </c>
      <c r="B440" s="27">
        <v>132500</v>
      </c>
      <c r="C440" s="27">
        <v>138000</v>
      </c>
      <c r="D440" s="27">
        <v>67400</v>
      </c>
      <c r="E440" s="27">
        <v>68200</v>
      </c>
      <c r="F440" s="37">
        <v>0</v>
      </c>
      <c r="G440" s="37">
        <v>0</v>
      </c>
      <c r="H440" s="37">
        <f t="shared" si="68"/>
        <v>0</v>
      </c>
      <c r="I440" s="37">
        <f t="shared" si="69"/>
        <v>0</v>
      </c>
      <c r="J440" s="21">
        <f t="shared" si="72"/>
        <v>0</v>
      </c>
      <c r="K440" s="21">
        <f t="shared" si="73"/>
        <v>0</v>
      </c>
      <c r="L440" s="30">
        <f t="shared" si="70"/>
        <v>0</v>
      </c>
      <c r="M440" s="30">
        <f t="shared" si="71"/>
        <v>0</v>
      </c>
      <c r="N440" s="28">
        <f t="shared" si="74"/>
        <v>135360759.56250009</v>
      </c>
      <c r="O440" s="28">
        <f t="shared" si="66"/>
        <v>135360759.56250009</v>
      </c>
      <c r="P440" s="28">
        <f t="shared" si="75"/>
        <v>168181.64999997616</v>
      </c>
      <c r="Q440" s="28">
        <f t="shared" si="76"/>
        <v>168181.64999997616</v>
      </c>
      <c r="R440" s="29">
        <f t="shared" si="67"/>
        <v>0.35360759562500088</v>
      </c>
    </row>
    <row r="441" spans="1:18" x14ac:dyDescent="0.2">
      <c r="A441" s="26">
        <v>44468</v>
      </c>
      <c r="B441" s="27">
        <v>129500</v>
      </c>
      <c r="C441" s="27">
        <v>129000</v>
      </c>
      <c r="D441" s="27">
        <v>66400</v>
      </c>
      <c r="E441" s="27">
        <v>65700</v>
      </c>
      <c r="F441" s="37">
        <v>0</v>
      </c>
      <c r="G441" s="37">
        <v>0</v>
      </c>
      <c r="H441" s="37">
        <f t="shared" si="68"/>
        <v>0</v>
      </c>
      <c r="I441" s="37">
        <f t="shared" si="69"/>
        <v>0</v>
      </c>
      <c r="J441" s="21">
        <f t="shared" si="72"/>
        <v>0</v>
      </c>
      <c r="K441" s="21">
        <f t="shared" si="73"/>
        <v>0</v>
      </c>
      <c r="L441" s="30">
        <f t="shared" si="70"/>
        <v>0</v>
      </c>
      <c r="M441" s="30">
        <f t="shared" si="71"/>
        <v>0</v>
      </c>
      <c r="N441" s="28">
        <f t="shared" si="74"/>
        <v>135360759.56250009</v>
      </c>
      <c r="O441" s="28">
        <f t="shared" si="66"/>
        <v>135360759.56250009</v>
      </c>
      <c r="P441" s="28">
        <f t="shared" si="75"/>
        <v>0</v>
      </c>
      <c r="Q441" s="28" t="str">
        <f t="shared" si="76"/>
        <v/>
      </c>
      <c r="R441" s="29">
        <f t="shared" si="67"/>
        <v>0.35360759562500088</v>
      </c>
    </row>
    <row r="442" spans="1:18" x14ac:dyDescent="0.2">
      <c r="A442" s="26">
        <v>44469</v>
      </c>
      <c r="B442" s="27">
        <v>127500</v>
      </c>
      <c r="C442" s="27">
        <v>128500</v>
      </c>
      <c r="D442" s="27">
        <v>65800</v>
      </c>
      <c r="E442" s="27">
        <v>66400</v>
      </c>
      <c r="F442" s="37">
        <v>0</v>
      </c>
      <c r="G442" s="37">
        <v>0</v>
      </c>
      <c r="H442" s="37">
        <f t="shared" si="68"/>
        <v>0</v>
      </c>
      <c r="I442" s="37">
        <f t="shared" si="69"/>
        <v>0</v>
      </c>
      <c r="J442" s="21">
        <f t="shared" si="72"/>
        <v>0</v>
      </c>
      <c r="K442" s="21">
        <f t="shared" si="73"/>
        <v>0</v>
      </c>
      <c r="L442" s="30">
        <f t="shared" si="70"/>
        <v>0</v>
      </c>
      <c r="M442" s="30">
        <f t="shared" si="71"/>
        <v>0</v>
      </c>
      <c r="N442" s="28">
        <f t="shared" si="74"/>
        <v>135360759.56250009</v>
      </c>
      <c r="O442" s="28">
        <f t="shared" si="66"/>
        <v>135360759.56250009</v>
      </c>
      <c r="P442" s="28">
        <f t="shared" si="75"/>
        <v>0</v>
      </c>
      <c r="Q442" s="28" t="str">
        <f t="shared" si="76"/>
        <v/>
      </c>
      <c r="R442" s="29">
        <f t="shared" si="67"/>
        <v>0.35360759562500088</v>
      </c>
    </row>
    <row r="443" spans="1:18" x14ac:dyDescent="0.2">
      <c r="A443" s="26">
        <v>44470</v>
      </c>
      <c r="B443" s="27">
        <v>125500</v>
      </c>
      <c r="C443" s="27">
        <v>125500</v>
      </c>
      <c r="D443" s="27">
        <v>64500</v>
      </c>
      <c r="E443" s="27">
        <v>65300</v>
      </c>
      <c r="F443" s="37">
        <v>0</v>
      </c>
      <c r="G443" s="37">
        <v>0</v>
      </c>
      <c r="H443" s="37">
        <f t="shared" si="68"/>
        <v>0</v>
      </c>
      <c r="I443" s="37">
        <f t="shared" si="69"/>
        <v>0</v>
      </c>
      <c r="J443" s="21">
        <f t="shared" si="72"/>
        <v>0</v>
      </c>
      <c r="K443" s="21">
        <f t="shared" si="73"/>
        <v>0</v>
      </c>
      <c r="L443" s="30">
        <f t="shared" si="70"/>
        <v>0</v>
      </c>
      <c r="M443" s="30">
        <f t="shared" si="71"/>
        <v>0</v>
      </c>
      <c r="N443" s="28">
        <f t="shared" si="74"/>
        <v>135360759.56250009</v>
      </c>
      <c r="O443" s="28">
        <f t="shared" si="66"/>
        <v>135360759.56250009</v>
      </c>
      <c r="P443" s="28">
        <f t="shared" si="75"/>
        <v>0</v>
      </c>
      <c r="Q443" s="28" t="str">
        <f t="shared" si="76"/>
        <v/>
      </c>
      <c r="R443" s="29">
        <f t="shared" si="67"/>
        <v>0.35360759562500088</v>
      </c>
    </row>
    <row r="444" spans="1:18" x14ac:dyDescent="0.2">
      <c r="A444" s="26">
        <v>44474</v>
      </c>
      <c r="B444" s="27">
        <v>123500</v>
      </c>
      <c r="C444" s="27">
        <v>123000</v>
      </c>
      <c r="D444" s="27">
        <v>63000</v>
      </c>
      <c r="E444" s="27">
        <v>64000</v>
      </c>
      <c r="F444" s="37">
        <v>0</v>
      </c>
      <c r="G444" s="37">
        <v>0</v>
      </c>
      <c r="H444" s="37">
        <f t="shared" si="68"/>
        <v>0</v>
      </c>
      <c r="I444" s="37">
        <f t="shared" si="69"/>
        <v>0</v>
      </c>
      <c r="J444" s="21">
        <f t="shared" si="72"/>
        <v>0</v>
      </c>
      <c r="K444" s="21">
        <f t="shared" si="73"/>
        <v>0</v>
      </c>
      <c r="L444" s="30">
        <f t="shared" si="70"/>
        <v>0</v>
      </c>
      <c r="M444" s="30">
        <f t="shared" si="71"/>
        <v>0</v>
      </c>
      <c r="N444" s="28">
        <f t="shared" si="74"/>
        <v>135360759.56250009</v>
      </c>
      <c r="O444" s="28">
        <f t="shared" si="66"/>
        <v>135360759.56250009</v>
      </c>
      <c r="P444" s="28">
        <f t="shared" si="75"/>
        <v>0</v>
      </c>
      <c r="Q444" s="28" t="str">
        <f t="shared" si="76"/>
        <v/>
      </c>
      <c r="R444" s="29">
        <f t="shared" si="67"/>
        <v>0.35360759562500088</v>
      </c>
    </row>
    <row r="445" spans="1:18" x14ac:dyDescent="0.2">
      <c r="A445" s="26">
        <v>44475</v>
      </c>
      <c r="B445" s="27">
        <v>120000</v>
      </c>
      <c r="C445" s="27">
        <v>125500</v>
      </c>
      <c r="D445" s="27">
        <v>62000</v>
      </c>
      <c r="E445" s="27">
        <v>63400</v>
      </c>
      <c r="F445" s="37">
        <v>0</v>
      </c>
      <c r="G445" s="37">
        <v>0</v>
      </c>
      <c r="H445" s="37">
        <f t="shared" si="68"/>
        <v>0</v>
      </c>
      <c r="I445" s="37">
        <f t="shared" si="69"/>
        <v>0</v>
      </c>
      <c r="J445" s="21">
        <f t="shared" si="72"/>
        <v>0</v>
      </c>
      <c r="K445" s="21">
        <f t="shared" si="73"/>
        <v>0</v>
      </c>
      <c r="L445" s="30">
        <f t="shared" si="70"/>
        <v>0</v>
      </c>
      <c r="M445" s="30">
        <f t="shared" si="71"/>
        <v>0</v>
      </c>
      <c r="N445" s="28">
        <f t="shared" si="74"/>
        <v>135360759.56250009</v>
      </c>
      <c r="O445" s="28">
        <f t="shared" si="66"/>
        <v>135360759.56250009</v>
      </c>
      <c r="P445" s="28">
        <f t="shared" si="75"/>
        <v>0</v>
      </c>
      <c r="Q445" s="28" t="str">
        <f t="shared" si="76"/>
        <v/>
      </c>
      <c r="R445" s="29">
        <f t="shared" si="67"/>
        <v>0.35360759562500088</v>
      </c>
    </row>
    <row r="446" spans="1:18" x14ac:dyDescent="0.2">
      <c r="A446" s="26">
        <v>44476</v>
      </c>
      <c r="B446" s="27">
        <v>124000</v>
      </c>
      <c r="C446" s="27">
        <v>121000</v>
      </c>
      <c r="D446" s="27">
        <v>62800</v>
      </c>
      <c r="E446" s="27">
        <v>62100</v>
      </c>
      <c r="F446" s="37">
        <v>0</v>
      </c>
      <c r="G446" s="37">
        <v>0</v>
      </c>
      <c r="H446" s="37">
        <f t="shared" si="68"/>
        <v>0</v>
      </c>
      <c r="I446" s="37">
        <f t="shared" si="69"/>
        <v>0</v>
      </c>
      <c r="J446" s="21">
        <f t="shared" si="72"/>
        <v>0</v>
      </c>
      <c r="K446" s="21">
        <f t="shared" si="73"/>
        <v>0</v>
      </c>
      <c r="L446" s="30">
        <f t="shared" si="70"/>
        <v>0</v>
      </c>
      <c r="M446" s="30">
        <f t="shared" si="71"/>
        <v>0</v>
      </c>
      <c r="N446" s="28">
        <f t="shared" si="74"/>
        <v>135360759.56250009</v>
      </c>
      <c r="O446" s="28">
        <f t="shared" si="66"/>
        <v>135360759.56250009</v>
      </c>
      <c r="P446" s="28">
        <f t="shared" si="75"/>
        <v>0</v>
      </c>
      <c r="Q446" s="28" t="str">
        <f t="shared" si="76"/>
        <v/>
      </c>
      <c r="R446" s="29">
        <f t="shared" si="67"/>
        <v>0.35360759562500088</v>
      </c>
    </row>
    <row r="447" spans="1:18" x14ac:dyDescent="0.2">
      <c r="A447" s="26">
        <v>44477</v>
      </c>
      <c r="B447" s="27">
        <v>120000</v>
      </c>
      <c r="C447" s="27">
        <v>125000</v>
      </c>
      <c r="D447" s="27">
        <v>61700</v>
      </c>
      <c r="E447" s="27">
        <v>63500</v>
      </c>
      <c r="F447" s="37">
        <v>0</v>
      </c>
      <c r="G447" s="37">
        <v>0</v>
      </c>
      <c r="H447" s="37">
        <f t="shared" si="68"/>
        <v>0</v>
      </c>
      <c r="I447" s="37">
        <f t="shared" si="69"/>
        <v>0</v>
      </c>
      <c r="J447" s="21">
        <f t="shared" si="72"/>
        <v>0</v>
      </c>
      <c r="K447" s="21">
        <f t="shared" si="73"/>
        <v>0</v>
      </c>
      <c r="L447" s="30">
        <f t="shared" si="70"/>
        <v>0</v>
      </c>
      <c r="M447" s="30">
        <f t="shared" si="71"/>
        <v>0</v>
      </c>
      <c r="N447" s="28">
        <f t="shared" si="74"/>
        <v>135360759.56250009</v>
      </c>
      <c r="O447" s="28">
        <f t="shared" si="66"/>
        <v>135360759.56250009</v>
      </c>
      <c r="P447" s="28">
        <f t="shared" si="75"/>
        <v>0</v>
      </c>
      <c r="Q447" s="28" t="str">
        <f t="shared" si="76"/>
        <v/>
      </c>
      <c r="R447" s="29">
        <f t="shared" si="67"/>
        <v>0.35360759562500088</v>
      </c>
    </row>
    <row r="448" spans="1:18" x14ac:dyDescent="0.2">
      <c r="A448" s="26">
        <v>44481</v>
      </c>
      <c r="B448" s="27">
        <v>124000</v>
      </c>
      <c r="C448" s="27">
        <v>121000</v>
      </c>
      <c r="D448" s="27">
        <v>64000</v>
      </c>
      <c r="E448" s="27">
        <v>62200</v>
      </c>
      <c r="F448" s="37">
        <v>0</v>
      </c>
      <c r="G448" s="37">
        <v>0</v>
      </c>
      <c r="H448" s="37">
        <f t="shared" si="68"/>
        <v>0</v>
      </c>
      <c r="I448" s="37">
        <f t="shared" si="69"/>
        <v>0</v>
      </c>
      <c r="J448" s="21">
        <f t="shared" si="72"/>
        <v>0</v>
      </c>
      <c r="K448" s="21">
        <f t="shared" si="73"/>
        <v>0</v>
      </c>
      <c r="L448" s="30">
        <f t="shared" si="70"/>
        <v>0</v>
      </c>
      <c r="M448" s="30">
        <f t="shared" si="71"/>
        <v>0</v>
      </c>
      <c r="N448" s="28">
        <f t="shared" si="74"/>
        <v>135360759.56250009</v>
      </c>
      <c r="O448" s="28">
        <f t="shared" si="66"/>
        <v>135360759.56250009</v>
      </c>
      <c r="P448" s="28">
        <f t="shared" si="75"/>
        <v>0</v>
      </c>
      <c r="Q448" s="28" t="str">
        <f t="shared" si="76"/>
        <v/>
      </c>
      <c r="R448" s="29">
        <f t="shared" si="67"/>
        <v>0.35360759562500088</v>
      </c>
    </row>
    <row r="449" spans="1:18" x14ac:dyDescent="0.2">
      <c r="A449" s="26">
        <v>44482</v>
      </c>
      <c r="B449" s="27">
        <v>122000</v>
      </c>
      <c r="C449" s="27">
        <v>122500</v>
      </c>
      <c r="D449" s="27">
        <v>63300</v>
      </c>
      <c r="E449" s="27">
        <v>62500</v>
      </c>
      <c r="F449" s="37">
        <v>0</v>
      </c>
      <c r="G449" s="37">
        <v>0</v>
      </c>
      <c r="H449" s="37">
        <f t="shared" si="68"/>
        <v>0</v>
      </c>
      <c r="I449" s="37">
        <f t="shared" si="69"/>
        <v>0</v>
      </c>
      <c r="J449" s="21">
        <f t="shared" si="72"/>
        <v>0</v>
      </c>
      <c r="K449" s="21">
        <f t="shared" si="73"/>
        <v>0</v>
      </c>
      <c r="L449" s="30">
        <f t="shared" si="70"/>
        <v>0</v>
      </c>
      <c r="M449" s="30">
        <f t="shared" si="71"/>
        <v>0</v>
      </c>
      <c r="N449" s="28">
        <f t="shared" si="74"/>
        <v>135360759.56250009</v>
      </c>
      <c r="O449" s="28">
        <f t="shared" si="66"/>
        <v>135360759.56250009</v>
      </c>
      <c r="P449" s="28">
        <f t="shared" si="75"/>
        <v>0</v>
      </c>
      <c r="Q449" s="28" t="str">
        <f t="shared" si="76"/>
        <v/>
      </c>
      <c r="R449" s="29">
        <f t="shared" si="67"/>
        <v>0.35360759562500088</v>
      </c>
    </row>
    <row r="450" spans="1:18" x14ac:dyDescent="0.2">
      <c r="A450" s="26">
        <v>44483</v>
      </c>
      <c r="B450" s="27">
        <v>123500</v>
      </c>
      <c r="C450" s="27">
        <v>123500</v>
      </c>
      <c r="D450" s="27">
        <v>64300</v>
      </c>
      <c r="E450" s="27">
        <v>63700</v>
      </c>
      <c r="F450" s="37">
        <v>0</v>
      </c>
      <c r="G450" s="37">
        <v>0</v>
      </c>
      <c r="H450" s="37">
        <f t="shared" si="68"/>
        <v>0</v>
      </c>
      <c r="I450" s="37">
        <f t="shared" si="69"/>
        <v>0</v>
      </c>
      <c r="J450" s="21">
        <f t="shared" si="72"/>
        <v>0</v>
      </c>
      <c r="K450" s="21">
        <f t="shared" si="73"/>
        <v>0</v>
      </c>
      <c r="L450" s="30">
        <f t="shared" si="70"/>
        <v>0</v>
      </c>
      <c r="M450" s="30">
        <f t="shared" si="71"/>
        <v>0</v>
      </c>
      <c r="N450" s="28">
        <f t="shared" si="74"/>
        <v>135360759.56250009</v>
      </c>
      <c r="O450" s="28">
        <f t="shared" si="66"/>
        <v>135360759.56250009</v>
      </c>
      <c r="P450" s="28">
        <f t="shared" si="75"/>
        <v>0</v>
      </c>
      <c r="Q450" s="28" t="str">
        <f t="shared" si="76"/>
        <v/>
      </c>
      <c r="R450" s="29">
        <f t="shared" si="67"/>
        <v>0.35360759562500088</v>
      </c>
    </row>
    <row r="451" spans="1:18" x14ac:dyDescent="0.2">
      <c r="A451" s="26">
        <v>44484</v>
      </c>
      <c r="B451" s="27">
        <v>126500</v>
      </c>
      <c r="C451" s="27">
        <v>125000</v>
      </c>
      <c r="D451" s="27">
        <v>65200</v>
      </c>
      <c r="E451" s="27">
        <v>65500</v>
      </c>
      <c r="F451" s="37">
        <v>0</v>
      </c>
      <c r="G451" s="37">
        <v>0</v>
      </c>
      <c r="H451" s="37">
        <f t="shared" si="68"/>
        <v>0</v>
      </c>
      <c r="I451" s="37">
        <f t="shared" si="69"/>
        <v>0</v>
      </c>
      <c r="J451" s="21">
        <f t="shared" si="72"/>
        <v>0</v>
      </c>
      <c r="K451" s="21">
        <f t="shared" si="73"/>
        <v>0</v>
      </c>
      <c r="L451" s="30">
        <f t="shared" si="70"/>
        <v>0</v>
      </c>
      <c r="M451" s="30">
        <f t="shared" si="71"/>
        <v>0</v>
      </c>
      <c r="N451" s="28">
        <f t="shared" si="74"/>
        <v>135360759.56250009</v>
      </c>
      <c r="O451" s="28">
        <f t="shared" si="66"/>
        <v>135360759.56250009</v>
      </c>
      <c r="P451" s="28">
        <f t="shared" si="75"/>
        <v>0</v>
      </c>
      <c r="Q451" s="28" t="str">
        <f t="shared" si="76"/>
        <v/>
      </c>
      <c r="R451" s="29">
        <f t="shared" si="67"/>
        <v>0.35360759562500088</v>
      </c>
    </row>
    <row r="452" spans="1:18" x14ac:dyDescent="0.2">
      <c r="A452" s="26">
        <v>44487</v>
      </c>
      <c r="B452" s="27">
        <v>123500</v>
      </c>
      <c r="C452" s="27">
        <v>127500</v>
      </c>
      <c r="D452" s="27">
        <v>64500</v>
      </c>
      <c r="E452" s="27">
        <v>65400</v>
      </c>
      <c r="F452" s="37">
        <v>0</v>
      </c>
      <c r="G452" s="37">
        <v>0</v>
      </c>
      <c r="H452" s="37">
        <f t="shared" si="68"/>
        <v>0</v>
      </c>
      <c r="I452" s="37">
        <f t="shared" si="69"/>
        <v>0</v>
      </c>
      <c r="J452" s="21">
        <f t="shared" si="72"/>
        <v>0</v>
      </c>
      <c r="K452" s="21">
        <f t="shared" si="73"/>
        <v>0</v>
      </c>
      <c r="L452" s="30">
        <f t="shared" si="70"/>
        <v>0</v>
      </c>
      <c r="M452" s="30">
        <f t="shared" si="71"/>
        <v>0</v>
      </c>
      <c r="N452" s="28">
        <f t="shared" si="74"/>
        <v>135360759.56250009</v>
      </c>
      <c r="O452" s="28">
        <f t="shared" si="66"/>
        <v>135360759.56250009</v>
      </c>
      <c r="P452" s="28">
        <f t="shared" si="75"/>
        <v>0</v>
      </c>
      <c r="Q452" s="28" t="str">
        <f t="shared" si="76"/>
        <v/>
      </c>
      <c r="R452" s="29">
        <f t="shared" si="67"/>
        <v>0.35360759562500088</v>
      </c>
    </row>
    <row r="453" spans="1:18" x14ac:dyDescent="0.2">
      <c r="A453" s="26">
        <v>44488</v>
      </c>
      <c r="B453" s="27">
        <v>126500</v>
      </c>
      <c r="C453" s="27">
        <v>124500</v>
      </c>
      <c r="D453" s="27">
        <v>65200</v>
      </c>
      <c r="E453" s="27">
        <v>65000</v>
      </c>
      <c r="F453" s="37">
        <v>0</v>
      </c>
      <c r="G453" s="37">
        <v>0</v>
      </c>
      <c r="H453" s="37">
        <f t="shared" si="68"/>
        <v>0</v>
      </c>
      <c r="I453" s="37">
        <f t="shared" si="69"/>
        <v>0</v>
      </c>
      <c r="J453" s="21">
        <f t="shared" si="72"/>
        <v>0</v>
      </c>
      <c r="K453" s="21">
        <f t="shared" si="73"/>
        <v>0</v>
      </c>
      <c r="L453" s="30">
        <f t="shared" si="70"/>
        <v>0</v>
      </c>
      <c r="M453" s="30">
        <f t="shared" si="71"/>
        <v>0</v>
      </c>
      <c r="N453" s="28">
        <f t="shared" si="74"/>
        <v>135360759.56250009</v>
      </c>
      <c r="O453" s="28">
        <f t="shared" si="66"/>
        <v>135360759.56250009</v>
      </c>
      <c r="P453" s="28">
        <f t="shared" si="75"/>
        <v>0</v>
      </c>
      <c r="Q453" s="28" t="str">
        <f t="shared" si="76"/>
        <v/>
      </c>
      <c r="R453" s="29">
        <f t="shared" si="67"/>
        <v>0.35360759562500088</v>
      </c>
    </row>
    <row r="454" spans="1:18" x14ac:dyDescent="0.2">
      <c r="A454" s="26">
        <v>44489</v>
      </c>
      <c r="B454" s="27">
        <v>125000</v>
      </c>
      <c r="C454" s="27">
        <v>126500</v>
      </c>
      <c r="D454" s="27">
        <v>64600</v>
      </c>
      <c r="E454" s="27">
        <v>65000</v>
      </c>
      <c r="F454" s="37">
        <v>0</v>
      </c>
      <c r="G454" s="37">
        <v>0</v>
      </c>
      <c r="H454" s="37">
        <f t="shared" si="68"/>
        <v>0</v>
      </c>
      <c r="I454" s="37">
        <f t="shared" si="69"/>
        <v>0</v>
      </c>
      <c r="J454" s="21">
        <f t="shared" si="72"/>
        <v>0</v>
      </c>
      <c r="K454" s="21">
        <f t="shared" si="73"/>
        <v>0</v>
      </c>
      <c r="L454" s="30">
        <f t="shared" si="70"/>
        <v>0</v>
      </c>
      <c r="M454" s="30">
        <f t="shared" si="71"/>
        <v>0</v>
      </c>
      <c r="N454" s="28">
        <f t="shared" si="74"/>
        <v>135360759.56250009</v>
      </c>
      <c r="O454" s="28">
        <f t="shared" si="66"/>
        <v>135360759.56250009</v>
      </c>
      <c r="P454" s="28">
        <f t="shared" si="75"/>
        <v>0</v>
      </c>
      <c r="Q454" s="28" t="str">
        <f t="shared" si="76"/>
        <v/>
      </c>
      <c r="R454" s="29">
        <f t="shared" si="67"/>
        <v>0.35360759562500088</v>
      </c>
    </row>
    <row r="455" spans="1:18" x14ac:dyDescent="0.2">
      <c r="A455" s="26">
        <v>44490</v>
      </c>
      <c r="B455" s="27">
        <v>125500</v>
      </c>
      <c r="C455" s="27">
        <v>126000</v>
      </c>
      <c r="D455" s="27">
        <v>64000</v>
      </c>
      <c r="E455" s="27">
        <v>65000</v>
      </c>
      <c r="F455" s="37">
        <v>0</v>
      </c>
      <c r="G455" s="37">
        <v>0</v>
      </c>
      <c r="H455" s="37">
        <f t="shared" si="68"/>
        <v>0</v>
      </c>
      <c r="I455" s="37">
        <f t="shared" si="69"/>
        <v>0</v>
      </c>
      <c r="J455" s="21">
        <f t="shared" si="72"/>
        <v>0</v>
      </c>
      <c r="K455" s="21">
        <f t="shared" si="73"/>
        <v>0</v>
      </c>
      <c r="L455" s="30">
        <f t="shared" si="70"/>
        <v>0</v>
      </c>
      <c r="M455" s="30">
        <f t="shared" si="71"/>
        <v>0</v>
      </c>
      <c r="N455" s="28">
        <f t="shared" si="74"/>
        <v>135360759.56250009</v>
      </c>
      <c r="O455" s="28">
        <f t="shared" si="66"/>
        <v>135360759.56250009</v>
      </c>
      <c r="P455" s="28">
        <f t="shared" si="75"/>
        <v>0</v>
      </c>
      <c r="Q455" s="28" t="str">
        <f t="shared" si="76"/>
        <v/>
      </c>
      <c r="R455" s="29">
        <f t="shared" si="67"/>
        <v>0.35360759562500088</v>
      </c>
    </row>
    <row r="456" spans="1:18" x14ac:dyDescent="0.2">
      <c r="A456" s="26">
        <v>44491</v>
      </c>
      <c r="B456" s="27">
        <v>125000</v>
      </c>
      <c r="C456" s="27">
        <v>125000</v>
      </c>
      <c r="D456" s="27">
        <v>63100</v>
      </c>
      <c r="E456" s="27">
        <v>64000</v>
      </c>
      <c r="F456" s="37">
        <v>0</v>
      </c>
      <c r="G456" s="37">
        <v>0</v>
      </c>
      <c r="H456" s="37">
        <f t="shared" si="68"/>
        <v>0</v>
      </c>
      <c r="I456" s="37">
        <f t="shared" si="69"/>
        <v>0</v>
      </c>
      <c r="J456" s="21">
        <f t="shared" si="72"/>
        <v>0</v>
      </c>
      <c r="K456" s="21">
        <f t="shared" si="73"/>
        <v>0</v>
      </c>
      <c r="L456" s="30">
        <f t="shared" si="70"/>
        <v>0</v>
      </c>
      <c r="M456" s="30">
        <f t="shared" si="71"/>
        <v>0</v>
      </c>
      <c r="N456" s="28">
        <f t="shared" si="74"/>
        <v>135360759.56250009</v>
      </c>
      <c r="O456" s="28">
        <f t="shared" si="66"/>
        <v>135360759.56250009</v>
      </c>
      <c r="P456" s="28">
        <f t="shared" si="75"/>
        <v>0</v>
      </c>
      <c r="Q456" s="28" t="str">
        <f t="shared" si="76"/>
        <v/>
      </c>
      <c r="R456" s="29">
        <f t="shared" si="67"/>
        <v>0.35360759562500088</v>
      </c>
    </row>
    <row r="457" spans="1:18" x14ac:dyDescent="0.2">
      <c r="A457" s="26">
        <v>44494</v>
      </c>
      <c r="B457" s="27">
        <v>124500</v>
      </c>
      <c r="C457" s="27">
        <v>123500</v>
      </c>
      <c r="D457" s="27">
        <v>63400</v>
      </c>
      <c r="E457" s="27">
        <v>63100</v>
      </c>
      <c r="F457" s="37">
        <v>-1</v>
      </c>
      <c r="G457" s="37">
        <v>0.69640729841413196</v>
      </c>
      <c r="H457" s="37">
        <f t="shared" si="68"/>
        <v>-1</v>
      </c>
      <c r="I457" s="37">
        <f t="shared" si="69"/>
        <v>0.69640729841413196</v>
      </c>
      <c r="J457" s="21">
        <f t="shared" si="72"/>
        <v>0</v>
      </c>
      <c r="K457" s="21">
        <f t="shared" si="73"/>
        <v>0</v>
      </c>
      <c r="L457" s="30">
        <f t="shared" si="70"/>
        <v>0</v>
      </c>
      <c r="M457" s="30">
        <f t="shared" si="71"/>
        <v>0</v>
      </c>
      <c r="N457" s="28">
        <f t="shared" si="74"/>
        <v>135360759.56250009</v>
      </c>
      <c r="O457" s="28">
        <f t="shared" si="66"/>
        <v>135360759.56250009</v>
      </c>
      <c r="P457" s="28">
        <f t="shared" si="75"/>
        <v>0</v>
      </c>
      <c r="Q457" s="28" t="str">
        <f t="shared" si="76"/>
        <v/>
      </c>
      <c r="R457" s="29">
        <f t="shared" si="67"/>
        <v>0.35360759562500088</v>
      </c>
    </row>
    <row r="458" spans="1:18" x14ac:dyDescent="0.2">
      <c r="A458" s="26">
        <v>44495</v>
      </c>
      <c r="B458" s="27">
        <v>125500</v>
      </c>
      <c r="C458" s="27">
        <v>125000</v>
      </c>
      <c r="D458" s="27">
        <v>65100</v>
      </c>
      <c r="E458" s="27">
        <v>63700</v>
      </c>
      <c r="F458" s="37">
        <v>0</v>
      </c>
      <c r="G458" s="37">
        <v>0</v>
      </c>
      <c r="H458" s="37">
        <f t="shared" si="68"/>
        <v>0</v>
      </c>
      <c r="I458" s="37">
        <f t="shared" si="69"/>
        <v>0</v>
      </c>
      <c r="J458" s="21">
        <f t="shared" si="72"/>
        <v>-803</v>
      </c>
      <c r="K458" s="21">
        <f t="shared" si="73"/>
        <v>1098</v>
      </c>
      <c r="L458" s="30">
        <f t="shared" si="70"/>
        <v>-100776500</v>
      </c>
      <c r="M458" s="30">
        <f t="shared" si="71"/>
        <v>71479800</v>
      </c>
      <c r="N458" s="28">
        <f t="shared" si="74"/>
        <v>165765636.41250008</v>
      </c>
      <c r="O458" s="28">
        <f t="shared" si="66"/>
        <v>136468936.41250008</v>
      </c>
      <c r="P458" s="28">
        <f t="shared" si="75"/>
        <v>1108176.849999994</v>
      </c>
      <c r="Q458" s="28" t="str">
        <f t="shared" si="76"/>
        <v/>
      </c>
      <c r="R458" s="29">
        <f t="shared" si="67"/>
        <v>0.36468936412500086</v>
      </c>
    </row>
    <row r="459" spans="1:18" x14ac:dyDescent="0.2">
      <c r="A459" s="26">
        <v>44496</v>
      </c>
      <c r="B459" s="27">
        <v>122000</v>
      </c>
      <c r="C459" s="27">
        <v>125500</v>
      </c>
      <c r="D459" s="27">
        <v>64200</v>
      </c>
      <c r="E459" s="27">
        <v>65000</v>
      </c>
      <c r="F459" s="37">
        <v>0</v>
      </c>
      <c r="G459" s="37">
        <v>0</v>
      </c>
      <c r="H459" s="37">
        <f t="shared" si="68"/>
        <v>0</v>
      </c>
      <c r="I459" s="37">
        <f t="shared" si="69"/>
        <v>0</v>
      </c>
      <c r="J459" s="21">
        <f t="shared" si="72"/>
        <v>0</v>
      </c>
      <c r="K459" s="21">
        <f t="shared" si="73"/>
        <v>0</v>
      </c>
      <c r="L459" s="30">
        <f t="shared" si="70"/>
        <v>0</v>
      </c>
      <c r="M459" s="30">
        <f t="shared" si="71"/>
        <v>0</v>
      </c>
      <c r="N459" s="28">
        <f t="shared" si="74"/>
        <v>136188476.26250008</v>
      </c>
      <c r="O459" s="28">
        <f t="shared" ref="O459:O522" si="77">SUM(L459:N459)</f>
        <v>136188476.26250008</v>
      </c>
      <c r="P459" s="28">
        <f t="shared" si="75"/>
        <v>827716.69999998808</v>
      </c>
      <c r="Q459" s="28">
        <f t="shared" si="76"/>
        <v>827716.69999998808</v>
      </c>
      <c r="R459" s="29">
        <f t="shared" ref="R459:R522" si="78">O459/$O$10-1</f>
        <v>0.3618847626250008</v>
      </c>
    </row>
    <row r="460" spans="1:18" x14ac:dyDescent="0.2">
      <c r="A460" s="26">
        <v>44497</v>
      </c>
      <c r="B460" s="27">
        <v>122000</v>
      </c>
      <c r="C460" s="27">
        <v>122000</v>
      </c>
      <c r="D460" s="27">
        <v>64400</v>
      </c>
      <c r="E460" s="27">
        <v>64000</v>
      </c>
      <c r="F460" s="37">
        <v>0</v>
      </c>
      <c r="G460" s="37">
        <v>0</v>
      </c>
      <c r="H460" s="37">
        <f t="shared" si="68"/>
        <v>0</v>
      </c>
      <c r="I460" s="37">
        <f t="shared" si="69"/>
        <v>0</v>
      </c>
      <c r="J460" s="21">
        <f t="shared" si="72"/>
        <v>0</v>
      </c>
      <c r="K460" s="21">
        <f t="shared" si="73"/>
        <v>0</v>
      </c>
      <c r="L460" s="30">
        <f t="shared" si="70"/>
        <v>0</v>
      </c>
      <c r="M460" s="30">
        <f t="shared" si="71"/>
        <v>0</v>
      </c>
      <c r="N460" s="28">
        <f t="shared" si="74"/>
        <v>136188476.26250008</v>
      </c>
      <c r="O460" s="28">
        <f t="shared" si="77"/>
        <v>136188476.26250008</v>
      </c>
      <c r="P460" s="28">
        <f t="shared" si="75"/>
        <v>0</v>
      </c>
      <c r="Q460" s="28" t="str">
        <f t="shared" si="76"/>
        <v/>
      </c>
      <c r="R460" s="29">
        <f t="shared" si="78"/>
        <v>0.3618847626250008</v>
      </c>
    </row>
    <row r="461" spans="1:18" x14ac:dyDescent="0.2">
      <c r="A461" s="26">
        <v>44498</v>
      </c>
      <c r="B461" s="27">
        <v>120500</v>
      </c>
      <c r="C461" s="27">
        <v>124000</v>
      </c>
      <c r="D461" s="27">
        <v>64100</v>
      </c>
      <c r="E461" s="27">
        <v>64900</v>
      </c>
      <c r="F461" s="37">
        <v>0</v>
      </c>
      <c r="G461" s="37">
        <v>0</v>
      </c>
      <c r="H461" s="37">
        <f t="shared" si="68"/>
        <v>0</v>
      </c>
      <c r="I461" s="37">
        <f t="shared" si="69"/>
        <v>0</v>
      </c>
      <c r="J461" s="21">
        <f t="shared" si="72"/>
        <v>0</v>
      </c>
      <c r="K461" s="21">
        <f t="shared" si="73"/>
        <v>0</v>
      </c>
      <c r="L461" s="30">
        <f t="shared" si="70"/>
        <v>0</v>
      </c>
      <c r="M461" s="30">
        <f t="shared" si="71"/>
        <v>0</v>
      </c>
      <c r="N461" s="28">
        <f t="shared" si="74"/>
        <v>136188476.26250008</v>
      </c>
      <c r="O461" s="28">
        <f t="shared" si="77"/>
        <v>136188476.26250008</v>
      </c>
      <c r="P461" s="28">
        <f t="shared" si="75"/>
        <v>0</v>
      </c>
      <c r="Q461" s="28" t="str">
        <f t="shared" si="76"/>
        <v/>
      </c>
      <c r="R461" s="29">
        <f t="shared" si="78"/>
        <v>0.3618847626250008</v>
      </c>
    </row>
    <row r="462" spans="1:18" x14ac:dyDescent="0.2">
      <c r="A462" s="26">
        <v>44501</v>
      </c>
      <c r="B462" s="27">
        <v>120500</v>
      </c>
      <c r="C462" s="27">
        <v>121000</v>
      </c>
      <c r="D462" s="27">
        <v>63400</v>
      </c>
      <c r="E462" s="27">
        <v>64100</v>
      </c>
      <c r="F462" s="37">
        <v>0</v>
      </c>
      <c r="G462" s="37">
        <v>0</v>
      </c>
      <c r="H462" s="37">
        <f t="shared" si="68"/>
        <v>0</v>
      </c>
      <c r="I462" s="37">
        <f t="shared" si="69"/>
        <v>0</v>
      </c>
      <c r="J462" s="21">
        <f t="shared" si="72"/>
        <v>0</v>
      </c>
      <c r="K462" s="21">
        <f t="shared" si="73"/>
        <v>0</v>
      </c>
      <c r="L462" s="30">
        <f t="shared" si="70"/>
        <v>0</v>
      </c>
      <c r="M462" s="30">
        <f t="shared" si="71"/>
        <v>0</v>
      </c>
      <c r="N462" s="28">
        <f t="shared" si="74"/>
        <v>136188476.26250008</v>
      </c>
      <c r="O462" s="28">
        <f t="shared" si="77"/>
        <v>136188476.26250008</v>
      </c>
      <c r="P462" s="28">
        <f t="shared" si="75"/>
        <v>0</v>
      </c>
      <c r="Q462" s="28" t="str">
        <f t="shared" si="76"/>
        <v/>
      </c>
      <c r="R462" s="29">
        <f t="shared" si="78"/>
        <v>0.3618847626250008</v>
      </c>
    </row>
    <row r="463" spans="1:18" x14ac:dyDescent="0.2">
      <c r="A463" s="26">
        <v>44502</v>
      </c>
      <c r="B463" s="27">
        <v>123000</v>
      </c>
      <c r="C463" s="27">
        <v>121000</v>
      </c>
      <c r="D463" s="27">
        <v>64200</v>
      </c>
      <c r="E463" s="27">
        <v>63900</v>
      </c>
      <c r="F463" s="37">
        <v>0</v>
      </c>
      <c r="G463" s="37">
        <v>0</v>
      </c>
      <c r="H463" s="37">
        <f t="shared" si="68"/>
        <v>0</v>
      </c>
      <c r="I463" s="37">
        <f t="shared" si="69"/>
        <v>0</v>
      </c>
      <c r="J463" s="21">
        <f t="shared" si="72"/>
        <v>0</v>
      </c>
      <c r="K463" s="21">
        <f t="shared" si="73"/>
        <v>0</v>
      </c>
      <c r="L463" s="30">
        <f t="shared" si="70"/>
        <v>0</v>
      </c>
      <c r="M463" s="30">
        <f t="shared" si="71"/>
        <v>0</v>
      </c>
      <c r="N463" s="28">
        <f t="shared" si="74"/>
        <v>136188476.26250008</v>
      </c>
      <c r="O463" s="28">
        <f t="shared" si="77"/>
        <v>136188476.26250008</v>
      </c>
      <c r="P463" s="28">
        <f t="shared" si="75"/>
        <v>0</v>
      </c>
      <c r="Q463" s="28" t="str">
        <f t="shared" si="76"/>
        <v/>
      </c>
      <c r="R463" s="29">
        <f t="shared" si="78"/>
        <v>0.3618847626250008</v>
      </c>
    </row>
    <row r="464" spans="1:18" x14ac:dyDescent="0.2">
      <c r="A464" s="26">
        <v>44503</v>
      </c>
      <c r="B464" s="27">
        <v>122000</v>
      </c>
      <c r="C464" s="27">
        <v>123500</v>
      </c>
      <c r="D464" s="27">
        <v>63800</v>
      </c>
      <c r="E464" s="27">
        <v>64400</v>
      </c>
      <c r="F464" s="37">
        <v>0</v>
      </c>
      <c r="G464" s="37">
        <v>0</v>
      </c>
      <c r="H464" s="37">
        <f t="shared" si="68"/>
        <v>0</v>
      </c>
      <c r="I464" s="37">
        <f t="shared" si="69"/>
        <v>0</v>
      </c>
      <c r="J464" s="21">
        <f t="shared" si="72"/>
        <v>0</v>
      </c>
      <c r="K464" s="21">
        <f t="shared" si="73"/>
        <v>0</v>
      </c>
      <c r="L464" s="30">
        <f t="shared" si="70"/>
        <v>0</v>
      </c>
      <c r="M464" s="30">
        <f t="shared" si="71"/>
        <v>0</v>
      </c>
      <c r="N464" s="28">
        <f t="shared" si="74"/>
        <v>136188476.26250008</v>
      </c>
      <c r="O464" s="28">
        <f t="shared" si="77"/>
        <v>136188476.26250008</v>
      </c>
      <c r="P464" s="28">
        <f t="shared" si="75"/>
        <v>0</v>
      </c>
      <c r="Q464" s="28" t="str">
        <f t="shared" si="76"/>
        <v/>
      </c>
      <c r="R464" s="29">
        <f t="shared" si="78"/>
        <v>0.3618847626250008</v>
      </c>
    </row>
    <row r="465" spans="1:18" x14ac:dyDescent="0.2">
      <c r="A465" s="26">
        <v>44504</v>
      </c>
      <c r="B465" s="27">
        <v>122500</v>
      </c>
      <c r="C465" s="27">
        <v>124000</v>
      </c>
      <c r="D465" s="27">
        <v>63600</v>
      </c>
      <c r="E465" s="27">
        <v>64400</v>
      </c>
      <c r="F465" s="37">
        <v>0</v>
      </c>
      <c r="G465" s="37">
        <v>0</v>
      </c>
      <c r="H465" s="37">
        <f t="shared" si="68"/>
        <v>0</v>
      </c>
      <c r="I465" s="37">
        <f t="shared" si="69"/>
        <v>0</v>
      </c>
      <c r="J465" s="21">
        <f t="shared" si="72"/>
        <v>0</v>
      </c>
      <c r="K465" s="21">
        <f t="shared" si="73"/>
        <v>0</v>
      </c>
      <c r="L465" s="30">
        <f t="shared" si="70"/>
        <v>0</v>
      </c>
      <c r="M465" s="30">
        <f t="shared" si="71"/>
        <v>0</v>
      </c>
      <c r="N465" s="28">
        <f t="shared" si="74"/>
        <v>136188476.26250008</v>
      </c>
      <c r="O465" s="28">
        <f t="shared" si="77"/>
        <v>136188476.26250008</v>
      </c>
      <c r="P465" s="28">
        <f t="shared" si="75"/>
        <v>0</v>
      </c>
      <c r="Q465" s="28" t="str">
        <f t="shared" si="76"/>
        <v/>
      </c>
      <c r="R465" s="29">
        <f t="shared" si="78"/>
        <v>0.3618847626250008</v>
      </c>
    </row>
    <row r="466" spans="1:18" x14ac:dyDescent="0.2">
      <c r="A466" s="26">
        <v>44505</v>
      </c>
      <c r="B466" s="27">
        <v>123000</v>
      </c>
      <c r="C466" s="27">
        <v>123500</v>
      </c>
      <c r="D466" s="27">
        <v>64000</v>
      </c>
      <c r="E466" s="27">
        <v>64200</v>
      </c>
      <c r="F466" s="37">
        <v>0</v>
      </c>
      <c r="G466" s="37">
        <v>0</v>
      </c>
      <c r="H466" s="37">
        <f t="shared" si="68"/>
        <v>0</v>
      </c>
      <c r="I466" s="37">
        <f t="shared" si="69"/>
        <v>0</v>
      </c>
      <c r="J466" s="21">
        <f t="shared" si="72"/>
        <v>0</v>
      </c>
      <c r="K466" s="21">
        <f t="shared" si="73"/>
        <v>0</v>
      </c>
      <c r="L466" s="30">
        <f t="shared" si="70"/>
        <v>0</v>
      </c>
      <c r="M466" s="30">
        <f t="shared" si="71"/>
        <v>0</v>
      </c>
      <c r="N466" s="28">
        <f t="shared" si="74"/>
        <v>136188476.26250008</v>
      </c>
      <c r="O466" s="28">
        <f t="shared" si="77"/>
        <v>136188476.26250008</v>
      </c>
      <c r="P466" s="28">
        <f t="shared" si="75"/>
        <v>0</v>
      </c>
      <c r="Q466" s="28" t="str">
        <f t="shared" si="76"/>
        <v/>
      </c>
      <c r="R466" s="29">
        <f t="shared" si="78"/>
        <v>0.3618847626250008</v>
      </c>
    </row>
    <row r="467" spans="1:18" x14ac:dyDescent="0.2">
      <c r="A467" s="26">
        <v>44508</v>
      </c>
      <c r="B467" s="27">
        <v>122500</v>
      </c>
      <c r="C467" s="27">
        <v>123000</v>
      </c>
      <c r="D467" s="27">
        <v>63200</v>
      </c>
      <c r="E467" s="27">
        <v>64000</v>
      </c>
      <c r="F467" s="37">
        <v>0</v>
      </c>
      <c r="G467" s="37">
        <v>0</v>
      </c>
      <c r="H467" s="37">
        <f t="shared" si="68"/>
        <v>0</v>
      </c>
      <c r="I467" s="37">
        <f t="shared" si="69"/>
        <v>0</v>
      </c>
      <c r="J467" s="21">
        <f t="shared" si="72"/>
        <v>0</v>
      </c>
      <c r="K467" s="21">
        <f t="shared" si="73"/>
        <v>0</v>
      </c>
      <c r="L467" s="30">
        <f t="shared" si="70"/>
        <v>0</v>
      </c>
      <c r="M467" s="30">
        <f t="shared" si="71"/>
        <v>0</v>
      </c>
      <c r="N467" s="28">
        <f t="shared" si="74"/>
        <v>136188476.26250008</v>
      </c>
      <c r="O467" s="28">
        <f t="shared" si="77"/>
        <v>136188476.26250008</v>
      </c>
      <c r="P467" s="28">
        <f t="shared" si="75"/>
        <v>0</v>
      </c>
      <c r="Q467" s="28" t="str">
        <f t="shared" si="76"/>
        <v/>
      </c>
      <c r="R467" s="29">
        <f t="shared" si="78"/>
        <v>0.3618847626250008</v>
      </c>
    </row>
    <row r="468" spans="1:18" x14ac:dyDescent="0.2">
      <c r="A468" s="26">
        <v>44509</v>
      </c>
      <c r="B468" s="27">
        <v>123000</v>
      </c>
      <c r="C468" s="27">
        <v>123000</v>
      </c>
      <c r="D468" s="27">
        <v>62300</v>
      </c>
      <c r="E468" s="27">
        <v>63400</v>
      </c>
      <c r="F468" s="37">
        <v>0</v>
      </c>
      <c r="G468" s="37">
        <v>0</v>
      </c>
      <c r="H468" s="37">
        <f t="shared" si="68"/>
        <v>0</v>
      </c>
      <c r="I468" s="37">
        <f t="shared" si="69"/>
        <v>0</v>
      </c>
      <c r="J468" s="21">
        <f t="shared" si="72"/>
        <v>0</v>
      </c>
      <c r="K468" s="21">
        <f t="shared" si="73"/>
        <v>0</v>
      </c>
      <c r="L468" s="30">
        <f t="shared" si="70"/>
        <v>0</v>
      </c>
      <c r="M468" s="30">
        <f t="shared" si="71"/>
        <v>0</v>
      </c>
      <c r="N468" s="28">
        <f t="shared" si="74"/>
        <v>136188476.26250008</v>
      </c>
      <c r="O468" s="28">
        <f t="shared" si="77"/>
        <v>136188476.26250008</v>
      </c>
      <c r="P468" s="28">
        <f t="shared" si="75"/>
        <v>0</v>
      </c>
      <c r="Q468" s="28" t="str">
        <f t="shared" si="76"/>
        <v/>
      </c>
      <c r="R468" s="29">
        <f t="shared" si="78"/>
        <v>0.3618847626250008</v>
      </c>
    </row>
    <row r="469" spans="1:18" x14ac:dyDescent="0.2">
      <c r="A469" s="26">
        <v>44510</v>
      </c>
      <c r="B469" s="27">
        <v>119500</v>
      </c>
      <c r="C469" s="27">
        <v>122000</v>
      </c>
      <c r="D469" s="27">
        <v>61400</v>
      </c>
      <c r="E469" s="27">
        <v>62600</v>
      </c>
      <c r="F469" s="37">
        <v>0</v>
      </c>
      <c r="G469" s="37">
        <v>0</v>
      </c>
      <c r="H469" s="37">
        <f t="shared" si="68"/>
        <v>0</v>
      </c>
      <c r="I469" s="37">
        <f t="shared" si="69"/>
        <v>0</v>
      </c>
      <c r="J469" s="21">
        <f t="shared" si="72"/>
        <v>0</v>
      </c>
      <c r="K469" s="21">
        <f t="shared" si="73"/>
        <v>0</v>
      </c>
      <c r="L469" s="30">
        <f t="shared" si="70"/>
        <v>0</v>
      </c>
      <c r="M469" s="30">
        <f t="shared" si="71"/>
        <v>0</v>
      </c>
      <c r="N469" s="28">
        <f t="shared" si="74"/>
        <v>136188476.26250008</v>
      </c>
      <c r="O469" s="28">
        <f t="shared" si="77"/>
        <v>136188476.26250008</v>
      </c>
      <c r="P469" s="28">
        <f t="shared" si="75"/>
        <v>0</v>
      </c>
      <c r="Q469" s="28" t="str">
        <f t="shared" si="76"/>
        <v/>
      </c>
      <c r="R469" s="29">
        <f t="shared" si="78"/>
        <v>0.3618847626250008</v>
      </c>
    </row>
    <row r="470" spans="1:18" x14ac:dyDescent="0.2">
      <c r="A470" s="26">
        <v>44511</v>
      </c>
      <c r="B470" s="27">
        <v>117500</v>
      </c>
      <c r="C470" s="27">
        <v>119000</v>
      </c>
      <c r="D470" s="27">
        <v>60800</v>
      </c>
      <c r="E470" s="27">
        <v>61300</v>
      </c>
      <c r="F470" s="37">
        <v>0</v>
      </c>
      <c r="G470" s="37">
        <v>0</v>
      </c>
      <c r="H470" s="37">
        <f t="shared" si="68"/>
        <v>0</v>
      </c>
      <c r="I470" s="37">
        <f t="shared" si="69"/>
        <v>0</v>
      </c>
      <c r="J470" s="21">
        <f t="shared" si="72"/>
        <v>0</v>
      </c>
      <c r="K470" s="21">
        <f t="shared" si="73"/>
        <v>0</v>
      </c>
      <c r="L470" s="30">
        <f t="shared" si="70"/>
        <v>0</v>
      </c>
      <c r="M470" s="30">
        <f t="shared" si="71"/>
        <v>0</v>
      </c>
      <c r="N470" s="28">
        <f t="shared" si="74"/>
        <v>136188476.26250008</v>
      </c>
      <c r="O470" s="28">
        <f t="shared" si="77"/>
        <v>136188476.26250008</v>
      </c>
      <c r="P470" s="28">
        <f t="shared" si="75"/>
        <v>0</v>
      </c>
      <c r="Q470" s="28" t="str">
        <f t="shared" si="76"/>
        <v/>
      </c>
      <c r="R470" s="29">
        <f t="shared" si="78"/>
        <v>0.3618847626250008</v>
      </c>
    </row>
    <row r="471" spans="1:18" x14ac:dyDescent="0.2">
      <c r="A471" s="26">
        <v>44512</v>
      </c>
      <c r="B471" s="27">
        <v>122000</v>
      </c>
      <c r="C471" s="27">
        <v>118000</v>
      </c>
      <c r="D471" s="27">
        <v>61600</v>
      </c>
      <c r="E471" s="27">
        <v>60400</v>
      </c>
      <c r="F471" s="37">
        <v>0</v>
      </c>
      <c r="G471" s="37">
        <v>0</v>
      </c>
      <c r="H471" s="37">
        <f t="shared" si="68"/>
        <v>0</v>
      </c>
      <c r="I471" s="37">
        <f t="shared" si="69"/>
        <v>0</v>
      </c>
      <c r="J471" s="21">
        <f t="shared" si="72"/>
        <v>0</v>
      </c>
      <c r="K471" s="21">
        <f t="shared" si="73"/>
        <v>0</v>
      </c>
      <c r="L471" s="30">
        <f t="shared" si="70"/>
        <v>0</v>
      </c>
      <c r="M471" s="30">
        <f t="shared" si="71"/>
        <v>0</v>
      </c>
      <c r="N471" s="28">
        <f t="shared" si="74"/>
        <v>136188476.26250008</v>
      </c>
      <c r="O471" s="28">
        <f t="shared" si="77"/>
        <v>136188476.26250008</v>
      </c>
      <c r="P471" s="28">
        <f t="shared" si="75"/>
        <v>0</v>
      </c>
      <c r="Q471" s="28" t="str">
        <f t="shared" si="76"/>
        <v/>
      </c>
      <c r="R471" s="29">
        <f t="shared" si="78"/>
        <v>0.3618847626250008</v>
      </c>
    </row>
    <row r="472" spans="1:18" x14ac:dyDescent="0.2">
      <c r="A472" s="26">
        <v>44515</v>
      </c>
      <c r="B472" s="27">
        <v>124500</v>
      </c>
      <c r="C472" s="27">
        <v>122500</v>
      </c>
      <c r="D472" s="27">
        <v>62100</v>
      </c>
      <c r="E472" s="27">
        <v>62500</v>
      </c>
      <c r="F472" s="37">
        <v>0</v>
      </c>
      <c r="G472" s="37">
        <v>0</v>
      </c>
      <c r="H472" s="37">
        <f t="shared" si="68"/>
        <v>0</v>
      </c>
      <c r="I472" s="37">
        <f t="shared" si="69"/>
        <v>0</v>
      </c>
      <c r="J472" s="21">
        <f t="shared" si="72"/>
        <v>0</v>
      </c>
      <c r="K472" s="21">
        <f t="shared" si="73"/>
        <v>0</v>
      </c>
      <c r="L472" s="30">
        <f t="shared" si="70"/>
        <v>0</v>
      </c>
      <c r="M472" s="30">
        <f t="shared" si="71"/>
        <v>0</v>
      </c>
      <c r="N472" s="28">
        <f t="shared" si="74"/>
        <v>136188476.26250008</v>
      </c>
      <c r="O472" s="28">
        <f t="shared" si="77"/>
        <v>136188476.26250008</v>
      </c>
      <c r="P472" s="28">
        <f t="shared" si="75"/>
        <v>0</v>
      </c>
      <c r="Q472" s="28" t="str">
        <f t="shared" si="76"/>
        <v/>
      </c>
      <c r="R472" s="29">
        <f t="shared" si="78"/>
        <v>0.3618847626250008</v>
      </c>
    </row>
    <row r="473" spans="1:18" x14ac:dyDescent="0.2">
      <c r="A473" s="26">
        <v>44516</v>
      </c>
      <c r="B473" s="27">
        <v>124000</v>
      </c>
      <c r="C473" s="27">
        <v>124500</v>
      </c>
      <c r="D473" s="27">
        <v>61600</v>
      </c>
      <c r="E473" s="27">
        <v>62300</v>
      </c>
      <c r="F473" s="37">
        <v>0</v>
      </c>
      <c r="G473" s="37">
        <v>0</v>
      </c>
      <c r="H473" s="37">
        <f t="shared" si="68"/>
        <v>0</v>
      </c>
      <c r="I473" s="37">
        <f t="shared" si="69"/>
        <v>0</v>
      </c>
      <c r="J473" s="21">
        <f t="shared" si="72"/>
        <v>0</v>
      </c>
      <c r="K473" s="21">
        <f t="shared" si="73"/>
        <v>0</v>
      </c>
      <c r="L473" s="30">
        <f t="shared" si="70"/>
        <v>0</v>
      </c>
      <c r="M473" s="30">
        <f t="shared" si="71"/>
        <v>0</v>
      </c>
      <c r="N473" s="28">
        <f t="shared" si="74"/>
        <v>136188476.26250008</v>
      </c>
      <c r="O473" s="28">
        <f t="shared" si="77"/>
        <v>136188476.26250008</v>
      </c>
      <c r="P473" s="28">
        <f t="shared" si="75"/>
        <v>0</v>
      </c>
      <c r="Q473" s="28" t="str">
        <f t="shared" si="76"/>
        <v/>
      </c>
      <c r="R473" s="29">
        <f t="shared" si="78"/>
        <v>0.3618847626250008</v>
      </c>
    </row>
    <row r="474" spans="1:18" x14ac:dyDescent="0.2">
      <c r="A474" s="26">
        <v>44517</v>
      </c>
      <c r="B474" s="27">
        <v>123000</v>
      </c>
      <c r="C474" s="27">
        <v>124500</v>
      </c>
      <c r="D474" s="27">
        <v>60900</v>
      </c>
      <c r="E474" s="27">
        <v>61700</v>
      </c>
      <c r="F474" s="37">
        <v>0</v>
      </c>
      <c r="G474" s="37">
        <v>0</v>
      </c>
      <c r="H474" s="37">
        <f t="shared" si="68"/>
        <v>0</v>
      </c>
      <c r="I474" s="37">
        <f t="shared" si="69"/>
        <v>0</v>
      </c>
      <c r="J474" s="21">
        <f t="shared" si="72"/>
        <v>0</v>
      </c>
      <c r="K474" s="21">
        <f t="shared" si="73"/>
        <v>0</v>
      </c>
      <c r="L474" s="30">
        <f t="shared" si="70"/>
        <v>0</v>
      </c>
      <c r="M474" s="30">
        <f t="shared" si="71"/>
        <v>0</v>
      </c>
      <c r="N474" s="28">
        <f t="shared" si="74"/>
        <v>136188476.26250008</v>
      </c>
      <c r="O474" s="28">
        <f t="shared" si="77"/>
        <v>136188476.26250008</v>
      </c>
      <c r="P474" s="28">
        <f t="shared" si="75"/>
        <v>0</v>
      </c>
      <c r="Q474" s="28" t="str">
        <f t="shared" si="76"/>
        <v/>
      </c>
      <c r="R474" s="29">
        <f t="shared" si="78"/>
        <v>0.3618847626250008</v>
      </c>
    </row>
    <row r="475" spans="1:18" x14ac:dyDescent="0.2">
      <c r="A475" s="26">
        <v>44518</v>
      </c>
      <c r="B475" s="27">
        <v>122500</v>
      </c>
      <c r="C475" s="27">
        <v>123500</v>
      </c>
      <c r="D475" s="27">
        <v>60900</v>
      </c>
      <c r="E475" s="27">
        <v>60700</v>
      </c>
      <c r="F475" s="37">
        <v>0</v>
      </c>
      <c r="G475" s="37">
        <v>0</v>
      </c>
      <c r="H475" s="37">
        <f t="shared" si="68"/>
        <v>0</v>
      </c>
      <c r="I475" s="37">
        <f t="shared" si="69"/>
        <v>0</v>
      </c>
      <c r="J475" s="21">
        <f t="shared" si="72"/>
        <v>0</v>
      </c>
      <c r="K475" s="21">
        <f t="shared" si="73"/>
        <v>0</v>
      </c>
      <c r="L475" s="30">
        <f t="shared" si="70"/>
        <v>0</v>
      </c>
      <c r="M475" s="30">
        <f t="shared" si="71"/>
        <v>0</v>
      </c>
      <c r="N475" s="28">
        <f t="shared" si="74"/>
        <v>136188476.26250008</v>
      </c>
      <c r="O475" s="28">
        <f t="shared" si="77"/>
        <v>136188476.26250008</v>
      </c>
      <c r="P475" s="28">
        <f t="shared" si="75"/>
        <v>0</v>
      </c>
      <c r="Q475" s="28" t="str">
        <f t="shared" si="76"/>
        <v/>
      </c>
      <c r="R475" s="29">
        <f t="shared" si="78"/>
        <v>0.3618847626250008</v>
      </c>
    </row>
    <row r="476" spans="1:18" x14ac:dyDescent="0.2">
      <c r="A476" s="26">
        <v>44519</v>
      </c>
      <c r="B476" s="27">
        <v>133500</v>
      </c>
      <c r="C476" s="27">
        <v>128000</v>
      </c>
      <c r="D476" s="27">
        <v>64400</v>
      </c>
      <c r="E476" s="27">
        <v>62500</v>
      </c>
      <c r="F476" s="37">
        <v>0</v>
      </c>
      <c r="G476" s="37">
        <v>0</v>
      </c>
      <c r="H476" s="37">
        <f t="shared" si="68"/>
        <v>0</v>
      </c>
      <c r="I476" s="37">
        <f t="shared" si="69"/>
        <v>0</v>
      </c>
      <c r="J476" s="21">
        <f t="shared" si="72"/>
        <v>0</v>
      </c>
      <c r="K476" s="21">
        <f t="shared" si="73"/>
        <v>0</v>
      </c>
      <c r="L476" s="30">
        <f t="shared" si="70"/>
        <v>0</v>
      </c>
      <c r="M476" s="30">
        <f t="shared" si="71"/>
        <v>0</v>
      </c>
      <c r="N476" s="28">
        <f t="shared" si="74"/>
        <v>136188476.26250008</v>
      </c>
      <c r="O476" s="28">
        <f t="shared" si="77"/>
        <v>136188476.26250008</v>
      </c>
      <c r="P476" s="28">
        <f t="shared" si="75"/>
        <v>0</v>
      </c>
      <c r="Q476" s="28" t="str">
        <f t="shared" si="76"/>
        <v/>
      </c>
      <c r="R476" s="29">
        <f t="shared" si="78"/>
        <v>0.3618847626250008</v>
      </c>
    </row>
    <row r="477" spans="1:18" x14ac:dyDescent="0.2">
      <c r="A477" s="26">
        <v>44522</v>
      </c>
      <c r="B477" s="27">
        <v>134000</v>
      </c>
      <c r="C477" s="27">
        <v>133500</v>
      </c>
      <c r="D477" s="27">
        <v>64900</v>
      </c>
      <c r="E477" s="27">
        <v>64100</v>
      </c>
      <c r="F477" s="37">
        <v>-1</v>
      </c>
      <c r="G477" s="37">
        <v>0.760369336776622</v>
      </c>
      <c r="H477" s="37">
        <f t="shared" si="68"/>
        <v>-1</v>
      </c>
      <c r="I477" s="37">
        <f t="shared" si="69"/>
        <v>0.760369336776622</v>
      </c>
      <c r="J477" s="21">
        <f t="shared" si="72"/>
        <v>0</v>
      </c>
      <c r="K477" s="21">
        <f t="shared" si="73"/>
        <v>0</v>
      </c>
      <c r="L477" s="30">
        <f t="shared" si="70"/>
        <v>0</v>
      </c>
      <c r="M477" s="30">
        <f t="shared" si="71"/>
        <v>0</v>
      </c>
      <c r="N477" s="28">
        <f t="shared" si="74"/>
        <v>136188476.26250008</v>
      </c>
      <c r="O477" s="28">
        <f t="shared" si="77"/>
        <v>136188476.26250008</v>
      </c>
      <c r="P477" s="28">
        <f t="shared" si="75"/>
        <v>0</v>
      </c>
      <c r="Q477" s="28" t="str">
        <f t="shared" si="76"/>
        <v/>
      </c>
      <c r="R477" s="29">
        <f t="shared" si="78"/>
        <v>0.3618847626250008</v>
      </c>
    </row>
    <row r="478" spans="1:18" x14ac:dyDescent="0.2">
      <c r="A478" s="26">
        <v>44523</v>
      </c>
      <c r="B478" s="27">
        <v>128000</v>
      </c>
      <c r="C478" s="27">
        <v>132500</v>
      </c>
      <c r="D478" s="27">
        <v>63500</v>
      </c>
      <c r="E478" s="27">
        <v>64900</v>
      </c>
      <c r="F478" s="37">
        <v>0</v>
      </c>
      <c r="G478" s="37">
        <v>0</v>
      </c>
      <c r="H478" s="37">
        <f t="shared" si="68"/>
        <v>0</v>
      </c>
      <c r="I478" s="37">
        <f t="shared" si="69"/>
        <v>0</v>
      </c>
      <c r="J478" s="21">
        <f t="shared" si="72"/>
        <v>-746</v>
      </c>
      <c r="K478" s="21">
        <f t="shared" si="73"/>
        <v>1171</v>
      </c>
      <c r="L478" s="30">
        <f t="shared" si="70"/>
        <v>-95488000</v>
      </c>
      <c r="M478" s="30">
        <f t="shared" si="71"/>
        <v>74358500</v>
      </c>
      <c r="N478" s="28">
        <f t="shared" si="74"/>
        <v>159006692.28750008</v>
      </c>
      <c r="O478" s="28">
        <f t="shared" si="77"/>
        <v>137877192.28750008</v>
      </c>
      <c r="P478" s="28">
        <f t="shared" si="75"/>
        <v>1688716.025000006</v>
      </c>
      <c r="Q478" s="28" t="str">
        <f t="shared" si="76"/>
        <v/>
      </c>
      <c r="R478" s="29">
        <f t="shared" si="78"/>
        <v>0.37877192287500083</v>
      </c>
    </row>
    <row r="479" spans="1:18" x14ac:dyDescent="0.2">
      <c r="A479" s="26">
        <v>44524</v>
      </c>
      <c r="B479" s="27">
        <v>128500</v>
      </c>
      <c r="C479" s="27">
        <v>127000</v>
      </c>
      <c r="D479" s="27">
        <v>63100</v>
      </c>
      <c r="E479" s="27">
        <v>63500</v>
      </c>
      <c r="F479" s="37">
        <v>0</v>
      </c>
      <c r="G479" s="37">
        <v>0</v>
      </c>
      <c r="H479" s="37">
        <f t="shared" si="68"/>
        <v>0</v>
      </c>
      <c r="I479" s="37">
        <f t="shared" si="69"/>
        <v>0</v>
      </c>
      <c r="J479" s="21">
        <f t="shared" si="72"/>
        <v>0</v>
      </c>
      <c r="K479" s="21">
        <f t="shared" si="73"/>
        <v>0</v>
      </c>
      <c r="L479" s="30">
        <f t="shared" si="70"/>
        <v>0</v>
      </c>
      <c r="M479" s="30">
        <f t="shared" si="71"/>
        <v>0</v>
      </c>
      <c r="N479" s="28">
        <f t="shared" si="74"/>
        <v>138446411.4625001</v>
      </c>
      <c r="O479" s="28">
        <f t="shared" si="77"/>
        <v>138446411.4625001</v>
      </c>
      <c r="P479" s="28">
        <f t="shared" si="75"/>
        <v>2257935.2000000179</v>
      </c>
      <c r="Q479" s="28">
        <f t="shared" si="76"/>
        <v>2257935.2000000179</v>
      </c>
      <c r="R479" s="29">
        <f t="shared" si="78"/>
        <v>0.38446411462500096</v>
      </c>
    </row>
    <row r="480" spans="1:18" x14ac:dyDescent="0.2">
      <c r="A480" s="26">
        <v>44525</v>
      </c>
      <c r="B480" s="27">
        <v>125500</v>
      </c>
      <c r="C480" s="27">
        <v>128500</v>
      </c>
      <c r="D480" s="27">
        <v>62600</v>
      </c>
      <c r="E480" s="27">
        <v>63500</v>
      </c>
      <c r="F480" s="37">
        <v>-1</v>
      </c>
      <c r="G480" s="37">
        <v>0.7206541449559305</v>
      </c>
      <c r="H480" s="37">
        <f t="shared" si="68"/>
        <v>-1</v>
      </c>
      <c r="I480" s="37">
        <f t="shared" si="69"/>
        <v>0.7206541449559305</v>
      </c>
      <c r="J480" s="21">
        <f t="shared" si="72"/>
        <v>0</v>
      </c>
      <c r="K480" s="21">
        <f t="shared" si="73"/>
        <v>0</v>
      </c>
      <c r="L480" s="30">
        <f t="shared" si="70"/>
        <v>0</v>
      </c>
      <c r="M480" s="30">
        <f t="shared" si="71"/>
        <v>0</v>
      </c>
      <c r="N480" s="28">
        <f t="shared" si="74"/>
        <v>138446411.4625001</v>
      </c>
      <c r="O480" s="28">
        <f t="shared" si="77"/>
        <v>138446411.4625001</v>
      </c>
      <c r="P480" s="28">
        <f t="shared" si="75"/>
        <v>0</v>
      </c>
      <c r="Q480" s="28" t="str">
        <f t="shared" si="76"/>
        <v/>
      </c>
      <c r="R480" s="29">
        <f t="shared" si="78"/>
        <v>0.38446411462500096</v>
      </c>
    </row>
    <row r="481" spans="1:18" x14ac:dyDescent="0.2">
      <c r="A481" s="26">
        <v>44526</v>
      </c>
      <c r="B481" s="27">
        <v>122000</v>
      </c>
      <c r="C481" s="27">
        <v>125500</v>
      </c>
      <c r="D481" s="27">
        <v>61300</v>
      </c>
      <c r="E481" s="27">
        <v>62500</v>
      </c>
      <c r="F481" s="37">
        <v>0</v>
      </c>
      <c r="G481" s="37">
        <v>0</v>
      </c>
      <c r="H481" s="37">
        <f t="shared" si="68"/>
        <v>0</v>
      </c>
      <c r="I481" s="37">
        <f t="shared" si="69"/>
        <v>0</v>
      </c>
      <c r="J481" s="21">
        <f t="shared" si="72"/>
        <v>-796</v>
      </c>
      <c r="K481" s="21">
        <f t="shared" si="73"/>
        <v>1151</v>
      </c>
      <c r="L481" s="30">
        <f t="shared" si="70"/>
        <v>-97112000</v>
      </c>
      <c r="M481" s="30">
        <f t="shared" si="71"/>
        <v>70556300</v>
      </c>
      <c r="N481" s="28">
        <f t="shared" si="74"/>
        <v>166378937.28750008</v>
      </c>
      <c r="O481" s="28">
        <f t="shared" si="77"/>
        <v>139823237.28750008</v>
      </c>
      <c r="P481" s="28">
        <f t="shared" si="75"/>
        <v>1376825.8249999881</v>
      </c>
      <c r="Q481" s="28" t="str">
        <f t="shared" si="76"/>
        <v/>
      </c>
      <c r="R481" s="29">
        <f t="shared" si="78"/>
        <v>0.3982323728750008</v>
      </c>
    </row>
    <row r="482" spans="1:18" x14ac:dyDescent="0.2">
      <c r="A482" s="26">
        <v>44529</v>
      </c>
      <c r="B482" s="27">
        <v>119500</v>
      </c>
      <c r="C482" s="27">
        <v>118000</v>
      </c>
      <c r="D482" s="27">
        <v>60200</v>
      </c>
      <c r="E482" s="27">
        <v>59500</v>
      </c>
      <c r="F482" s="37">
        <v>0</v>
      </c>
      <c r="G482" s="37">
        <v>0</v>
      </c>
      <c r="H482" s="37">
        <f t="shared" si="68"/>
        <v>0</v>
      </c>
      <c r="I482" s="37">
        <f t="shared" si="69"/>
        <v>0</v>
      </c>
      <c r="J482" s="21">
        <f t="shared" si="72"/>
        <v>0</v>
      </c>
      <c r="K482" s="21">
        <f t="shared" si="73"/>
        <v>0</v>
      </c>
      <c r="L482" s="30">
        <f t="shared" si="70"/>
        <v>0</v>
      </c>
      <c r="M482" s="30">
        <f t="shared" si="71"/>
        <v>0</v>
      </c>
      <c r="N482" s="28">
        <f t="shared" si="74"/>
        <v>140771954.36250007</v>
      </c>
      <c r="O482" s="28">
        <f t="shared" si="77"/>
        <v>140771954.36250007</v>
      </c>
      <c r="P482" s="28">
        <f t="shared" si="75"/>
        <v>2325542.8999999762</v>
      </c>
      <c r="Q482" s="28">
        <f t="shared" si="76"/>
        <v>2325542.8999999762</v>
      </c>
      <c r="R482" s="29">
        <f t="shared" si="78"/>
        <v>0.40771954362500074</v>
      </c>
    </row>
    <row r="483" spans="1:18" x14ac:dyDescent="0.2">
      <c r="A483" s="26">
        <v>44530</v>
      </c>
      <c r="B483" s="27">
        <v>115500</v>
      </c>
      <c r="C483" s="27">
        <v>120500</v>
      </c>
      <c r="D483" s="27">
        <v>58700</v>
      </c>
      <c r="E483" s="27">
        <v>60500</v>
      </c>
      <c r="F483" s="37">
        <v>0</v>
      </c>
      <c r="G483" s="37">
        <v>0</v>
      </c>
      <c r="H483" s="37">
        <f t="shared" ref="H483:H546" si="79">IFERROR(IF(ABS($F483)&gt;ABS($G483), SIGN($F483), SIGN($F483)*ABS($F483/$G483)), 0)</f>
        <v>0</v>
      </c>
      <c r="I483" s="37">
        <f t="shared" ref="I483:I546" si="80">IFERROR(IF(ABS($F483)&lt;ABS($G483), SIGN($G483), SIGN($G483)*ABS($G483/$F483)), 0)</f>
        <v>0</v>
      </c>
      <c r="J483" s="21">
        <f t="shared" si="72"/>
        <v>0</v>
      </c>
      <c r="K483" s="21">
        <f t="shared" si="73"/>
        <v>0</v>
      </c>
      <c r="L483" s="30">
        <f t="shared" ref="L483:L546" si="81">B483*J483</f>
        <v>0</v>
      </c>
      <c r="M483" s="30">
        <f t="shared" ref="M483:M546" si="82">D483*K483</f>
        <v>0</v>
      </c>
      <c r="N483" s="28">
        <f t="shared" si="74"/>
        <v>140771954.36250007</v>
      </c>
      <c r="O483" s="28">
        <f t="shared" si="77"/>
        <v>140771954.36250007</v>
      </c>
      <c r="P483" s="28">
        <f t="shared" si="75"/>
        <v>0</v>
      </c>
      <c r="Q483" s="28" t="str">
        <f t="shared" si="76"/>
        <v/>
      </c>
      <c r="R483" s="29">
        <f t="shared" si="78"/>
        <v>0.40771954362500074</v>
      </c>
    </row>
    <row r="484" spans="1:18" x14ac:dyDescent="0.2">
      <c r="A484" s="26">
        <v>44531</v>
      </c>
      <c r="B484" s="27">
        <v>120000</v>
      </c>
      <c r="C484" s="27">
        <v>116500</v>
      </c>
      <c r="D484" s="27">
        <v>59900</v>
      </c>
      <c r="E484" s="27">
        <v>58700</v>
      </c>
      <c r="F484" s="37">
        <v>0</v>
      </c>
      <c r="G484" s="37">
        <v>0</v>
      </c>
      <c r="H484" s="37">
        <f t="shared" si="79"/>
        <v>0</v>
      </c>
      <c r="I484" s="37">
        <f t="shared" si="80"/>
        <v>0</v>
      </c>
      <c r="J484" s="21">
        <f t="shared" ref="J484:J547" si="83">IF(H482=H483, J483, QUOTIENT($O$10*H483, B483))</f>
        <v>0</v>
      </c>
      <c r="K484" s="21">
        <f t="shared" ref="K484:K547" si="84">IF(I482=I483, K483, QUOTIENT($O$10*I483, D483))</f>
        <v>0</v>
      </c>
      <c r="L484" s="30">
        <f t="shared" si="81"/>
        <v>0</v>
      </c>
      <c r="M484" s="30">
        <f t="shared" si="82"/>
        <v>0</v>
      </c>
      <c r="N484" s="28">
        <f t="shared" ref="N484:N547" si="85">IF(H482=H483, N483, N483 - (J484-J483)*C484 - ABS((J484-J483)*C484*0.01%) - (K484-K483)*E484 - ABS((K484-K483)*E484 * IF(K484-K483&gt;0, 0.025%, 0.225%)))</f>
        <v>140771954.36250007</v>
      </c>
      <c r="O484" s="28">
        <f t="shared" si="77"/>
        <v>140771954.36250007</v>
      </c>
      <c r="P484" s="28">
        <f t="shared" ref="P484:P547" si="86">IF(AND(J483=0,J484), O484-O483, IF(OR(J484, AND(J483, J484=0)), P483+O484-O483, 0))</f>
        <v>0</v>
      </c>
      <c r="Q484" s="28" t="str">
        <f t="shared" si="76"/>
        <v/>
      </c>
      <c r="R484" s="29">
        <f t="shared" si="78"/>
        <v>0.40771954362500074</v>
      </c>
    </row>
    <row r="485" spans="1:18" x14ac:dyDescent="0.2">
      <c r="A485" s="26">
        <v>44532</v>
      </c>
      <c r="B485" s="27">
        <v>122000</v>
      </c>
      <c r="C485" s="27">
        <v>118000</v>
      </c>
      <c r="D485" s="27">
        <v>60900</v>
      </c>
      <c r="E485" s="27">
        <v>59500</v>
      </c>
      <c r="F485" s="37">
        <v>0</v>
      </c>
      <c r="G485" s="37">
        <v>0</v>
      </c>
      <c r="H485" s="37">
        <f t="shared" si="79"/>
        <v>0</v>
      </c>
      <c r="I485" s="37">
        <f t="shared" si="80"/>
        <v>0</v>
      </c>
      <c r="J485" s="21">
        <f t="shared" si="83"/>
        <v>0</v>
      </c>
      <c r="K485" s="21">
        <f t="shared" si="84"/>
        <v>0</v>
      </c>
      <c r="L485" s="30">
        <f t="shared" si="81"/>
        <v>0</v>
      </c>
      <c r="M485" s="30">
        <f t="shared" si="82"/>
        <v>0</v>
      </c>
      <c r="N485" s="28">
        <f t="shared" si="85"/>
        <v>140771954.36250007</v>
      </c>
      <c r="O485" s="28">
        <f t="shared" si="77"/>
        <v>140771954.36250007</v>
      </c>
      <c r="P485" s="28">
        <f t="shared" si="86"/>
        <v>0</v>
      </c>
      <c r="Q485" s="28" t="str">
        <f t="shared" si="76"/>
        <v/>
      </c>
      <c r="R485" s="29">
        <f t="shared" si="78"/>
        <v>0.40771954362500074</v>
      </c>
    </row>
    <row r="486" spans="1:18" x14ac:dyDescent="0.2">
      <c r="A486" s="26">
        <v>44533</v>
      </c>
      <c r="B486" s="27">
        <v>122000</v>
      </c>
      <c r="C486" s="27">
        <v>122000</v>
      </c>
      <c r="D486" s="27">
        <v>60800</v>
      </c>
      <c r="E486" s="27">
        <v>61000</v>
      </c>
      <c r="F486" s="37">
        <v>0</v>
      </c>
      <c r="G486" s="37">
        <v>0</v>
      </c>
      <c r="H486" s="37">
        <f t="shared" si="79"/>
        <v>0</v>
      </c>
      <c r="I486" s="37">
        <f t="shared" si="80"/>
        <v>0</v>
      </c>
      <c r="J486" s="21">
        <f t="shared" si="83"/>
        <v>0</v>
      </c>
      <c r="K486" s="21">
        <f t="shared" si="84"/>
        <v>0</v>
      </c>
      <c r="L486" s="30">
        <f t="shared" si="81"/>
        <v>0</v>
      </c>
      <c r="M486" s="30">
        <f t="shared" si="82"/>
        <v>0</v>
      </c>
      <c r="N486" s="28">
        <f t="shared" si="85"/>
        <v>140771954.36250007</v>
      </c>
      <c r="O486" s="28">
        <f t="shared" si="77"/>
        <v>140771954.36250007</v>
      </c>
      <c r="P486" s="28">
        <f t="shared" si="86"/>
        <v>0</v>
      </c>
      <c r="Q486" s="28" t="str">
        <f t="shared" si="76"/>
        <v/>
      </c>
      <c r="R486" s="29">
        <f t="shared" si="78"/>
        <v>0.40771954362500074</v>
      </c>
    </row>
    <row r="487" spans="1:18" x14ac:dyDescent="0.2">
      <c r="A487" s="26">
        <v>44536</v>
      </c>
      <c r="B487" s="27">
        <v>124000</v>
      </c>
      <c r="C487" s="27">
        <v>121500</v>
      </c>
      <c r="D487" s="27">
        <v>61200</v>
      </c>
      <c r="E487" s="27">
        <v>60500</v>
      </c>
      <c r="F487" s="37">
        <v>0</v>
      </c>
      <c r="G487" s="37">
        <v>0</v>
      </c>
      <c r="H487" s="37">
        <f t="shared" si="79"/>
        <v>0</v>
      </c>
      <c r="I487" s="37">
        <f t="shared" si="80"/>
        <v>0</v>
      </c>
      <c r="J487" s="21">
        <f t="shared" si="83"/>
        <v>0</v>
      </c>
      <c r="K487" s="21">
        <f t="shared" si="84"/>
        <v>0</v>
      </c>
      <c r="L487" s="30">
        <f t="shared" si="81"/>
        <v>0</v>
      </c>
      <c r="M487" s="30">
        <f t="shared" si="82"/>
        <v>0</v>
      </c>
      <c r="N487" s="28">
        <f t="shared" si="85"/>
        <v>140771954.36250007</v>
      </c>
      <c r="O487" s="28">
        <f t="shared" si="77"/>
        <v>140771954.36250007</v>
      </c>
      <c r="P487" s="28">
        <f t="shared" si="86"/>
        <v>0</v>
      </c>
      <c r="Q487" s="28" t="str">
        <f t="shared" si="76"/>
        <v/>
      </c>
      <c r="R487" s="29">
        <f t="shared" si="78"/>
        <v>0.40771954362500074</v>
      </c>
    </row>
    <row r="488" spans="1:18" x14ac:dyDescent="0.2">
      <c r="A488" s="26">
        <v>44537</v>
      </c>
      <c r="B488" s="27">
        <v>125500</v>
      </c>
      <c r="C488" s="27">
        <v>124000</v>
      </c>
      <c r="D488" s="27">
        <v>62100</v>
      </c>
      <c r="E488" s="27">
        <v>61000</v>
      </c>
      <c r="F488" s="37">
        <v>0</v>
      </c>
      <c r="G488" s="37">
        <v>0</v>
      </c>
      <c r="H488" s="37">
        <f t="shared" si="79"/>
        <v>0</v>
      </c>
      <c r="I488" s="37">
        <f t="shared" si="80"/>
        <v>0</v>
      </c>
      <c r="J488" s="21">
        <f t="shared" si="83"/>
        <v>0</v>
      </c>
      <c r="K488" s="21">
        <f t="shared" si="84"/>
        <v>0</v>
      </c>
      <c r="L488" s="30">
        <f t="shared" si="81"/>
        <v>0</v>
      </c>
      <c r="M488" s="30">
        <f t="shared" si="82"/>
        <v>0</v>
      </c>
      <c r="N488" s="28">
        <f t="shared" si="85"/>
        <v>140771954.36250007</v>
      </c>
      <c r="O488" s="28">
        <f t="shared" si="77"/>
        <v>140771954.36250007</v>
      </c>
      <c r="P488" s="28">
        <f t="shared" si="86"/>
        <v>0</v>
      </c>
      <c r="Q488" s="28" t="str">
        <f t="shared" si="76"/>
        <v/>
      </c>
      <c r="R488" s="29">
        <f t="shared" si="78"/>
        <v>0.40771954362500074</v>
      </c>
    </row>
    <row r="489" spans="1:18" x14ac:dyDescent="0.2">
      <c r="A489" s="26">
        <v>44538</v>
      </c>
      <c r="B489" s="27">
        <v>123500</v>
      </c>
      <c r="C489" s="27">
        <v>127500</v>
      </c>
      <c r="D489" s="27">
        <v>61300</v>
      </c>
      <c r="E489" s="27">
        <v>62900</v>
      </c>
      <c r="F489" s="37">
        <v>0</v>
      </c>
      <c r="G489" s="37">
        <v>0</v>
      </c>
      <c r="H489" s="37">
        <f t="shared" si="79"/>
        <v>0</v>
      </c>
      <c r="I489" s="37">
        <f t="shared" si="80"/>
        <v>0</v>
      </c>
      <c r="J489" s="21">
        <f t="shared" si="83"/>
        <v>0</v>
      </c>
      <c r="K489" s="21">
        <f t="shared" si="84"/>
        <v>0</v>
      </c>
      <c r="L489" s="30">
        <f t="shared" si="81"/>
        <v>0</v>
      </c>
      <c r="M489" s="30">
        <f t="shared" si="82"/>
        <v>0</v>
      </c>
      <c r="N489" s="28">
        <f t="shared" si="85"/>
        <v>140771954.36250007</v>
      </c>
      <c r="O489" s="28">
        <f t="shared" si="77"/>
        <v>140771954.36250007</v>
      </c>
      <c r="P489" s="28">
        <f t="shared" si="86"/>
        <v>0</v>
      </c>
      <c r="Q489" s="28" t="str">
        <f t="shared" ref="Q489:Q552" si="87">IF(AND(M488, M489=0), P489, "")</f>
        <v/>
      </c>
      <c r="R489" s="29">
        <f t="shared" si="78"/>
        <v>0.40771954362500074</v>
      </c>
    </row>
    <row r="490" spans="1:18" x14ac:dyDescent="0.2">
      <c r="A490" s="26">
        <v>44539</v>
      </c>
      <c r="B490" s="27">
        <v>123000</v>
      </c>
      <c r="C490" s="27">
        <v>122500</v>
      </c>
      <c r="D490" s="27">
        <v>61500</v>
      </c>
      <c r="E490" s="27">
        <v>61300</v>
      </c>
      <c r="F490" s="37">
        <v>0</v>
      </c>
      <c r="G490" s="37">
        <v>0</v>
      </c>
      <c r="H490" s="37">
        <f t="shared" si="79"/>
        <v>0</v>
      </c>
      <c r="I490" s="37">
        <f t="shared" si="80"/>
        <v>0</v>
      </c>
      <c r="J490" s="21">
        <f t="shared" si="83"/>
        <v>0</v>
      </c>
      <c r="K490" s="21">
        <f t="shared" si="84"/>
        <v>0</v>
      </c>
      <c r="L490" s="30">
        <f t="shared" si="81"/>
        <v>0</v>
      </c>
      <c r="M490" s="30">
        <f t="shared" si="82"/>
        <v>0</v>
      </c>
      <c r="N490" s="28">
        <f t="shared" si="85"/>
        <v>140771954.36250007</v>
      </c>
      <c r="O490" s="28">
        <f t="shared" si="77"/>
        <v>140771954.36250007</v>
      </c>
      <c r="P490" s="28">
        <f t="shared" si="86"/>
        <v>0</v>
      </c>
      <c r="Q490" s="28" t="str">
        <f t="shared" si="87"/>
        <v/>
      </c>
      <c r="R490" s="29">
        <f t="shared" si="78"/>
        <v>0.40771954362500074</v>
      </c>
    </row>
    <row r="491" spans="1:18" x14ac:dyDescent="0.2">
      <c r="A491" s="26">
        <v>44540</v>
      </c>
      <c r="B491" s="27">
        <v>126000</v>
      </c>
      <c r="C491" s="27">
        <v>122000</v>
      </c>
      <c r="D491" s="27">
        <v>62100</v>
      </c>
      <c r="E491" s="27">
        <v>61500</v>
      </c>
      <c r="F491" s="37">
        <v>0</v>
      </c>
      <c r="G491" s="37">
        <v>0</v>
      </c>
      <c r="H491" s="37">
        <f t="shared" si="79"/>
        <v>0</v>
      </c>
      <c r="I491" s="37">
        <f t="shared" si="80"/>
        <v>0</v>
      </c>
      <c r="J491" s="21">
        <f t="shared" si="83"/>
        <v>0</v>
      </c>
      <c r="K491" s="21">
        <f t="shared" si="84"/>
        <v>0</v>
      </c>
      <c r="L491" s="30">
        <f t="shared" si="81"/>
        <v>0</v>
      </c>
      <c r="M491" s="30">
        <f t="shared" si="82"/>
        <v>0</v>
      </c>
      <c r="N491" s="28">
        <f t="shared" si="85"/>
        <v>140771954.36250007</v>
      </c>
      <c r="O491" s="28">
        <f t="shared" si="77"/>
        <v>140771954.36250007</v>
      </c>
      <c r="P491" s="28">
        <f t="shared" si="86"/>
        <v>0</v>
      </c>
      <c r="Q491" s="28" t="str">
        <f t="shared" si="87"/>
        <v/>
      </c>
      <c r="R491" s="29">
        <f t="shared" si="78"/>
        <v>0.40771954362500074</v>
      </c>
    </row>
    <row r="492" spans="1:18" x14ac:dyDescent="0.2">
      <c r="A492" s="26">
        <v>44543</v>
      </c>
      <c r="B492" s="27">
        <v>134000</v>
      </c>
      <c r="C492" s="27">
        <v>129500</v>
      </c>
      <c r="D492" s="27">
        <v>65000</v>
      </c>
      <c r="E492" s="27">
        <v>63000</v>
      </c>
      <c r="F492" s="37">
        <v>0</v>
      </c>
      <c r="G492" s="37">
        <v>0</v>
      </c>
      <c r="H492" s="37">
        <f t="shared" si="79"/>
        <v>0</v>
      </c>
      <c r="I492" s="37">
        <f t="shared" si="80"/>
        <v>0</v>
      </c>
      <c r="J492" s="21">
        <f t="shared" si="83"/>
        <v>0</v>
      </c>
      <c r="K492" s="21">
        <f t="shared" si="84"/>
        <v>0</v>
      </c>
      <c r="L492" s="30">
        <f t="shared" si="81"/>
        <v>0</v>
      </c>
      <c r="M492" s="30">
        <f t="shared" si="82"/>
        <v>0</v>
      </c>
      <c r="N492" s="28">
        <f t="shared" si="85"/>
        <v>140771954.36250007</v>
      </c>
      <c r="O492" s="28">
        <f t="shared" si="77"/>
        <v>140771954.36250007</v>
      </c>
      <c r="P492" s="28">
        <f t="shared" si="86"/>
        <v>0</v>
      </c>
      <c r="Q492" s="28" t="str">
        <f t="shared" si="87"/>
        <v/>
      </c>
      <c r="R492" s="29">
        <f t="shared" si="78"/>
        <v>0.40771954362500074</v>
      </c>
    </row>
    <row r="493" spans="1:18" x14ac:dyDescent="0.2">
      <c r="A493" s="26">
        <v>44544</v>
      </c>
      <c r="B493" s="27">
        <v>128500</v>
      </c>
      <c r="C493" s="27">
        <v>132500</v>
      </c>
      <c r="D493" s="27">
        <v>63000</v>
      </c>
      <c r="E493" s="27">
        <v>64000</v>
      </c>
      <c r="F493" s="37">
        <v>0</v>
      </c>
      <c r="G493" s="37">
        <v>0</v>
      </c>
      <c r="H493" s="37">
        <f t="shared" si="79"/>
        <v>0</v>
      </c>
      <c r="I493" s="37">
        <f t="shared" si="80"/>
        <v>0</v>
      </c>
      <c r="J493" s="21">
        <f t="shared" si="83"/>
        <v>0</v>
      </c>
      <c r="K493" s="21">
        <f t="shared" si="84"/>
        <v>0</v>
      </c>
      <c r="L493" s="30">
        <f t="shared" si="81"/>
        <v>0</v>
      </c>
      <c r="M493" s="30">
        <f t="shared" si="82"/>
        <v>0</v>
      </c>
      <c r="N493" s="28">
        <f t="shared" si="85"/>
        <v>140771954.36250007</v>
      </c>
      <c r="O493" s="28">
        <f t="shared" si="77"/>
        <v>140771954.36250007</v>
      </c>
      <c r="P493" s="28">
        <f t="shared" si="86"/>
        <v>0</v>
      </c>
      <c r="Q493" s="28" t="str">
        <f t="shared" si="87"/>
        <v/>
      </c>
      <c r="R493" s="29">
        <f t="shared" si="78"/>
        <v>0.40771954362500074</v>
      </c>
    </row>
    <row r="494" spans="1:18" x14ac:dyDescent="0.2">
      <c r="A494" s="26">
        <v>44545</v>
      </c>
      <c r="B494" s="27">
        <v>129500</v>
      </c>
      <c r="C494" s="27">
        <v>128500</v>
      </c>
      <c r="D494" s="27">
        <v>63000</v>
      </c>
      <c r="E494" s="27">
        <v>63000</v>
      </c>
      <c r="F494" s="37">
        <v>0</v>
      </c>
      <c r="G494" s="37">
        <v>0</v>
      </c>
      <c r="H494" s="37">
        <f t="shared" si="79"/>
        <v>0</v>
      </c>
      <c r="I494" s="37">
        <f t="shared" si="80"/>
        <v>0</v>
      </c>
      <c r="J494" s="21">
        <f t="shared" si="83"/>
        <v>0</v>
      </c>
      <c r="K494" s="21">
        <f t="shared" si="84"/>
        <v>0</v>
      </c>
      <c r="L494" s="30">
        <f t="shared" si="81"/>
        <v>0</v>
      </c>
      <c r="M494" s="30">
        <f t="shared" si="82"/>
        <v>0</v>
      </c>
      <c r="N494" s="28">
        <f t="shared" si="85"/>
        <v>140771954.36250007</v>
      </c>
      <c r="O494" s="28">
        <f t="shared" si="77"/>
        <v>140771954.36250007</v>
      </c>
      <c r="P494" s="28">
        <f t="shared" si="86"/>
        <v>0</v>
      </c>
      <c r="Q494" s="28" t="str">
        <f t="shared" si="87"/>
        <v/>
      </c>
      <c r="R494" s="29">
        <f t="shared" si="78"/>
        <v>0.40771954362500074</v>
      </c>
    </row>
    <row r="495" spans="1:18" x14ac:dyDescent="0.2">
      <c r="A495" s="26">
        <v>44546</v>
      </c>
      <c r="B495" s="27">
        <v>130000</v>
      </c>
      <c r="C495" s="27">
        <v>131500</v>
      </c>
      <c r="D495" s="27">
        <v>63600</v>
      </c>
      <c r="E495" s="27">
        <v>64000</v>
      </c>
      <c r="F495" s="37">
        <v>-1</v>
      </c>
      <c r="G495" s="37">
        <v>0.74970628708167808</v>
      </c>
      <c r="H495" s="37">
        <f t="shared" si="79"/>
        <v>-1</v>
      </c>
      <c r="I495" s="37">
        <f t="shared" si="80"/>
        <v>0.74970628708167808</v>
      </c>
      <c r="J495" s="21">
        <f t="shared" si="83"/>
        <v>0</v>
      </c>
      <c r="K495" s="21">
        <f t="shared" si="84"/>
        <v>0</v>
      </c>
      <c r="L495" s="30">
        <f t="shared" si="81"/>
        <v>0</v>
      </c>
      <c r="M495" s="30">
        <f t="shared" si="82"/>
        <v>0</v>
      </c>
      <c r="N495" s="28">
        <f t="shared" si="85"/>
        <v>140771954.36250007</v>
      </c>
      <c r="O495" s="28">
        <f t="shared" si="77"/>
        <v>140771954.36250007</v>
      </c>
      <c r="P495" s="28">
        <f t="shared" si="86"/>
        <v>0</v>
      </c>
      <c r="Q495" s="28" t="str">
        <f t="shared" si="87"/>
        <v/>
      </c>
      <c r="R495" s="29">
        <f t="shared" si="78"/>
        <v>0.40771954362500074</v>
      </c>
    </row>
    <row r="496" spans="1:18" x14ac:dyDescent="0.2">
      <c r="A496" s="26">
        <v>44547</v>
      </c>
      <c r="B496" s="27">
        <v>129500</v>
      </c>
      <c r="C496" s="27">
        <v>128000</v>
      </c>
      <c r="D496" s="27">
        <v>63300</v>
      </c>
      <c r="E496" s="27">
        <v>63400</v>
      </c>
      <c r="F496" s="37">
        <v>-1</v>
      </c>
      <c r="G496" s="37">
        <v>0.74970628708167808</v>
      </c>
      <c r="H496" s="37">
        <f t="shared" si="79"/>
        <v>-1</v>
      </c>
      <c r="I496" s="37">
        <f t="shared" si="80"/>
        <v>0.74970628708167808</v>
      </c>
      <c r="J496" s="21">
        <f t="shared" si="83"/>
        <v>-769</v>
      </c>
      <c r="K496" s="21">
        <f t="shared" si="84"/>
        <v>1178</v>
      </c>
      <c r="L496" s="30">
        <f t="shared" si="81"/>
        <v>-99585500</v>
      </c>
      <c r="M496" s="30">
        <f t="shared" si="82"/>
        <v>74567400</v>
      </c>
      <c r="N496" s="28">
        <f t="shared" si="85"/>
        <v>164490239.86250007</v>
      </c>
      <c r="O496" s="28">
        <f t="shared" si="77"/>
        <v>139472139.86250007</v>
      </c>
      <c r="P496" s="28">
        <f t="shared" si="86"/>
        <v>-1299814.5</v>
      </c>
      <c r="Q496" s="28" t="str">
        <f t="shared" si="87"/>
        <v/>
      </c>
      <c r="R496" s="29">
        <f t="shared" si="78"/>
        <v>0.39472139862500066</v>
      </c>
    </row>
    <row r="497" spans="1:18" x14ac:dyDescent="0.2">
      <c r="A497" s="26">
        <v>44550</v>
      </c>
      <c r="B497" s="27">
        <v>125500</v>
      </c>
      <c r="C497" s="27">
        <v>128500</v>
      </c>
      <c r="D497" s="27">
        <v>62200</v>
      </c>
      <c r="E497" s="27">
        <v>63300</v>
      </c>
      <c r="F497" s="37">
        <v>0</v>
      </c>
      <c r="G497" s="37">
        <v>0</v>
      </c>
      <c r="H497" s="37">
        <f t="shared" si="79"/>
        <v>0</v>
      </c>
      <c r="I497" s="37">
        <f t="shared" si="80"/>
        <v>0</v>
      </c>
      <c r="J497" s="21">
        <f t="shared" si="83"/>
        <v>-769</v>
      </c>
      <c r="K497" s="21">
        <f t="shared" si="84"/>
        <v>1178</v>
      </c>
      <c r="L497" s="30">
        <f t="shared" si="81"/>
        <v>-96509500</v>
      </c>
      <c r="M497" s="30">
        <f t="shared" si="82"/>
        <v>73271600</v>
      </c>
      <c r="N497" s="28">
        <f t="shared" si="85"/>
        <v>164490239.86250007</v>
      </c>
      <c r="O497" s="28">
        <f t="shared" si="77"/>
        <v>141252339.86250007</v>
      </c>
      <c r="P497" s="28">
        <f t="shared" si="86"/>
        <v>480385.5</v>
      </c>
      <c r="Q497" s="28" t="str">
        <f t="shared" si="87"/>
        <v/>
      </c>
      <c r="R497" s="29">
        <f t="shared" si="78"/>
        <v>0.41252339862500076</v>
      </c>
    </row>
    <row r="498" spans="1:18" x14ac:dyDescent="0.2">
      <c r="A498" s="26">
        <v>44551</v>
      </c>
      <c r="B498" s="27">
        <v>130500</v>
      </c>
      <c r="C498" s="27">
        <v>127000</v>
      </c>
      <c r="D498" s="27">
        <v>63600</v>
      </c>
      <c r="E498" s="27">
        <v>62300</v>
      </c>
      <c r="F498" s="37">
        <v>0</v>
      </c>
      <c r="G498" s="37">
        <v>0</v>
      </c>
      <c r="H498" s="37">
        <f t="shared" si="79"/>
        <v>0</v>
      </c>
      <c r="I498" s="37">
        <f t="shared" si="80"/>
        <v>0</v>
      </c>
      <c r="J498" s="21">
        <f t="shared" si="83"/>
        <v>0</v>
      </c>
      <c r="K498" s="21">
        <f t="shared" si="84"/>
        <v>0</v>
      </c>
      <c r="L498" s="30">
        <f t="shared" si="81"/>
        <v>0</v>
      </c>
      <c r="M498" s="30">
        <f t="shared" si="82"/>
        <v>0</v>
      </c>
      <c r="N498" s="28">
        <f t="shared" si="85"/>
        <v>140041747.41250005</v>
      </c>
      <c r="O498" s="28">
        <f t="shared" si="77"/>
        <v>140041747.41250005</v>
      </c>
      <c r="P498" s="28">
        <f t="shared" si="86"/>
        <v>-730206.95000001788</v>
      </c>
      <c r="Q498" s="28">
        <f t="shared" si="87"/>
        <v>-730206.95000001788</v>
      </c>
      <c r="R498" s="29">
        <f t="shared" si="78"/>
        <v>0.40041747412500062</v>
      </c>
    </row>
    <row r="499" spans="1:18" x14ac:dyDescent="0.2">
      <c r="A499" s="26">
        <v>44552</v>
      </c>
      <c r="B499" s="27">
        <v>129500</v>
      </c>
      <c r="C499" s="27">
        <v>132000</v>
      </c>
      <c r="D499" s="27">
        <v>63300</v>
      </c>
      <c r="E499" s="27">
        <v>64300</v>
      </c>
      <c r="F499" s="37">
        <v>0</v>
      </c>
      <c r="G499" s="37">
        <v>0</v>
      </c>
      <c r="H499" s="37">
        <f t="shared" si="79"/>
        <v>0</v>
      </c>
      <c r="I499" s="37">
        <f t="shared" si="80"/>
        <v>0</v>
      </c>
      <c r="J499" s="21">
        <f t="shared" si="83"/>
        <v>0</v>
      </c>
      <c r="K499" s="21">
        <f t="shared" si="84"/>
        <v>0</v>
      </c>
      <c r="L499" s="30">
        <f t="shared" si="81"/>
        <v>0</v>
      </c>
      <c r="M499" s="30">
        <f t="shared" si="82"/>
        <v>0</v>
      </c>
      <c r="N499" s="28">
        <f t="shared" si="85"/>
        <v>140041747.41250005</v>
      </c>
      <c r="O499" s="28">
        <f t="shared" si="77"/>
        <v>140041747.41250005</v>
      </c>
      <c r="P499" s="28">
        <f t="shared" si="86"/>
        <v>0</v>
      </c>
      <c r="Q499" s="28" t="str">
        <f t="shared" si="87"/>
        <v/>
      </c>
      <c r="R499" s="29">
        <f t="shared" si="78"/>
        <v>0.40041747412500062</v>
      </c>
    </row>
    <row r="500" spans="1:18" x14ac:dyDescent="0.2">
      <c r="A500" s="26">
        <v>44553</v>
      </c>
      <c r="B500" s="27">
        <v>137000</v>
      </c>
      <c r="C500" s="27">
        <v>130500</v>
      </c>
      <c r="D500" s="27">
        <v>65500</v>
      </c>
      <c r="E500" s="27">
        <v>63600</v>
      </c>
      <c r="F500" s="37">
        <v>0</v>
      </c>
      <c r="G500" s="37">
        <v>0</v>
      </c>
      <c r="H500" s="37">
        <f t="shared" si="79"/>
        <v>0</v>
      </c>
      <c r="I500" s="37">
        <f t="shared" si="80"/>
        <v>0</v>
      </c>
      <c r="J500" s="21">
        <f t="shared" si="83"/>
        <v>0</v>
      </c>
      <c r="K500" s="21">
        <f t="shared" si="84"/>
        <v>0</v>
      </c>
      <c r="L500" s="30">
        <f t="shared" si="81"/>
        <v>0</v>
      </c>
      <c r="M500" s="30">
        <f t="shared" si="82"/>
        <v>0</v>
      </c>
      <c r="N500" s="28">
        <f t="shared" si="85"/>
        <v>140041747.41250005</v>
      </c>
      <c r="O500" s="28">
        <f t="shared" si="77"/>
        <v>140041747.41250005</v>
      </c>
      <c r="P500" s="28">
        <f t="shared" si="86"/>
        <v>0</v>
      </c>
      <c r="Q500" s="28" t="str">
        <f t="shared" si="87"/>
        <v/>
      </c>
      <c r="R500" s="29">
        <f t="shared" si="78"/>
        <v>0.40041747412500062</v>
      </c>
    </row>
    <row r="501" spans="1:18" x14ac:dyDescent="0.2">
      <c r="A501" s="26">
        <v>44554</v>
      </c>
      <c r="B501" s="27">
        <v>136500</v>
      </c>
      <c r="C501" s="27">
        <v>137000</v>
      </c>
      <c r="D501" s="27">
        <v>65400</v>
      </c>
      <c r="E501" s="27">
        <v>65600</v>
      </c>
      <c r="F501" s="37">
        <v>-1</v>
      </c>
      <c r="G501" s="37">
        <v>0.78307493992248833</v>
      </c>
      <c r="H501" s="37">
        <f t="shared" si="79"/>
        <v>-1</v>
      </c>
      <c r="I501" s="37">
        <f t="shared" si="80"/>
        <v>0.78307493992248833</v>
      </c>
      <c r="J501" s="21">
        <f t="shared" si="83"/>
        <v>0</v>
      </c>
      <c r="K501" s="21">
        <f t="shared" si="84"/>
        <v>0</v>
      </c>
      <c r="L501" s="30">
        <f t="shared" si="81"/>
        <v>0</v>
      </c>
      <c r="M501" s="30">
        <f t="shared" si="82"/>
        <v>0</v>
      </c>
      <c r="N501" s="28">
        <f t="shared" si="85"/>
        <v>140041747.41250005</v>
      </c>
      <c r="O501" s="28">
        <f t="shared" si="77"/>
        <v>140041747.41250005</v>
      </c>
      <c r="P501" s="28">
        <f t="shared" si="86"/>
        <v>0</v>
      </c>
      <c r="Q501" s="28" t="str">
        <f t="shared" si="87"/>
        <v/>
      </c>
      <c r="R501" s="29">
        <f t="shared" si="78"/>
        <v>0.40041747412500062</v>
      </c>
    </row>
    <row r="502" spans="1:18" x14ac:dyDescent="0.2">
      <c r="A502" s="26">
        <v>44557</v>
      </c>
      <c r="B502" s="27">
        <v>138000</v>
      </c>
      <c r="C502" s="27">
        <v>136500</v>
      </c>
      <c r="D502" s="27">
        <v>66300</v>
      </c>
      <c r="E502" s="27">
        <v>65600</v>
      </c>
      <c r="F502" s="37">
        <v>0</v>
      </c>
      <c r="G502" s="37">
        <v>0</v>
      </c>
      <c r="H502" s="37">
        <f t="shared" si="79"/>
        <v>0</v>
      </c>
      <c r="I502" s="37">
        <f t="shared" si="80"/>
        <v>0</v>
      </c>
      <c r="J502" s="21">
        <f t="shared" si="83"/>
        <v>-732</v>
      </c>
      <c r="K502" s="21">
        <f t="shared" si="84"/>
        <v>1197</v>
      </c>
      <c r="L502" s="30">
        <f t="shared" si="81"/>
        <v>-101016000</v>
      </c>
      <c r="M502" s="30">
        <f t="shared" si="82"/>
        <v>79361100</v>
      </c>
      <c r="N502" s="28">
        <f t="shared" si="85"/>
        <v>161406924.81250003</v>
      </c>
      <c r="O502" s="28">
        <f t="shared" si="77"/>
        <v>139752024.81250003</v>
      </c>
      <c r="P502" s="28">
        <f t="shared" si="86"/>
        <v>-289722.60000002384</v>
      </c>
      <c r="Q502" s="28" t="str">
        <f t="shared" si="87"/>
        <v/>
      </c>
      <c r="R502" s="29">
        <f t="shared" si="78"/>
        <v>0.3975202481250002</v>
      </c>
    </row>
    <row r="503" spans="1:18" x14ac:dyDescent="0.2">
      <c r="A503" s="26">
        <v>44558</v>
      </c>
      <c r="B503" s="27">
        <v>138000</v>
      </c>
      <c r="C503" s="27">
        <v>139000</v>
      </c>
      <c r="D503" s="27">
        <v>66800</v>
      </c>
      <c r="E503" s="27">
        <v>66500</v>
      </c>
      <c r="F503" s="37">
        <v>0</v>
      </c>
      <c r="G503" s="37">
        <v>0</v>
      </c>
      <c r="H503" s="37">
        <f t="shared" si="79"/>
        <v>0</v>
      </c>
      <c r="I503" s="37">
        <f t="shared" si="80"/>
        <v>0</v>
      </c>
      <c r="J503" s="21">
        <f t="shared" si="83"/>
        <v>0</v>
      </c>
      <c r="K503" s="21">
        <f t="shared" si="84"/>
        <v>0</v>
      </c>
      <c r="L503" s="30">
        <f t="shared" si="81"/>
        <v>0</v>
      </c>
      <c r="M503" s="30">
        <f t="shared" si="82"/>
        <v>0</v>
      </c>
      <c r="N503" s="28">
        <f t="shared" si="85"/>
        <v>139070148.88750005</v>
      </c>
      <c r="O503" s="28">
        <f t="shared" si="77"/>
        <v>139070148.88750005</v>
      </c>
      <c r="P503" s="28">
        <f t="shared" si="86"/>
        <v>-971598.52500000596</v>
      </c>
      <c r="Q503" s="28">
        <f t="shared" si="87"/>
        <v>-971598.52500000596</v>
      </c>
      <c r="R503" s="29">
        <f t="shared" si="78"/>
        <v>0.39070148887500045</v>
      </c>
    </row>
    <row r="504" spans="1:18" x14ac:dyDescent="0.2">
      <c r="A504" s="26">
        <v>44559</v>
      </c>
      <c r="B504" s="27">
        <v>140500</v>
      </c>
      <c r="C504" s="27">
        <v>138500</v>
      </c>
      <c r="D504" s="27">
        <v>66900</v>
      </c>
      <c r="E504" s="27">
        <v>66300</v>
      </c>
      <c r="F504" s="37">
        <v>0</v>
      </c>
      <c r="G504" s="37">
        <v>0</v>
      </c>
      <c r="H504" s="37">
        <f t="shared" si="79"/>
        <v>0</v>
      </c>
      <c r="I504" s="37">
        <f t="shared" si="80"/>
        <v>0</v>
      </c>
      <c r="J504" s="21">
        <f t="shared" si="83"/>
        <v>0</v>
      </c>
      <c r="K504" s="21">
        <f t="shared" si="84"/>
        <v>0</v>
      </c>
      <c r="L504" s="30">
        <f t="shared" si="81"/>
        <v>0</v>
      </c>
      <c r="M504" s="30">
        <f t="shared" si="82"/>
        <v>0</v>
      </c>
      <c r="N504" s="28">
        <f t="shared" si="85"/>
        <v>139070148.88750005</v>
      </c>
      <c r="O504" s="28">
        <f t="shared" si="77"/>
        <v>139070148.88750005</v>
      </c>
      <c r="P504" s="28">
        <f t="shared" si="86"/>
        <v>0</v>
      </c>
      <c r="Q504" s="28" t="str">
        <f t="shared" si="87"/>
        <v/>
      </c>
      <c r="R504" s="29">
        <f t="shared" si="78"/>
        <v>0.39070148887500045</v>
      </c>
    </row>
    <row r="505" spans="1:18" x14ac:dyDescent="0.2">
      <c r="A505" s="26">
        <v>44560</v>
      </c>
      <c r="B505" s="27">
        <v>138000</v>
      </c>
      <c r="C505" s="27">
        <v>140000</v>
      </c>
      <c r="D505" s="27">
        <v>65500</v>
      </c>
      <c r="E505" s="27">
        <v>67000</v>
      </c>
      <c r="F505" s="37">
        <v>0</v>
      </c>
      <c r="G505" s="37">
        <v>0</v>
      </c>
      <c r="H505" s="37">
        <f t="shared" si="79"/>
        <v>0</v>
      </c>
      <c r="I505" s="37">
        <f t="shared" si="80"/>
        <v>0</v>
      </c>
      <c r="J505" s="21">
        <f t="shared" si="83"/>
        <v>0</v>
      </c>
      <c r="K505" s="21">
        <f t="shared" si="84"/>
        <v>0</v>
      </c>
      <c r="L505" s="30">
        <f t="shared" si="81"/>
        <v>0</v>
      </c>
      <c r="M505" s="30">
        <f t="shared" si="82"/>
        <v>0</v>
      </c>
      <c r="N505" s="28">
        <f t="shared" si="85"/>
        <v>139070148.88750005</v>
      </c>
      <c r="O505" s="28">
        <f t="shared" si="77"/>
        <v>139070148.88750005</v>
      </c>
      <c r="P505" s="28">
        <f t="shared" si="86"/>
        <v>0</v>
      </c>
      <c r="Q505" s="28" t="str">
        <f t="shared" si="87"/>
        <v/>
      </c>
      <c r="R505" s="29">
        <f t="shared" si="78"/>
        <v>0.39070148887500045</v>
      </c>
    </row>
    <row r="506" spans="1:18" x14ac:dyDescent="0.2">
      <c r="A506" s="26">
        <v>44564</v>
      </c>
      <c r="B506" s="27">
        <v>139500</v>
      </c>
      <c r="C506" s="27">
        <v>139500</v>
      </c>
      <c r="D506" s="27">
        <v>65200</v>
      </c>
      <c r="E506" s="27">
        <v>65700</v>
      </c>
      <c r="F506" s="37">
        <v>0</v>
      </c>
      <c r="G506" s="37">
        <v>0</v>
      </c>
      <c r="H506" s="37">
        <f t="shared" si="79"/>
        <v>0</v>
      </c>
      <c r="I506" s="37">
        <f t="shared" si="80"/>
        <v>0</v>
      </c>
      <c r="J506" s="21">
        <f t="shared" si="83"/>
        <v>0</v>
      </c>
      <c r="K506" s="21">
        <f t="shared" si="84"/>
        <v>0</v>
      </c>
      <c r="L506" s="30">
        <f t="shared" si="81"/>
        <v>0</v>
      </c>
      <c r="M506" s="30">
        <f t="shared" si="82"/>
        <v>0</v>
      </c>
      <c r="N506" s="28">
        <f t="shared" si="85"/>
        <v>139070148.88750005</v>
      </c>
      <c r="O506" s="28">
        <f t="shared" si="77"/>
        <v>139070148.88750005</v>
      </c>
      <c r="P506" s="28">
        <f t="shared" si="86"/>
        <v>0</v>
      </c>
      <c r="Q506" s="28" t="str">
        <f t="shared" si="87"/>
        <v/>
      </c>
      <c r="R506" s="29">
        <f t="shared" si="78"/>
        <v>0.39070148887500045</v>
      </c>
    </row>
    <row r="507" spans="1:18" x14ac:dyDescent="0.2">
      <c r="A507" s="26">
        <v>44565</v>
      </c>
      <c r="B507" s="27">
        <v>142000</v>
      </c>
      <c r="C507" s="27">
        <v>143000</v>
      </c>
      <c r="D507" s="27">
        <v>66700</v>
      </c>
      <c r="E507" s="27">
        <v>66300</v>
      </c>
      <c r="F507" s="37">
        <v>-1</v>
      </c>
      <c r="G507" s="37">
        <v>0.8090276760517473</v>
      </c>
      <c r="H507" s="37">
        <f t="shared" si="79"/>
        <v>-1</v>
      </c>
      <c r="I507" s="37">
        <f t="shared" si="80"/>
        <v>0.8090276760517473</v>
      </c>
      <c r="J507" s="21">
        <f t="shared" si="83"/>
        <v>0</v>
      </c>
      <c r="K507" s="21">
        <f t="shared" si="84"/>
        <v>0</v>
      </c>
      <c r="L507" s="30">
        <f t="shared" si="81"/>
        <v>0</v>
      </c>
      <c r="M507" s="30">
        <f t="shared" si="82"/>
        <v>0</v>
      </c>
      <c r="N507" s="28">
        <f t="shared" si="85"/>
        <v>139070148.88750005</v>
      </c>
      <c r="O507" s="28">
        <f t="shared" si="77"/>
        <v>139070148.88750005</v>
      </c>
      <c r="P507" s="28">
        <f t="shared" si="86"/>
        <v>0</v>
      </c>
      <c r="Q507" s="28" t="str">
        <f t="shared" si="87"/>
        <v/>
      </c>
      <c r="R507" s="29">
        <f t="shared" si="78"/>
        <v>0.39070148887500045</v>
      </c>
    </row>
    <row r="508" spans="1:18" x14ac:dyDescent="0.2">
      <c r="A508" s="26">
        <v>44566</v>
      </c>
      <c r="B508" s="27">
        <v>138500</v>
      </c>
      <c r="C508" s="27">
        <v>142000</v>
      </c>
      <c r="D508" s="27">
        <v>65800</v>
      </c>
      <c r="E508" s="27">
        <v>66900</v>
      </c>
      <c r="F508" s="37">
        <v>0</v>
      </c>
      <c r="G508" s="37">
        <v>0</v>
      </c>
      <c r="H508" s="37">
        <f t="shared" si="79"/>
        <v>0</v>
      </c>
      <c r="I508" s="37">
        <f t="shared" si="80"/>
        <v>0</v>
      </c>
      <c r="J508" s="21">
        <f t="shared" si="83"/>
        <v>-704</v>
      </c>
      <c r="K508" s="21">
        <f t="shared" si="84"/>
        <v>1212</v>
      </c>
      <c r="L508" s="30">
        <f t="shared" si="81"/>
        <v>-97504000</v>
      </c>
      <c r="M508" s="30">
        <f t="shared" si="82"/>
        <v>79749600</v>
      </c>
      <c r="N508" s="28">
        <f t="shared" si="85"/>
        <v>157925081.38750005</v>
      </c>
      <c r="O508" s="28">
        <f t="shared" si="77"/>
        <v>140170681.38750005</v>
      </c>
      <c r="P508" s="28">
        <f t="shared" si="86"/>
        <v>1100532.5</v>
      </c>
      <c r="Q508" s="28" t="str">
        <f t="shared" si="87"/>
        <v/>
      </c>
      <c r="R508" s="29">
        <f t="shared" si="78"/>
        <v>0.4017068138750004</v>
      </c>
    </row>
    <row r="509" spans="1:18" x14ac:dyDescent="0.2">
      <c r="A509" s="26">
        <v>44567</v>
      </c>
      <c r="B509" s="27">
        <v>135000</v>
      </c>
      <c r="C509" s="27">
        <v>136000</v>
      </c>
      <c r="D509" s="27">
        <v>64000</v>
      </c>
      <c r="E509" s="27">
        <v>64700</v>
      </c>
      <c r="F509" s="37">
        <v>0</v>
      </c>
      <c r="G509" s="37">
        <v>0</v>
      </c>
      <c r="H509" s="37">
        <f t="shared" si="79"/>
        <v>0</v>
      </c>
      <c r="I509" s="37">
        <f t="shared" si="80"/>
        <v>0</v>
      </c>
      <c r="J509" s="21">
        <f t="shared" si="83"/>
        <v>0</v>
      </c>
      <c r="K509" s="21">
        <f t="shared" si="84"/>
        <v>0</v>
      </c>
      <c r="L509" s="30">
        <f t="shared" si="81"/>
        <v>0</v>
      </c>
      <c r="M509" s="30">
        <f t="shared" si="82"/>
        <v>0</v>
      </c>
      <c r="N509" s="28">
        <f t="shared" si="85"/>
        <v>140411470.08750004</v>
      </c>
      <c r="O509" s="28">
        <f t="shared" si="77"/>
        <v>140411470.08750004</v>
      </c>
      <c r="P509" s="28">
        <f t="shared" si="86"/>
        <v>1341321.1999999881</v>
      </c>
      <c r="Q509" s="28">
        <f t="shared" si="87"/>
        <v>1341321.1999999881</v>
      </c>
      <c r="R509" s="29">
        <f t="shared" si="78"/>
        <v>0.40411470087500034</v>
      </c>
    </row>
    <row r="510" spans="1:18" x14ac:dyDescent="0.2">
      <c r="A510" s="26">
        <v>44568</v>
      </c>
      <c r="B510" s="27">
        <v>137500</v>
      </c>
      <c r="C510" s="27">
        <v>136500</v>
      </c>
      <c r="D510" s="27">
        <v>64400</v>
      </c>
      <c r="E510" s="27">
        <v>64600</v>
      </c>
      <c r="F510" s="37">
        <v>0</v>
      </c>
      <c r="G510" s="37">
        <v>0</v>
      </c>
      <c r="H510" s="37">
        <f t="shared" si="79"/>
        <v>0</v>
      </c>
      <c r="I510" s="37">
        <f t="shared" si="80"/>
        <v>0</v>
      </c>
      <c r="J510" s="21">
        <f t="shared" si="83"/>
        <v>0</v>
      </c>
      <c r="K510" s="21">
        <f t="shared" si="84"/>
        <v>0</v>
      </c>
      <c r="L510" s="30">
        <f t="shared" si="81"/>
        <v>0</v>
      </c>
      <c r="M510" s="30">
        <f t="shared" si="82"/>
        <v>0</v>
      </c>
      <c r="N510" s="28">
        <f t="shared" si="85"/>
        <v>140411470.08750004</v>
      </c>
      <c r="O510" s="28">
        <f t="shared" si="77"/>
        <v>140411470.08750004</v>
      </c>
      <c r="P510" s="28">
        <f t="shared" si="86"/>
        <v>0</v>
      </c>
      <c r="Q510" s="28" t="str">
        <f t="shared" si="87"/>
        <v/>
      </c>
      <c r="R510" s="29">
        <f t="shared" si="78"/>
        <v>0.40411470087500034</v>
      </c>
    </row>
    <row r="511" spans="1:18" x14ac:dyDescent="0.2">
      <c r="A511" s="26">
        <v>44571</v>
      </c>
      <c r="B511" s="27">
        <v>130000</v>
      </c>
      <c r="C511" s="27">
        <v>135500</v>
      </c>
      <c r="D511" s="27">
        <v>63300</v>
      </c>
      <c r="E511" s="27">
        <v>64400</v>
      </c>
      <c r="F511" s="37">
        <v>0</v>
      </c>
      <c r="G511" s="37">
        <v>0</v>
      </c>
      <c r="H511" s="37">
        <f t="shared" si="79"/>
        <v>0</v>
      </c>
      <c r="I511" s="37">
        <f t="shared" si="80"/>
        <v>0</v>
      </c>
      <c r="J511" s="21">
        <f t="shared" si="83"/>
        <v>0</v>
      </c>
      <c r="K511" s="21">
        <f t="shared" si="84"/>
        <v>0</v>
      </c>
      <c r="L511" s="30">
        <f t="shared" si="81"/>
        <v>0</v>
      </c>
      <c r="M511" s="30">
        <f t="shared" si="82"/>
        <v>0</v>
      </c>
      <c r="N511" s="28">
        <f t="shared" si="85"/>
        <v>140411470.08750004</v>
      </c>
      <c r="O511" s="28">
        <f t="shared" si="77"/>
        <v>140411470.08750004</v>
      </c>
      <c r="P511" s="28">
        <f t="shared" si="86"/>
        <v>0</v>
      </c>
      <c r="Q511" s="28" t="str">
        <f t="shared" si="87"/>
        <v/>
      </c>
      <c r="R511" s="29">
        <f t="shared" si="78"/>
        <v>0.40411470087500034</v>
      </c>
    </row>
    <row r="512" spans="1:18" x14ac:dyDescent="0.2">
      <c r="A512" s="26">
        <v>44572</v>
      </c>
      <c r="B512" s="27">
        <v>130500</v>
      </c>
      <c r="C512" s="27">
        <v>129500</v>
      </c>
      <c r="D512" s="27">
        <v>63800</v>
      </c>
      <c r="E512" s="27">
        <v>63400</v>
      </c>
      <c r="F512" s="37">
        <v>0</v>
      </c>
      <c r="G512" s="37">
        <v>0</v>
      </c>
      <c r="H512" s="37">
        <f t="shared" si="79"/>
        <v>0</v>
      </c>
      <c r="I512" s="37">
        <f t="shared" si="80"/>
        <v>0</v>
      </c>
      <c r="J512" s="21">
        <f t="shared" si="83"/>
        <v>0</v>
      </c>
      <c r="K512" s="21">
        <f t="shared" si="84"/>
        <v>0</v>
      </c>
      <c r="L512" s="30">
        <f t="shared" si="81"/>
        <v>0</v>
      </c>
      <c r="M512" s="30">
        <f t="shared" si="82"/>
        <v>0</v>
      </c>
      <c r="N512" s="28">
        <f t="shared" si="85"/>
        <v>140411470.08750004</v>
      </c>
      <c r="O512" s="28">
        <f t="shared" si="77"/>
        <v>140411470.08750004</v>
      </c>
      <c r="P512" s="28">
        <f t="shared" si="86"/>
        <v>0</v>
      </c>
      <c r="Q512" s="28" t="str">
        <f t="shared" si="87"/>
        <v/>
      </c>
      <c r="R512" s="29">
        <f t="shared" si="78"/>
        <v>0.40411470087500034</v>
      </c>
    </row>
    <row r="513" spans="1:18" x14ac:dyDescent="0.2">
      <c r="A513" s="26">
        <v>44573</v>
      </c>
      <c r="B513" s="27">
        <v>137000</v>
      </c>
      <c r="C513" s="27">
        <v>131500</v>
      </c>
      <c r="D513" s="27">
        <v>65700</v>
      </c>
      <c r="E513" s="27">
        <v>64200</v>
      </c>
      <c r="F513" s="37">
        <v>0</v>
      </c>
      <c r="G513" s="37">
        <v>0</v>
      </c>
      <c r="H513" s="37">
        <f t="shared" si="79"/>
        <v>0</v>
      </c>
      <c r="I513" s="37">
        <f t="shared" si="80"/>
        <v>0</v>
      </c>
      <c r="J513" s="21">
        <f t="shared" si="83"/>
        <v>0</v>
      </c>
      <c r="K513" s="21">
        <f t="shared" si="84"/>
        <v>0</v>
      </c>
      <c r="L513" s="30">
        <f t="shared" si="81"/>
        <v>0</v>
      </c>
      <c r="M513" s="30">
        <f t="shared" si="82"/>
        <v>0</v>
      </c>
      <c r="N513" s="28">
        <f t="shared" si="85"/>
        <v>140411470.08750004</v>
      </c>
      <c r="O513" s="28">
        <f t="shared" si="77"/>
        <v>140411470.08750004</v>
      </c>
      <c r="P513" s="28">
        <f t="shared" si="86"/>
        <v>0</v>
      </c>
      <c r="Q513" s="28" t="str">
        <f t="shared" si="87"/>
        <v/>
      </c>
      <c r="R513" s="29">
        <f t="shared" si="78"/>
        <v>0.40411470087500034</v>
      </c>
    </row>
    <row r="514" spans="1:18" x14ac:dyDescent="0.2">
      <c r="A514" s="26">
        <v>44574</v>
      </c>
      <c r="B514" s="27">
        <v>145500</v>
      </c>
      <c r="C514" s="27">
        <v>139000</v>
      </c>
      <c r="D514" s="27">
        <v>68200</v>
      </c>
      <c r="E514" s="27">
        <v>66200</v>
      </c>
      <c r="F514" s="37">
        <v>0</v>
      </c>
      <c r="G514" s="37">
        <v>0</v>
      </c>
      <c r="H514" s="37">
        <f t="shared" si="79"/>
        <v>0</v>
      </c>
      <c r="I514" s="37">
        <f t="shared" si="80"/>
        <v>0</v>
      </c>
      <c r="J514" s="21">
        <f t="shared" si="83"/>
        <v>0</v>
      </c>
      <c r="K514" s="21">
        <f t="shared" si="84"/>
        <v>0</v>
      </c>
      <c r="L514" s="30">
        <f t="shared" si="81"/>
        <v>0</v>
      </c>
      <c r="M514" s="30">
        <f t="shared" si="82"/>
        <v>0</v>
      </c>
      <c r="N514" s="28">
        <f t="shared" si="85"/>
        <v>140411470.08750004</v>
      </c>
      <c r="O514" s="28">
        <f t="shared" si="77"/>
        <v>140411470.08750004</v>
      </c>
      <c r="P514" s="28">
        <f t="shared" si="86"/>
        <v>0</v>
      </c>
      <c r="Q514" s="28" t="str">
        <f t="shared" si="87"/>
        <v/>
      </c>
      <c r="R514" s="29">
        <f t="shared" si="78"/>
        <v>0.40411470087500034</v>
      </c>
    </row>
    <row r="515" spans="1:18" x14ac:dyDescent="0.2">
      <c r="A515" s="26">
        <v>44575</v>
      </c>
      <c r="B515" s="27">
        <v>146000</v>
      </c>
      <c r="C515" s="27">
        <v>145500</v>
      </c>
      <c r="D515" s="27">
        <v>68200</v>
      </c>
      <c r="E515" s="27">
        <v>68900</v>
      </c>
      <c r="F515" s="37">
        <v>0</v>
      </c>
      <c r="G515" s="37">
        <v>0</v>
      </c>
      <c r="H515" s="37">
        <f t="shared" si="79"/>
        <v>0</v>
      </c>
      <c r="I515" s="37">
        <f t="shared" si="80"/>
        <v>0</v>
      </c>
      <c r="J515" s="21">
        <f t="shared" si="83"/>
        <v>0</v>
      </c>
      <c r="K515" s="21">
        <f t="shared" si="84"/>
        <v>0</v>
      </c>
      <c r="L515" s="30">
        <f t="shared" si="81"/>
        <v>0</v>
      </c>
      <c r="M515" s="30">
        <f t="shared" si="82"/>
        <v>0</v>
      </c>
      <c r="N515" s="28">
        <f t="shared" si="85"/>
        <v>140411470.08750004</v>
      </c>
      <c r="O515" s="28">
        <f t="shared" si="77"/>
        <v>140411470.08750004</v>
      </c>
      <c r="P515" s="28">
        <f t="shared" si="86"/>
        <v>0</v>
      </c>
      <c r="Q515" s="28" t="str">
        <f t="shared" si="87"/>
        <v/>
      </c>
      <c r="R515" s="29">
        <f t="shared" si="78"/>
        <v>0.40411470087500034</v>
      </c>
    </row>
    <row r="516" spans="1:18" x14ac:dyDescent="0.2">
      <c r="A516" s="26">
        <v>44578</v>
      </c>
      <c r="B516" s="27">
        <v>140500</v>
      </c>
      <c r="C516" s="27">
        <v>145000</v>
      </c>
      <c r="D516" s="27">
        <v>66200</v>
      </c>
      <c r="E516" s="27">
        <v>68100</v>
      </c>
      <c r="F516" s="37">
        <v>0</v>
      </c>
      <c r="G516" s="37">
        <v>0</v>
      </c>
      <c r="H516" s="37">
        <f t="shared" si="79"/>
        <v>0</v>
      </c>
      <c r="I516" s="37">
        <f t="shared" si="80"/>
        <v>0</v>
      </c>
      <c r="J516" s="21">
        <f t="shared" si="83"/>
        <v>0</v>
      </c>
      <c r="K516" s="21">
        <f t="shared" si="84"/>
        <v>0</v>
      </c>
      <c r="L516" s="30">
        <f t="shared" si="81"/>
        <v>0</v>
      </c>
      <c r="M516" s="30">
        <f t="shared" si="82"/>
        <v>0</v>
      </c>
      <c r="N516" s="28">
        <f t="shared" si="85"/>
        <v>140411470.08750004</v>
      </c>
      <c r="O516" s="28">
        <f t="shared" si="77"/>
        <v>140411470.08750004</v>
      </c>
      <c r="P516" s="28">
        <f t="shared" si="86"/>
        <v>0</v>
      </c>
      <c r="Q516" s="28" t="str">
        <f t="shared" si="87"/>
        <v/>
      </c>
      <c r="R516" s="29">
        <f t="shared" si="78"/>
        <v>0.40411470087500034</v>
      </c>
    </row>
    <row r="517" spans="1:18" x14ac:dyDescent="0.2">
      <c r="A517" s="26">
        <v>44579</v>
      </c>
      <c r="B517" s="27">
        <v>138000</v>
      </c>
      <c r="C517" s="27">
        <v>140500</v>
      </c>
      <c r="D517" s="27">
        <v>64500</v>
      </c>
      <c r="E517" s="27">
        <v>66000</v>
      </c>
      <c r="F517" s="37">
        <v>0</v>
      </c>
      <c r="G517" s="37">
        <v>0</v>
      </c>
      <c r="H517" s="37">
        <f t="shared" si="79"/>
        <v>0</v>
      </c>
      <c r="I517" s="37">
        <f t="shared" si="80"/>
        <v>0</v>
      </c>
      <c r="J517" s="21">
        <f t="shared" si="83"/>
        <v>0</v>
      </c>
      <c r="K517" s="21">
        <f t="shared" si="84"/>
        <v>0</v>
      </c>
      <c r="L517" s="30">
        <f t="shared" si="81"/>
        <v>0</v>
      </c>
      <c r="M517" s="30">
        <f t="shared" si="82"/>
        <v>0</v>
      </c>
      <c r="N517" s="28">
        <f t="shared" si="85"/>
        <v>140411470.08750004</v>
      </c>
      <c r="O517" s="28">
        <f t="shared" si="77"/>
        <v>140411470.08750004</v>
      </c>
      <c r="P517" s="28">
        <f t="shared" si="86"/>
        <v>0</v>
      </c>
      <c r="Q517" s="28" t="str">
        <f t="shared" si="87"/>
        <v/>
      </c>
      <c r="R517" s="29">
        <f t="shared" si="78"/>
        <v>0.40411470087500034</v>
      </c>
    </row>
    <row r="518" spans="1:18" x14ac:dyDescent="0.2">
      <c r="A518" s="26">
        <v>44580</v>
      </c>
      <c r="B518" s="27">
        <v>137000</v>
      </c>
      <c r="C518" s="27">
        <v>136000</v>
      </c>
      <c r="D518" s="27">
        <v>63600</v>
      </c>
      <c r="E518" s="27">
        <v>63500</v>
      </c>
      <c r="F518" s="37">
        <v>0</v>
      </c>
      <c r="G518" s="37">
        <v>0</v>
      </c>
      <c r="H518" s="37">
        <f t="shared" si="79"/>
        <v>0</v>
      </c>
      <c r="I518" s="37">
        <f t="shared" si="80"/>
        <v>0</v>
      </c>
      <c r="J518" s="21">
        <f t="shared" si="83"/>
        <v>0</v>
      </c>
      <c r="K518" s="21">
        <f t="shared" si="84"/>
        <v>0</v>
      </c>
      <c r="L518" s="30">
        <f t="shared" si="81"/>
        <v>0</v>
      </c>
      <c r="M518" s="30">
        <f t="shared" si="82"/>
        <v>0</v>
      </c>
      <c r="N518" s="28">
        <f t="shared" si="85"/>
        <v>140411470.08750004</v>
      </c>
      <c r="O518" s="28">
        <f t="shared" si="77"/>
        <v>140411470.08750004</v>
      </c>
      <c r="P518" s="28">
        <f t="shared" si="86"/>
        <v>0</v>
      </c>
      <c r="Q518" s="28" t="str">
        <f t="shared" si="87"/>
        <v/>
      </c>
      <c r="R518" s="29">
        <f t="shared" si="78"/>
        <v>0.40411470087500034</v>
      </c>
    </row>
    <row r="519" spans="1:18" x14ac:dyDescent="0.2">
      <c r="A519" s="26">
        <v>44581</v>
      </c>
      <c r="B519" s="27">
        <v>140000</v>
      </c>
      <c r="C519" s="27">
        <v>137500</v>
      </c>
      <c r="D519" s="27">
        <v>64200</v>
      </c>
      <c r="E519" s="27">
        <v>63500</v>
      </c>
      <c r="F519" s="37">
        <v>0</v>
      </c>
      <c r="G519" s="37">
        <v>0</v>
      </c>
      <c r="H519" s="37">
        <f t="shared" si="79"/>
        <v>0</v>
      </c>
      <c r="I519" s="37">
        <f t="shared" si="80"/>
        <v>0</v>
      </c>
      <c r="J519" s="21">
        <f t="shared" si="83"/>
        <v>0</v>
      </c>
      <c r="K519" s="21">
        <f t="shared" si="84"/>
        <v>0</v>
      </c>
      <c r="L519" s="30">
        <f t="shared" si="81"/>
        <v>0</v>
      </c>
      <c r="M519" s="30">
        <f t="shared" si="82"/>
        <v>0</v>
      </c>
      <c r="N519" s="28">
        <f t="shared" si="85"/>
        <v>140411470.08750004</v>
      </c>
      <c r="O519" s="28">
        <f t="shared" si="77"/>
        <v>140411470.08750004</v>
      </c>
      <c r="P519" s="28">
        <f t="shared" si="86"/>
        <v>0</v>
      </c>
      <c r="Q519" s="28" t="str">
        <f t="shared" si="87"/>
        <v/>
      </c>
      <c r="R519" s="29">
        <f t="shared" si="78"/>
        <v>0.40411470087500034</v>
      </c>
    </row>
    <row r="520" spans="1:18" x14ac:dyDescent="0.2">
      <c r="A520" s="26">
        <v>44582</v>
      </c>
      <c r="B520" s="27">
        <v>133500</v>
      </c>
      <c r="C520" s="27">
        <v>137500</v>
      </c>
      <c r="D520" s="27">
        <v>62900</v>
      </c>
      <c r="E520" s="27">
        <v>63800</v>
      </c>
      <c r="F520" s="37">
        <v>0</v>
      </c>
      <c r="G520" s="37">
        <v>0</v>
      </c>
      <c r="H520" s="37">
        <f t="shared" si="79"/>
        <v>0</v>
      </c>
      <c r="I520" s="37">
        <f t="shared" si="80"/>
        <v>0</v>
      </c>
      <c r="J520" s="21">
        <f t="shared" si="83"/>
        <v>0</v>
      </c>
      <c r="K520" s="21">
        <f t="shared" si="84"/>
        <v>0</v>
      </c>
      <c r="L520" s="30">
        <f t="shared" si="81"/>
        <v>0</v>
      </c>
      <c r="M520" s="30">
        <f t="shared" si="82"/>
        <v>0</v>
      </c>
      <c r="N520" s="28">
        <f t="shared" si="85"/>
        <v>140411470.08750004</v>
      </c>
      <c r="O520" s="28">
        <f t="shared" si="77"/>
        <v>140411470.08750004</v>
      </c>
      <c r="P520" s="28">
        <f t="shared" si="86"/>
        <v>0</v>
      </c>
      <c r="Q520" s="28" t="str">
        <f t="shared" si="87"/>
        <v/>
      </c>
      <c r="R520" s="29">
        <f t="shared" si="78"/>
        <v>0.40411470087500034</v>
      </c>
    </row>
    <row r="521" spans="1:18" x14ac:dyDescent="0.2">
      <c r="A521" s="26">
        <v>44585</v>
      </c>
      <c r="B521" s="27">
        <v>134000</v>
      </c>
      <c r="C521" s="27">
        <v>132000</v>
      </c>
      <c r="D521" s="27">
        <v>61800</v>
      </c>
      <c r="E521" s="27">
        <v>62300</v>
      </c>
      <c r="F521" s="37">
        <v>0</v>
      </c>
      <c r="G521" s="37">
        <v>0</v>
      </c>
      <c r="H521" s="37">
        <f t="shared" si="79"/>
        <v>0</v>
      </c>
      <c r="I521" s="37">
        <f t="shared" si="80"/>
        <v>0</v>
      </c>
      <c r="J521" s="21">
        <f t="shared" si="83"/>
        <v>0</v>
      </c>
      <c r="K521" s="21">
        <f t="shared" si="84"/>
        <v>0</v>
      </c>
      <c r="L521" s="30">
        <f t="shared" si="81"/>
        <v>0</v>
      </c>
      <c r="M521" s="30">
        <f t="shared" si="82"/>
        <v>0</v>
      </c>
      <c r="N521" s="28">
        <f t="shared" si="85"/>
        <v>140411470.08750004</v>
      </c>
      <c r="O521" s="28">
        <f t="shared" si="77"/>
        <v>140411470.08750004</v>
      </c>
      <c r="P521" s="28">
        <f t="shared" si="86"/>
        <v>0</v>
      </c>
      <c r="Q521" s="28" t="str">
        <f t="shared" si="87"/>
        <v/>
      </c>
      <c r="R521" s="29">
        <f t="shared" si="78"/>
        <v>0.40411470087500034</v>
      </c>
    </row>
    <row r="522" spans="1:18" x14ac:dyDescent="0.2">
      <c r="A522" s="26">
        <v>44586</v>
      </c>
      <c r="B522" s="27">
        <v>131000</v>
      </c>
      <c r="C522" s="27">
        <v>134500</v>
      </c>
      <c r="D522" s="27">
        <v>60900</v>
      </c>
      <c r="E522" s="27">
        <v>62300</v>
      </c>
      <c r="F522" s="37">
        <v>-1</v>
      </c>
      <c r="G522" s="37">
        <v>0.80090838386024221</v>
      </c>
      <c r="H522" s="37">
        <f t="shared" si="79"/>
        <v>-1</v>
      </c>
      <c r="I522" s="37">
        <f t="shared" si="80"/>
        <v>0.80090838386024221</v>
      </c>
      <c r="J522" s="21">
        <f t="shared" si="83"/>
        <v>0</v>
      </c>
      <c r="K522" s="21">
        <f t="shared" si="84"/>
        <v>0</v>
      </c>
      <c r="L522" s="30">
        <f t="shared" si="81"/>
        <v>0</v>
      </c>
      <c r="M522" s="30">
        <f t="shared" si="82"/>
        <v>0</v>
      </c>
      <c r="N522" s="28">
        <f t="shared" si="85"/>
        <v>140411470.08750004</v>
      </c>
      <c r="O522" s="28">
        <f t="shared" si="77"/>
        <v>140411470.08750004</v>
      </c>
      <c r="P522" s="28">
        <f t="shared" si="86"/>
        <v>0</v>
      </c>
      <c r="Q522" s="28" t="str">
        <f t="shared" si="87"/>
        <v/>
      </c>
      <c r="R522" s="29">
        <f t="shared" si="78"/>
        <v>0.40411470087500034</v>
      </c>
    </row>
    <row r="523" spans="1:18" x14ac:dyDescent="0.2">
      <c r="A523" s="26">
        <v>44587</v>
      </c>
      <c r="B523" s="27">
        <v>129000</v>
      </c>
      <c r="C523" s="27">
        <v>131500</v>
      </c>
      <c r="D523" s="27">
        <v>60500</v>
      </c>
      <c r="E523" s="27">
        <v>60500</v>
      </c>
      <c r="F523" s="37">
        <v>0</v>
      </c>
      <c r="G523" s="37">
        <v>0</v>
      </c>
      <c r="H523" s="37">
        <f t="shared" si="79"/>
        <v>0</v>
      </c>
      <c r="I523" s="37">
        <f t="shared" si="80"/>
        <v>0</v>
      </c>
      <c r="J523" s="21">
        <f t="shared" si="83"/>
        <v>-763</v>
      </c>
      <c r="K523" s="21">
        <f t="shared" si="84"/>
        <v>1315</v>
      </c>
      <c r="L523" s="30">
        <f t="shared" si="81"/>
        <v>-98427000</v>
      </c>
      <c r="M523" s="30">
        <f t="shared" si="82"/>
        <v>79557500</v>
      </c>
      <c r="N523" s="28">
        <f t="shared" si="85"/>
        <v>161158547.26250005</v>
      </c>
      <c r="O523" s="28">
        <f t="shared" ref="O523:O586" si="88">SUM(L523:N523)</f>
        <v>142289047.26250005</v>
      </c>
      <c r="P523" s="28">
        <f t="shared" si="86"/>
        <v>1877577.1750000119</v>
      </c>
      <c r="Q523" s="28" t="str">
        <f t="shared" si="87"/>
        <v/>
      </c>
      <c r="R523" s="29">
        <f t="shared" ref="R523:R586" si="89">O523/$O$10-1</f>
        <v>0.42289047262500046</v>
      </c>
    </row>
    <row r="524" spans="1:18" x14ac:dyDescent="0.2">
      <c r="A524" s="26">
        <v>44588</v>
      </c>
      <c r="B524" s="27">
        <v>124000</v>
      </c>
      <c r="C524" s="27">
        <v>129500</v>
      </c>
      <c r="D524" s="27">
        <v>59300</v>
      </c>
      <c r="E524" s="27">
        <v>61500</v>
      </c>
      <c r="F524" s="37">
        <v>0</v>
      </c>
      <c r="G524" s="37">
        <v>0</v>
      </c>
      <c r="H524" s="37">
        <f t="shared" si="79"/>
        <v>0</v>
      </c>
      <c r="I524" s="37">
        <f t="shared" si="80"/>
        <v>0</v>
      </c>
      <c r="J524" s="21">
        <f t="shared" si="83"/>
        <v>0</v>
      </c>
      <c r="K524" s="21">
        <f t="shared" si="84"/>
        <v>0</v>
      </c>
      <c r="L524" s="30">
        <f t="shared" si="81"/>
        <v>0</v>
      </c>
      <c r="M524" s="30">
        <f t="shared" si="82"/>
        <v>0</v>
      </c>
      <c r="N524" s="28">
        <f t="shared" si="85"/>
        <v>143030703.28750005</v>
      </c>
      <c r="O524" s="28">
        <f t="shared" si="88"/>
        <v>143030703.28750005</v>
      </c>
      <c r="P524" s="28">
        <f t="shared" si="86"/>
        <v>2619233.2000000179</v>
      </c>
      <c r="Q524" s="28">
        <f t="shared" si="87"/>
        <v>2619233.2000000179</v>
      </c>
      <c r="R524" s="29">
        <f t="shared" si="89"/>
        <v>0.43030703287500049</v>
      </c>
    </row>
    <row r="525" spans="1:18" x14ac:dyDescent="0.2">
      <c r="A525" s="26">
        <v>44589</v>
      </c>
      <c r="B525" s="27">
        <v>127500</v>
      </c>
      <c r="C525" s="27">
        <v>125000</v>
      </c>
      <c r="D525" s="27">
        <v>60700</v>
      </c>
      <c r="E525" s="27">
        <v>59300</v>
      </c>
      <c r="F525" s="37">
        <v>0</v>
      </c>
      <c r="G525" s="37">
        <v>0</v>
      </c>
      <c r="H525" s="37">
        <f t="shared" si="79"/>
        <v>0</v>
      </c>
      <c r="I525" s="37">
        <f t="shared" si="80"/>
        <v>0</v>
      </c>
      <c r="J525" s="21">
        <f t="shared" si="83"/>
        <v>0</v>
      </c>
      <c r="K525" s="21">
        <f t="shared" si="84"/>
        <v>0</v>
      </c>
      <c r="L525" s="30">
        <f t="shared" si="81"/>
        <v>0</v>
      </c>
      <c r="M525" s="30">
        <f t="shared" si="82"/>
        <v>0</v>
      </c>
      <c r="N525" s="28">
        <f t="shared" si="85"/>
        <v>143030703.28750005</v>
      </c>
      <c r="O525" s="28">
        <f t="shared" si="88"/>
        <v>143030703.28750005</v>
      </c>
      <c r="P525" s="28">
        <f t="shared" si="86"/>
        <v>0</v>
      </c>
      <c r="Q525" s="28" t="str">
        <f t="shared" si="87"/>
        <v/>
      </c>
      <c r="R525" s="29">
        <f t="shared" si="89"/>
        <v>0.43030703287500049</v>
      </c>
    </row>
    <row r="526" spans="1:18" x14ac:dyDescent="0.2">
      <c r="A526" s="26">
        <v>44595</v>
      </c>
      <c r="B526" s="27">
        <v>126000</v>
      </c>
      <c r="C526" s="27">
        <v>130000</v>
      </c>
      <c r="D526" s="27">
        <v>60900</v>
      </c>
      <c r="E526" s="27">
        <v>62000</v>
      </c>
      <c r="F526" s="37">
        <v>0</v>
      </c>
      <c r="G526" s="37">
        <v>0</v>
      </c>
      <c r="H526" s="37">
        <f t="shared" si="79"/>
        <v>0</v>
      </c>
      <c r="I526" s="37">
        <f t="shared" si="80"/>
        <v>0</v>
      </c>
      <c r="J526" s="21">
        <f t="shared" si="83"/>
        <v>0</v>
      </c>
      <c r="K526" s="21">
        <f t="shared" si="84"/>
        <v>0</v>
      </c>
      <c r="L526" s="30">
        <f t="shared" si="81"/>
        <v>0</v>
      </c>
      <c r="M526" s="30">
        <f t="shared" si="82"/>
        <v>0</v>
      </c>
      <c r="N526" s="28">
        <f t="shared" si="85"/>
        <v>143030703.28750005</v>
      </c>
      <c r="O526" s="28">
        <f t="shared" si="88"/>
        <v>143030703.28750005</v>
      </c>
      <c r="P526" s="28">
        <f t="shared" si="86"/>
        <v>0</v>
      </c>
      <c r="Q526" s="28" t="str">
        <f t="shared" si="87"/>
        <v/>
      </c>
      <c r="R526" s="29">
        <f t="shared" si="89"/>
        <v>0.43030703287500049</v>
      </c>
    </row>
    <row r="527" spans="1:18" x14ac:dyDescent="0.2">
      <c r="A527" s="26">
        <v>44596</v>
      </c>
      <c r="B527" s="27">
        <v>128000</v>
      </c>
      <c r="C527" s="27">
        <v>126000</v>
      </c>
      <c r="D527" s="27">
        <v>61100</v>
      </c>
      <c r="E527" s="27">
        <v>60900</v>
      </c>
      <c r="F527" s="37">
        <v>0</v>
      </c>
      <c r="G527" s="37">
        <v>0</v>
      </c>
      <c r="H527" s="37">
        <f t="shared" si="79"/>
        <v>0</v>
      </c>
      <c r="I527" s="37">
        <f t="shared" si="80"/>
        <v>0</v>
      </c>
      <c r="J527" s="21">
        <f t="shared" si="83"/>
        <v>0</v>
      </c>
      <c r="K527" s="21">
        <f t="shared" si="84"/>
        <v>0</v>
      </c>
      <c r="L527" s="30">
        <f t="shared" si="81"/>
        <v>0</v>
      </c>
      <c r="M527" s="30">
        <f t="shared" si="82"/>
        <v>0</v>
      </c>
      <c r="N527" s="28">
        <f t="shared" si="85"/>
        <v>143030703.28750005</v>
      </c>
      <c r="O527" s="28">
        <f t="shared" si="88"/>
        <v>143030703.28750005</v>
      </c>
      <c r="P527" s="28">
        <f t="shared" si="86"/>
        <v>0</v>
      </c>
      <c r="Q527" s="28" t="str">
        <f t="shared" si="87"/>
        <v/>
      </c>
      <c r="R527" s="29">
        <f t="shared" si="89"/>
        <v>0.43030703287500049</v>
      </c>
    </row>
    <row r="528" spans="1:18" x14ac:dyDescent="0.2">
      <c r="A528" s="26">
        <v>44599</v>
      </c>
      <c r="B528" s="27">
        <v>125000</v>
      </c>
      <c r="C528" s="27">
        <v>127500</v>
      </c>
      <c r="D528" s="27">
        <v>61000</v>
      </c>
      <c r="E528" s="27">
        <v>61200</v>
      </c>
      <c r="F528" s="37">
        <v>0</v>
      </c>
      <c r="G528" s="37">
        <v>0</v>
      </c>
      <c r="H528" s="37">
        <f t="shared" si="79"/>
        <v>0</v>
      </c>
      <c r="I528" s="37">
        <f t="shared" si="80"/>
        <v>0</v>
      </c>
      <c r="J528" s="21">
        <f t="shared" si="83"/>
        <v>0</v>
      </c>
      <c r="K528" s="21">
        <f t="shared" si="84"/>
        <v>0</v>
      </c>
      <c r="L528" s="30">
        <f t="shared" si="81"/>
        <v>0</v>
      </c>
      <c r="M528" s="30">
        <f t="shared" si="82"/>
        <v>0</v>
      </c>
      <c r="N528" s="28">
        <f t="shared" si="85"/>
        <v>143030703.28750005</v>
      </c>
      <c r="O528" s="28">
        <f t="shared" si="88"/>
        <v>143030703.28750005</v>
      </c>
      <c r="P528" s="28">
        <f t="shared" si="86"/>
        <v>0</v>
      </c>
      <c r="Q528" s="28" t="str">
        <f t="shared" si="87"/>
        <v/>
      </c>
      <c r="R528" s="29">
        <f t="shared" si="89"/>
        <v>0.43030703287500049</v>
      </c>
    </row>
    <row r="529" spans="1:18" x14ac:dyDescent="0.2">
      <c r="A529" s="26">
        <v>44600</v>
      </c>
      <c r="B529" s="27">
        <v>124000</v>
      </c>
      <c r="C529" s="27">
        <v>125000</v>
      </c>
      <c r="D529" s="27">
        <v>60700</v>
      </c>
      <c r="E529" s="27">
        <v>60700</v>
      </c>
      <c r="F529" s="37">
        <v>0</v>
      </c>
      <c r="G529" s="37">
        <v>0</v>
      </c>
      <c r="H529" s="37">
        <f t="shared" si="79"/>
        <v>0</v>
      </c>
      <c r="I529" s="37">
        <f t="shared" si="80"/>
        <v>0</v>
      </c>
      <c r="J529" s="21">
        <f t="shared" si="83"/>
        <v>0</v>
      </c>
      <c r="K529" s="21">
        <f t="shared" si="84"/>
        <v>0</v>
      </c>
      <c r="L529" s="30">
        <f t="shared" si="81"/>
        <v>0</v>
      </c>
      <c r="M529" s="30">
        <f t="shared" si="82"/>
        <v>0</v>
      </c>
      <c r="N529" s="28">
        <f t="shared" si="85"/>
        <v>143030703.28750005</v>
      </c>
      <c r="O529" s="28">
        <f t="shared" si="88"/>
        <v>143030703.28750005</v>
      </c>
      <c r="P529" s="28">
        <f t="shared" si="86"/>
        <v>0</v>
      </c>
      <c r="Q529" s="28" t="str">
        <f t="shared" si="87"/>
        <v/>
      </c>
      <c r="R529" s="29">
        <f t="shared" si="89"/>
        <v>0.43030703287500049</v>
      </c>
    </row>
    <row r="530" spans="1:18" x14ac:dyDescent="0.2">
      <c r="A530" s="26">
        <v>44601</v>
      </c>
      <c r="B530" s="27">
        <v>129000</v>
      </c>
      <c r="C530" s="27">
        <v>126000</v>
      </c>
      <c r="D530" s="27">
        <v>61400</v>
      </c>
      <c r="E530" s="27">
        <v>61000</v>
      </c>
      <c r="F530" s="37">
        <v>0</v>
      </c>
      <c r="G530" s="37">
        <v>0</v>
      </c>
      <c r="H530" s="37">
        <f t="shared" si="79"/>
        <v>0</v>
      </c>
      <c r="I530" s="37">
        <f t="shared" si="80"/>
        <v>0</v>
      </c>
      <c r="J530" s="21">
        <f t="shared" si="83"/>
        <v>0</v>
      </c>
      <c r="K530" s="21">
        <f t="shared" si="84"/>
        <v>0</v>
      </c>
      <c r="L530" s="30">
        <f t="shared" si="81"/>
        <v>0</v>
      </c>
      <c r="M530" s="30">
        <f t="shared" si="82"/>
        <v>0</v>
      </c>
      <c r="N530" s="28">
        <f t="shared" si="85"/>
        <v>143030703.28750005</v>
      </c>
      <c r="O530" s="28">
        <f t="shared" si="88"/>
        <v>143030703.28750005</v>
      </c>
      <c r="P530" s="28">
        <f t="shared" si="86"/>
        <v>0</v>
      </c>
      <c r="Q530" s="28" t="str">
        <f t="shared" si="87"/>
        <v/>
      </c>
      <c r="R530" s="29">
        <f t="shared" si="89"/>
        <v>0.43030703287500049</v>
      </c>
    </row>
    <row r="531" spans="1:18" x14ac:dyDescent="0.2">
      <c r="A531" s="26">
        <v>44602</v>
      </c>
      <c r="B531" s="27">
        <v>128500</v>
      </c>
      <c r="C531" s="27">
        <v>131000</v>
      </c>
      <c r="D531" s="27">
        <v>61400</v>
      </c>
      <c r="E531" s="27">
        <v>62000</v>
      </c>
      <c r="F531" s="37">
        <v>-1</v>
      </c>
      <c r="G531" s="37">
        <v>0.76659120336063835</v>
      </c>
      <c r="H531" s="37">
        <f t="shared" si="79"/>
        <v>-1</v>
      </c>
      <c r="I531" s="37">
        <f t="shared" si="80"/>
        <v>0.76659120336063835</v>
      </c>
      <c r="J531" s="21">
        <f t="shared" si="83"/>
        <v>0</v>
      </c>
      <c r="K531" s="21">
        <f t="shared" si="84"/>
        <v>0</v>
      </c>
      <c r="L531" s="30">
        <f t="shared" si="81"/>
        <v>0</v>
      </c>
      <c r="M531" s="30">
        <f t="shared" si="82"/>
        <v>0</v>
      </c>
      <c r="N531" s="28">
        <f t="shared" si="85"/>
        <v>143030703.28750005</v>
      </c>
      <c r="O531" s="28">
        <f t="shared" si="88"/>
        <v>143030703.28750005</v>
      </c>
      <c r="P531" s="28">
        <f t="shared" si="86"/>
        <v>0</v>
      </c>
      <c r="Q531" s="28" t="str">
        <f t="shared" si="87"/>
        <v/>
      </c>
      <c r="R531" s="29">
        <f t="shared" si="89"/>
        <v>0.43030703287500049</v>
      </c>
    </row>
    <row r="532" spans="1:18" x14ac:dyDescent="0.2">
      <c r="A532" s="26">
        <v>44603</v>
      </c>
      <c r="B532" s="27">
        <v>126500</v>
      </c>
      <c r="C532" s="27">
        <v>126500</v>
      </c>
      <c r="D532" s="27">
        <v>60600</v>
      </c>
      <c r="E532" s="27">
        <v>61300</v>
      </c>
      <c r="F532" s="37">
        <v>0</v>
      </c>
      <c r="G532" s="37">
        <v>0</v>
      </c>
      <c r="H532" s="37">
        <f t="shared" si="79"/>
        <v>0</v>
      </c>
      <c r="I532" s="37">
        <f t="shared" si="80"/>
        <v>0</v>
      </c>
      <c r="J532" s="21">
        <f t="shared" si="83"/>
        <v>-778</v>
      </c>
      <c r="K532" s="21">
        <f t="shared" si="84"/>
        <v>1248</v>
      </c>
      <c r="L532" s="30">
        <f t="shared" si="81"/>
        <v>-98417000</v>
      </c>
      <c r="M532" s="30">
        <f t="shared" si="82"/>
        <v>75628800</v>
      </c>
      <c r="N532" s="28">
        <f t="shared" si="85"/>
        <v>164916335.98750007</v>
      </c>
      <c r="O532" s="28">
        <f t="shared" si="88"/>
        <v>142128135.98750007</v>
      </c>
      <c r="P532" s="28">
        <f t="shared" si="86"/>
        <v>-902567.29999998212</v>
      </c>
      <c r="Q532" s="28" t="str">
        <f t="shared" si="87"/>
        <v/>
      </c>
      <c r="R532" s="29">
        <f t="shared" si="89"/>
        <v>0.4212813598750007</v>
      </c>
    </row>
    <row r="533" spans="1:18" x14ac:dyDescent="0.2">
      <c r="A533" s="26">
        <v>44606</v>
      </c>
      <c r="B533" s="27">
        <v>123000</v>
      </c>
      <c r="C533" s="27">
        <v>124000</v>
      </c>
      <c r="D533" s="27">
        <v>58800</v>
      </c>
      <c r="E533" s="27">
        <v>60000</v>
      </c>
      <c r="F533" s="37">
        <v>-1</v>
      </c>
      <c r="G533" s="37">
        <v>0.75499809480970559</v>
      </c>
      <c r="H533" s="37">
        <f t="shared" si="79"/>
        <v>-1</v>
      </c>
      <c r="I533" s="37">
        <f t="shared" si="80"/>
        <v>0.75499809480970559</v>
      </c>
      <c r="J533" s="21">
        <f t="shared" si="83"/>
        <v>0</v>
      </c>
      <c r="K533" s="21">
        <f t="shared" si="84"/>
        <v>0</v>
      </c>
      <c r="L533" s="30">
        <f t="shared" si="81"/>
        <v>0</v>
      </c>
      <c r="M533" s="30">
        <f t="shared" si="82"/>
        <v>0</v>
      </c>
      <c r="N533" s="28">
        <f t="shared" si="85"/>
        <v>143146208.78750008</v>
      </c>
      <c r="O533" s="28">
        <f t="shared" si="88"/>
        <v>143146208.78750008</v>
      </c>
      <c r="P533" s="28">
        <f t="shared" si="86"/>
        <v>115505.5000000298</v>
      </c>
      <c r="Q533" s="28">
        <f t="shared" si="87"/>
        <v>115505.5000000298</v>
      </c>
      <c r="R533" s="29">
        <f t="shared" si="89"/>
        <v>0.43146208787500084</v>
      </c>
    </row>
    <row r="534" spans="1:18" x14ac:dyDescent="0.2">
      <c r="A534" s="26">
        <v>44607</v>
      </c>
      <c r="B534" s="27">
        <v>122000</v>
      </c>
      <c r="C534" s="27">
        <v>123500</v>
      </c>
      <c r="D534" s="27">
        <v>58600</v>
      </c>
      <c r="E534" s="27">
        <v>59000</v>
      </c>
      <c r="F534" s="37">
        <v>0</v>
      </c>
      <c r="G534" s="37">
        <v>0</v>
      </c>
      <c r="H534" s="37">
        <f t="shared" si="79"/>
        <v>0</v>
      </c>
      <c r="I534" s="37">
        <f t="shared" si="80"/>
        <v>0</v>
      </c>
      <c r="J534" s="21">
        <f t="shared" si="83"/>
        <v>-813</v>
      </c>
      <c r="K534" s="21">
        <f t="shared" si="84"/>
        <v>1284</v>
      </c>
      <c r="L534" s="30">
        <f t="shared" si="81"/>
        <v>-99186000</v>
      </c>
      <c r="M534" s="30">
        <f t="shared" si="82"/>
        <v>75242400</v>
      </c>
      <c r="N534" s="28">
        <f t="shared" si="85"/>
        <v>167766729.23750007</v>
      </c>
      <c r="O534" s="28">
        <f t="shared" si="88"/>
        <v>143823129.23750007</v>
      </c>
      <c r="P534" s="28">
        <f t="shared" si="86"/>
        <v>676920.44999998808</v>
      </c>
      <c r="Q534" s="28" t="str">
        <f t="shared" si="87"/>
        <v/>
      </c>
      <c r="R534" s="29">
        <f t="shared" si="89"/>
        <v>0.43823129237500069</v>
      </c>
    </row>
    <row r="535" spans="1:18" x14ac:dyDescent="0.2">
      <c r="A535" s="26">
        <v>44608</v>
      </c>
      <c r="B535" s="27">
        <v>123000</v>
      </c>
      <c r="C535" s="27">
        <v>124500</v>
      </c>
      <c r="D535" s="27">
        <v>59400</v>
      </c>
      <c r="E535" s="27">
        <v>59500</v>
      </c>
      <c r="F535" s="37">
        <v>0</v>
      </c>
      <c r="G535" s="37">
        <v>0</v>
      </c>
      <c r="H535" s="37">
        <f t="shared" si="79"/>
        <v>0</v>
      </c>
      <c r="I535" s="37">
        <f t="shared" si="80"/>
        <v>0</v>
      </c>
      <c r="J535" s="21">
        <f t="shared" si="83"/>
        <v>0</v>
      </c>
      <c r="K535" s="21">
        <f t="shared" si="84"/>
        <v>0</v>
      </c>
      <c r="L535" s="30">
        <f t="shared" si="81"/>
        <v>0</v>
      </c>
      <c r="M535" s="30">
        <f t="shared" si="82"/>
        <v>0</v>
      </c>
      <c r="N535" s="28">
        <f t="shared" si="85"/>
        <v>142764211.88750008</v>
      </c>
      <c r="O535" s="28">
        <f t="shared" si="88"/>
        <v>142764211.88750008</v>
      </c>
      <c r="P535" s="28">
        <f t="shared" si="86"/>
        <v>-381996.90000000596</v>
      </c>
      <c r="Q535" s="28">
        <f t="shared" si="87"/>
        <v>-381996.90000000596</v>
      </c>
      <c r="R535" s="29">
        <f t="shared" si="89"/>
        <v>0.42764211887500081</v>
      </c>
    </row>
    <row r="536" spans="1:18" x14ac:dyDescent="0.2">
      <c r="A536" s="26">
        <v>44609</v>
      </c>
      <c r="B536" s="27">
        <v>124000</v>
      </c>
      <c r="C536" s="27">
        <v>123000</v>
      </c>
      <c r="D536" s="27">
        <v>59400</v>
      </c>
      <c r="E536" s="27">
        <v>59200</v>
      </c>
      <c r="F536" s="37">
        <v>0</v>
      </c>
      <c r="G536" s="37">
        <v>0</v>
      </c>
      <c r="H536" s="37">
        <f t="shared" si="79"/>
        <v>0</v>
      </c>
      <c r="I536" s="37">
        <f t="shared" si="80"/>
        <v>0</v>
      </c>
      <c r="J536" s="21">
        <f t="shared" si="83"/>
        <v>0</v>
      </c>
      <c r="K536" s="21">
        <f t="shared" si="84"/>
        <v>0</v>
      </c>
      <c r="L536" s="30">
        <f t="shared" si="81"/>
        <v>0</v>
      </c>
      <c r="M536" s="30">
        <f t="shared" si="82"/>
        <v>0</v>
      </c>
      <c r="N536" s="28">
        <f t="shared" si="85"/>
        <v>142764211.88750008</v>
      </c>
      <c r="O536" s="28">
        <f t="shared" si="88"/>
        <v>142764211.88750008</v>
      </c>
      <c r="P536" s="28">
        <f t="shared" si="86"/>
        <v>0</v>
      </c>
      <c r="Q536" s="28" t="str">
        <f t="shared" si="87"/>
        <v/>
      </c>
      <c r="R536" s="29">
        <f t="shared" si="89"/>
        <v>0.42764211887500081</v>
      </c>
    </row>
    <row r="537" spans="1:18" x14ac:dyDescent="0.2">
      <c r="A537" s="26">
        <v>44610</v>
      </c>
      <c r="B537" s="27">
        <v>123500</v>
      </c>
      <c r="C537" s="27">
        <v>122000</v>
      </c>
      <c r="D537" s="27">
        <v>59400</v>
      </c>
      <c r="E537" s="27">
        <v>59100</v>
      </c>
      <c r="F537" s="37">
        <v>0</v>
      </c>
      <c r="G537" s="37">
        <v>0</v>
      </c>
      <c r="H537" s="37">
        <f t="shared" si="79"/>
        <v>0</v>
      </c>
      <c r="I537" s="37">
        <f t="shared" si="80"/>
        <v>0</v>
      </c>
      <c r="J537" s="21">
        <f t="shared" si="83"/>
        <v>0</v>
      </c>
      <c r="K537" s="21">
        <f t="shared" si="84"/>
        <v>0</v>
      </c>
      <c r="L537" s="30">
        <f t="shared" si="81"/>
        <v>0</v>
      </c>
      <c r="M537" s="30">
        <f t="shared" si="82"/>
        <v>0</v>
      </c>
      <c r="N537" s="28">
        <f t="shared" si="85"/>
        <v>142764211.88750008</v>
      </c>
      <c r="O537" s="28">
        <f t="shared" si="88"/>
        <v>142764211.88750008</v>
      </c>
      <c r="P537" s="28">
        <f t="shared" si="86"/>
        <v>0</v>
      </c>
      <c r="Q537" s="28" t="str">
        <f t="shared" si="87"/>
        <v/>
      </c>
      <c r="R537" s="29">
        <f t="shared" si="89"/>
        <v>0.42764211887500081</v>
      </c>
    </row>
    <row r="538" spans="1:18" x14ac:dyDescent="0.2">
      <c r="A538" s="26">
        <v>44613</v>
      </c>
      <c r="B538" s="27">
        <v>124500</v>
      </c>
      <c r="C538" s="27">
        <v>120500</v>
      </c>
      <c r="D538" s="27">
        <v>59400</v>
      </c>
      <c r="E538" s="27">
        <v>59100</v>
      </c>
      <c r="F538" s="37">
        <v>0</v>
      </c>
      <c r="G538" s="37">
        <v>0</v>
      </c>
      <c r="H538" s="37">
        <f t="shared" si="79"/>
        <v>0</v>
      </c>
      <c r="I538" s="37">
        <f t="shared" si="80"/>
        <v>0</v>
      </c>
      <c r="J538" s="21">
        <f t="shared" si="83"/>
        <v>0</v>
      </c>
      <c r="K538" s="21">
        <f t="shared" si="84"/>
        <v>0</v>
      </c>
      <c r="L538" s="30">
        <f t="shared" si="81"/>
        <v>0</v>
      </c>
      <c r="M538" s="30">
        <f t="shared" si="82"/>
        <v>0</v>
      </c>
      <c r="N538" s="28">
        <f t="shared" si="85"/>
        <v>142764211.88750008</v>
      </c>
      <c r="O538" s="28">
        <f t="shared" si="88"/>
        <v>142764211.88750008</v>
      </c>
      <c r="P538" s="28">
        <f t="shared" si="86"/>
        <v>0</v>
      </c>
      <c r="Q538" s="28" t="str">
        <f t="shared" si="87"/>
        <v/>
      </c>
      <c r="R538" s="29">
        <f t="shared" si="89"/>
        <v>0.42764211887500081</v>
      </c>
    </row>
    <row r="539" spans="1:18" x14ac:dyDescent="0.2">
      <c r="A539" s="26">
        <v>44614</v>
      </c>
      <c r="B539" s="27">
        <v>121500</v>
      </c>
      <c r="C539" s="27">
        <v>121500</v>
      </c>
      <c r="D539" s="27">
        <v>58800</v>
      </c>
      <c r="E539" s="27">
        <v>58900</v>
      </c>
      <c r="F539" s="37">
        <v>0</v>
      </c>
      <c r="G539" s="37">
        <v>0</v>
      </c>
      <c r="H539" s="37">
        <f t="shared" si="79"/>
        <v>0</v>
      </c>
      <c r="I539" s="37">
        <f t="shared" si="80"/>
        <v>0</v>
      </c>
      <c r="J539" s="21">
        <f t="shared" si="83"/>
        <v>0</v>
      </c>
      <c r="K539" s="21">
        <f t="shared" si="84"/>
        <v>0</v>
      </c>
      <c r="L539" s="30">
        <f t="shared" si="81"/>
        <v>0</v>
      </c>
      <c r="M539" s="30">
        <f t="shared" si="82"/>
        <v>0</v>
      </c>
      <c r="N539" s="28">
        <f t="shared" si="85"/>
        <v>142764211.88750008</v>
      </c>
      <c r="O539" s="28">
        <f t="shared" si="88"/>
        <v>142764211.88750008</v>
      </c>
      <c r="P539" s="28">
        <f t="shared" si="86"/>
        <v>0</v>
      </c>
      <c r="Q539" s="28" t="str">
        <f t="shared" si="87"/>
        <v/>
      </c>
      <c r="R539" s="29">
        <f t="shared" si="89"/>
        <v>0.42764211887500081</v>
      </c>
    </row>
    <row r="540" spans="1:18" x14ac:dyDescent="0.2">
      <c r="A540" s="26">
        <v>44615</v>
      </c>
      <c r="B540" s="27">
        <v>125500</v>
      </c>
      <c r="C540" s="27">
        <v>123000</v>
      </c>
      <c r="D540" s="27">
        <v>59900</v>
      </c>
      <c r="E540" s="27">
        <v>59100</v>
      </c>
      <c r="F540" s="37">
        <v>0</v>
      </c>
      <c r="G540" s="37">
        <v>0</v>
      </c>
      <c r="H540" s="37">
        <f t="shared" si="79"/>
        <v>0</v>
      </c>
      <c r="I540" s="37">
        <f t="shared" si="80"/>
        <v>0</v>
      </c>
      <c r="J540" s="21">
        <f t="shared" si="83"/>
        <v>0</v>
      </c>
      <c r="K540" s="21">
        <f t="shared" si="84"/>
        <v>0</v>
      </c>
      <c r="L540" s="30">
        <f t="shared" si="81"/>
        <v>0</v>
      </c>
      <c r="M540" s="30">
        <f t="shared" si="82"/>
        <v>0</v>
      </c>
      <c r="N540" s="28">
        <f t="shared" si="85"/>
        <v>142764211.88750008</v>
      </c>
      <c r="O540" s="28">
        <f t="shared" si="88"/>
        <v>142764211.88750008</v>
      </c>
      <c r="P540" s="28">
        <f t="shared" si="86"/>
        <v>0</v>
      </c>
      <c r="Q540" s="28" t="str">
        <f t="shared" si="87"/>
        <v/>
      </c>
      <c r="R540" s="29">
        <f t="shared" si="89"/>
        <v>0.42764211887500081</v>
      </c>
    </row>
    <row r="541" spans="1:18" x14ac:dyDescent="0.2">
      <c r="A541" s="26">
        <v>44616</v>
      </c>
      <c r="B541" s="27">
        <v>124000</v>
      </c>
      <c r="C541" s="27">
        <v>124500</v>
      </c>
      <c r="D541" s="27">
        <v>59100</v>
      </c>
      <c r="E541" s="27">
        <v>59500</v>
      </c>
      <c r="F541" s="37">
        <v>-1</v>
      </c>
      <c r="G541" s="37">
        <v>0.7591108488124334</v>
      </c>
      <c r="H541" s="37">
        <f t="shared" si="79"/>
        <v>-1</v>
      </c>
      <c r="I541" s="37">
        <f t="shared" si="80"/>
        <v>0.7591108488124334</v>
      </c>
      <c r="J541" s="21">
        <f t="shared" si="83"/>
        <v>0</v>
      </c>
      <c r="K541" s="21">
        <f t="shared" si="84"/>
        <v>0</v>
      </c>
      <c r="L541" s="30">
        <f t="shared" si="81"/>
        <v>0</v>
      </c>
      <c r="M541" s="30">
        <f t="shared" si="82"/>
        <v>0</v>
      </c>
      <c r="N541" s="28">
        <f t="shared" si="85"/>
        <v>142764211.88750008</v>
      </c>
      <c r="O541" s="28">
        <f t="shared" si="88"/>
        <v>142764211.88750008</v>
      </c>
      <c r="P541" s="28">
        <f t="shared" si="86"/>
        <v>0</v>
      </c>
      <c r="Q541" s="28" t="str">
        <f t="shared" si="87"/>
        <v/>
      </c>
      <c r="R541" s="29">
        <f t="shared" si="89"/>
        <v>0.42764211887500081</v>
      </c>
    </row>
    <row r="542" spans="1:18" x14ac:dyDescent="0.2">
      <c r="A542" s="26">
        <v>44617</v>
      </c>
      <c r="B542" s="27">
        <v>124000</v>
      </c>
      <c r="C542" s="27">
        <v>126000</v>
      </c>
      <c r="D542" s="27">
        <v>59300</v>
      </c>
      <c r="E542" s="27">
        <v>59500</v>
      </c>
      <c r="F542" s="37">
        <v>0</v>
      </c>
      <c r="G542" s="37">
        <v>0</v>
      </c>
      <c r="H542" s="37">
        <f t="shared" si="79"/>
        <v>0</v>
      </c>
      <c r="I542" s="37">
        <f t="shared" si="80"/>
        <v>0</v>
      </c>
      <c r="J542" s="21">
        <f t="shared" si="83"/>
        <v>-806</v>
      </c>
      <c r="K542" s="21">
        <f t="shared" si="84"/>
        <v>1284</v>
      </c>
      <c r="L542" s="30">
        <f t="shared" si="81"/>
        <v>-99944000</v>
      </c>
      <c r="M542" s="30">
        <f t="shared" si="82"/>
        <v>76141200</v>
      </c>
      <c r="N542" s="28">
        <f t="shared" si="85"/>
        <v>167892956.78750008</v>
      </c>
      <c r="O542" s="28">
        <f t="shared" si="88"/>
        <v>144090156.78750008</v>
      </c>
      <c r="P542" s="28">
        <f t="shared" si="86"/>
        <v>1325944.900000006</v>
      </c>
      <c r="Q542" s="28" t="str">
        <f t="shared" si="87"/>
        <v/>
      </c>
      <c r="R542" s="29">
        <f t="shared" si="89"/>
        <v>0.44090156787500079</v>
      </c>
    </row>
    <row r="543" spans="1:18" x14ac:dyDescent="0.2">
      <c r="A543" s="26">
        <v>44620</v>
      </c>
      <c r="B543" s="27">
        <v>123500</v>
      </c>
      <c r="C543" s="27">
        <v>123500</v>
      </c>
      <c r="D543" s="27">
        <v>59600</v>
      </c>
      <c r="E543" s="27">
        <v>59400</v>
      </c>
      <c r="F543" s="37">
        <v>0</v>
      </c>
      <c r="G543" s="37">
        <v>0</v>
      </c>
      <c r="H543" s="37">
        <f t="shared" si="79"/>
        <v>0</v>
      </c>
      <c r="I543" s="37">
        <f t="shared" si="80"/>
        <v>0</v>
      </c>
      <c r="J543" s="21">
        <f t="shared" si="83"/>
        <v>0</v>
      </c>
      <c r="K543" s="21">
        <f t="shared" si="84"/>
        <v>0</v>
      </c>
      <c r="L543" s="30">
        <f t="shared" si="81"/>
        <v>0</v>
      </c>
      <c r="M543" s="30">
        <f t="shared" si="82"/>
        <v>0</v>
      </c>
      <c r="N543" s="28">
        <f t="shared" si="85"/>
        <v>144439996.0875001</v>
      </c>
      <c r="O543" s="28">
        <f t="shared" si="88"/>
        <v>144439996.0875001</v>
      </c>
      <c r="P543" s="28">
        <f t="shared" si="86"/>
        <v>1675784.2000000179</v>
      </c>
      <c r="Q543" s="28">
        <f t="shared" si="87"/>
        <v>1675784.2000000179</v>
      </c>
      <c r="R543" s="29">
        <f t="shared" si="89"/>
        <v>0.44439996087500089</v>
      </c>
    </row>
    <row r="544" spans="1:18" x14ac:dyDescent="0.2">
      <c r="A544" s="26">
        <v>44622</v>
      </c>
      <c r="B544" s="27">
        <v>123500</v>
      </c>
      <c r="C544" s="27">
        <v>123000</v>
      </c>
      <c r="D544" s="27">
        <v>59800</v>
      </c>
      <c r="E544" s="27">
        <v>59700</v>
      </c>
      <c r="F544" s="37">
        <v>0</v>
      </c>
      <c r="G544" s="37">
        <v>0</v>
      </c>
      <c r="H544" s="37">
        <f t="shared" si="79"/>
        <v>0</v>
      </c>
      <c r="I544" s="37">
        <f t="shared" si="80"/>
        <v>0</v>
      </c>
      <c r="J544" s="21">
        <f t="shared" si="83"/>
        <v>0</v>
      </c>
      <c r="K544" s="21">
        <f t="shared" si="84"/>
        <v>0</v>
      </c>
      <c r="L544" s="30">
        <f t="shared" si="81"/>
        <v>0</v>
      </c>
      <c r="M544" s="30">
        <f t="shared" si="82"/>
        <v>0</v>
      </c>
      <c r="N544" s="28">
        <f t="shared" si="85"/>
        <v>144439996.0875001</v>
      </c>
      <c r="O544" s="28">
        <f t="shared" si="88"/>
        <v>144439996.0875001</v>
      </c>
      <c r="P544" s="28">
        <f t="shared" si="86"/>
        <v>0</v>
      </c>
      <c r="Q544" s="28" t="str">
        <f t="shared" si="87"/>
        <v/>
      </c>
      <c r="R544" s="29">
        <f t="shared" si="89"/>
        <v>0.44439996087500089</v>
      </c>
    </row>
    <row r="545" spans="1:18" x14ac:dyDescent="0.2">
      <c r="A545" s="26">
        <v>44623</v>
      </c>
      <c r="B545" s="27">
        <v>127500</v>
      </c>
      <c r="C545" s="27">
        <v>125000</v>
      </c>
      <c r="D545" s="27">
        <v>60700</v>
      </c>
      <c r="E545" s="27">
        <v>60500</v>
      </c>
      <c r="F545" s="37">
        <v>0</v>
      </c>
      <c r="G545" s="37">
        <v>0</v>
      </c>
      <c r="H545" s="37">
        <f t="shared" si="79"/>
        <v>0</v>
      </c>
      <c r="I545" s="37">
        <f t="shared" si="80"/>
        <v>0</v>
      </c>
      <c r="J545" s="21">
        <f t="shared" si="83"/>
        <v>0</v>
      </c>
      <c r="K545" s="21">
        <f t="shared" si="84"/>
        <v>0</v>
      </c>
      <c r="L545" s="30">
        <f t="shared" si="81"/>
        <v>0</v>
      </c>
      <c r="M545" s="30">
        <f t="shared" si="82"/>
        <v>0</v>
      </c>
      <c r="N545" s="28">
        <f t="shared" si="85"/>
        <v>144439996.0875001</v>
      </c>
      <c r="O545" s="28">
        <f t="shared" si="88"/>
        <v>144439996.0875001</v>
      </c>
      <c r="P545" s="28">
        <f t="shared" si="86"/>
        <v>0</v>
      </c>
      <c r="Q545" s="28" t="str">
        <f t="shared" si="87"/>
        <v/>
      </c>
      <c r="R545" s="29">
        <f t="shared" si="89"/>
        <v>0.44439996087500089</v>
      </c>
    </row>
    <row r="546" spans="1:18" x14ac:dyDescent="0.2">
      <c r="A546" s="26">
        <v>44624</v>
      </c>
      <c r="B546" s="27">
        <v>123500</v>
      </c>
      <c r="C546" s="27">
        <v>126500</v>
      </c>
      <c r="D546" s="27">
        <v>60300</v>
      </c>
      <c r="E546" s="27">
        <v>60700</v>
      </c>
      <c r="F546" s="37">
        <v>0</v>
      </c>
      <c r="G546" s="37">
        <v>0</v>
      </c>
      <c r="H546" s="37">
        <f t="shared" si="79"/>
        <v>0</v>
      </c>
      <c r="I546" s="37">
        <f t="shared" si="80"/>
        <v>0</v>
      </c>
      <c r="J546" s="21">
        <f t="shared" si="83"/>
        <v>0</v>
      </c>
      <c r="K546" s="21">
        <f t="shared" si="84"/>
        <v>0</v>
      </c>
      <c r="L546" s="30">
        <f t="shared" si="81"/>
        <v>0</v>
      </c>
      <c r="M546" s="30">
        <f t="shared" si="82"/>
        <v>0</v>
      </c>
      <c r="N546" s="28">
        <f t="shared" si="85"/>
        <v>144439996.0875001</v>
      </c>
      <c r="O546" s="28">
        <f t="shared" si="88"/>
        <v>144439996.0875001</v>
      </c>
      <c r="P546" s="28">
        <f t="shared" si="86"/>
        <v>0</v>
      </c>
      <c r="Q546" s="28" t="str">
        <f t="shared" si="87"/>
        <v/>
      </c>
      <c r="R546" s="29">
        <f t="shared" si="89"/>
        <v>0.44439996087500089</v>
      </c>
    </row>
    <row r="547" spans="1:18" x14ac:dyDescent="0.2">
      <c r="A547" s="26">
        <v>44627</v>
      </c>
      <c r="B547" s="27">
        <v>120500</v>
      </c>
      <c r="C547" s="27">
        <v>121500</v>
      </c>
      <c r="D547" s="27">
        <v>58900</v>
      </c>
      <c r="E547" s="27">
        <v>59800</v>
      </c>
      <c r="F547" s="37">
        <v>0</v>
      </c>
      <c r="G547" s="37">
        <v>0</v>
      </c>
      <c r="H547" s="37">
        <f t="shared" ref="H547:H610" si="90">IFERROR(IF(ABS($F547)&gt;ABS($G547), SIGN($F547), SIGN($F547)*ABS($F547/$G547)), 0)</f>
        <v>0</v>
      </c>
      <c r="I547" s="37">
        <f t="shared" ref="I547:I610" si="91">IFERROR(IF(ABS($F547)&lt;ABS($G547), SIGN($G547), SIGN($G547)*ABS($G547/$F547)), 0)</f>
        <v>0</v>
      </c>
      <c r="J547" s="21">
        <f t="shared" si="83"/>
        <v>0</v>
      </c>
      <c r="K547" s="21">
        <f t="shared" si="84"/>
        <v>0</v>
      </c>
      <c r="L547" s="30">
        <f t="shared" ref="L547:L610" si="92">B547*J547</f>
        <v>0</v>
      </c>
      <c r="M547" s="30">
        <f t="shared" ref="M547:M610" si="93">D547*K547</f>
        <v>0</v>
      </c>
      <c r="N547" s="28">
        <f t="shared" si="85"/>
        <v>144439996.0875001</v>
      </c>
      <c r="O547" s="28">
        <f t="shared" si="88"/>
        <v>144439996.0875001</v>
      </c>
      <c r="P547" s="28">
        <f t="shared" si="86"/>
        <v>0</v>
      </c>
      <c r="Q547" s="28" t="str">
        <f t="shared" si="87"/>
        <v/>
      </c>
      <c r="R547" s="29">
        <f t="shared" si="89"/>
        <v>0.44439996087500089</v>
      </c>
    </row>
    <row r="548" spans="1:18" x14ac:dyDescent="0.2">
      <c r="A548" s="26">
        <v>44628</v>
      </c>
      <c r="B548" s="27">
        <v>118000</v>
      </c>
      <c r="C548" s="27">
        <v>118000</v>
      </c>
      <c r="D548" s="27">
        <v>58300</v>
      </c>
      <c r="E548" s="27">
        <v>58100</v>
      </c>
      <c r="F548" s="37">
        <v>0</v>
      </c>
      <c r="G548" s="37">
        <v>0</v>
      </c>
      <c r="H548" s="37">
        <f t="shared" si="90"/>
        <v>0</v>
      </c>
      <c r="I548" s="37">
        <f t="shared" si="91"/>
        <v>0</v>
      </c>
      <c r="J548" s="21">
        <f t="shared" ref="J548:J611" si="94">IF(H546=H547, J547, QUOTIENT($O$10*H547, B547))</f>
        <v>0</v>
      </c>
      <c r="K548" s="21">
        <f t="shared" ref="K548:K611" si="95">IF(I546=I547, K547, QUOTIENT($O$10*I547, D547))</f>
        <v>0</v>
      </c>
      <c r="L548" s="30">
        <f t="shared" si="92"/>
        <v>0</v>
      </c>
      <c r="M548" s="30">
        <f t="shared" si="93"/>
        <v>0</v>
      </c>
      <c r="N548" s="28">
        <f t="shared" ref="N548:N611" si="96">IF(H546=H547, N547, N547 - (J548-J547)*C548 - ABS((J548-J547)*C548*0.01%) - (K548-K547)*E548 - ABS((K548-K547)*E548 * IF(K548-K547&gt;0, 0.025%, 0.225%)))</f>
        <v>144439996.0875001</v>
      </c>
      <c r="O548" s="28">
        <f t="shared" si="88"/>
        <v>144439996.0875001</v>
      </c>
      <c r="P548" s="28">
        <f t="shared" ref="P548:P611" si="97">IF(AND(J547=0,J548), O548-O547, IF(OR(J548, AND(J547, J548=0)), P547+O548-O547, 0))</f>
        <v>0</v>
      </c>
      <c r="Q548" s="28" t="str">
        <f t="shared" si="87"/>
        <v/>
      </c>
      <c r="R548" s="29">
        <f t="shared" si="89"/>
        <v>0.44439996087500089</v>
      </c>
    </row>
    <row r="549" spans="1:18" x14ac:dyDescent="0.2">
      <c r="A549" s="26">
        <v>44630</v>
      </c>
      <c r="B549" s="27">
        <v>120500</v>
      </c>
      <c r="C549" s="27">
        <v>121000</v>
      </c>
      <c r="D549" s="27">
        <v>58800</v>
      </c>
      <c r="E549" s="27">
        <v>59000</v>
      </c>
      <c r="F549" s="37">
        <v>0</v>
      </c>
      <c r="G549" s="37">
        <v>0</v>
      </c>
      <c r="H549" s="37">
        <f t="shared" si="90"/>
        <v>0</v>
      </c>
      <c r="I549" s="37">
        <f t="shared" si="91"/>
        <v>0</v>
      </c>
      <c r="J549" s="21">
        <f t="shared" si="94"/>
        <v>0</v>
      </c>
      <c r="K549" s="21">
        <f t="shared" si="95"/>
        <v>0</v>
      </c>
      <c r="L549" s="30">
        <f t="shared" si="92"/>
        <v>0</v>
      </c>
      <c r="M549" s="30">
        <f t="shared" si="93"/>
        <v>0</v>
      </c>
      <c r="N549" s="28">
        <f t="shared" si="96"/>
        <v>144439996.0875001</v>
      </c>
      <c r="O549" s="28">
        <f t="shared" si="88"/>
        <v>144439996.0875001</v>
      </c>
      <c r="P549" s="28">
        <f t="shared" si="97"/>
        <v>0</v>
      </c>
      <c r="Q549" s="28" t="str">
        <f t="shared" si="87"/>
        <v/>
      </c>
      <c r="R549" s="29">
        <f t="shared" si="89"/>
        <v>0.44439996087500089</v>
      </c>
    </row>
    <row r="550" spans="1:18" x14ac:dyDescent="0.2">
      <c r="A550" s="26">
        <v>44631</v>
      </c>
      <c r="B550" s="27">
        <v>122000</v>
      </c>
      <c r="C550" s="27">
        <v>120000</v>
      </c>
      <c r="D550" s="27">
        <v>58800</v>
      </c>
      <c r="E550" s="27">
        <v>58800</v>
      </c>
      <c r="F550" s="37">
        <v>0</v>
      </c>
      <c r="G550" s="37">
        <v>0</v>
      </c>
      <c r="H550" s="37">
        <f t="shared" si="90"/>
        <v>0</v>
      </c>
      <c r="I550" s="37">
        <f t="shared" si="91"/>
        <v>0</v>
      </c>
      <c r="J550" s="21">
        <f t="shared" si="94"/>
        <v>0</v>
      </c>
      <c r="K550" s="21">
        <f t="shared" si="95"/>
        <v>0</v>
      </c>
      <c r="L550" s="30">
        <f t="shared" si="92"/>
        <v>0</v>
      </c>
      <c r="M550" s="30">
        <f t="shared" si="93"/>
        <v>0</v>
      </c>
      <c r="N550" s="28">
        <f t="shared" si="96"/>
        <v>144439996.0875001</v>
      </c>
      <c r="O550" s="28">
        <f t="shared" si="88"/>
        <v>144439996.0875001</v>
      </c>
      <c r="P550" s="28">
        <f t="shared" si="97"/>
        <v>0</v>
      </c>
      <c r="Q550" s="28" t="str">
        <f t="shared" si="87"/>
        <v/>
      </c>
      <c r="R550" s="29">
        <f t="shared" si="89"/>
        <v>0.44439996087500089</v>
      </c>
    </row>
    <row r="551" spans="1:18" x14ac:dyDescent="0.2">
      <c r="A551" s="26">
        <v>44634</v>
      </c>
      <c r="B551" s="27">
        <v>122000</v>
      </c>
      <c r="C551" s="27">
        <v>121500</v>
      </c>
      <c r="D551" s="27">
        <v>58600</v>
      </c>
      <c r="E551" s="27">
        <v>58900</v>
      </c>
      <c r="F551" s="37">
        <v>0</v>
      </c>
      <c r="G551" s="37">
        <v>0</v>
      </c>
      <c r="H551" s="37">
        <f t="shared" si="90"/>
        <v>0</v>
      </c>
      <c r="I551" s="37">
        <f t="shared" si="91"/>
        <v>0</v>
      </c>
      <c r="J551" s="21">
        <f t="shared" si="94"/>
        <v>0</v>
      </c>
      <c r="K551" s="21">
        <f t="shared" si="95"/>
        <v>0</v>
      </c>
      <c r="L551" s="30">
        <f t="shared" si="92"/>
        <v>0</v>
      </c>
      <c r="M551" s="30">
        <f t="shared" si="93"/>
        <v>0</v>
      </c>
      <c r="N551" s="28">
        <f t="shared" si="96"/>
        <v>144439996.0875001</v>
      </c>
      <c r="O551" s="28">
        <f t="shared" si="88"/>
        <v>144439996.0875001</v>
      </c>
      <c r="P551" s="28">
        <f t="shared" si="97"/>
        <v>0</v>
      </c>
      <c r="Q551" s="28" t="str">
        <f t="shared" si="87"/>
        <v/>
      </c>
      <c r="R551" s="29">
        <f t="shared" si="89"/>
        <v>0.44439996087500089</v>
      </c>
    </row>
    <row r="552" spans="1:18" x14ac:dyDescent="0.2">
      <c r="A552" s="26">
        <v>44635</v>
      </c>
      <c r="B552" s="27">
        <v>123000</v>
      </c>
      <c r="C552" s="27">
        <v>121500</v>
      </c>
      <c r="D552" s="27">
        <v>58500</v>
      </c>
      <c r="E552" s="27">
        <v>58600</v>
      </c>
      <c r="F552" s="37">
        <v>0</v>
      </c>
      <c r="G552" s="37">
        <v>0</v>
      </c>
      <c r="H552" s="37">
        <f t="shared" si="90"/>
        <v>0</v>
      </c>
      <c r="I552" s="37">
        <f t="shared" si="91"/>
        <v>0</v>
      </c>
      <c r="J552" s="21">
        <f t="shared" si="94"/>
        <v>0</v>
      </c>
      <c r="K552" s="21">
        <f t="shared" si="95"/>
        <v>0</v>
      </c>
      <c r="L552" s="30">
        <f t="shared" si="92"/>
        <v>0</v>
      </c>
      <c r="M552" s="30">
        <f t="shared" si="93"/>
        <v>0</v>
      </c>
      <c r="N552" s="28">
        <f t="shared" si="96"/>
        <v>144439996.0875001</v>
      </c>
      <c r="O552" s="28">
        <f t="shared" si="88"/>
        <v>144439996.0875001</v>
      </c>
      <c r="P552" s="28">
        <f t="shared" si="97"/>
        <v>0</v>
      </c>
      <c r="Q552" s="28" t="str">
        <f t="shared" si="87"/>
        <v/>
      </c>
      <c r="R552" s="29">
        <f t="shared" si="89"/>
        <v>0.44439996087500089</v>
      </c>
    </row>
    <row r="553" spans="1:18" x14ac:dyDescent="0.2">
      <c r="A553" s="26">
        <v>44636</v>
      </c>
      <c r="B553" s="27">
        <v>125000</v>
      </c>
      <c r="C553" s="27">
        <v>124500</v>
      </c>
      <c r="D553" s="27">
        <v>58800</v>
      </c>
      <c r="E553" s="27">
        <v>59000</v>
      </c>
      <c r="F553" s="37">
        <v>0</v>
      </c>
      <c r="G553" s="37">
        <v>0</v>
      </c>
      <c r="H553" s="37">
        <f t="shared" si="90"/>
        <v>0</v>
      </c>
      <c r="I553" s="37">
        <f t="shared" si="91"/>
        <v>0</v>
      </c>
      <c r="J553" s="21">
        <f t="shared" si="94"/>
        <v>0</v>
      </c>
      <c r="K553" s="21">
        <f t="shared" si="95"/>
        <v>0</v>
      </c>
      <c r="L553" s="30">
        <f t="shared" si="92"/>
        <v>0</v>
      </c>
      <c r="M553" s="30">
        <f t="shared" si="93"/>
        <v>0</v>
      </c>
      <c r="N553" s="28">
        <f t="shared" si="96"/>
        <v>144439996.0875001</v>
      </c>
      <c r="O553" s="28">
        <f t="shared" si="88"/>
        <v>144439996.0875001</v>
      </c>
      <c r="P553" s="28">
        <f t="shared" si="97"/>
        <v>0</v>
      </c>
      <c r="Q553" s="28" t="str">
        <f t="shared" ref="Q553:Q616" si="98">IF(AND(M552, M553=0), P553, "")</f>
        <v/>
      </c>
      <c r="R553" s="29">
        <f t="shared" si="89"/>
        <v>0.44439996087500089</v>
      </c>
    </row>
    <row r="554" spans="1:18" x14ac:dyDescent="0.2">
      <c r="A554" s="26">
        <v>44637</v>
      </c>
      <c r="B554" s="27">
        <v>126000</v>
      </c>
      <c r="C554" s="27">
        <v>126000</v>
      </c>
      <c r="D554" s="27">
        <v>59200</v>
      </c>
      <c r="E554" s="27">
        <v>59700</v>
      </c>
      <c r="F554" s="37">
        <v>0</v>
      </c>
      <c r="G554" s="37">
        <v>0</v>
      </c>
      <c r="H554" s="37">
        <f t="shared" si="90"/>
        <v>0</v>
      </c>
      <c r="I554" s="37">
        <f t="shared" si="91"/>
        <v>0</v>
      </c>
      <c r="J554" s="21">
        <f t="shared" si="94"/>
        <v>0</v>
      </c>
      <c r="K554" s="21">
        <f t="shared" si="95"/>
        <v>0</v>
      </c>
      <c r="L554" s="30">
        <f t="shared" si="92"/>
        <v>0</v>
      </c>
      <c r="M554" s="30">
        <f t="shared" si="93"/>
        <v>0</v>
      </c>
      <c r="N554" s="28">
        <f t="shared" si="96"/>
        <v>144439996.0875001</v>
      </c>
      <c r="O554" s="28">
        <f t="shared" si="88"/>
        <v>144439996.0875001</v>
      </c>
      <c r="P554" s="28">
        <f t="shared" si="97"/>
        <v>0</v>
      </c>
      <c r="Q554" s="28" t="str">
        <f t="shared" si="98"/>
        <v/>
      </c>
      <c r="R554" s="29">
        <f t="shared" si="89"/>
        <v>0.44439996087500089</v>
      </c>
    </row>
    <row r="555" spans="1:18" x14ac:dyDescent="0.2">
      <c r="A555" s="26">
        <v>44638</v>
      </c>
      <c r="B555" s="27">
        <v>123500</v>
      </c>
      <c r="C555" s="27">
        <v>126500</v>
      </c>
      <c r="D555" s="27">
        <v>58400</v>
      </c>
      <c r="E555" s="27">
        <v>59300</v>
      </c>
      <c r="F555" s="37">
        <v>0</v>
      </c>
      <c r="G555" s="37">
        <v>0</v>
      </c>
      <c r="H555" s="37">
        <f t="shared" si="90"/>
        <v>0</v>
      </c>
      <c r="I555" s="37">
        <f t="shared" si="91"/>
        <v>0</v>
      </c>
      <c r="J555" s="21">
        <f t="shared" si="94"/>
        <v>0</v>
      </c>
      <c r="K555" s="21">
        <f t="shared" si="95"/>
        <v>0</v>
      </c>
      <c r="L555" s="30">
        <f t="shared" si="92"/>
        <v>0</v>
      </c>
      <c r="M555" s="30">
        <f t="shared" si="93"/>
        <v>0</v>
      </c>
      <c r="N555" s="28">
        <f t="shared" si="96"/>
        <v>144439996.0875001</v>
      </c>
      <c r="O555" s="28">
        <f t="shared" si="88"/>
        <v>144439996.0875001</v>
      </c>
      <c r="P555" s="28">
        <f t="shared" si="97"/>
        <v>0</v>
      </c>
      <c r="Q555" s="28" t="str">
        <f t="shared" si="98"/>
        <v/>
      </c>
      <c r="R555" s="29">
        <f t="shared" si="89"/>
        <v>0.44439996087500089</v>
      </c>
    </row>
    <row r="556" spans="1:18" x14ac:dyDescent="0.2">
      <c r="A556" s="26">
        <v>44641</v>
      </c>
      <c r="B556" s="27">
        <v>123000</v>
      </c>
      <c r="C556" s="27">
        <v>124000</v>
      </c>
      <c r="D556" s="27">
        <v>58700</v>
      </c>
      <c r="E556" s="27">
        <v>58700</v>
      </c>
      <c r="F556" s="37">
        <v>0</v>
      </c>
      <c r="G556" s="37">
        <v>0</v>
      </c>
      <c r="H556" s="37">
        <f t="shared" si="90"/>
        <v>0</v>
      </c>
      <c r="I556" s="37">
        <f t="shared" si="91"/>
        <v>0</v>
      </c>
      <c r="J556" s="21">
        <f t="shared" si="94"/>
        <v>0</v>
      </c>
      <c r="K556" s="21">
        <f t="shared" si="95"/>
        <v>0</v>
      </c>
      <c r="L556" s="30">
        <f t="shared" si="92"/>
        <v>0</v>
      </c>
      <c r="M556" s="30">
        <f t="shared" si="93"/>
        <v>0</v>
      </c>
      <c r="N556" s="28">
        <f t="shared" si="96"/>
        <v>144439996.0875001</v>
      </c>
      <c r="O556" s="28">
        <f t="shared" si="88"/>
        <v>144439996.0875001</v>
      </c>
      <c r="P556" s="28">
        <f t="shared" si="97"/>
        <v>0</v>
      </c>
      <c r="Q556" s="28" t="str">
        <f t="shared" si="98"/>
        <v/>
      </c>
      <c r="R556" s="29">
        <f t="shared" si="89"/>
        <v>0.44439996087500089</v>
      </c>
    </row>
    <row r="557" spans="1:18" x14ac:dyDescent="0.2">
      <c r="A557" s="26">
        <v>44642</v>
      </c>
      <c r="B557" s="27">
        <v>124000</v>
      </c>
      <c r="C557" s="27">
        <v>122500</v>
      </c>
      <c r="D557" s="27">
        <v>58600</v>
      </c>
      <c r="E557" s="27">
        <v>58500</v>
      </c>
      <c r="F557" s="37">
        <v>0</v>
      </c>
      <c r="G557" s="37">
        <v>0</v>
      </c>
      <c r="H557" s="37">
        <f t="shared" si="90"/>
        <v>0</v>
      </c>
      <c r="I557" s="37">
        <f t="shared" si="91"/>
        <v>0</v>
      </c>
      <c r="J557" s="21">
        <f t="shared" si="94"/>
        <v>0</v>
      </c>
      <c r="K557" s="21">
        <f t="shared" si="95"/>
        <v>0</v>
      </c>
      <c r="L557" s="30">
        <f t="shared" si="92"/>
        <v>0</v>
      </c>
      <c r="M557" s="30">
        <f t="shared" si="93"/>
        <v>0</v>
      </c>
      <c r="N557" s="28">
        <f t="shared" si="96"/>
        <v>144439996.0875001</v>
      </c>
      <c r="O557" s="28">
        <f t="shared" si="88"/>
        <v>144439996.0875001</v>
      </c>
      <c r="P557" s="28">
        <f t="shared" si="97"/>
        <v>0</v>
      </c>
      <c r="Q557" s="28" t="str">
        <f t="shared" si="98"/>
        <v/>
      </c>
      <c r="R557" s="29">
        <f t="shared" si="89"/>
        <v>0.44439996087500089</v>
      </c>
    </row>
    <row r="558" spans="1:18" x14ac:dyDescent="0.2">
      <c r="A558" s="26">
        <v>44643</v>
      </c>
      <c r="B558" s="27">
        <v>123000</v>
      </c>
      <c r="C558" s="27">
        <v>124500</v>
      </c>
      <c r="D558" s="27">
        <v>58900</v>
      </c>
      <c r="E558" s="27">
        <v>58900</v>
      </c>
      <c r="F558" s="37">
        <v>-1</v>
      </c>
      <c r="G558" s="37">
        <v>0.75299302381096356</v>
      </c>
      <c r="H558" s="37">
        <f t="shared" si="90"/>
        <v>-1</v>
      </c>
      <c r="I558" s="37">
        <f t="shared" si="91"/>
        <v>0.75299302381096356</v>
      </c>
      <c r="J558" s="21">
        <f t="shared" si="94"/>
        <v>0</v>
      </c>
      <c r="K558" s="21">
        <f t="shared" si="95"/>
        <v>0</v>
      </c>
      <c r="L558" s="30">
        <f t="shared" si="92"/>
        <v>0</v>
      </c>
      <c r="M558" s="30">
        <f t="shared" si="93"/>
        <v>0</v>
      </c>
      <c r="N558" s="28">
        <f t="shared" si="96"/>
        <v>144439996.0875001</v>
      </c>
      <c r="O558" s="28">
        <f t="shared" si="88"/>
        <v>144439996.0875001</v>
      </c>
      <c r="P558" s="28">
        <f t="shared" si="97"/>
        <v>0</v>
      </c>
      <c r="Q558" s="28" t="str">
        <f t="shared" si="98"/>
        <v/>
      </c>
      <c r="R558" s="29">
        <f t="shared" si="89"/>
        <v>0.44439996087500089</v>
      </c>
    </row>
    <row r="559" spans="1:18" x14ac:dyDescent="0.2">
      <c r="A559" s="26">
        <v>44644</v>
      </c>
      <c r="B559" s="27">
        <v>121000</v>
      </c>
      <c r="C559" s="27">
        <v>122000</v>
      </c>
      <c r="D559" s="27">
        <v>58500</v>
      </c>
      <c r="E559" s="27">
        <v>58700</v>
      </c>
      <c r="F559" s="37">
        <v>0</v>
      </c>
      <c r="G559" s="37">
        <v>0</v>
      </c>
      <c r="H559" s="37">
        <f t="shared" si="90"/>
        <v>0</v>
      </c>
      <c r="I559" s="37">
        <f t="shared" si="91"/>
        <v>0</v>
      </c>
      <c r="J559" s="21">
        <f t="shared" si="94"/>
        <v>-813</v>
      </c>
      <c r="K559" s="21">
        <f t="shared" si="95"/>
        <v>1278</v>
      </c>
      <c r="L559" s="30">
        <f t="shared" si="92"/>
        <v>-98373000</v>
      </c>
      <c r="M559" s="30">
        <f t="shared" si="93"/>
        <v>74763000</v>
      </c>
      <c r="N559" s="28">
        <f t="shared" si="96"/>
        <v>168578722.8375001</v>
      </c>
      <c r="O559" s="28">
        <f t="shared" si="88"/>
        <v>144968722.8375001</v>
      </c>
      <c r="P559" s="28">
        <f t="shared" si="97"/>
        <v>528726.75</v>
      </c>
      <c r="Q559" s="28" t="str">
        <f t="shared" si="98"/>
        <v/>
      </c>
      <c r="R559" s="29">
        <f t="shared" si="89"/>
        <v>0.44968722837500086</v>
      </c>
    </row>
    <row r="560" spans="1:18" x14ac:dyDescent="0.2">
      <c r="A560" s="26">
        <v>44645</v>
      </c>
      <c r="B560" s="27">
        <v>120500</v>
      </c>
      <c r="C560" s="27">
        <v>122000</v>
      </c>
      <c r="D560" s="27">
        <v>58400</v>
      </c>
      <c r="E560" s="27">
        <v>58500</v>
      </c>
      <c r="F560" s="37">
        <v>0</v>
      </c>
      <c r="G560" s="37">
        <v>0</v>
      </c>
      <c r="H560" s="37">
        <f t="shared" si="90"/>
        <v>0</v>
      </c>
      <c r="I560" s="37">
        <f t="shared" si="91"/>
        <v>0</v>
      </c>
      <c r="J560" s="21">
        <f t="shared" si="94"/>
        <v>0</v>
      </c>
      <c r="K560" s="21">
        <f t="shared" si="95"/>
        <v>0</v>
      </c>
      <c r="L560" s="30">
        <f t="shared" si="92"/>
        <v>0</v>
      </c>
      <c r="M560" s="30">
        <f t="shared" si="93"/>
        <v>0</v>
      </c>
      <c r="N560" s="28">
        <f t="shared" si="96"/>
        <v>143977587.4875001</v>
      </c>
      <c r="O560" s="28">
        <f t="shared" si="88"/>
        <v>143977587.4875001</v>
      </c>
      <c r="P560" s="28">
        <f t="shared" si="97"/>
        <v>-462408.59999999404</v>
      </c>
      <c r="Q560" s="28">
        <f t="shared" si="98"/>
        <v>-462408.59999999404</v>
      </c>
      <c r="R560" s="29">
        <f t="shared" si="89"/>
        <v>0.43977587487500092</v>
      </c>
    </row>
    <row r="561" spans="1:18" x14ac:dyDescent="0.2">
      <c r="A561" s="26">
        <v>44648</v>
      </c>
      <c r="B561" s="27">
        <v>120000</v>
      </c>
      <c r="C561" s="27">
        <v>120000</v>
      </c>
      <c r="D561" s="27">
        <v>58400</v>
      </c>
      <c r="E561" s="27">
        <v>58400</v>
      </c>
      <c r="F561" s="37">
        <v>0</v>
      </c>
      <c r="G561" s="37">
        <v>0</v>
      </c>
      <c r="H561" s="37">
        <f t="shared" si="90"/>
        <v>0</v>
      </c>
      <c r="I561" s="37">
        <f t="shared" si="91"/>
        <v>0</v>
      </c>
      <c r="J561" s="21">
        <f t="shared" si="94"/>
        <v>0</v>
      </c>
      <c r="K561" s="21">
        <f t="shared" si="95"/>
        <v>0</v>
      </c>
      <c r="L561" s="30">
        <f t="shared" si="92"/>
        <v>0</v>
      </c>
      <c r="M561" s="30">
        <f t="shared" si="93"/>
        <v>0</v>
      </c>
      <c r="N561" s="28">
        <f t="shared" si="96"/>
        <v>143977587.4875001</v>
      </c>
      <c r="O561" s="28">
        <f t="shared" si="88"/>
        <v>143977587.4875001</v>
      </c>
      <c r="P561" s="28">
        <f t="shared" si="97"/>
        <v>0</v>
      </c>
      <c r="Q561" s="28" t="str">
        <f t="shared" si="98"/>
        <v/>
      </c>
      <c r="R561" s="29">
        <f t="shared" si="89"/>
        <v>0.43977587487500092</v>
      </c>
    </row>
    <row r="562" spans="1:18" x14ac:dyDescent="0.2">
      <c r="A562" s="26">
        <v>44649</v>
      </c>
      <c r="B562" s="27">
        <v>120000</v>
      </c>
      <c r="C562" s="27">
        <v>121500</v>
      </c>
      <c r="D562" s="27">
        <v>58300</v>
      </c>
      <c r="E562" s="27">
        <v>58700</v>
      </c>
      <c r="F562" s="37">
        <v>0</v>
      </c>
      <c r="G562" s="37">
        <v>0</v>
      </c>
      <c r="H562" s="37">
        <f t="shared" si="90"/>
        <v>0</v>
      </c>
      <c r="I562" s="37">
        <f t="shared" si="91"/>
        <v>0</v>
      </c>
      <c r="J562" s="21">
        <f t="shared" si="94"/>
        <v>0</v>
      </c>
      <c r="K562" s="21">
        <f t="shared" si="95"/>
        <v>0</v>
      </c>
      <c r="L562" s="30">
        <f t="shared" si="92"/>
        <v>0</v>
      </c>
      <c r="M562" s="30">
        <f t="shared" si="93"/>
        <v>0</v>
      </c>
      <c r="N562" s="28">
        <f t="shared" si="96"/>
        <v>143977587.4875001</v>
      </c>
      <c r="O562" s="28">
        <f t="shared" si="88"/>
        <v>143977587.4875001</v>
      </c>
      <c r="P562" s="28">
        <f t="shared" si="97"/>
        <v>0</v>
      </c>
      <c r="Q562" s="28" t="str">
        <f t="shared" si="98"/>
        <v/>
      </c>
      <c r="R562" s="29">
        <f t="shared" si="89"/>
        <v>0.43977587487500092</v>
      </c>
    </row>
    <row r="563" spans="1:18" x14ac:dyDescent="0.2">
      <c r="A563" s="26">
        <v>44650</v>
      </c>
      <c r="B563" s="27">
        <v>121000</v>
      </c>
      <c r="C563" s="27">
        <v>121000</v>
      </c>
      <c r="D563" s="27">
        <v>58400</v>
      </c>
      <c r="E563" s="27">
        <v>58700</v>
      </c>
      <c r="F563" s="37">
        <v>0</v>
      </c>
      <c r="G563" s="37">
        <v>0</v>
      </c>
      <c r="H563" s="37">
        <f t="shared" si="90"/>
        <v>0</v>
      </c>
      <c r="I563" s="37">
        <f t="shared" si="91"/>
        <v>0</v>
      </c>
      <c r="J563" s="21">
        <f t="shared" si="94"/>
        <v>0</v>
      </c>
      <c r="K563" s="21">
        <f t="shared" si="95"/>
        <v>0</v>
      </c>
      <c r="L563" s="30">
        <f t="shared" si="92"/>
        <v>0</v>
      </c>
      <c r="M563" s="30">
        <f t="shared" si="93"/>
        <v>0</v>
      </c>
      <c r="N563" s="28">
        <f t="shared" si="96"/>
        <v>143977587.4875001</v>
      </c>
      <c r="O563" s="28">
        <f t="shared" si="88"/>
        <v>143977587.4875001</v>
      </c>
      <c r="P563" s="28">
        <f t="shared" si="97"/>
        <v>0</v>
      </c>
      <c r="Q563" s="28" t="str">
        <f t="shared" si="98"/>
        <v/>
      </c>
      <c r="R563" s="29">
        <f t="shared" si="89"/>
        <v>0.43977587487500092</v>
      </c>
    </row>
    <row r="564" spans="1:18" x14ac:dyDescent="0.2">
      <c r="A564" s="26">
        <v>44651</v>
      </c>
      <c r="B564" s="27">
        <v>120500</v>
      </c>
      <c r="C564" s="27">
        <v>120500</v>
      </c>
      <c r="D564" s="27">
        <v>58500</v>
      </c>
      <c r="E564" s="27">
        <v>58400</v>
      </c>
      <c r="F564" s="37">
        <v>-1</v>
      </c>
      <c r="G564" s="37">
        <v>0.72548344030555101</v>
      </c>
      <c r="H564" s="37">
        <f t="shared" si="90"/>
        <v>-1</v>
      </c>
      <c r="I564" s="37">
        <f t="shared" si="91"/>
        <v>0.72548344030555101</v>
      </c>
      <c r="J564" s="21">
        <f t="shared" si="94"/>
        <v>0</v>
      </c>
      <c r="K564" s="21">
        <f t="shared" si="95"/>
        <v>0</v>
      </c>
      <c r="L564" s="30">
        <f t="shared" si="92"/>
        <v>0</v>
      </c>
      <c r="M564" s="30">
        <f t="shared" si="93"/>
        <v>0</v>
      </c>
      <c r="N564" s="28">
        <f t="shared" si="96"/>
        <v>143977587.4875001</v>
      </c>
      <c r="O564" s="28">
        <f t="shared" si="88"/>
        <v>143977587.4875001</v>
      </c>
      <c r="P564" s="28">
        <f t="shared" si="97"/>
        <v>0</v>
      </c>
      <c r="Q564" s="28" t="str">
        <f t="shared" si="98"/>
        <v/>
      </c>
      <c r="R564" s="29">
        <f t="shared" si="89"/>
        <v>0.43977587487500092</v>
      </c>
    </row>
    <row r="565" spans="1:18" x14ac:dyDescent="0.2">
      <c r="A565" s="26">
        <v>44652</v>
      </c>
      <c r="B565" s="27">
        <v>117500</v>
      </c>
      <c r="C565" s="27">
        <v>119500</v>
      </c>
      <c r="D565" s="27">
        <v>58200</v>
      </c>
      <c r="E565" s="27">
        <v>58500</v>
      </c>
      <c r="F565" s="37">
        <v>0</v>
      </c>
      <c r="G565" s="37">
        <v>0</v>
      </c>
      <c r="H565" s="37">
        <f t="shared" si="90"/>
        <v>0</v>
      </c>
      <c r="I565" s="37">
        <f t="shared" si="91"/>
        <v>0</v>
      </c>
      <c r="J565" s="21">
        <f t="shared" si="94"/>
        <v>-829</v>
      </c>
      <c r="K565" s="21">
        <f t="shared" si="95"/>
        <v>1240</v>
      </c>
      <c r="L565" s="30">
        <f t="shared" si="92"/>
        <v>-97407500</v>
      </c>
      <c r="M565" s="30">
        <f t="shared" si="93"/>
        <v>72168000</v>
      </c>
      <c r="N565" s="28">
        <f t="shared" si="96"/>
        <v>170475045.93750009</v>
      </c>
      <c r="O565" s="28">
        <f t="shared" si="88"/>
        <v>145235545.93750009</v>
      </c>
      <c r="P565" s="28">
        <f t="shared" si="97"/>
        <v>1257958.4499999881</v>
      </c>
      <c r="Q565" s="28" t="str">
        <f t="shared" si="98"/>
        <v/>
      </c>
      <c r="R565" s="29">
        <f t="shared" si="89"/>
        <v>0.45235545937500099</v>
      </c>
    </row>
    <row r="566" spans="1:18" x14ac:dyDescent="0.2">
      <c r="A566" s="26">
        <v>44655</v>
      </c>
      <c r="B566" s="27">
        <v>117000</v>
      </c>
      <c r="C566" s="27">
        <v>117500</v>
      </c>
      <c r="D566" s="27">
        <v>58100</v>
      </c>
      <c r="E566" s="27">
        <v>58100</v>
      </c>
      <c r="F566" s="37">
        <v>0</v>
      </c>
      <c r="G566" s="37">
        <v>0</v>
      </c>
      <c r="H566" s="37">
        <f t="shared" si="90"/>
        <v>0</v>
      </c>
      <c r="I566" s="37">
        <f t="shared" si="91"/>
        <v>0</v>
      </c>
      <c r="J566" s="21">
        <f t="shared" si="94"/>
        <v>0</v>
      </c>
      <c r="K566" s="21">
        <f t="shared" si="95"/>
        <v>0</v>
      </c>
      <c r="L566" s="30">
        <f t="shared" si="92"/>
        <v>0</v>
      </c>
      <c r="M566" s="30">
        <f t="shared" si="93"/>
        <v>0</v>
      </c>
      <c r="N566" s="28">
        <f t="shared" si="96"/>
        <v>144939706.18750009</v>
      </c>
      <c r="O566" s="28">
        <f t="shared" si="88"/>
        <v>144939706.18750009</v>
      </c>
      <c r="P566" s="28">
        <f t="shared" si="97"/>
        <v>962118.69999998808</v>
      </c>
      <c r="Q566" s="28">
        <f t="shared" si="98"/>
        <v>962118.69999998808</v>
      </c>
      <c r="R566" s="29">
        <f t="shared" si="89"/>
        <v>0.44939706187500095</v>
      </c>
    </row>
    <row r="567" spans="1:18" x14ac:dyDescent="0.2">
      <c r="A567" s="26">
        <v>44656</v>
      </c>
      <c r="B567" s="27">
        <v>117500</v>
      </c>
      <c r="C567" s="27">
        <v>118500</v>
      </c>
      <c r="D567" s="27">
        <v>58100</v>
      </c>
      <c r="E567" s="27">
        <v>58100</v>
      </c>
      <c r="F567" s="37">
        <v>0</v>
      </c>
      <c r="G567" s="37">
        <v>0</v>
      </c>
      <c r="H567" s="37">
        <f t="shared" si="90"/>
        <v>0</v>
      </c>
      <c r="I567" s="37">
        <f t="shared" si="91"/>
        <v>0</v>
      </c>
      <c r="J567" s="21">
        <f t="shared" si="94"/>
        <v>0</v>
      </c>
      <c r="K567" s="21">
        <f t="shared" si="95"/>
        <v>0</v>
      </c>
      <c r="L567" s="30">
        <f t="shared" si="92"/>
        <v>0</v>
      </c>
      <c r="M567" s="30">
        <f t="shared" si="93"/>
        <v>0</v>
      </c>
      <c r="N567" s="28">
        <f t="shared" si="96"/>
        <v>144939706.18750009</v>
      </c>
      <c r="O567" s="28">
        <f t="shared" si="88"/>
        <v>144939706.18750009</v>
      </c>
      <c r="P567" s="28">
        <f t="shared" si="97"/>
        <v>0</v>
      </c>
      <c r="Q567" s="28" t="str">
        <f t="shared" si="98"/>
        <v/>
      </c>
      <c r="R567" s="29">
        <f t="shared" si="89"/>
        <v>0.44939706187500095</v>
      </c>
    </row>
    <row r="568" spans="1:18" x14ac:dyDescent="0.2">
      <c r="A568" s="26">
        <v>44657</v>
      </c>
      <c r="B568" s="27">
        <v>114000</v>
      </c>
      <c r="C568" s="27">
        <v>116500</v>
      </c>
      <c r="D568" s="27">
        <v>57800</v>
      </c>
      <c r="E568" s="27">
        <v>58000</v>
      </c>
      <c r="F568" s="37">
        <v>0</v>
      </c>
      <c r="G568" s="37">
        <v>0</v>
      </c>
      <c r="H568" s="37">
        <f t="shared" si="90"/>
        <v>0</v>
      </c>
      <c r="I568" s="37">
        <f t="shared" si="91"/>
        <v>0</v>
      </c>
      <c r="J568" s="21">
        <f t="shared" si="94"/>
        <v>0</v>
      </c>
      <c r="K568" s="21">
        <f t="shared" si="95"/>
        <v>0</v>
      </c>
      <c r="L568" s="30">
        <f t="shared" si="92"/>
        <v>0</v>
      </c>
      <c r="M568" s="30">
        <f t="shared" si="93"/>
        <v>0</v>
      </c>
      <c r="N568" s="28">
        <f t="shared" si="96"/>
        <v>144939706.18750009</v>
      </c>
      <c r="O568" s="28">
        <f t="shared" si="88"/>
        <v>144939706.18750009</v>
      </c>
      <c r="P568" s="28">
        <f t="shared" si="97"/>
        <v>0</v>
      </c>
      <c r="Q568" s="28" t="str">
        <f t="shared" si="98"/>
        <v/>
      </c>
      <c r="R568" s="29">
        <f t="shared" si="89"/>
        <v>0.44939706187500095</v>
      </c>
    </row>
    <row r="569" spans="1:18" x14ac:dyDescent="0.2">
      <c r="A569" s="26">
        <v>44658</v>
      </c>
      <c r="B569" s="27">
        <v>114500</v>
      </c>
      <c r="C569" s="27">
        <v>113000</v>
      </c>
      <c r="D569" s="27">
        <v>57900</v>
      </c>
      <c r="E569" s="27">
        <v>57700</v>
      </c>
      <c r="F569" s="37">
        <v>0</v>
      </c>
      <c r="G569" s="37">
        <v>0</v>
      </c>
      <c r="H569" s="37">
        <f t="shared" si="90"/>
        <v>0</v>
      </c>
      <c r="I569" s="37">
        <f t="shared" si="91"/>
        <v>0</v>
      </c>
      <c r="J569" s="21">
        <f t="shared" si="94"/>
        <v>0</v>
      </c>
      <c r="K569" s="21">
        <f t="shared" si="95"/>
        <v>0</v>
      </c>
      <c r="L569" s="30">
        <f t="shared" si="92"/>
        <v>0</v>
      </c>
      <c r="M569" s="30">
        <f t="shared" si="93"/>
        <v>0</v>
      </c>
      <c r="N569" s="28">
        <f t="shared" si="96"/>
        <v>144939706.18750009</v>
      </c>
      <c r="O569" s="28">
        <f t="shared" si="88"/>
        <v>144939706.18750009</v>
      </c>
      <c r="P569" s="28">
        <f t="shared" si="97"/>
        <v>0</v>
      </c>
      <c r="Q569" s="28" t="str">
        <f t="shared" si="98"/>
        <v/>
      </c>
      <c r="R569" s="29">
        <f t="shared" si="89"/>
        <v>0.44939706187500095</v>
      </c>
    </row>
    <row r="570" spans="1:18" x14ac:dyDescent="0.2">
      <c r="A570" s="26">
        <v>44659</v>
      </c>
      <c r="B570" s="27">
        <v>122000</v>
      </c>
      <c r="C570" s="27">
        <v>116500</v>
      </c>
      <c r="D570" s="27">
        <v>60000</v>
      </c>
      <c r="E570" s="27">
        <v>58300</v>
      </c>
      <c r="F570" s="37">
        <v>0</v>
      </c>
      <c r="G570" s="37">
        <v>0</v>
      </c>
      <c r="H570" s="37">
        <f t="shared" si="90"/>
        <v>0</v>
      </c>
      <c r="I570" s="37">
        <f t="shared" si="91"/>
        <v>0</v>
      </c>
      <c r="J570" s="21">
        <f t="shared" si="94"/>
        <v>0</v>
      </c>
      <c r="K570" s="21">
        <f t="shared" si="95"/>
        <v>0</v>
      </c>
      <c r="L570" s="30">
        <f t="shared" si="92"/>
        <v>0</v>
      </c>
      <c r="M570" s="30">
        <f t="shared" si="93"/>
        <v>0</v>
      </c>
      <c r="N570" s="28">
        <f t="shared" si="96"/>
        <v>144939706.18750009</v>
      </c>
      <c r="O570" s="28">
        <f t="shared" si="88"/>
        <v>144939706.18750009</v>
      </c>
      <c r="P570" s="28">
        <f t="shared" si="97"/>
        <v>0</v>
      </c>
      <c r="Q570" s="28" t="str">
        <f t="shared" si="98"/>
        <v/>
      </c>
      <c r="R570" s="29">
        <f t="shared" si="89"/>
        <v>0.44939706187500095</v>
      </c>
    </row>
    <row r="571" spans="1:18" x14ac:dyDescent="0.2">
      <c r="A571" s="26">
        <v>44662</v>
      </c>
      <c r="B571" s="27">
        <v>125000</v>
      </c>
      <c r="C571" s="27">
        <v>124500</v>
      </c>
      <c r="D571" s="27">
        <v>61000</v>
      </c>
      <c r="E571" s="27">
        <v>60700</v>
      </c>
      <c r="F571" s="37">
        <v>0</v>
      </c>
      <c r="G571" s="37">
        <v>0</v>
      </c>
      <c r="H571" s="37">
        <f t="shared" si="90"/>
        <v>0</v>
      </c>
      <c r="I571" s="37">
        <f t="shared" si="91"/>
        <v>0</v>
      </c>
      <c r="J571" s="21">
        <f t="shared" si="94"/>
        <v>0</v>
      </c>
      <c r="K571" s="21">
        <f t="shared" si="95"/>
        <v>0</v>
      </c>
      <c r="L571" s="30">
        <f t="shared" si="92"/>
        <v>0</v>
      </c>
      <c r="M571" s="30">
        <f t="shared" si="93"/>
        <v>0</v>
      </c>
      <c r="N571" s="28">
        <f t="shared" si="96"/>
        <v>144939706.18750009</v>
      </c>
      <c r="O571" s="28">
        <f t="shared" si="88"/>
        <v>144939706.18750009</v>
      </c>
      <c r="P571" s="28">
        <f t="shared" si="97"/>
        <v>0</v>
      </c>
      <c r="Q571" s="28" t="str">
        <f t="shared" si="98"/>
        <v/>
      </c>
      <c r="R571" s="29">
        <f t="shared" si="89"/>
        <v>0.44939706187500095</v>
      </c>
    </row>
    <row r="572" spans="1:18" x14ac:dyDescent="0.2">
      <c r="A572" s="26">
        <v>44663</v>
      </c>
      <c r="B572" s="27">
        <v>122500</v>
      </c>
      <c r="C572" s="27">
        <v>123000</v>
      </c>
      <c r="D572" s="27">
        <v>59600</v>
      </c>
      <c r="E572" s="27">
        <v>60600</v>
      </c>
      <c r="F572" s="37">
        <v>0</v>
      </c>
      <c r="G572" s="37">
        <v>0</v>
      </c>
      <c r="H572" s="37">
        <f t="shared" si="90"/>
        <v>0</v>
      </c>
      <c r="I572" s="37">
        <f t="shared" si="91"/>
        <v>0</v>
      </c>
      <c r="J572" s="21">
        <f t="shared" si="94"/>
        <v>0</v>
      </c>
      <c r="K572" s="21">
        <f t="shared" si="95"/>
        <v>0</v>
      </c>
      <c r="L572" s="30">
        <f t="shared" si="92"/>
        <v>0</v>
      </c>
      <c r="M572" s="30">
        <f t="shared" si="93"/>
        <v>0</v>
      </c>
      <c r="N572" s="28">
        <f t="shared" si="96"/>
        <v>144939706.18750009</v>
      </c>
      <c r="O572" s="28">
        <f t="shared" si="88"/>
        <v>144939706.18750009</v>
      </c>
      <c r="P572" s="28">
        <f t="shared" si="97"/>
        <v>0</v>
      </c>
      <c r="Q572" s="28" t="str">
        <f t="shared" si="98"/>
        <v/>
      </c>
      <c r="R572" s="29">
        <f t="shared" si="89"/>
        <v>0.44939706187500095</v>
      </c>
    </row>
    <row r="573" spans="1:18" x14ac:dyDescent="0.2">
      <c r="A573" s="26">
        <v>44664</v>
      </c>
      <c r="B573" s="27">
        <v>127000</v>
      </c>
      <c r="C573" s="27">
        <v>123500</v>
      </c>
      <c r="D573" s="27">
        <v>60700</v>
      </c>
      <c r="E573" s="27">
        <v>60000</v>
      </c>
      <c r="F573" s="37">
        <v>0</v>
      </c>
      <c r="G573" s="37">
        <v>0</v>
      </c>
      <c r="H573" s="37">
        <f t="shared" si="90"/>
        <v>0</v>
      </c>
      <c r="I573" s="37">
        <f t="shared" si="91"/>
        <v>0</v>
      </c>
      <c r="J573" s="21">
        <f t="shared" si="94"/>
        <v>0</v>
      </c>
      <c r="K573" s="21">
        <f t="shared" si="95"/>
        <v>0</v>
      </c>
      <c r="L573" s="30">
        <f t="shared" si="92"/>
        <v>0</v>
      </c>
      <c r="M573" s="30">
        <f t="shared" si="93"/>
        <v>0</v>
      </c>
      <c r="N573" s="28">
        <f t="shared" si="96"/>
        <v>144939706.18750009</v>
      </c>
      <c r="O573" s="28">
        <f t="shared" si="88"/>
        <v>144939706.18750009</v>
      </c>
      <c r="P573" s="28">
        <f t="shared" si="97"/>
        <v>0</v>
      </c>
      <c r="Q573" s="28" t="str">
        <f t="shared" si="98"/>
        <v/>
      </c>
      <c r="R573" s="29">
        <f t="shared" si="89"/>
        <v>0.44939706187500095</v>
      </c>
    </row>
    <row r="574" spans="1:18" x14ac:dyDescent="0.2">
      <c r="A574" s="26">
        <v>44665</v>
      </c>
      <c r="B574" s="27">
        <v>126000</v>
      </c>
      <c r="C574" s="27">
        <v>128000</v>
      </c>
      <c r="D574" s="27">
        <v>61700</v>
      </c>
      <c r="E574" s="27">
        <v>61500</v>
      </c>
      <c r="F574" s="37">
        <v>0</v>
      </c>
      <c r="G574" s="37">
        <v>0</v>
      </c>
      <c r="H574" s="37">
        <f t="shared" si="90"/>
        <v>0</v>
      </c>
      <c r="I574" s="37">
        <f t="shared" si="91"/>
        <v>0</v>
      </c>
      <c r="J574" s="21">
        <f t="shared" si="94"/>
        <v>0</v>
      </c>
      <c r="K574" s="21">
        <f t="shared" si="95"/>
        <v>0</v>
      </c>
      <c r="L574" s="30">
        <f t="shared" si="92"/>
        <v>0</v>
      </c>
      <c r="M574" s="30">
        <f t="shared" si="93"/>
        <v>0</v>
      </c>
      <c r="N574" s="28">
        <f t="shared" si="96"/>
        <v>144939706.18750009</v>
      </c>
      <c r="O574" s="28">
        <f t="shared" si="88"/>
        <v>144939706.18750009</v>
      </c>
      <c r="P574" s="28">
        <f t="shared" si="97"/>
        <v>0</v>
      </c>
      <c r="Q574" s="28" t="str">
        <f t="shared" si="98"/>
        <v/>
      </c>
      <c r="R574" s="29">
        <f t="shared" si="89"/>
        <v>0.44939706187500095</v>
      </c>
    </row>
    <row r="575" spans="1:18" x14ac:dyDescent="0.2">
      <c r="A575" s="26">
        <v>44666</v>
      </c>
      <c r="B575" s="27">
        <v>126500</v>
      </c>
      <c r="C575" s="27">
        <v>125500</v>
      </c>
      <c r="D575" s="27">
        <v>61600</v>
      </c>
      <c r="E575" s="27">
        <v>61600</v>
      </c>
      <c r="F575" s="37">
        <v>0</v>
      </c>
      <c r="G575" s="37">
        <v>0</v>
      </c>
      <c r="H575" s="37">
        <f t="shared" si="90"/>
        <v>0</v>
      </c>
      <c r="I575" s="37">
        <f t="shared" si="91"/>
        <v>0</v>
      </c>
      <c r="J575" s="21">
        <f t="shared" si="94"/>
        <v>0</v>
      </c>
      <c r="K575" s="21">
        <f t="shared" si="95"/>
        <v>0</v>
      </c>
      <c r="L575" s="30">
        <f t="shared" si="92"/>
        <v>0</v>
      </c>
      <c r="M575" s="30">
        <f t="shared" si="93"/>
        <v>0</v>
      </c>
      <c r="N575" s="28">
        <f t="shared" si="96"/>
        <v>144939706.18750009</v>
      </c>
      <c r="O575" s="28">
        <f t="shared" si="88"/>
        <v>144939706.18750009</v>
      </c>
      <c r="P575" s="28">
        <f t="shared" si="97"/>
        <v>0</v>
      </c>
      <c r="Q575" s="28" t="str">
        <f t="shared" si="98"/>
        <v/>
      </c>
      <c r="R575" s="29">
        <f t="shared" si="89"/>
        <v>0.44939706187500095</v>
      </c>
    </row>
    <row r="576" spans="1:18" x14ac:dyDescent="0.2">
      <c r="A576" s="26">
        <v>44669</v>
      </c>
      <c r="B576" s="27">
        <v>124500</v>
      </c>
      <c r="C576" s="27">
        <v>125000</v>
      </c>
      <c r="D576" s="27">
        <v>61400</v>
      </c>
      <c r="E576" s="27">
        <v>61700</v>
      </c>
      <c r="F576" s="37">
        <v>0</v>
      </c>
      <c r="G576" s="37">
        <v>0</v>
      </c>
      <c r="H576" s="37">
        <f t="shared" si="90"/>
        <v>0</v>
      </c>
      <c r="I576" s="37">
        <f t="shared" si="91"/>
        <v>0</v>
      </c>
      <c r="J576" s="21">
        <f t="shared" si="94"/>
        <v>0</v>
      </c>
      <c r="K576" s="21">
        <f t="shared" si="95"/>
        <v>0</v>
      </c>
      <c r="L576" s="30">
        <f t="shared" si="92"/>
        <v>0</v>
      </c>
      <c r="M576" s="30">
        <f t="shared" si="93"/>
        <v>0</v>
      </c>
      <c r="N576" s="28">
        <f t="shared" si="96"/>
        <v>144939706.18750009</v>
      </c>
      <c r="O576" s="28">
        <f t="shared" si="88"/>
        <v>144939706.18750009</v>
      </c>
      <c r="P576" s="28">
        <f t="shared" si="97"/>
        <v>0</v>
      </c>
      <c r="Q576" s="28" t="str">
        <f t="shared" si="98"/>
        <v/>
      </c>
      <c r="R576" s="29">
        <f t="shared" si="89"/>
        <v>0.44939706187500095</v>
      </c>
    </row>
    <row r="577" spans="1:18" x14ac:dyDescent="0.2">
      <c r="A577" s="26">
        <v>44670</v>
      </c>
      <c r="B577" s="27">
        <v>124500</v>
      </c>
      <c r="C577" s="27">
        <v>125500</v>
      </c>
      <c r="D577" s="27">
        <v>61900</v>
      </c>
      <c r="E577" s="27">
        <v>61700</v>
      </c>
      <c r="F577" s="37">
        <v>0</v>
      </c>
      <c r="G577" s="37">
        <v>0</v>
      </c>
      <c r="H577" s="37">
        <f t="shared" si="90"/>
        <v>0</v>
      </c>
      <c r="I577" s="37">
        <f t="shared" si="91"/>
        <v>0</v>
      </c>
      <c r="J577" s="21">
        <f t="shared" si="94"/>
        <v>0</v>
      </c>
      <c r="K577" s="21">
        <f t="shared" si="95"/>
        <v>0</v>
      </c>
      <c r="L577" s="30">
        <f t="shared" si="92"/>
        <v>0</v>
      </c>
      <c r="M577" s="30">
        <f t="shared" si="93"/>
        <v>0</v>
      </c>
      <c r="N577" s="28">
        <f t="shared" si="96"/>
        <v>144939706.18750009</v>
      </c>
      <c r="O577" s="28">
        <f t="shared" si="88"/>
        <v>144939706.18750009</v>
      </c>
      <c r="P577" s="28">
        <f t="shared" si="97"/>
        <v>0</v>
      </c>
      <c r="Q577" s="28" t="str">
        <f t="shared" si="98"/>
        <v/>
      </c>
      <c r="R577" s="29">
        <f t="shared" si="89"/>
        <v>0.44939706187500095</v>
      </c>
    </row>
    <row r="578" spans="1:18" x14ac:dyDescent="0.2">
      <c r="A578" s="26">
        <v>44671</v>
      </c>
      <c r="B578" s="27">
        <v>123500</v>
      </c>
      <c r="C578" s="27">
        <v>125000</v>
      </c>
      <c r="D578" s="27">
        <v>61700</v>
      </c>
      <c r="E578" s="27">
        <v>61800</v>
      </c>
      <c r="F578" s="37">
        <v>0</v>
      </c>
      <c r="G578" s="37">
        <v>0</v>
      </c>
      <c r="H578" s="37">
        <f t="shared" si="90"/>
        <v>0</v>
      </c>
      <c r="I578" s="37">
        <f t="shared" si="91"/>
        <v>0</v>
      </c>
      <c r="J578" s="21">
        <f t="shared" si="94"/>
        <v>0</v>
      </c>
      <c r="K578" s="21">
        <f t="shared" si="95"/>
        <v>0</v>
      </c>
      <c r="L578" s="30">
        <f t="shared" si="92"/>
        <v>0</v>
      </c>
      <c r="M578" s="30">
        <f t="shared" si="93"/>
        <v>0</v>
      </c>
      <c r="N578" s="28">
        <f t="shared" si="96"/>
        <v>144939706.18750009</v>
      </c>
      <c r="O578" s="28">
        <f t="shared" si="88"/>
        <v>144939706.18750009</v>
      </c>
      <c r="P578" s="28">
        <f t="shared" si="97"/>
        <v>0</v>
      </c>
      <c r="Q578" s="28" t="str">
        <f t="shared" si="98"/>
        <v/>
      </c>
      <c r="R578" s="29">
        <f t="shared" si="89"/>
        <v>0.44939706187500095</v>
      </c>
    </row>
    <row r="579" spans="1:18" x14ac:dyDescent="0.2">
      <c r="A579" s="26">
        <v>44672</v>
      </c>
      <c r="B579" s="27">
        <v>125000</v>
      </c>
      <c r="C579" s="27">
        <v>124000</v>
      </c>
      <c r="D579" s="27">
        <v>62000</v>
      </c>
      <c r="E579" s="27">
        <v>61800</v>
      </c>
      <c r="F579" s="37">
        <v>0</v>
      </c>
      <c r="G579" s="37">
        <v>0</v>
      </c>
      <c r="H579" s="37">
        <f t="shared" si="90"/>
        <v>0</v>
      </c>
      <c r="I579" s="37">
        <f t="shared" si="91"/>
        <v>0</v>
      </c>
      <c r="J579" s="21">
        <f t="shared" si="94"/>
        <v>0</v>
      </c>
      <c r="K579" s="21">
        <f t="shared" si="95"/>
        <v>0</v>
      </c>
      <c r="L579" s="30">
        <f t="shared" si="92"/>
        <v>0</v>
      </c>
      <c r="M579" s="30">
        <f t="shared" si="93"/>
        <v>0</v>
      </c>
      <c r="N579" s="28">
        <f t="shared" si="96"/>
        <v>144939706.18750009</v>
      </c>
      <c r="O579" s="28">
        <f t="shared" si="88"/>
        <v>144939706.18750009</v>
      </c>
      <c r="P579" s="28">
        <f t="shared" si="97"/>
        <v>0</v>
      </c>
      <c r="Q579" s="28" t="str">
        <f t="shared" si="98"/>
        <v/>
      </c>
      <c r="R579" s="29">
        <f t="shared" si="89"/>
        <v>0.44939706187500095</v>
      </c>
    </row>
    <row r="580" spans="1:18" x14ac:dyDescent="0.2">
      <c r="A580" s="26">
        <v>44673</v>
      </c>
      <c r="B580" s="27">
        <v>123000</v>
      </c>
      <c r="C580" s="27">
        <v>123000</v>
      </c>
      <c r="D580" s="27">
        <v>61400</v>
      </c>
      <c r="E580" s="27">
        <v>61600</v>
      </c>
      <c r="F580" s="37">
        <v>-1</v>
      </c>
      <c r="G580" s="37">
        <v>0.7098880703392757</v>
      </c>
      <c r="H580" s="37">
        <f t="shared" si="90"/>
        <v>-1</v>
      </c>
      <c r="I580" s="37">
        <f t="shared" si="91"/>
        <v>0.7098880703392757</v>
      </c>
      <c r="J580" s="21">
        <f t="shared" si="94"/>
        <v>0</v>
      </c>
      <c r="K580" s="21">
        <f t="shared" si="95"/>
        <v>0</v>
      </c>
      <c r="L580" s="30">
        <f t="shared" si="92"/>
        <v>0</v>
      </c>
      <c r="M580" s="30">
        <f t="shared" si="93"/>
        <v>0</v>
      </c>
      <c r="N580" s="28">
        <f t="shared" si="96"/>
        <v>144939706.18750009</v>
      </c>
      <c r="O580" s="28">
        <f t="shared" si="88"/>
        <v>144939706.18750009</v>
      </c>
      <c r="P580" s="28">
        <f t="shared" si="97"/>
        <v>0</v>
      </c>
      <c r="Q580" s="28" t="str">
        <f t="shared" si="98"/>
        <v/>
      </c>
      <c r="R580" s="29">
        <f t="shared" si="89"/>
        <v>0.44939706187500095</v>
      </c>
    </row>
    <row r="581" spans="1:18" x14ac:dyDescent="0.2">
      <c r="A581" s="26">
        <v>44676</v>
      </c>
      <c r="B581" s="27">
        <v>119000</v>
      </c>
      <c r="C581" s="27">
        <v>120500</v>
      </c>
      <c r="D581" s="27">
        <v>60500</v>
      </c>
      <c r="E581" s="27">
        <v>60700</v>
      </c>
      <c r="F581" s="37">
        <v>0</v>
      </c>
      <c r="G581" s="37">
        <v>0</v>
      </c>
      <c r="H581" s="37">
        <f t="shared" si="90"/>
        <v>0</v>
      </c>
      <c r="I581" s="37">
        <f t="shared" si="91"/>
        <v>0</v>
      </c>
      <c r="J581" s="21">
        <f t="shared" si="94"/>
        <v>-813</v>
      </c>
      <c r="K581" s="21">
        <f t="shared" si="95"/>
        <v>1156</v>
      </c>
      <c r="L581" s="30">
        <f t="shared" si="92"/>
        <v>-96747000</v>
      </c>
      <c r="M581" s="30">
        <f t="shared" si="93"/>
        <v>69938000</v>
      </c>
      <c r="N581" s="28">
        <f t="shared" si="96"/>
        <v>172709667.23750007</v>
      </c>
      <c r="O581" s="28">
        <f t="shared" si="88"/>
        <v>145900667.23750007</v>
      </c>
      <c r="P581" s="28">
        <f t="shared" si="97"/>
        <v>960961.04999998212</v>
      </c>
      <c r="Q581" s="28" t="str">
        <f t="shared" si="98"/>
        <v/>
      </c>
      <c r="R581" s="29">
        <f t="shared" si="89"/>
        <v>0.45900667237500081</v>
      </c>
    </row>
    <row r="582" spans="1:18" x14ac:dyDescent="0.2">
      <c r="A582" s="26">
        <v>44677</v>
      </c>
      <c r="B582" s="27">
        <v>121500</v>
      </c>
      <c r="C582" s="27">
        <v>120000</v>
      </c>
      <c r="D582" s="27">
        <v>60600</v>
      </c>
      <c r="E582" s="27">
        <v>60900</v>
      </c>
      <c r="F582" s="37">
        <v>0</v>
      </c>
      <c r="G582" s="37">
        <v>0</v>
      </c>
      <c r="H582" s="37">
        <f t="shared" si="90"/>
        <v>0</v>
      </c>
      <c r="I582" s="37">
        <f t="shared" si="91"/>
        <v>0</v>
      </c>
      <c r="J582" s="21">
        <f t="shared" si="94"/>
        <v>0</v>
      </c>
      <c r="K582" s="21">
        <f t="shared" si="95"/>
        <v>0</v>
      </c>
      <c r="L582" s="30">
        <f t="shared" si="92"/>
        <v>0</v>
      </c>
      <c r="M582" s="30">
        <f t="shared" si="93"/>
        <v>0</v>
      </c>
      <c r="N582" s="28">
        <f t="shared" si="96"/>
        <v>145381910.33750007</v>
      </c>
      <c r="O582" s="28">
        <f t="shared" si="88"/>
        <v>145381910.33750007</v>
      </c>
      <c r="P582" s="28">
        <f t="shared" si="97"/>
        <v>442204.14999997616</v>
      </c>
      <c r="Q582" s="28">
        <f t="shared" si="98"/>
        <v>442204.14999997616</v>
      </c>
      <c r="R582" s="29">
        <f t="shared" si="89"/>
        <v>0.45381910337500075</v>
      </c>
    </row>
    <row r="583" spans="1:18" x14ac:dyDescent="0.2">
      <c r="A583" s="26">
        <v>44678</v>
      </c>
      <c r="B583" s="27">
        <v>119500</v>
      </c>
      <c r="C583" s="27">
        <v>118000</v>
      </c>
      <c r="D583" s="27">
        <v>59700</v>
      </c>
      <c r="E583" s="27">
        <v>59700</v>
      </c>
      <c r="F583" s="37">
        <v>0</v>
      </c>
      <c r="G583" s="37">
        <v>0</v>
      </c>
      <c r="H583" s="37">
        <f t="shared" si="90"/>
        <v>0</v>
      </c>
      <c r="I583" s="37">
        <f t="shared" si="91"/>
        <v>0</v>
      </c>
      <c r="J583" s="21">
        <f t="shared" si="94"/>
        <v>0</v>
      </c>
      <c r="K583" s="21">
        <f t="shared" si="95"/>
        <v>0</v>
      </c>
      <c r="L583" s="30">
        <f t="shared" si="92"/>
        <v>0</v>
      </c>
      <c r="M583" s="30">
        <f t="shared" si="93"/>
        <v>0</v>
      </c>
      <c r="N583" s="28">
        <f t="shared" si="96"/>
        <v>145381910.33750007</v>
      </c>
      <c r="O583" s="28">
        <f t="shared" si="88"/>
        <v>145381910.33750007</v>
      </c>
      <c r="P583" s="28">
        <f t="shared" si="97"/>
        <v>0</v>
      </c>
      <c r="Q583" s="28" t="str">
        <f t="shared" si="98"/>
        <v/>
      </c>
      <c r="R583" s="29">
        <f t="shared" si="89"/>
        <v>0.45381910337500075</v>
      </c>
    </row>
    <row r="584" spans="1:18" x14ac:dyDescent="0.2">
      <c r="A584" s="26">
        <v>44679</v>
      </c>
      <c r="B584" s="27">
        <v>120500</v>
      </c>
      <c r="C584" s="27">
        <v>120500</v>
      </c>
      <c r="D584" s="27">
        <v>59800</v>
      </c>
      <c r="E584" s="27">
        <v>59900</v>
      </c>
      <c r="F584" s="37">
        <v>0</v>
      </c>
      <c r="G584" s="37">
        <v>0</v>
      </c>
      <c r="H584" s="37">
        <f t="shared" si="90"/>
        <v>0</v>
      </c>
      <c r="I584" s="37">
        <f t="shared" si="91"/>
        <v>0</v>
      </c>
      <c r="J584" s="21">
        <f t="shared" si="94"/>
        <v>0</v>
      </c>
      <c r="K584" s="21">
        <f t="shared" si="95"/>
        <v>0</v>
      </c>
      <c r="L584" s="30">
        <f t="shared" si="92"/>
        <v>0</v>
      </c>
      <c r="M584" s="30">
        <f t="shared" si="93"/>
        <v>0</v>
      </c>
      <c r="N584" s="28">
        <f t="shared" si="96"/>
        <v>145381910.33750007</v>
      </c>
      <c r="O584" s="28">
        <f t="shared" si="88"/>
        <v>145381910.33750007</v>
      </c>
      <c r="P584" s="28">
        <f t="shared" si="97"/>
        <v>0</v>
      </c>
      <c r="Q584" s="28" t="str">
        <f t="shared" si="98"/>
        <v/>
      </c>
      <c r="R584" s="29">
        <f t="shared" si="89"/>
        <v>0.45381910337500075</v>
      </c>
    </row>
    <row r="585" spans="1:18" x14ac:dyDescent="0.2">
      <c r="A585" s="26">
        <v>44680</v>
      </c>
      <c r="B585" s="27">
        <v>116500</v>
      </c>
      <c r="C585" s="27">
        <v>120000</v>
      </c>
      <c r="D585" s="27">
        <v>58300</v>
      </c>
      <c r="E585" s="27">
        <v>60200</v>
      </c>
      <c r="F585" s="37">
        <v>0</v>
      </c>
      <c r="G585" s="37">
        <v>0</v>
      </c>
      <c r="H585" s="37">
        <f t="shared" si="90"/>
        <v>0</v>
      </c>
      <c r="I585" s="37">
        <f t="shared" si="91"/>
        <v>0</v>
      </c>
      <c r="J585" s="21">
        <f t="shared" si="94"/>
        <v>0</v>
      </c>
      <c r="K585" s="21">
        <f t="shared" si="95"/>
        <v>0</v>
      </c>
      <c r="L585" s="30">
        <f t="shared" si="92"/>
        <v>0</v>
      </c>
      <c r="M585" s="30">
        <f t="shared" si="93"/>
        <v>0</v>
      </c>
      <c r="N585" s="28">
        <f t="shared" si="96"/>
        <v>145381910.33750007</v>
      </c>
      <c r="O585" s="28">
        <f t="shared" si="88"/>
        <v>145381910.33750007</v>
      </c>
      <c r="P585" s="28">
        <f t="shared" si="97"/>
        <v>0</v>
      </c>
      <c r="Q585" s="28" t="str">
        <f t="shared" si="98"/>
        <v/>
      </c>
      <c r="R585" s="29">
        <f t="shared" si="89"/>
        <v>0.45381910337500075</v>
      </c>
    </row>
    <row r="586" spans="1:18" x14ac:dyDescent="0.2">
      <c r="A586" s="26">
        <v>44683</v>
      </c>
      <c r="B586" s="27">
        <v>116500</v>
      </c>
      <c r="C586" s="27">
        <v>115000</v>
      </c>
      <c r="D586" s="27">
        <v>58400</v>
      </c>
      <c r="E586" s="27">
        <v>57800</v>
      </c>
      <c r="F586" s="37">
        <v>-1</v>
      </c>
      <c r="G586" s="37">
        <v>0.68590835221099389</v>
      </c>
      <c r="H586" s="37">
        <f t="shared" si="90"/>
        <v>-1</v>
      </c>
      <c r="I586" s="37">
        <f t="shared" si="91"/>
        <v>0.68590835221099389</v>
      </c>
      <c r="J586" s="21">
        <f t="shared" si="94"/>
        <v>0</v>
      </c>
      <c r="K586" s="21">
        <f t="shared" si="95"/>
        <v>0</v>
      </c>
      <c r="L586" s="30">
        <f t="shared" si="92"/>
        <v>0</v>
      </c>
      <c r="M586" s="30">
        <f t="shared" si="93"/>
        <v>0</v>
      </c>
      <c r="N586" s="28">
        <f t="shared" si="96"/>
        <v>145381910.33750007</v>
      </c>
      <c r="O586" s="28">
        <f t="shared" si="88"/>
        <v>145381910.33750007</v>
      </c>
      <c r="P586" s="28">
        <f t="shared" si="97"/>
        <v>0</v>
      </c>
      <c r="Q586" s="28" t="str">
        <f t="shared" si="98"/>
        <v/>
      </c>
      <c r="R586" s="29">
        <f t="shared" si="89"/>
        <v>0.45381910337500075</v>
      </c>
    </row>
    <row r="587" spans="1:18" x14ac:dyDescent="0.2">
      <c r="A587" s="26">
        <v>44684</v>
      </c>
      <c r="B587" s="27">
        <v>115500</v>
      </c>
      <c r="C587" s="27">
        <v>117000</v>
      </c>
      <c r="D587" s="27">
        <v>58300</v>
      </c>
      <c r="E587" s="27">
        <v>58300</v>
      </c>
      <c r="F587" s="37">
        <v>0</v>
      </c>
      <c r="G587" s="37">
        <v>0</v>
      </c>
      <c r="H587" s="37">
        <f t="shared" si="90"/>
        <v>0</v>
      </c>
      <c r="I587" s="37">
        <f t="shared" si="91"/>
        <v>0</v>
      </c>
      <c r="J587" s="21">
        <f t="shared" si="94"/>
        <v>-858</v>
      </c>
      <c r="K587" s="21">
        <f t="shared" si="95"/>
        <v>1174</v>
      </c>
      <c r="L587" s="30">
        <f t="shared" si="92"/>
        <v>-99099000</v>
      </c>
      <c r="M587" s="30">
        <f t="shared" si="93"/>
        <v>68444200</v>
      </c>
      <c r="N587" s="28">
        <f t="shared" si="96"/>
        <v>177296560.68750006</v>
      </c>
      <c r="O587" s="28">
        <f t="shared" ref="O587:O650" si="99">SUM(L587:N587)</f>
        <v>146641760.68750006</v>
      </c>
      <c r="P587" s="28">
        <f t="shared" si="97"/>
        <v>1259850.349999994</v>
      </c>
      <c r="Q587" s="28" t="str">
        <f t="shared" si="98"/>
        <v/>
      </c>
      <c r="R587" s="29">
        <f t="shared" ref="R587:R650" si="100">O587/$O$10-1</f>
        <v>0.46641760687500056</v>
      </c>
    </row>
    <row r="588" spans="1:18" x14ac:dyDescent="0.2">
      <c r="A588" s="26">
        <v>44685</v>
      </c>
      <c r="B588" s="27">
        <v>115500</v>
      </c>
      <c r="C588" s="27">
        <v>116000</v>
      </c>
      <c r="D588" s="27">
        <v>58200</v>
      </c>
      <c r="E588" s="27">
        <v>58500</v>
      </c>
      <c r="F588" s="37">
        <v>0</v>
      </c>
      <c r="G588" s="37">
        <v>0</v>
      </c>
      <c r="H588" s="37">
        <f t="shared" si="90"/>
        <v>0</v>
      </c>
      <c r="I588" s="37">
        <f t="shared" si="91"/>
        <v>0</v>
      </c>
      <c r="J588" s="21">
        <f t="shared" si="94"/>
        <v>0</v>
      </c>
      <c r="K588" s="21">
        <f t="shared" si="95"/>
        <v>0</v>
      </c>
      <c r="L588" s="30">
        <f t="shared" si="92"/>
        <v>0</v>
      </c>
      <c r="M588" s="30">
        <f t="shared" si="93"/>
        <v>0</v>
      </c>
      <c r="N588" s="28">
        <f t="shared" si="96"/>
        <v>146283080.13750005</v>
      </c>
      <c r="O588" s="28">
        <f t="shared" si="99"/>
        <v>146283080.13750005</v>
      </c>
      <c r="P588" s="28">
        <f t="shared" si="97"/>
        <v>901169.79999998212</v>
      </c>
      <c r="Q588" s="28">
        <f t="shared" si="98"/>
        <v>901169.79999998212</v>
      </c>
      <c r="R588" s="29">
        <f t="shared" si="100"/>
        <v>0.46283080137500043</v>
      </c>
    </row>
    <row r="589" spans="1:18" x14ac:dyDescent="0.2">
      <c r="A589" s="26">
        <v>44687</v>
      </c>
      <c r="B589" s="27">
        <v>115000</v>
      </c>
      <c r="C589" s="27">
        <v>114000</v>
      </c>
      <c r="D589" s="27">
        <v>57700</v>
      </c>
      <c r="E589" s="27">
        <v>57100</v>
      </c>
      <c r="F589" s="37">
        <v>0</v>
      </c>
      <c r="G589" s="37">
        <v>0</v>
      </c>
      <c r="H589" s="37">
        <f t="shared" si="90"/>
        <v>0</v>
      </c>
      <c r="I589" s="37">
        <f t="shared" si="91"/>
        <v>0</v>
      </c>
      <c r="J589" s="21">
        <f t="shared" si="94"/>
        <v>0</v>
      </c>
      <c r="K589" s="21">
        <f t="shared" si="95"/>
        <v>0</v>
      </c>
      <c r="L589" s="30">
        <f t="shared" si="92"/>
        <v>0</v>
      </c>
      <c r="M589" s="30">
        <f t="shared" si="93"/>
        <v>0</v>
      </c>
      <c r="N589" s="28">
        <f t="shared" si="96"/>
        <v>146283080.13750005</v>
      </c>
      <c r="O589" s="28">
        <f t="shared" si="99"/>
        <v>146283080.13750005</v>
      </c>
      <c r="P589" s="28">
        <f t="shared" si="97"/>
        <v>0</v>
      </c>
      <c r="Q589" s="28" t="str">
        <f t="shared" si="98"/>
        <v/>
      </c>
      <c r="R589" s="29">
        <f t="shared" si="100"/>
        <v>0.46283080137500043</v>
      </c>
    </row>
    <row r="590" spans="1:18" x14ac:dyDescent="0.2">
      <c r="A590" s="26">
        <v>44690</v>
      </c>
      <c r="B590" s="27">
        <v>113000</v>
      </c>
      <c r="C590" s="27">
        <v>115000</v>
      </c>
      <c r="D590" s="27">
        <v>56900</v>
      </c>
      <c r="E590" s="27">
        <v>58200</v>
      </c>
      <c r="F590" s="37">
        <v>-1</v>
      </c>
      <c r="G590" s="37">
        <v>0.66507561633918333</v>
      </c>
      <c r="H590" s="37">
        <f t="shared" si="90"/>
        <v>-1</v>
      </c>
      <c r="I590" s="37">
        <f t="shared" si="91"/>
        <v>0.66507561633918333</v>
      </c>
      <c r="J590" s="21">
        <f t="shared" si="94"/>
        <v>0</v>
      </c>
      <c r="K590" s="21">
        <f t="shared" si="95"/>
        <v>0</v>
      </c>
      <c r="L590" s="30">
        <f t="shared" si="92"/>
        <v>0</v>
      </c>
      <c r="M590" s="30">
        <f t="shared" si="93"/>
        <v>0</v>
      </c>
      <c r="N590" s="28">
        <f t="shared" si="96"/>
        <v>146283080.13750005</v>
      </c>
      <c r="O590" s="28">
        <f t="shared" si="99"/>
        <v>146283080.13750005</v>
      </c>
      <c r="P590" s="28">
        <f t="shared" si="97"/>
        <v>0</v>
      </c>
      <c r="Q590" s="28" t="str">
        <f t="shared" si="98"/>
        <v/>
      </c>
      <c r="R590" s="29">
        <f t="shared" si="100"/>
        <v>0.46283080137500043</v>
      </c>
    </row>
    <row r="591" spans="1:18" x14ac:dyDescent="0.2">
      <c r="A591" s="26">
        <v>44691</v>
      </c>
      <c r="B591" s="27">
        <v>111500</v>
      </c>
      <c r="C591" s="27">
        <v>111000</v>
      </c>
      <c r="D591" s="27">
        <v>56900</v>
      </c>
      <c r="E591" s="27">
        <v>55700</v>
      </c>
      <c r="F591" s="37">
        <v>0</v>
      </c>
      <c r="G591" s="37">
        <v>0</v>
      </c>
      <c r="H591" s="37">
        <f t="shared" si="90"/>
        <v>0</v>
      </c>
      <c r="I591" s="37">
        <f t="shared" si="91"/>
        <v>0</v>
      </c>
      <c r="J591" s="21">
        <f t="shared" si="94"/>
        <v>-884</v>
      </c>
      <c r="K591" s="21">
        <f t="shared" si="95"/>
        <v>1168</v>
      </c>
      <c r="L591" s="30">
        <f t="shared" si="92"/>
        <v>-98566000</v>
      </c>
      <c r="M591" s="30">
        <f t="shared" si="93"/>
        <v>66459200</v>
      </c>
      <c r="N591" s="28">
        <f t="shared" si="96"/>
        <v>179323403.33750004</v>
      </c>
      <c r="O591" s="28">
        <f t="shared" si="99"/>
        <v>147216603.33750004</v>
      </c>
      <c r="P591" s="28">
        <f t="shared" si="97"/>
        <v>933523.19999998808</v>
      </c>
      <c r="Q591" s="28" t="str">
        <f t="shared" si="98"/>
        <v/>
      </c>
      <c r="R591" s="29">
        <f t="shared" si="100"/>
        <v>0.4721660333750004</v>
      </c>
    </row>
    <row r="592" spans="1:18" x14ac:dyDescent="0.2">
      <c r="A592" s="26">
        <v>44692</v>
      </c>
      <c r="B592" s="27">
        <v>109000</v>
      </c>
      <c r="C592" s="27">
        <v>111000</v>
      </c>
      <c r="D592" s="27">
        <v>55600</v>
      </c>
      <c r="E592" s="27">
        <v>56900</v>
      </c>
      <c r="F592" s="37">
        <v>0</v>
      </c>
      <c r="G592" s="37">
        <v>0</v>
      </c>
      <c r="H592" s="37">
        <f t="shared" si="90"/>
        <v>0</v>
      </c>
      <c r="I592" s="37">
        <f t="shared" si="91"/>
        <v>0</v>
      </c>
      <c r="J592" s="21">
        <f t="shared" si="94"/>
        <v>0</v>
      </c>
      <c r="K592" s="21">
        <f t="shared" si="95"/>
        <v>0</v>
      </c>
      <c r="L592" s="30">
        <f t="shared" si="92"/>
        <v>0</v>
      </c>
      <c r="M592" s="30">
        <f t="shared" si="93"/>
        <v>0</v>
      </c>
      <c r="N592" s="28">
        <f t="shared" si="96"/>
        <v>147499257.73750004</v>
      </c>
      <c r="O592" s="28">
        <f t="shared" si="99"/>
        <v>147499257.73750004</v>
      </c>
      <c r="P592" s="28">
        <f t="shared" si="97"/>
        <v>1216177.599999994</v>
      </c>
      <c r="Q592" s="28">
        <f t="shared" si="98"/>
        <v>1216177.599999994</v>
      </c>
      <c r="R592" s="29">
        <f t="shared" si="100"/>
        <v>0.47499257737500034</v>
      </c>
    </row>
    <row r="593" spans="1:18" x14ac:dyDescent="0.2">
      <c r="A593" s="26">
        <v>44693</v>
      </c>
      <c r="B593" s="27">
        <v>106000</v>
      </c>
      <c r="C593" s="27">
        <v>108000</v>
      </c>
      <c r="D593" s="27">
        <v>54400</v>
      </c>
      <c r="E593" s="27">
        <v>55300</v>
      </c>
      <c r="F593" s="37">
        <v>0</v>
      </c>
      <c r="G593" s="37">
        <v>0</v>
      </c>
      <c r="H593" s="37">
        <f t="shared" si="90"/>
        <v>0</v>
      </c>
      <c r="I593" s="37">
        <f t="shared" si="91"/>
        <v>0</v>
      </c>
      <c r="J593" s="21">
        <f t="shared" si="94"/>
        <v>0</v>
      </c>
      <c r="K593" s="21">
        <f t="shared" si="95"/>
        <v>0</v>
      </c>
      <c r="L593" s="30">
        <f t="shared" si="92"/>
        <v>0</v>
      </c>
      <c r="M593" s="30">
        <f t="shared" si="93"/>
        <v>0</v>
      </c>
      <c r="N593" s="28">
        <f t="shared" si="96"/>
        <v>147499257.73750004</v>
      </c>
      <c r="O593" s="28">
        <f t="shared" si="99"/>
        <v>147499257.73750004</v>
      </c>
      <c r="P593" s="28">
        <f t="shared" si="97"/>
        <v>0</v>
      </c>
      <c r="Q593" s="28" t="str">
        <f t="shared" si="98"/>
        <v/>
      </c>
      <c r="R593" s="29">
        <f t="shared" si="100"/>
        <v>0.47499257737500034</v>
      </c>
    </row>
    <row r="594" spans="1:18" x14ac:dyDescent="0.2">
      <c r="A594" s="26">
        <v>44694</v>
      </c>
      <c r="B594" s="27">
        <v>107500</v>
      </c>
      <c r="C594" s="27">
        <v>106500</v>
      </c>
      <c r="D594" s="27">
        <v>54900</v>
      </c>
      <c r="E594" s="27">
        <v>54300</v>
      </c>
      <c r="F594" s="37">
        <v>0</v>
      </c>
      <c r="G594" s="37">
        <v>0</v>
      </c>
      <c r="H594" s="37">
        <f t="shared" si="90"/>
        <v>0</v>
      </c>
      <c r="I594" s="37">
        <f t="shared" si="91"/>
        <v>0</v>
      </c>
      <c r="J594" s="21">
        <f t="shared" si="94"/>
        <v>0</v>
      </c>
      <c r="K594" s="21">
        <f t="shared" si="95"/>
        <v>0</v>
      </c>
      <c r="L594" s="30">
        <f t="shared" si="92"/>
        <v>0</v>
      </c>
      <c r="M594" s="30">
        <f t="shared" si="93"/>
        <v>0</v>
      </c>
      <c r="N594" s="28">
        <f t="shared" si="96"/>
        <v>147499257.73750004</v>
      </c>
      <c r="O594" s="28">
        <f t="shared" si="99"/>
        <v>147499257.73750004</v>
      </c>
      <c r="P594" s="28">
        <f t="shared" si="97"/>
        <v>0</v>
      </c>
      <c r="Q594" s="28" t="str">
        <f t="shared" si="98"/>
        <v/>
      </c>
      <c r="R594" s="29">
        <f t="shared" si="100"/>
        <v>0.47499257737500034</v>
      </c>
    </row>
    <row r="595" spans="1:18" x14ac:dyDescent="0.2">
      <c r="A595" s="26">
        <v>44697</v>
      </c>
      <c r="B595" s="27">
        <v>107500</v>
      </c>
      <c r="C595" s="27">
        <v>109000</v>
      </c>
      <c r="D595" s="27">
        <v>55200</v>
      </c>
      <c r="E595" s="27">
        <v>55300</v>
      </c>
      <c r="F595" s="37">
        <v>0</v>
      </c>
      <c r="G595" s="37">
        <v>0</v>
      </c>
      <c r="H595" s="37">
        <f t="shared" si="90"/>
        <v>0</v>
      </c>
      <c r="I595" s="37">
        <f t="shared" si="91"/>
        <v>0</v>
      </c>
      <c r="J595" s="21">
        <f t="shared" si="94"/>
        <v>0</v>
      </c>
      <c r="K595" s="21">
        <f t="shared" si="95"/>
        <v>0</v>
      </c>
      <c r="L595" s="30">
        <f t="shared" si="92"/>
        <v>0</v>
      </c>
      <c r="M595" s="30">
        <f t="shared" si="93"/>
        <v>0</v>
      </c>
      <c r="N595" s="28">
        <f t="shared" si="96"/>
        <v>147499257.73750004</v>
      </c>
      <c r="O595" s="28">
        <f t="shared" si="99"/>
        <v>147499257.73750004</v>
      </c>
      <c r="P595" s="28">
        <f t="shared" si="97"/>
        <v>0</v>
      </c>
      <c r="Q595" s="28" t="str">
        <f t="shared" si="98"/>
        <v/>
      </c>
      <c r="R595" s="29">
        <f t="shared" si="100"/>
        <v>0.47499257737500034</v>
      </c>
    </row>
    <row r="596" spans="1:18" x14ac:dyDescent="0.2">
      <c r="A596" s="26">
        <v>44698</v>
      </c>
      <c r="B596" s="27">
        <v>107500</v>
      </c>
      <c r="C596" s="27">
        <v>107500</v>
      </c>
      <c r="D596" s="27">
        <v>54800</v>
      </c>
      <c r="E596" s="27">
        <v>54800</v>
      </c>
      <c r="F596" s="37">
        <v>0</v>
      </c>
      <c r="G596" s="37">
        <v>0</v>
      </c>
      <c r="H596" s="37">
        <f t="shared" si="90"/>
        <v>0</v>
      </c>
      <c r="I596" s="37">
        <f t="shared" si="91"/>
        <v>0</v>
      </c>
      <c r="J596" s="21">
        <f t="shared" si="94"/>
        <v>0</v>
      </c>
      <c r="K596" s="21">
        <f t="shared" si="95"/>
        <v>0</v>
      </c>
      <c r="L596" s="30">
        <f t="shared" si="92"/>
        <v>0</v>
      </c>
      <c r="M596" s="30">
        <f t="shared" si="93"/>
        <v>0</v>
      </c>
      <c r="N596" s="28">
        <f t="shared" si="96"/>
        <v>147499257.73750004</v>
      </c>
      <c r="O596" s="28">
        <f t="shared" si="99"/>
        <v>147499257.73750004</v>
      </c>
      <c r="P596" s="28">
        <f t="shared" si="97"/>
        <v>0</v>
      </c>
      <c r="Q596" s="28" t="str">
        <f t="shared" si="98"/>
        <v/>
      </c>
      <c r="R596" s="29">
        <f t="shared" si="100"/>
        <v>0.47499257737500034</v>
      </c>
    </row>
    <row r="597" spans="1:18" x14ac:dyDescent="0.2">
      <c r="A597" s="26">
        <v>44699</v>
      </c>
      <c r="B597" s="27">
        <v>107000</v>
      </c>
      <c r="C597" s="27">
        <v>108500</v>
      </c>
      <c r="D597" s="27">
        <v>55400</v>
      </c>
      <c r="E597" s="27">
        <v>55400</v>
      </c>
      <c r="F597" s="37">
        <v>-1</v>
      </c>
      <c r="G597" s="37">
        <v>0.60750798860091926</v>
      </c>
      <c r="H597" s="37">
        <f t="shared" si="90"/>
        <v>-1</v>
      </c>
      <c r="I597" s="37">
        <f t="shared" si="91"/>
        <v>0.60750798860091926</v>
      </c>
      <c r="J597" s="21">
        <f t="shared" si="94"/>
        <v>0</v>
      </c>
      <c r="K597" s="21">
        <f t="shared" si="95"/>
        <v>0</v>
      </c>
      <c r="L597" s="30">
        <f t="shared" si="92"/>
        <v>0</v>
      </c>
      <c r="M597" s="30">
        <f t="shared" si="93"/>
        <v>0</v>
      </c>
      <c r="N597" s="28">
        <f t="shared" si="96"/>
        <v>147499257.73750004</v>
      </c>
      <c r="O597" s="28">
        <f t="shared" si="99"/>
        <v>147499257.73750004</v>
      </c>
      <c r="P597" s="28">
        <f t="shared" si="97"/>
        <v>0</v>
      </c>
      <c r="Q597" s="28" t="str">
        <f t="shared" si="98"/>
        <v/>
      </c>
      <c r="R597" s="29">
        <f t="shared" si="100"/>
        <v>0.47499257737500034</v>
      </c>
    </row>
    <row r="598" spans="1:18" x14ac:dyDescent="0.2">
      <c r="A598" s="26">
        <v>44700</v>
      </c>
      <c r="B598" s="27">
        <v>101500</v>
      </c>
      <c r="C598" s="27">
        <v>104000</v>
      </c>
      <c r="D598" s="27">
        <v>53700</v>
      </c>
      <c r="E598" s="27">
        <v>54500</v>
      </c>
      <c r="F598" s="37">
        <v>0</v>
      </c>
      <c r="G598" s="37">
        <v>0</v>
      </c>
      <c r="H598" s="37">
        <f t="shared" si="90"/>
        <v>0</v>
      </c>
      <c r="I598" s="37">
        <f t="shared" si="91"/>
        <v>0</v>
      </c>
      <c r="J598" s="21">
        <f t="shared" si="94"/>
        <v>-934</v>
      </c>
      <c r="K598" s="21">
        <f t="shared" si="95"/>
        <v>1096</v>
      </c>
      <c r="L598" s="30">
        <f t="shared" si="92"/>
        <v>-94801000</v>
      </c>
      <c r="M598" s="30">
        <f t="shared" si="93"/>
        <v>58855200</v>
      </c>
      <c r="N598" s="28">
        <f t="shared" si="96"/>
        <v>184878611.13750005</v>
      </c>
      <c r="O598" s="28">
        <f t="shared" si="99"/>
        <v>148932811.13750005</v>
      </c>
      <c r="P598" s="28">
        <f t="shared" si="97"/>
        <v>1433553.400000006</v>
      </c>
      <c r="Q598" s="28" t="str">
        <f t="shared" si="98"/>
        <v/>
      </c>
      <c r="R598" s="29">
        <f t="shared" si="100"/>
        <v>0.48932811137500054</v>
      </c>
    </row>
    <row r="599" spans="1:18" x14ac:dyDescent="0.2">
      <c r="A599" s="26">
        <v>44701</v>
      </c>
      <c r="B599" s="27">
        <v>104500</v>
      </c>
      <c r="C599" s="27">
        <v>102000</v>
      </c>
      <c r="D599" s="27">
        <v>54400</v>
      </c>
      <c r="E599" s="27">
        <v>54000</v>
      </c>
      <c r="F599" s="37">
        <v>0</v>
      </c>
      <c r="G599" s="37">
        <v>0</v>
      </c>
      <c r="H599" s="37">
        <f t="shared" si="90"/>
        <v>0</v>
      </c>
      <c r="I599" s="37">
        <f t="shared" si="91"/>
        <v>0</v>
      </c>
      <c r="J599" s="21">
        <f t="shared" si="94"/>
        <v>0</v>
      </c>
      <c r="K599" s="21">
        <f t="shared" si="95"/>
        <v>0</v>
      </c>
      <c r="L599" s="30">
        <f t="shared" si="92"/>
        <v>0</v>
      </c>
      <c r="M599" s="30">
        <f t="shared" si="93"/>
        <v>0</v>
      </c>
      <c r="N599" s="28">
        <f t="shared" si="96"/>
        <v>148651920.33750004</v>
      </c>
      <c r="O599" s="28">
        <f t="shared" si="99"/>
        <v>148651920.33750004</v>
      </c>
      <c r="P599" s="28">
        <f t="shared" si="97"/>
        <v>1152662.599999994</v>
      </c>
      <c r="Q599" s="28">
        <f t="shared" si="98"/>
        <v>1152662.599999994</v>
      </c>
      <c r="R599" s="29">
        <f t="shared" si="100"/>
        <v>0.48651920337500032</v>
      </c>
    </row>
    <row r="600" spans="1:18" x14ac:dyDescent="0.2">
      <c r="A600" s="26">
        <v>44704</v>
      </c>
      <c r="B600" s="27">
        <v>105000</v>
      </c>
      <c r="C600" s="27">
        <v>105000</v>
      </c>
      <c r="D600" s="27">
        <v>54200</v>
      </c>
      <c r="E600" s="27">
        <v>54900</v>
      </c>
      <c r="F600" s="37">
        <v>0</v>
      </c>
      <c r="G600" s="37">
        <v>0</v>
      </c>
      <c r="H600" s="37">
        <f t="shared" si="90"/>
        <v>0</v>
      </c>
      <c r="I600" s="37">
        <f t="shared" si="91"/>
        <v>0</v>
      </c>
      <c r="J600" s="21">
        <f t="shared" si="94"/>
        <v>0</v>
      </c>
      <c r="K600" s="21">
        <f t="shared" si="95"/>
        <v>0</v>
      </c>
      <c r="L600" s="30">
        <f t="shared" si="92"/>
        <v>0</v>
      </c>
      <c r="M600" s="30">
        <f t="shared" si="93"/>
        <v>0</v>
      </c>
      <c r="N600" s="28">
        <f t="shared" si="96"/>
        <v>148651920.33750004</v>
      </c>
      <c r="O600" s="28">
        <f t="shared" si="99"/>
        <v>148651920.33750004</v>
      </c>
      <c r="P600" s="28">
        <f t="shared" si="97"/>
        <v>0</v>
      </c>
      <c r="Q600" s="28" t="str">
        <f t="shared" si="98"/>
        <v/>
      </c>
      <c r="R600" s="29">
        <f t="shared" si="100"/>
        <v>0.48651920337500032</v>
      </c>
    </row>
    <row r="601" spans="1:18" x14ac:dyDescent="0.2">
      <c r="A601" s="26">
        <v>44705</v>
      </c>
      <c r="B601" s="27">
        <v>102500</v>
      </c>
      <c r="C601" s="27">
        <v>105000</v>
      </c>
      <c r="D601" s="27">
        <v>54000</v>
      </c>
      <c r="E601" s="27">
        <v>54000</v>
      </c>
      <c r="F601" s="37">
        <v>0</v>
      </c>
      <c r="G601" s="37">
        <v>0</v>
      </c>
      <c r="H601" s="37">
        <f t="shared" si="90"/>
        <v>0</v>
      </c>
      <c r="I601" s="37">
        <f t="shared" si="91"/>
        <v>0</v>
      </c>
      <c r="J601" s="21">
        <f t="shared" si="94"/>
        <v>0</v>
      </c>
      <c r="K601" s="21">
        <f t="shared" si="95"/>
        <v>0</v>
      </c>
      <c r="L601" s="30">
        <f t="shared" si="92"/>
        <v>0</v>
      </c>
      <c r="M601" s="30">
        <f t="shared" si="93"/>
        <v>0</v>
      </c>
      <c r="N601" s="28">
        <f t="shared" si="96"/>
        <v>148651920.33750004</v>
      </c>
      <c r="O601" s="28">
        <f t="shared" si="99"/>
        <v>148651920.33750004</v>
      </c>
      <c r="P601" s="28">
        <f t="shared" si="97"/>
        <v>0</v>
      </c>
      <c r="Q601" s="28" t="str">
        <f t="shared" si="98"/>
        <v/>
      </c>
      <c r="R601" s="29">
        <f t="shared" si="100"/>
        <v>0.48651920337500032</v>
      </c>
    </row>
    <row r="602" spans="1:18" x14ac:dyDescent="0.2">
      <c r="A602" s="26">
        <v>44706</v>
      </c>
      <c r="B602" s="27">
        <v>102500</v>
      </c>
      <c r="C602" s="27">
        <v>103000</v>
      </c>
      <c r="D602" s="27">
        <v>53600</v>
      </c>
      <c r="E602" s="27">
        <v>54400</v>
      </c>
      <c r="F602" s="37">
        <v>0</v>
      </c>
      <c r="G602" s="37">
        <v>0</v>
      </c>
      <c r="H602" s="37">
        <f t="shared" si="90"/>
        <v>0</v>
      </c>
      <c r="I602" s="37">
        <f t="shared" si="91"/>
        <v>0</v>
      </c>
      <c r="J602" s="21">
        <f t="shared" si="94"/>
        <v>0</v>
      </c>
      <c r="K602" s="21">
        <f t="shared" si="95"/>
        <v>0</v>
      </c>
      <c r="L602" s="30">
        <f t="shared" si="92"/>
        <v>0</v>
      </c>
      <c r="M602" s="30">
        <f t="shared" si="93"/>
        <v>0</v>
      </c>
      <c r="N602" s="28">
        <f t="shared" si="96"/>
        <v>148651920.33750004</v>
      </c>
      <c r="O602" s="28">
        <f t="shared" si="99"/>
        <v>148651920.33750004</v>
      </c>
      <c r="P602" s="28">
        <f t="shared" si="97"/>
        <v>0</v>
      </c>
      <c r="Q602" s="28" t="str">
        <f t="shared" si="98"/>
        <v/>
      </c>
      <c r="R602" s="29">
        <f t="shared" si="100"/>
        <v>0.48651920337500032</v>
      </c>
    </row>
    <row r="603" spans="1:18" x14ac:dyDescent="0.2">
      <c r="A603" s="26">
        <v>44707</v>
      </c>
      <c r="B603" s="27">
        <v>102000</v>
      </c>
      <c r="C603" s="27">
        <v>103000</v>
      </c>
      <c r="D603" s="27">
        <v>53200</v>
      </c>
      <c r="E603" s="27">
        <v>54000</v>
      </c>
      <c r="F603" s="37">
        <v>0</v>
      </c>
      <c r="G603" s="37">
        <v>0</v>
      </c>
      <c r="H603" s="37">
        <f t="shared" si="90"/>
        <v>0</v>
      </c>
      <c r="I603" s="37">
        <f t="shared" si="91"/>
        <v>0</v>
      </c>
      <c r="J603" s="21">
        <f t="shared" si="94"/>
        <v>0</v>
      </c>
      <c r="K603" s="21">
        <f t="shared" si="95"/>
        <v>0</v>
      </c>
      <c r="L603" s="30">
        <f t="shared" si="92"/>
        <v>0</v>
      </c>
      <c r="M603" s="30">
        <f t="shared" si="93"/>
        <v>0</v>
      </c>
      <c r="N603" s="28">
        <f t="shared" si="96"/>
        <v>148651920.33750004</v>
      </c>
      <c r="O603" s="28">
        <f t="shared" si="99"/>
        <v>148651920.33750004</v>
      </c>
      <c r="P603" s="28">
        <f t="shared" si="97"/>
        <v>0</v>
      </c>
      <c r="Q603" s="28" t="str">
        <f t="shared" si="98"/>
        <v/>
      </c>
      <c r="R603" s="29">
        <f t="shared" si="100"/>
        <v>0.48651920337500032</v>
      </c>
    </row>
    <row r="604" spans="1:18" x14ac:dyDescent="0.2">
      <c r="A604" s="26">
        <v>44708</v>
      </c>
      <c r="B604" s="27">
        <v>103500</v>
      </c>
      <c r="C604" s="27">
        <v>104000</v>
      </c>
      <c r="D604" s="27">
        <v>53400</v>
      </c>
      <c r="E604" s="27">
        <v>53500</v>
      </c>
      <c r="F604" s="37">
        <v>0</v>
      </c>
      <c r="G604" s="37">
        <v>0</v>
      </c>
      <c r="H604" s="37">
        <f t="shared" si="90"/>
        <v>0</v>
      </c>
      <c r="I604" s="37">
        <f t="shared" si="91"/>
        <v>0</v>
      </c>
      <c r="J604" s="21">
        <f t="shared" si="94"/>
        <v>0</v>
      </c>
      <c r="K604" s="21">
        <f t="shared" si="95"/>
        <v>0</v>
      </c>
      <c r="L604" s="30">
        <f t="shared" si="92"/>
        <v>0</v>
      </c>
      <c r="M604" s="30">
        <f t="shared" si="93"/>
        <v>0</v>
      </c>
      <c r="N604" s="28">
        <f t="shared" si="96"/>
        <v>148651920.33750004</v>
      </c>
      <c r="O604" s="28">
        <f t="shared" si="99"/>
        <v>148651920.33750004</v>
      </c>
      <c r="P604" s="28">
        <f t="shared" si="97"/>
        <v>0</v>
      </c>
      <c r="Q604" s="28" t="str">
        <f t="shared" si="98"/>
        <v/>
      </c>
      <c r="R604" s="29">
        <f t="shared" si="100"/>
        <v>0.48651920337500032</v>
      </c>
    </row>
    <row r="605" spans="1:18" x14ac:dyDescent="0.2">
      <c r="A605" s="26">
        <v>44711</v>
      </c>
      <c r="B605" s="27">
        <v>106000</v>
      </c>
      <c r="C605" s="27">
        <v>105000</v>
      </c>
      <c r="D605" s="27">
        <v>54600</v>
      </c>
      <c r="E605" s="27">
        <v>53800</v>
      </c>
      <c r="F605" s="37">
        <v>0</v>
      </c>
      <c r="G605" s="37">
        <v>0</v>
      </c>
      <c r="H605" s="37">
        <f t="shared" si="90"/>
        <v>0</v>
      </c>
      <c r="I605" s="37">
        <f t="shared" si="91"/>
        <v>0</v>
      </c>
      <c r="J605" s="21">
        <f t="shared" si="94"/>
        <v>0</v>
      </c>
      <c r="K605" s="21">
        <f t="shared" si="95"/>
        <v>0</v>
      </c>
      <c r="L605" s="30">
        <f t="shared" si="92"/>
        <v>0</v>
      </c>
      <c r="M605" s="30">
        <f t="shared" si="93"/>
        <v>0</v>
      </c>
      <c r="N605" s="28">
        <f t="shared" si="96"/>
        <v>148651920.33750004</v>
      </c>
      <c r="O605" s="28">
        <f t="shared" si="99"/>
        <v>148651920.33750004</v>
      </c>
      <c r="P605" s="28">
        <f t="shared" si="97"/>
        <v>0</v>
      </c>
      <c r="Q605" s="28" t="str">
        <f t="shared" si="98"/>
        <v/>
      </c>
      <c r="R605" s="29">
        <f t="shared" si="100"/>
        <v>0.48651920337500032</v>
      </c>
    </row>
    <row r="606" spans="1:18" x14ac:dyDescent="0.2">
      <c r="A606" s="26">
        <v>44712</v>
      </c>
      <c r="B606" s="27">
        <v>105000</v>
      </c>
      <c r="C606" s="27">
        <v>106000</v>
      </c>
      <c r="D606" s="27">
        <v>54700</v>
      </c>
      <c r="E606" s="27">
        <v>54700</v>
      </c>
      <c r="F606" s="37">
        <v>-1</v>
      </c>
      <c r="G606" s="37">
        <v>0.5954114635969926</v>
      </c>
      <c r="H606" s="37">
        <f t="shared" si="90"/>
        <v>-1</v>
      </c>
      <c r="I606" s="37">
        <f t="shared" si="91"/>
        <v>0.5954114635969926</v>
      </c>
      <c r="J606" s="21">
        <f t="shared" si="94"/>
        <v>0</v>
      </c>
      <c r="K606" s="21">
        <f t="shared" si="95"/>
        <v>0</v>
      </c>
      <c r="L606" s="30">
        <f t="shared" si="92"/>
        <v>0</v>
      </c>
      <c r="M606" s="30">
        <f t="shared" si="93"/>
        <v>0</v>
      </c>
      <c r="N606" s="28">
        <f t="shared" si="96"/>
        <v>148651920.33750004</v>
      </c>
      <c r="O606" s="28">
        <f t="shared" si="99"/>
        <v>148651920.33750004</v>
      </c>
      <c r="P606" s="28">
        <f t="shared" si="97"/>
        <v>0</v>
      </c>
      <c r="Q606" s="28" t="str">
        <f t="shared" si="98"/>
        <v/>
      </c>
      <c r="R606" s="29">
        <f t="shared" si="100"/>
        <v>0.48651920337500032</v>
      </c>
    </row>
    <row r="607" spans="1:18" x14ac:dyDescent="0.2">
      <c r="A607" s="26">
        <v>44714</v>
      </c>
      <c r="B607" s="27">
        <v>104000</v>
      </c>
      <c r="C607" s="27">
        <v>104000</v>
      </c>
      <c r="D607" s="27">
        <v>54400</v>
      </c>
      <c r="E607" s="27">
        <v>55000</v>
      </c>
      <c r="F607" s="37">
        <v>0</v>
      </c>
      <c r="G607" s="37">
        <v>0</v>
      </c>
      <c r="H607" s="37">
        <f t="shared" si="90"/>
        <v>0</v>
      </c>
      <c r="I607" s="37">
        <f t="shared" si="91"/>
        <v>0</v>
      </c>
      <c r="J607" s="21">
        <f t="shared" si="94"/>
        <v>-952</v>
      </c>
      <c r="K607" s="21">
        <f t="shared" si="95"/>
        <v>1088</v>
      </c>
      <c r="L607" s="30">
        <f t="shared" si="92"/>
        <v>-99008000</v>
      </c>
      <c r="M607" s="30">
        <f t="shared" si="93"/>
        <v>59187200</v>
      </c>
      <c r="N607" s="28">
        <f t="shared" si="96"/>
        <v>187795059.53750002</v>
      </c>
      <c r="O607" s="28">
        <f t="shared" si="99"/>
        <v>147974259.53750002</v>
      </c>
      <c r="P607" s="28">
        <f t="shared" si="97"/>
        <v>-677660.80000001192</v>
      </c>
      <c r="Q607" s="28" t="str">
        <f t="shared" si="98"/>
        <v/>
      </c>
      <c r="R607" s="29">
        <f t="shared" si="100"/>
        <v>0.4797425953750003</v>
      </c>
    </row>
    <row r="608" spans="1:18" x14ac:dyDescent="0.2">
      <c r="A608" s="26">
        <v>44715</v>
      </c>
      <c r="B608" s="27">
        <v>104000</v>
      </c>
      <c r="C608" s="27">
        <v>105000</v>
      </c>
      <c r="D608" s="27">
        <v>54400</v>
      </c>
      <c r="E608" s="27">
        <v>54700</v>
      </c>
      <c r="F608" s="37">
        <v>0</v>
      </c>
      <c r="G608" s="37">
        <v>0</v>
      </c>
      <c r="H608" s="37">
        <f t="shared" si="90"/>
        <v>0</v>
      </c>
      <c r="I608" s="37">
        <f t="shared" si="91"/>
        <v>0</v>
      </c>
      <c r="J608" s="21">
        <f t="shared" si="94"/>
        <v>0</v>
      </c>
      <c r="K608" s="21">
        <f t="shared" si="95"/>
        <v>0</v>
      </c>
      <c r="L608" s="30">
        <f t="shared" si="92"/>
        <v>0</v>
      </c>
      <c r="M608" s="30">
        <f t="shared" si="93"/>
        <v>0</v>
      </c>
      <c r="N608" s="28">
        <f t="shared" si="96"/>
        <v>147204757.93750003</v>
      </c>
      <c r="O608" s="28">
        <f t="shared" si="99"/>
        <v>147204757.93750003</v>
      </c>
      <c r="P608" s="28">
        <f t="shared" si="97"/>
        <v>-1447162.400000006</v>
      </c>
      <c r="Q608" s="28">
        <f t="shared" si="98"/>
        <v>-1447162.400000006</v>
      </c>
      <c r="R608" s="29">
        <f t="shared" si="100"/>
        <v>0.4720475793750003</v>
      </c>
    </row>
    <row r="609" spans="1:18" x14ac:dyDescent="0.2">
      <c r="A609" s="26">
        <v>44719</v>
      </c>
      <c r="B609" s="27">
        <v>101500</v>
      </c>
      <c r="C609" s="27">
        <v>103500</v>
      </c>
      <c r="D609" s="27">
        <v>53800</v>
      </c>
      <c r="E609" s="27">
        <v>53800</v>
      </c>
      <c r="F609" s="37">
        <v>0</v>
      </c>
      <c r="G609" s="37">
        <v>0</v>
      </c>
      <c r="H609" s="37">
        <f t="shared" si="90"/>
        <v>0</v>
      </c>
      <c r="I609" s="37">
        <f t="shared" si="91"/>
        <v>0</v>
      </c>
      <c r="J609" s="21">
        <f t="shared" si="94"/>
        <v>0</v>
      </c>
      <c r="K609" s="21">
        <f t="shared" si="95"/>
        <v>0</v>
      </c>
      <c r="L609" s="30">
        <f t="shared" si="92"/>
        <v>0</v>
      </c>
      <c r="M609" s="30">
        <f t="shared" si="93"/>
        <v>0</v>
      </c>
      <c r="N609" s="28">
        <f t="shared" si="96"/>
        <v>147204757.93750003</v>
      </c>
      <c r="O609" s="28">
        <f t="shared" si="99"/>
        <v>147204757.93750003</v>
      </c>
      <c r="P609" s="28">
        <f t="shared" si="97"/>
        <v>0</v>
      </c>
      <c r="Q609" s="28" t="str">
        <f t="shared" si="98"/>
        <v/>
      </c>
      <c r="R609" s="29">
        <f t="shared" si="100"/>
        <v>0.4720475793750003</v>
      </c>
    </row>
    <row r="610" spans="1:18" x14ac:dyDescent="0.2">
      <c r="A610" s="26">
        <v>44720</v>
      </c>
      <c r="B610" s="27">
        <v>102000</v>
      </c>
      <c r="C610" s="27">
        <v>102000</v>
      </c>
      <c r="D610" s="27">
        <v>53800</v>
      </c>
      <c r="E610" s="27">
        <v>53900</v>
      </c>
      <c r="F610" s="37">
        <v>0</v>
      </c>
      <c r="G610" s="37">
        <v>0</v>
      </c>
      <c r="H610" s="37">
        <f t="shared" si="90"/>
        <v>0</v>
      </c>
      <c r="I610" s="37">
        <f t="shared" si="91"/>
        <v>0</v>
      </c>
      <c r="J610" s="21">
        <f t="shared" si="94"/>
        <v>0</v>
      </c>
      <c r="K610" s="21">
        <f t="shared" si="95"/>
        <v>0</v>
      </c>
      <c r="L610" s="30">
        <f t="shared" si="92"/>
        <v>0</v>
      </c>
      <c r="M610" s="30">
        <f t="shared" si="93"/>
        <v>0</v>
      </c>
      <c r="N610" s="28">
        <f t="shared" si="96"/>
        <v>147204757.93750003</v>
      </c>
      <c r="O610" s="28">
        <f t="shared" si="99"/>
        <v>147204757.93750003</v>
      </c>
      <c r="P610" s="28">
        <f t="shared" si="97"/>
        <v>0</v>
      </c>
      <c r="Q610" s="28" t="str">
        <f t="shared" si="98"/>
        <v/>
      </c>
      <c r="R610" s="29">
        <f t="shared" si="100"/>
        <v>0.4720475793750003</v>
      </c>
    </row>
    <row r="611" spans="1:18" x14ac:dyDescent="0.2">
      <c r="A611" s="26">
        <v>44721</v>
      </c>
      <c r="B611" s="27">
        <v>102500</v>
      </c>
      <c r="C611" s="27">
        <v>102000</v>
      </c>
      <c r="D611" s="27">
        <v>53100</v>
      </c>
      <c r="E611" s="27">
        <v>53200</v>
      </c>
      <c r="F611" s="37">
        <v>0</v>
      </c>
      <c r="G611" s="37">
        <v>0</v>
      </c>
      <c r="H611" s="37">
        <f t="shared" ref="H611:H674" si="101">IFERROR(IF(ABS($F611)&gt;ABS($G611), SIGN($F611), SIGN($F611)*ABS($F611/$G611)), 0)</f>
        <v>0</v>
      </c>
      <c r="I611" s="37">
        <f t="shared" ref="I611:I674" si="102">IFERROR(IF(ABS($F611)&lt;ABS($G611), SIGN($G611), SIGN($G611)*ABS($G611/$F611)), 0)</f>
        <v>0</v>
      </c>
      <c r="J611" s="21">
        <f t="shared" si="94"/>
        <v>0</v>
      </c>
      <c r="K611" s="21">
        <f t="shared" si="95"/>
        <v>0</v>
      </c>
      <c r="L611" s="30">
        <f t="shared" ref="L611:L674" si="103">B611*J611</f>
        <v>0</v>
      </c>
      <c r="M611" s="30">
        <f t="shared" ref="M611:M674" si="104">D611*K611</f>
        <v>0</v>
      </c>
      <c r="N611" s="28">
        <f t="shared" si="96"/>
        <v>147204757.93750003</v>
      </c>
      <c r="O611" s="28">
        <f t="shared" si="99"/>
        <v>147204757.93750003</v>
      </c>
      <c r="P611" s="28">
        <f t="shared" si="97"/>
        <v>0</v>
      </c>
      <c r="Q611" s="28" t="str">
        <f t="shared" si="98"/>
        <v/>
      </c>
      <c r="R611" s="29">
        <f t="shared" si="100"/>
        <v>0.4720475793750003</v>
      </c>
    </row>
    <row r="612" spans="1:18" x14ac:dyDescent="0.2">
      <c r="A612" s="26">
        <v>44722</v>
      </c>
      <c r="B612" s="27">
        <v>100500</v>
      </c>
      <c r="C612" s="27">
        <v>101000</v>
      </c>
      <c r="D612" s="27">
        <v>53100</v>
      </c>
      <c r="E612" s="27">
        <v>52800</v>
      </c>
      <c r="F612" s="37">
        <v>-1</v>
      </c>
      <c r="G612" s="37">
        <v>0.55305670139406193</v>
      </c>
      <c r="H612" s="37">
        <f t="shared" si="101"/>
        <v>-1</v>
      </c>
      <c r="I612" s="37">
        <f t="shared" si="102"/>
        <v>0.55305670139406193</v>
      </c>
      <c r="J612" s="21">
        <f t="shared" ref="J612:J675" si="105">IF(H610=H611, J611, QUOTIENT($O$10*H611, B611))</f>
        <v>0</v>
      </c>
      <c r="K612" s="21">
        <f t="shared" ref="K612:K675" si="106">IF(I610=I611, K611, QUOTIENT($O$10*I611, D611))</f>
        <v>0</v>
      </c>
      <c r="L612" s="30">
        <f t="shared" si="103"/>
        <v>0</v>
      </c>
      <c r="M612" s="30">
        <f t="shared" si="104"/>
        <v>0</v>
      </c>
      <c r="N612" s="28">
        <f t="shared" ref="N612:N675" si="107">IF(H610=H611, N611, N611 - (J612-J611)*C612 - ABS((J612-J611)*C612*0.01%) - (K612-K611)*E612 - ABS((K612-K611)*E612 * IF(K612-K611&gt;0, 0.025%, 0.225%)))</f>
        <v>147204757.93750003</v>
      </c>
      <c r="O612" s="28">
        <f t="shared" si="99"/>
        <v>147204757.93750003</v>
      </c>
      <c r="P612" s="28">
        <f t="shared" ref="P612:P675" si="108">IF(AND(J611=0,J612), O612-O611, IF(OR(J612, AND(J611, J612=0)), P611+O612-O611, 0))</f>
        <v>0</v>
      </c>
      <c r="Q612" s="28" t="str">
        <f t="shared" si="98"/>
        <v/>
      </c>
      <c r="R612" s="29">
        <f t="shared" si="100"/>
        <v>0.4720475793750003</v>
      </c>
    </row>
    <row r="613" spans="1:18" x14ac:dyDescent="0.2">
      <c r="A613" s="26">
        <v>44725</v>
      </c>
      <c r="B613" s="27">
        <v>95100</v>
      </c>
      <c r="C613" s="27">
        <v>98500</v>
      </c>
      <c r="D613" s="27">
        <v>50300</v>
      </c>
      <c r="E613" s="27">
        <v>52500</v>
      </c>
      <c r="F613" s="37">
        <v>0</v>
      </c>
      <c r="G613" s="37">
        <v>0</v>
      </c>
      <c r="H613" s="37">
        <f t="shared" si="101"/>
        <v>0</v>
      </c>
      <c r="I613" s="37">
        <f t="shared" si="102"/>
        <v>0</v>
      </c>
      <c r="J613" s="21">
        <f t="shared" si="105"/>
        <v>-995</v>
      </c>
      <c r="K613" s="21">
        <f t="shared" si="106"/>
        <v>1041</v>
      </c>
      <c r="L613" s="30">
        <f t="shared" si="103"/>
        <v>-94624500</v>
      </c>
      <c r="M613" s="30">
        <f t="shared" si="104"/>
        <v>52362300</v>
      </c>
      <c r="N613" s="28">
        <f t="shared" si="107"/>
        <v>190536294.06250003</v>
      </c>
      <c r="O613" s="28">
        <f t="shared" si="99"/>
        <v>148274094.06250003</v>
      </c>
      <c r="P613" s="28">
        <f t="shared" si="108"/>
        <v>1069336.125</v>
      </c>
      <c r="Q613" s="28" t="str">
        <f t="shared" si="98"/>
        <v/>
      </c>
      <c r="R613" s="29">
        <f t="shared" si="100"/>
        <v>0.48274094062500028</v>
      </c>
    </row>
    <row r="614" spans="1:18" x14ac:dyDescent="0.2">
      <c r="A614" s="26">
        <v>44726</v>
      </c>
      <c r="B614" s="27">
        <v>95300</v>
      </c>
      <c r="C614" s="27">
        <v>92800</v>
      </c>
      <c r="D614" s="27">
        <v>49550</v>
      </c>
      <c r="E614" s="27">
        <v>48300</v>
      </c>
      <c r="F614" s="37">
        <v>0</v>
      </c>
      <c r="G614" s="37">
        <v>0</v>
      </c>
      <c r="H614" s="37">
        <f t="shared" si="101"/>
        <v>0</v>
      </c>
      <c r="I614" s="37">
        <f t="shared" si="102"/>
        <v>0</v>
      </c>
      <c r="J614" s="21">
        <f t="shared" si="105"/>
        <v>0</v>
      </c>
      <c r="K614" s="21">
        <f t="shared" si="106"/>
        <v>0</v>
      </c>
      <c r="L614" s="30">
        <f t="shared" si="103"/>
        <v>0</v>
      </c>
      <c r="M614" s="30">
        <f t="shared" si="104"/>
        <v>0</v>
      </c>
      <c r="N614" s="28">
        <f t="shared" si="107"/>
        <v>148358229.78750002</v>
      </c>
      <c r="O614" s="28">
        <f t="shared" si="99"/>
        <v>148358229.78750002</v>
      </c>
      <c r="P614" s="28">
        <f t="shared" si="108"/>
        <v>1153471.849999994</v>
      </c>
      <c r="Q614" s="28">
        <f t="shared" si="98"/>
        <v>1153471.849999994</v>
      </c>
      <c r="R614" s="29">
        <f t="shared" si="100"/>
        <v>0.48358229787500018</v>
      </c>
    </row>
    <row r="615" spans="1:18" x14ac:dyDescent="0.2">
      <c r="A615" s="26">
        <v>44727</v>
      </c>
      <c r="B615" s="27">
        <v>93200</v>
      </c>
      <c r="C615" s="27">
        <v>94500</v>
      </c>
      <c r="D615" s="27">
        <v>47450</v>
      </c>
      <c r="E615" s="27">
        <v>49550</v>
      </c>
      <c r="F615" s="37">
        <v>0</v>
      </c>
      <c r="G615" s="37">
        <v>0</v>
      </c>
      <c r="H615" s="37">
        <f t="shared" si="101"/>
        <v>0</v>
      </c>
      <c r="I615" s="37">
        <f t="shared" si="102"/>
        <v>0</v>
      </c>
      <c r="J615" s="21">
        <f t="shared" si="105"/>
        <v>0</v>
      </c>
      <c r="K615" s="21">
        <f t="shared" si="106"/>
        <v>0</v>
      </c>
      <c r="L615" s="30">
        <f t="shared" si="103"/>
        <v>0</v>
      </c>
      <c r="M615" s="30">
        <f t="shared" si="104"/>
        <v>0</v>
      </c>
      <c r="N615" s="28">
        <f t="shared" si="107"/>
        <v>148358229.78750002</v>
      </c>
      <c r="O615" s="28">
        <f t="shared" si="99"/>
        <v>148358229.78750002</v>
      </c>
      <c r="P615" s="28">
        <f t="shared" si="108"/>
        <v>0</v>
      </c>
      <c r="Q615" s="28" t="str">
        <f t="shared" si="98"/>
        <v/>
      </c>
      <c r="R615" s="29">
        <f t="shared" si="100"/>
        <v>0.48358229787500018</v>
      </c>
    </row>
    <row r="616" spans="1:18" x14ac:dyDescent="0.2">
      <c r="A616" s="26">
        <v>44728</v>
      </c>
      <c r="B616" s="27">
        <v>94400</v>
      </c>
      <c r="C616" s="27">
        <v>94700</v>
      </c>
      <c r="D616" s="27">
        <v>47400</v>
      </c>
      <c r="E616" s="27">
        <v>48000</v>
      </c>
      <c r="F616" s="37">
        <v>0</v>
      </c>
      <c r="G616" s="37">
        <v>0</v>
      </c>
      <c r="H616" s="37">
        <f t="shared" si="101"/>
        <v>0</v>
      </c>
      <c r="I616" s="37">
        <f t="shared" si="102"/>
        <v>0</v>
      </c>
      <c r="J616" s="21">
        <f t="shared" si="105"/>
        <v>0</v>
      </c>
      <c r="K616" s="21">
        <f t="shared" si="106"/>
        <v>0</v>
      </c>
      <c r="L616" s="30">
        <f t="shared" si="103"/>
        <v>0</v>
      </c>
      <c r="M616" s="30">
        <f t="shared" si="104"/>
        <v>0</v>
      </c>
      <c r="N616" s="28">
        <f t="shared" si="107"/>
        <v>148358229.78750002</v>
      </c>
      <c r="O616" s="28">
        <f t="shared" si="99"/>
        <v>148358229.78750002</v>
      </c>
      <c r="P616" s="28">
        <f t="shared" si="108"/>
        <v>0</v>
      </c>
      <c r="Q616" s="28" t="str">
        <f t="shared" si="98"/>
        <v/>
      </c>
      <c r="R616" s="29">
        <f t="shared" si="100"/>
        <v>0.48358229787500018</v>
      </c>
    </row>
    <row r="617" spans="1:18" x14ac:dyDescent="0.2">
      <c r="A617" s="26">
        <v>44729</v>
      </c>
      <c r="B617" s="27">
        <v>93200</v>
      </c>
      <c r="C617" s="27">
        <v>92800</v>
      </c>
      <c r="D617" s="27">
        <v>45700</v>
      </c>
      <c r="E617" s="27">
        <v>46450</v>
      </c>
      <c r="F617" s="37">
        <v>0</v>
      </c>
      <c r="G617" s="37">
        <v>0</v>
      </c>
      <c r="H617" s="37">
        <f t="shared" si="101"/>
        <v>0</v>
      </c>
      <c r="I617" s="37">
        <f t="shared" si="102"/>
        <v>0</v>
      </c>
      <c r="J617" s="21">
        <f t="shared" si="105"/>
        <v>0</v>
      </c>
      <c r="K617" s="21">
        <f t="shared" si="106"/>
        <v>0</v>
      </c>
      <c r="L617" s="30">
        <f t="shared" si="103"/>
        <v>0</v>
      </c>
      <c r="M617" s="30">
        <f t="shared" si="104"/>
        <v>0</v>
      </c>
      <c r="N617" s="28">
        <f t="shared" si="107"/>
        <v>148358229.78750002</v>
      </c>
      <c r="O617" s="28">
        <f t="shared" si="99"/>
        <v>148358229.78750002</v>
      </c>
      <c r="P617" s="28">
        <f t="shared" si="108"/>
        <v>0</v>
      </c>
      <c r="Q617" s="28" t="str">
        <f t="shared" ref="Q617:Q680" si="109">IF(AND(M616, M617=0), P617, "")</f>
        <v/>
      </c>
      <c r="R617" s="29">
        <f t="shared" si="100"/>
        <v>0.48358229787500018</v>
      </c>
    </row>
    <row r="618" spans="1:18" x14ac:dyDescent="0.2">
      <c r="A618" s="26">
        <v>44732</v>
      </c>
      <c r="B618" s="27">
        <v>90200</v>
      </c>
      <c r="C618" s="27">
        <v>93400</v>
      </c>
      <c r="D618" s="27">
        <v>44300</v>
      </c>
      <c r="E618" s="27">
        <v>46250</v>
      </c>
      <c r="F618" s="37">
        <v>0</v>
      </c>
      <c r="G618" s="37">
        <v>0</v>
      </c>
      <c r="H618" s="37">
        <f t="shared" si="101"/>
        <v>0</v>
      </c>
      <c r="I618" s="37">
        <f t="shared" si="102"/>
        <v>0</v>
      </c>
      <c r="J618" s="21">
        <f t="shared" si="105"/>
        <v>0</v>
      </c>
      <c r="K618" s="21">
        <f t="shared" si="106"/>
        <v>0</v>
      </c>
      <c r="L618" s="30">
        <f t="shared" si="103"/>
        <v>0</v>
      </c>
      <c r="M618" s="30">
        <f t="shared" si="104"/>
        <v>0</v>
      </c>
      <c r="N618" s="28">
        <f t="shared" si="107"/>
        <v>148358229.78750002</v>
      </c>
      <c r="O618" s="28">
        <f t="shared" si="99"/>
        <v>148358229.78750002</v>
      </c>
      <c r="P618" s="28">
        <f t="shared" si="108"/>
        <v>0</v>
      </c>
      <c r="Q618" s="28" t="str">
        <f t="shared" si="109"/>
        <v/>
      </c>
      <c r="R618" s="29">
        <f t="shared" si="100"/>
        <v>0.48358229787500018</v>
      </c>
    </row>
    <row r="619" spans="1:18" x14ac:dyDescent="0.2">
      <c r="A619" s="26">
        <v>44733</v>
      </c>
      <c r="B619" s="27">
        <v>91000</v>
      </c>
      <c r="C619" s="27">
        <v>90300</v>
      </c>
      <c r="D619" s="27">
        <v>44300</v>
      </c>
      <c r="E619" s="27">
        <v>44300</v>
      </c>
      <c r="F619" s="37">
        <v>0</v>
      </c>
      <c r="G619" s="37">
        <v>0</v>
      </c>
      <c r="H619" s="37">
        <f t="shared" si="101"/>
        <v>0</v>
      </c>
      <c r="I619" s="37">
        <f t="shared" si="102"/>
        <v>0</v>
      </c>
      <c r="J619" s="21">
        <f t="shared" si="105"/>
        <v>0</v>
      </c>
      <c r="K619" s="21">
        <f t="shared" si="106"/>
        <v>0</v>
      </c>
      <c r="L619" s="30">
        <f t="shared" si="103"/>
        <v>0</v>
      </c>
      <c r="M619" s="30">
        <f t="shared" si="104"/>
        <v>0</v>
      </c>
      <c r="N619" s="28">
        <f t="shared" si="107"/>
        <v>148358229.78750002</v>
      </c>
      <c r="O619" s="28">
        <f t="shared" si="99"/>
        <v>148358229.78750002</v>
      </c>
      <c r="P619" s="28">
        <f t="shared" si="108"/>
        <v>0</v>
      </c>
      <c r="Q619" s="28" t="str">
        <f t="shared" si="109"/>
        <v/>
      </c>
      <c r="R619" s="29">
        <f t="shared" si="100"/>
        <v>0.48358229787500018</v>
      </c>
    </row>
    <row r="620" spans="1:18" x14ac:dyDescent="0.2">
      <c r="A620" s="26">
        <v>44734</v>
      </c>
      <c r="B620" s="27">
        <v>87200</v>
      </c>
      <c r="C620" s="27">
        <v>91400</v>
      </c>
      <c r="D620" s="27">
        <v>41900</v>
      </c>
      <c r="E620" s="27">
        <v>44650</v>
      </c>
      <c r="F620" s="37">
        <v>0</v>
      </c>
      <c r="G620" s="37">
        <v>0</v>
      </c>
      <c r="H620" s="37">
        <f t="shared" si="101"/>
        <v>0</v>
      </c>
      <c r="I620" s="37">
        <f t="shared" si="102"/>
        <v>0</v>
      </c>
      <c r="J620" s="21">
        <f t="shared" si="105"/>
        <v>0</v>
      </c>
      <c r="K620" s="21">
        <f t="shared" si="106"/>
        <v>0</v>
      </c>
      <c r="L620" s="30">
        <f t="shared" si="103"/>
        <v>0</v>
      </c>
      <c r="M620" s="30">
        <f t="shared" si="104"/>
        <v>0</v>
      </c>
      <c r="N620" s="28">
        <f t="shared" si="107"/>
        <v>148358229.78750002</v>
      </c>
      <c r="O620" s="28">
        <f t="shared" si="99"/>
        <v>148358229.78750002</v>
      </c>
      <c r="P620" s="28">
        <f t="shared" si="108"/>
        <v>0</v>
      </c>
      <c r="Q620" s="28" t="str">
        <f t="shared" si="109"/>
        <v/>
      </c>
      <c r="R620" s="29">
        <f t="shared" si="100"/>
        <v>0.48358229787500018</v>
      </c>
    </row>
    <row r="621" spans="1:18" x14ac:dyDescent="0.2">
      <c r="A621" s="26">
        <v>44735</v>
      </c>
      <c r="B621" s="27">
        <v>88300</v>
      </c>
      <c r="C621" s="27">
        <v>86800</v>
      </c>
      <c r="D621" s="27">
        <v>41650</v>
      </c>
      <c r="E621" s="27">
        <v>41600</v>
      </c>
      <c r="F621" s="37">
        <v>0</v>
      </c>
      <c r="G621" s="37">
        <v>0</v>
      </c>
      <c r="H621" s="37">
        <f t="shared" si="101"/>
        <v>0</v>
      </c>
      <c r="I621" s="37">
        <f t="shared" si="102"/>
        <v>0</v>
      </c>
      <c r="J621" s="21">
        <f t="shared" si="105"/>
        <v>0</v>
      </c>
      <c r="K621" s="21">
        <f t="shared" si="106"/>
        <v>0</v>
      </c>
      <c r="L621" s="30">
        <f t="shared" si="103"/>
        <v>0</v>
      </c>
      <c r="M621" s="30">
        <f t="shared" si="104"/>
        <v>0</v>
      </c>
      <c r="N621" s="28">
        <f t="shared" si="107"/>
        <v>148358229.78750002</v>
      </c>
      <c r="O621" s="28">
        <f t="shared" si="99"/>
        <v>148358229.78750002</v>
      </c>
      <c r="P621" s="28">
        <f t="shared" si="108"/>
        <v>0</v>
      </c>
      <c r="Q621" s="28" t="str">
        <f t="shared" si="109"/>
        <v/>
      </c>
      <c r="R621" s="29">
        <f t="shared" si="100"/>
        <v>0.48358229787500018</v>
      </c>
    </row>
    <row r="622" spans="1:18" x14ac:dyDescent="0.2">
      <c r="A622" s="26">
        <v>44736</v>
      </c>
      <c r="B622" s="27">
        <v>89000</v>
      </c>
      <c r="C622" s="27">
        <v>88300</v>
      </c>
      <c r="D622" s="27">
        <v>42200</v>
      </c>
      <c r="E622" s="27">
        <v>41400</v>
      </c>
      <c r="F622" s="37">
        <v>0</v>
      </c>
      <c r="G622" s="37">
        <v>0</v>
      </c>
      <c r="H622" s="37">
        <f t="shared" si="101"/>
        <v>0</v>
      </c>
      <c r="I622" s="37">
        <f t="shared" si="102"/>
        <v>0</v>
      </c>
      <c r="J622" s="21">
        <f t="shared" si="105"/>
        <v>0</v>
      </c>
      <c r="K622" s="21">
        <f t="shared" si="106"/>
        <v>0</v>
      </c>
      <c r="L622" s="30">
        <f t="shared" si="103"/>
        <v>0</v>
      </c>
      <c r="M622" s="30">
        <f t="shared" si="104"/>
        <v>0</v>
      </c>
      <c r="N622" s="28">
        <f t="shared" si="107"/>
        <v>148358229.78750002</v>
      </c>
      <c r="O622" s="28">
        <f t="shared" si="99"/>
        <v>148358229.78750002</v>
      </c>
      <c r="P622" s="28">
        <f t="shared" si="108"/>
        <v>0</v>
      </c>
      <c r="Q622" s="28" t="str">
        <f t="shared" si="109"/>
        <v/>
      </c>
      <c r="R622" s="29">
        <f t="shared" si="100"/>
        <v>0.48358229787500018</v>
      </c>
    </row>
    <row r="623" spans="1:18" x14ac:dyDescent="0.2">
      <c r="A623" s="26">
        <v>44739</v>
      </c>
      <c r="B623" s="27">
        <v>89700</v>
      </c>
      <c r="C623" s="27">
        <v>90200</v>
      </c>
      <c r="D623" s="27">
        <v>43200</v>
      </c>
      <c r="E623" s="27">
        <v>42800</v>
      </c>
      <c r="F623" s="37">
        <v>0</v>
      </c>
      <c r="G623" s="37">
        <v>0</v>
      </c>
      <c r="H623" s="37">
        <f t="shared" si="101"/>
        <v>0</v>
      </c>
      <c r="I623" s="37">
        <f t="shared" si="102"/>
        <v>0</v>
      </c>
      <c r="J623" s="21">
        <f t="shared" si="105"/>
        <v>0</v>
      </c>
      <c r="K623" s="21">
        <f t="shared" si="106"/>
        <v>0</v>
      </c>
      <c r="L623" s="30">
        <f t="shared" si="103"/>
        <v>0</v>
      </c>
      <c r="M623" s="30">
        <f t="shared" si="104"/>
        <v>0</v>
      </c>
      <c r="N623" s="28">
        <f t="shared" si="107"/>
        <v>148358229.78750002</v>
      </c>
      <c r="O623" s="28">
        <f t="shared" si="99"/>
        <v>148358229.78750002</v>
      </c>
      <c r="P623" s="28">
        <f t="shared" si="108"/>
        <v>0</v>
      </c>
      <c r="Q623" s="28" t="str">
        <f t="shared" si="109"/>
        <v/>
      </c>
      <c r="R623" s="29">
        <f t="shared" si="100"/>
        <v>0.48358229787500018</v>
      </c>
    </row>
    <row r="624" spans="1:18" x14ac:dyDescent="0.2">
      <c r="A624" s="26">
        <v>44740</v>
      </c>
      <c r="B624" s="27">
        <v>89000</v>
      </c>
      <c r="C624" s="27">
        <v>89100</v>
      </c>
      <c r="D624" s="27">
        <v>42700</v>
      </c>
      <c r="E624" s="27">
        <v>42900</v>
      </c>
      <c r="F624" s="37">
        <v>0</v>
      </c>
      <c r="G624" s="37">
        <v>0</v>
      </c>
      <c r="H624" s="37">
        <f t="shared" si="101"/>
        <v>0</v>
      </c>
      <c r="I624" s="37">
        <f t="shared" si="102"/>
        <v>0</v>
      </c>
      <c r="J624" s="21">
        <f t="shared" si="105"/>
        <v>0</v>
      </c>
      <c r="K624" s="21">
        <f t="shared" si="106"/>
        <v>0</v>
      </c>
      <c r="L624" s="30">
        <f t="shared" si="103"/>
        <v>0</v>
      </c>
      <c r="M624" s="30">
        <f t="shared" si="104"/>
        <v>0</v>
      </c>
      <c r="N624" s="28">
        <f t="shared" si="107"/>
        <v>148358229.78750002</v>
      </c>
      <c r="O624" s="28">
        <f t="shared" si="99"/>
        <v>148358229.78750002</v>
      </c>
      <c r="P624" s="28">
        <f t="shared" si="108"/>
        <v>0</v>
      </c>
      <c r="Q624" s="28" t="str">
        <f t="shared" si="109"/>
        <v/>
      </c>
      <c r="R624" s="29">
        <f t="shared" si="100"/>
        <v>0.48358229787500018</v>
      </c>
    </row>
    <row r="625" spans="1:18" x14ac:dyDescent="0.2">
      <c r="A625" s="26">
        <v>44741</v>
      </c>
      <c r="B625" s="27">
        <v>90700</v>
      </c>
      <c r="C625" s="27">
        <v>88000</v>
      </c>
      <c r="D625" s="27">
        <v>43400</v>
      </c>
      <c r="E625" s="27">
        <v>42550</v>
      </c>
      <c r="F625" s="37">
        <v>0</v>
      </c>
      <c r="G625" s="37">
        <v>0</v>
      </c>
      <c r="H625" s="37">
        <f t="shared" si="101"/>
        <v>0</v>
      </c>
      <c r="I625" s="37">
        <f t="shared" si="102"/>
        <v>0</v>
      </c>
      <c r="J625" s="21">
        <f t="shared" si="105"/>
        <v>0</v>
      </c>
      <c r="K625" s="21">
        <f t="shared" si="106"/>
        <v>0</v>
      </c>
      <c r="L625" s="30">
        <f t="shared" si="103"/>
        <v>0</v>
      </c>
      <c r="M625" s="30">
        <f t="shared" si="104"/>
        <v>0</v>
      </c>
      <c r="N625" s="28">
        <f t="shared" si="107"/>
        <v>148358229.78750002</v>
      </c>
      <c r="O625" s="28">
        <f t="shared" si="99"/>
        <v>148358229.78750002</v>
      </c>
      <c r="P625" s="28">
        <f t="shared" si="108"/>
        <v>0</v>
      </c>
      <c r="Q625" s="28" t="str">
        <f t="shared" si="109"/>
        <v/>
      </c>
      <c r="R625" s="29">
        <f t="shared" si="100"/>
        <v>0.48358229787500018</v>
      </c>
    </row>
    <row r="626" spans="1:18" x14ac:dyDescent="0.2">
      <c r="A626" s="26">
        <v>44742</v>
      </c>
      <c r="B626" s="27">
        <v>88300</v>
      </c>
      <c r="C626" s="27">
        <v>90900</v>
      </c>
      <c r="D626" s="27">
        <v>42450</v>
      </c>
      <c r="E626" s="27">
        <v>43600</v>
      </c>
      <c r="F626" s="37">
        <v>0</v>
      </c>
      <c r="G626" s="37">
        <v>0</v>
      </c>
      <c r="H626" s="37">
        <f t="shared" si="101"/>
        <v>0</v>
      </c>
      <c r="I626" s="37">
        <f t="shared" si="102"/>
        <v>0</v>
      </c>
      <c r="J626" s="21">
        <f t="shared" si="105"/>
        <v>0</v>
      </c>
      <c r="K626" s="21">
        <f t="shared" si="106"/>
        <v>0</v>
      </c>
      <c r="L626" s="30">
        <f t="shared" si="103"/>
        <v>0</v>
      </c>
      <c r="M626" s="30">
        <f t="shared" si="104"/>
        <v>0</v>
      </c>
      <c r="N626" s="28">
        <f t="shared" si="107"/>
        <v>148358229.78750002</v>
      </c>
      <c r="O626" s="28">
        <f t="shared" si="99"/>
        <v>148358229.78750002</v>
      </c>
      <c r="P626" s="28">
        <f t="shared" si="108"/>
        <v>0</v>
      </c>
      <c r="Q626" s="28" t="str">
        <f t="shared" si="109"/>
        <v/>
      </c>
      <c r="R626" s="29">
        <f t="shared" si="100"/>
        <v>0.48358229787500018</v>
      </c>
    </row>
    <row r="627" spans="1:18" x14ac:dyDescent="0.2">
      <c r="A627" s="26">
        <v>44743</v>
      </c>
      <c r="B627" s="27">
        <v>89900</v>
      </c>
      <c r="C627" s="27">
        <v>89000</v>
      </c>
      <c r="D627" s="27">
        <v>43250</v>
      </c>
      <c r="E627" s="27">
        <v>42500</v>
      </c>
      <c r="F627" s="37">
        <v>0</v>
      </c>
      <c r="G627" s="37">
        <v>0</v>
      </c>
      <c r="H627" s="37">
        <f t="shared" si="101"/>
        <v>0</v>
      </c>
      <c r="I627" s="37">
        <f t="shared" si="102"/>
        <v>0</v>
      </c>
      <c r="J627" s="21">
        <f t="shared" si="105"/>
        <v>0</v>
      </c>
      <c r="K627" s="21">
        <f t="shared" si="106"/>
        <v>0</v>
      </c>
      <c r="L627" s="30">
        <f t="shared" si="103"/>
        <v>0</v>
      </c>
      <c r="M627" s="30">
        <f t="shared" si="104"/>
        <v>0</v>
      </c>
      <c r="N627" s="28">
        <f t="shared" si="107"/>
        <v>148358229.78750002</v>
      </c>
      <c r="O627" s="28">
        <f t="shared" si="99"/>
        <v>148358229.78750002</v>
      </c>
      <c r="P627" s="28">
        <f t="shared" si="108"/>
        <v>0</v>
      </c>
      <c r="Q627" s="28" t="str">
        <f t="shared" si="109"/>
        <v/>
      </c>
      <c r="R627" s="29">
        <f t="shared" si="100"/>
        <v>0.48358229787500018</v>
      </c>
    </row>
    <row r="628" spans="1:18" x14ac:dyDescent="0.2">
      <c r="A628" s="26">
        <v>44746</v>
      </c>
      <c r="B628" s="27">
        <v>90200</v>
      </c>
      <c r="C628" s="27">
        <v>90800</v>
      </c>
      <c r="D628" s="27">
        <v>43500</v>
      </c>
      <c r="E628" s="27">
        <v>43800</v>
      </c>
      <c r="F628" s="37">
        <v>0</v>
      </c>
      <c r="G628" s="37">
        <v>0</v>
      </c>
      <c r="H628" s="37">
        <f t="shared" si="101"/>
        <v>0</v>
      </c>
      <c r="I628" s="37">
        <f t="shared" si="102"/>
        <v>0</v>
      </c>
      <c r="J628" s="21">
        <f t="shared" si="105"/>
        <v>0</v>
      </c>
      <c r="K628" s="21">
        <f t="shared" si="106"/>
        <v>0</v>
      </c>
      <c r="L628" s="30">
        <f t="shared" si="103"/>
        <v>0</v>
      </c>
      <c r="M628" s="30">
        <f t="shared" si="104"/>
        <v>0</v>
      </c>
      <c r="N628" s="28">
        <f t="shared" si="107"/>
        <v>148358229.78750002</v>
      </c>
      <c r="O628" s="28">
        <f t="shared" si="99"/>
        <v>148358229.78750002</v>
      </c>
      <c r="P628" s="28">
        <f t="shared" si="108"/>
        <v>0</v>
      </c>
      <c r="Q628" s="28" t="str">
        <f t="shared" si="109"/>
        <v/>
      </c>
      <c r="R628" s="29">
        <f t="shared" si="100"/>
        <v>0.48358229787500018</v>
      </c>
    </row>
    <row r="629" spans="1:18" x14ac:dyDescent="0.2">
      <c r="A629" s="26">
        <v>44747</v>
      </c>
      <c r="B629" s="27">
        <v>95500</v>
      </c>
      <c r="C629" s="27">
        <v>91000</v>
      </c>
      <c r="D629" s="27">
        <v>45800</v>
      </c>
      <c r="E629" s="27">
        <v>43500</v>
      </c>
      <c r="F629" s="37">
        <v>0</v>
      </c>
      <c r="G629" s="37">
        <v>0</v>
      </c>
      <c r="H629" s="37">
        <f t="shared" si="101"/>
        <v>0</v>
      </c>
      <c r="I629" s="37">
        <f t="shared" si="102"/>
        <v>0</v>
      </c>
      <c r="J629" s="21">
        <f t="shared" si="105"/>
        <v>0</v>
      </c>
      <c r="K629" s="21">
        <f t="shared" si="106"/>
        <v>0</v>
      </c>
      <c r="L629" s="30">
        <f t="shared" si="103"/>
        <v>0</v>
      </c>
      <c r="M629" s="30">
        <f t="shared" si="104"/>
        <v>0</v>
      </c>
      <c r="N629" s="28">
        <f t="shared" si="107"/>
        <v>148358229.78750002</v>
      </c>
      <c r="O629" s="28">
        <f t="shared" si="99"/>
        <v>148358229.78750002</v>
      </c>
      <c r="P629" s="28">
        <f t="shared" si="108"/>
        <v>0</v>
      </c>
      <c r="Q629" s="28" t="str">
        <f t="shared" si="109"/>
        <v/>
      </c>
      <c r="R629" s="29">
        <f t="shared" si="100"/>
        <v>0.48358229787500018</v>
      </c>
    </row>
    <row r="630" spans="1:18" x14ac:dyDescent="0.2">
      <c r="A630" s="26">
        <v>44748</v>
      </c>
      <c r="B630" s="27">
        <v>93100</v>
      </c>
      <c r="C630" s="27">
        <v>94700</v>
      </c>
      <c r="D630" s="27">
        <v>44900</v>
      </c>
      <c r="E630" s="27">
        <v>45900</v>
      </c>
      <c r="F630" s="37">
        <v>0</v>
      </c>
      <c r="G630" s="37">
        <v>0</v>
      </c>
      <c r="H630" s="37">
        <f t="shared" si="101"/>
        <v>0</v>
      </c>
      <c r="I630" s="37">
        <f t="shared" si="102"/>
        <v>0</v>
      </c>
      <c r="J630" s="21">
        <f t="shared" si="105"/>
        <v>0</v>
      </c>
      <c r="K630" s="21">
        <f t="shared" si="106"/>
        <v>0</v>
      </c>
      <c r="L630" s="30">
        <f t="shared" si="103"/>
        <v>0</v>
      </c>
      <c r="M630" s="30">
        <f t="shared" si="104"/>
        <v>0</v>
      </c>
      <c r="N630" s="28">
        <f t="shared" si="107"/>
        <v>148358229.78750002</v>
      </c>
      <c r="O630" s="28">
        <f t="shared" si="99"/>
        <v>148358229.78750002</v>
      </c>
      <c r="P630" s="28">
        <f t="shared" si="108"/>
        <v>0</v>
      </c>
      <c r="Q630" s="28" t="str">
        <f t="shared" si="109"/>
        <v/>
      </c>
      <c r="R630" s="29">
        <f t="shared" si="100"/>
        <v>0.48358229787500018</v>
      </c>
    </row>
    <row r="631" spans="1:18" x14ac:dyDescent="0.2">
      <c r="A631" s="26">
        <v>44749</v>
      </c>
      <c r="B631" s="27">
        <v>95900</v>
      </c>
      <c r="C631" s="27">
        <v>94000</v>
      </c>
      <c r="D631" s="27">
        <v>46100</v>
      </c>
      <c r="E631" s="27">
        <v>45550</v>
      </c>
      <c r="F631" s="37">
        <v>0</v>
      </c>
      <c r="G631" s="37">
        <v>0</v>
      </c>
      <c r="H631" s="37">
        <f t="shared" si="101"/>
        <v>0</v>
      </c>
      <c r="I631" s="37">
        <f t="shared" si="102"/>
        <v>0</v>
      </c>
      <c r="J631" s="21">
        <f t="shared" si="105"/>
        <v>0</v>
      </c>
      <c r="K631" s="21">
        <f t="shared" si="106"/>
        <v>0</v>
      </c>
      <c r="L631" s="30">
        <f t="shared" si="103"/>
        <v>0</v>
      </c>
      <c r="M631" s="30">
        <f t="shared" si="104"/>
        <v>0</v>
      </c>
      <c r="N631" s="28">
        <f t="shared" si="107"/>
        <v>148358229.78750002</v>
      </c>
      <c r="O631" s="28">
        <f t="shared" si="99"/>
        <v>148358229.78750002</v>
      </c>
      <c r="P631" s="28">
        <f t="shared" si="108"/>
        <v>0</v>
      </c>
      <c r="Q631" s="28" t="str">
        <f t="shared" si="109"/>
        <v/>
      </c>
      <c r="R631" s="29">
        <f t="shared" si="100"/>
        <v>0.48358229787500018</v>
      </c>
    </row>
    <row r="632" spans="1:18" x14ac:dyDescent="0.2">
      <c r="A632" s="26">
        <v>44750</v>
      </c>
      <c r="B632" s="27">
        <v>92000</v>
      </c>
      <c r="C632" s="27">
        <v>96300</v>
      </c>
      <c r="D632" s="27">
        <v>44800</v>
      </c>
      <c r="E632" s="27">
        <v>46100</v>
      </c>
      <c r="F632" s="37">
        <v>0</v>
      </c>
      <c r="G632" s="37">
        <v>0</v>
      </c>
      <c r="H632" s="37">
        <f t="shared" si="101"/>
        <v>0</v>
      </c>
      <c r="I632" s="37">
        <f t="shared" si="102"/>
        <v>0</v>
      </c>
      <c r="J632" s="21">
        <f t="shared" si="105"/>
        <v>0</v>
      </c>
      <c r="K632" s="21">
        <f t="shared" si="106"/>
        <v>0</v>
      </c>
      <c r="L632" s="30">
        <f t="shared" si="103"/>
        <v>0</v>
      </c>
      <c r="M632" s="30">
        <f t="shared" si="104"/>
        <v>0</v>
      </c>
      <c r="N632" s="28">
        <f t="shared" si="107"/>
        <v>148358229.78750002</v>
      </c>
      <c r="O632" s="28">
        <f t="shared" si="99"/>
        <v>148358229.78750002</v>
      </c>
      <c r="P632" s="28">
        <f t="shared" si="108"/>
        <v>0</v>
      </c>
      <c r="Q632" s="28" t="str">
        <f t="shared" si="109"/>
        <v/>
      </c>
      <c r="R632" s="29">
        <f t="shared" si="100"/>
        <v>0.48358229787500018</v>
      </c>
    </row>
    <row r="633" spans="1:18" x14ac:dyDescent="0.2">
      <c r="A633" s="26">
        <v>44753</v>
      </c>
      <c r="B633" s="27">
        <v>91300</v>
      </c>
      <c r="C633" s="27">
        <v>91500</v>
      </c>
      <c r="D633" s="27">
        <v>44000</v>
      </c>
      <c r="E633" s="27">
        <v>44900</v>
      </c>
      <c r="F633" s="37">
        <v>0</v>
      </c>
      <c r="G633" s="37">
        <v>0</v>
      </c>
      <c r="H633" s="37">
        <f t="shared" si="101"/>
        <v>0</v>
      </c>
      <c r="I633" s="37">
        <f t="shared" si="102"/>
        <v>0</v>
      </c>
      <c r="J633" s="21">
        <f t="shared" si="105"/>
        <v>0</v>
      </c>
      <c r="K633" s="21">
        <f t="shared" si="106"/>
        <v>0</v>
      </c>
      <c r="L633" s="30">
        <f t="shared" si="103"/>
        <v>0</v>
      </c>
      <c r="M633" s="30">
        <f t="shared" si="104"/>
        <v>0</v>
      </c>
      <c r="N633" s="28">
        <f t="shared" si="107"/>
        <v>148358229.78750002</v>
      </c>
      <c r="O633" s="28">
        <f t="shared" si="99"/>
        <v>148358229.78750002</v>
      </c>
      <c r="P633" s="28">
        <f t="shared" si="108"/>
        <v>0</v>
      </c>
      <c r="Q633" s="28" t="str">
        <f t="shared" si="109"/>
        <v/>
      </c>
      <c r="R633" s="29">
        <f t="shared" si="100"/>
        <v>0.48358229787500018</v>
      </c>
    </row>
    <row r="634" spans="1:18" x14ac:dyDescent="0.2">
      <c r="A634" s="26">
        <v>44754</v>
      </c>
      <c r="B634" s="27">
        <v>90400</v>
      </c>
      <c r="C634" s="27">
        <v>90700</v>
      </c>
      <c r="D634" s="27">
        <v>43500</v>
      </c>
      <c r="E634" s="27">
        <v>43800</v>
      </c>
      <c r="F634" s="37">
        <v>0</v>
      </c>
      <c r="G634" s="37">
        <v>0</v>
      </c>
      <c r="H634" s="37">
        <f t="shared" si="101"/>
        <v>0</v>
      </c>
      <c r="I634" s="37">
        <f t="shared" si="102"/>
        <v>0</v>
      </c>
      <c r="J634" s="21">
        <f t="shared" si="105"/>
        <v>0</v>
      </c>
      <c r="K634" s="21">
        <f t="shared" si="106"/>
        <v>0</v>
      </c>
      <c r="L634" s="30">
        <f t="shared" si="103"/>
        <v>0</v>
      </c>
      <c r="M634" s="30">
        <f t="shared" si="104"/>
        <v>0</v>
      </c>
      <c r="N634" s="28">
        <f t="shared" si="107"/>
        <v>148358229.78750002</v>
      </c>
      <c r="O634" s="28">
        <f t="shared" si="99"/>
        <v>148358229.78750002</v>
      </c>
      <c r="P634" s="28">
        <f t="shared" si="108"/>
        <v>0</v>
      </c>
      <c r="Q634" s="28" t="str">
        <f t="shared" si="109"/>
        <v/>
      </c>
      <c r="R634" s="29">
        <f t="shared" si="100"/>
        <v>0.48358229787500018</v>
      </c>
    </row>
    <row r="635" spans="1:18" x14ac:dyDescent="0.2">
      <c r="A635" s="26">
        <v>44755</v>
      </c>
      <c r="B635" s="27">
        <v>91100</v>
      </c>
      <c r="C635" s="27">
        <v>89900</v>
      </c>
      <c r="D635" s="27">
        <v>43600</v>
      </c>
      <c r="E635" s="27">
        <v>43350</v>
      </c>
      <c r="F635" s="37">
        <v>0</v>
      </c>
      <c r="G635" s="37">
        <v>0</v>
      </c>
      <c r="H635" s="37">
        <f t="shared" si="101"/>
        <v>0</v>
      </c>
      <c r="I635" s="37">
        <f t="shared" si="102"/>
        <v>0</v>
      </c>
      <c r="J635" s="21">
        <f t="shared" si="105"/>
        <v>0</v>
      </c>
      <c r="K635" s="21">
        <f t="shared" si="106"/>
        <v>0</v>
      </c>
      <c r="L635" s="30">
        <f t="shared" si="103"/>
        <v>0</v>
      </c>
      <c r="M635" s="30">
        <f t="shared" si="104"/>
        <v>0</v>
      </c>
      <c r="N635" s="28">
        <f t="shared" si="107"/>
        <v>148358229.78750002</v>
      </c>
      <c r="O635" s="28">
        <f t="shared" si="99"/>
        <v>148358229.78750002</v>
      </c>
      <c r="P635" s="28">
        <f t="shared" si="108"/>
        <v>0</v>
      </c>
      <c r="Q635" s="28" t="str">
        <f t="shared" si="109"/>
        <v/>
      </c>
      <c r="R635" s="29">
        <f t="shared" si="100"/>
        <v>0.48358229787500018</v>
      </c>
    </row>
    <row r="636" spans="1:18" x14ac:dyDescent="0.2">
      <c r="A636" s="26">
        <v>44756</v>
      </c>
      <c r="B636" s="27">
        <v>90200</v>
      </c>
      <c r="C636" s="27">
        <v>90600</v>
      </c>
      <c r="D636" s="27">
        <v>44000</v>
      </c>
      <c r="E636" s="27">
        <v>43600</v>
      </c>
      <c r="F636" s="37">
        <v>0</v>
      </c>
      <c r="G636" s="37">
        <v>0</v>
      </c>
      <c r="H636" s="37">
        <f t="shared" si="101"/>
        <v>0</v>
      </c>
      <c r="I636" s="37">
        <f t="shared" si="102"/>
        <v>0</v>
      </c>
      <c r="J636" s="21">
        <f t="shared" si="105"/>
        <v>0</v>
      </c>
      <c r="K636" s="21">
        <f t="shared" si="106"/>
        <v>0</v>
      </c>
      <c r="L636" s="30">
        <f t="shared" si="103"/>
        <v>0</v>
      </c>
      <c r="M636" s="30">
        <f t="shared" si="104"/>
        <v>0</v>
      </c>
      <c r="N636" s="28">
        <f t="shared" si="107"/>
        <v>148358229.78750002</v>
      </c>
      <c r="O636" s="28">
        <f t="shared" si="99"/>
        <v>148358229.78750002</v>
      </c>
      <c r="P636" s="28">
        <f t="shared" si="108"/>
        <v>0</v>
      </c>
      <c r="Q636" s="28" t="str">
        <f t="shared" si="109"/>
        <v/>
      </c>
      <c r="R636" s="29">
        <f t="shared" si="100"/>
        <v>0.48358229787500018</v>
      </c>
    </row>
    <row r="637" spans="1:18" x14ac:dyDescent="0.2">
      <c r="A637" s="26">
        <v>44757</v>
      </c>
      <c r="B637" s="27">
        <v>90900</v>
      </c>
      <c r="C637" s="27">
        <v>90900</v>
      </c>
      <c r="D637" s="27">
        <v>44600</v>
      </c>
      <c r="E637" s="27">
        <v>44200</v>
      </c>
      <c r="F637" s="37">
        <v>0</v>
      </c>
      <c r="G637" s="37">
        <v>0</v>
      </c>
      <c r="H637" s="37">
        <f t="shared" si="101"/>
        <v>0</v>
      </c>
      <c r="I637" s="37">
        <f t="shared" si="102"/>
        <v>0</v>
      </c>
      <c r="J637" s="21">
        <f t="shared" si="105"/>
        <v>0</v>
      </c>
      <c r="K637" s="21">
        <f t="shared" si="106"/>
        <v>0</v>
      </c>
      <c r="L637" s="30">
        <f t="shared" si="103"/>
        <v>0</v>
      </c>
      <c r="M637" s="30">
        <f t="shared" si="104"/>
        <v>0</v>
      </c>
      <c r="N637" s="28">
        <f t="shared" si="107"/>
        <v>148358229.78750002</v>
      </c>
      <c r="O637" s="28">
        <f t="shared" si="99"/>
        <v>148358229.78750002</v>
      </c>
      <c r="P637" s="28">
        <f t="shared" si="108"/>
        <v>0</v>
      </c>
      <c r="Q637" s="28" t="str">
        <f t="shared" si="109"/>
        <v/>
      </c>
      <c r="R637" s="29">
        <f t="shared" si="100"/>
        <v>0.48358229787500018</v>
      </c>
    </row>
    <row r="638" spans="1:18" x14ac:dyDescent="0.2">
      <c r="A638" s="26">
        <v>44760</v>
      </c>
      <c r="B638" s="27">
        <v>92500</v>
      </c>
      <c r="C638" s="27">
        <v>92500</v>
      </c>
      <c r="D638" s="27">
        <v>45350</v>
      </c>
      <c r="E638" s="27">
        <v>45300</v>
      </c>
      <c r="F638" s="37">
        <v>0</v>
      </c>
      <c r="G638" s="37">
        <v>0</v>
      </c>
      <c r="H638" s="37">
        <f t="shared" si="101"/>
        <v>0</v>
      </c>
      <c r="I638" s="37">
        <f t="shared" si="102"/>
        <v>0</v>
      </c>
      <c r="J638" s="21">
        <f t="shared" si="105"/>
        <v>0</v>
      </c>
      <c r="K638" s="21">
        <f t="shared" si="106"/>
        <v>0</v>
      </c>
      <c r="L638" s="30">
        <f t="shared" si="103"/>
        <v>0</v>
      </c>
      <c r="M638" s="30">
        <f t="shared" si="104"/>
        <v>0</v>
      </c>
      <c r="N638" s="28">
        <f t="shared" si="107"/>
        <v>148358229.78750002</v>
      </c>
      <c r="O638" s="28">
        <f t="shared" si="99"/>
        <v>148358229.78750002</v>
      </c>
      <c r="P638" s="28">
        <f t="shared" si="108"/>
        <v>0</v>
      </c>
      <c r="Q638" s="28" t="str">
        <f t="shared" si="109"/>
        <v/>
      </c>
      <c r="R638" s="29">
        <f t="shared" si="100"/>
        <v>0.48358229787500018</v>
      </c>
    </row>
    <row r="639" spans="1:18" x14ac:dyDescent="0.2">
      <c r="A639" s="26">
        <v>44761</v>
      </c>
      <c r="B639" s="27">
        <v>92900</v>
      </c>
      <c r="C639" s="27">
        <v>91700</v>
      </c>
      <c r="D639" s="27">
        <v>45100</v>
      </c>
      <c r="E639" s="27">
        <v>45350</v>
      </c>
      <c r="F639" s="37">
        <v>0</v>
      </c>
      <c r="G639" s="37">
        <v>0</v>
      </c>
      <c r="H639" s="37">
        <f t="shared" si="101"/>
        <v>0</v>
      </c>
      <c r="I639" s="37">
        <f t="shared" si="102"/>
        <v>0</v>
      </c>
      <c r="J639" s="21">
        <f t="shared" si="105"/>
        <v>0</v>
      </c>
      <c r="K639" s="21">
        <f t="shared" si="106"/>
        <v>0</v>
      </c>
      <c r="L639" s="30">
        <f t="shared" si="103"/>
        <v>0</v>
      </c>
      <c r="M639" s="30">
        <f t="shared" si="104"/>
        <v>0</v>
      </c>
      <c r="N639" s="28">
        <f t="shared" si="107"/>
        <v>148358229.78750002</v>
      </c>
      <c r="O639" s="28">
        <f t="shared" si="99"/>
        <v>148358229.78750002</v>
      </c>
      <c r="P639" s="28">
        <f t="shared" si="108"/>
        <v>0</v>
      </c>
      <c r="Q639" s="28" t="str">
        <f t="shared" si="109"/>
        <v/>
      </c>
      <c r="R639" s="29">
        <f t="shared" si="100"/>
        <v>0.48358229787500018</v>
      </c>
    </row>
    <row r="640" spans="1:18" x14ac:dyDescent="0.2">
      <c r="A640" s="26">
        <v>44762</v>
      </c>
      <c r="B640" s="27">
        <v>94100</v>
      </c>
      <c r="C640" s="27">
        <v>95200</v>
      </c>
      <c r="D640" s="27">
        <v>45200</v>
      </c>
      <c r="E640" s="27">
        <v>46000</v>
      </c>
      <c r="F640" s="37">
        <v>0</v>
      </c>
      <c r="G640" s="37">
        <v>0</v>
      </c>
      <c r="H640" s="37">
        <f t="shared" si="101"/>
        <v>0</v>
      </c>
      <c r="I640" s="37">
        <f t="shared" si="102"/>
        <v>0</v>
      </c>
      <c r="J640" s="21">
        <f t="shared" si="105"/>
        <v>0</v>
      </c>
      <c r="K640" s="21">
        <f t="shared" si="106"/>
        <v>0</v>
      </c>
      <c r="L640" s="30">
        <f t="shared" si="103"/>
        <v>0</v>
      </c>
      <c r="M640" s="30">
        <f t="shared" si="104"/>
        <v>0</v>
      </c>
      <c r="N640" s="28">
        <f t="shared" si="107"/>
        <v>148358229.78750002</v>
      </c>
      <c r="O640" s="28">
        <f t="shared" si="99"/>
        <v>148358229.78750002</v>
      </c>
      <c r="P640" s="28">
        <f t="shared" si="108"/>
        <v>0</v>
      </c>
      <c r="Q640" s="28" t="str">
        <f t="shared" si="109"/>
        <v/>
      </c>
      <c r="R640" s="29">
        <f t="shared" si="100"/>
        <v>0.48358229787500018</v>
      </c>
    </row>
    <row r="641" spans="1:18" x14ac:dyDescent="0.2">
      <c r="A641" s="26">
        <v>44763</v>
      </c>
      <c r="B641" s="27">
        <v>94200</v>
      </c>
      <c r="C641" s="27">
        <v>94100</v>
      </c>
      <c r="D641" s="27">
        <v>45400</v>
      </c>
      <c r="E641" s="27">
        <v>45500</v>
      </c>
      <c r="F641" s="37">
        <v>-1</v>
      </c>
      <c r="G641" s="37">
        <v>0.59185223113112662</v>
      </c>
      <c r="H641" s="37">
        <f t="shared" si="101"/>
        <v>-1</v>
      </c>
      <c r="I641" s="37">
        <f t="shared" si="102"/>
        <v>0.59185223113112662</v>
      </c>
      <c r="J641" s="21">
        <f t="shared" si="105"/>
        <v>0</v>
      </c>
      <c r="K641" s="21">
        <f t="shared" si="106"/>
        <v>0</v>
      </c>
      <c r="L641" s="30">
        <f t="shared" si="103"/>
        <v>0</v>
      </c>
      <c r="M641" s="30">
        <f t="shared" si="104"/>
        <v>0</v>
      </c>
      <c r="N641" s="28">
        <f t="shared" si="107"/>
        <v>148358229.78750002</v>
      </c>
      <c r="O641" s="28">
        <f t="shared" si="99"/>
        <v>148358229.78750002</v>
      </c>
      <c r="P641" s="28">
        <f t="shared" si="108"/>
        <v>0</v>
      </c>
      <c r="Q641" s="28" t="str">
        <f t="shared" si="109"/>
        <v/>
      </c>
      <c r="R641" s="29">
        <f t="shared" si="100"/>
        <v>0.48358229787500018</v>
      </c>
    </row>
    <row r="642" spans="1:18" x14ac:dyDescent="0.2">
      <c r="A642" s="26">
        <v>44764</v>
      </c>
      <c r="B642" s="27">
        <v>93500</v>
      </c>
      <c r="C642" s="27">
        <v>93800</v>
      </c>
      <c r="D642" s="27">
        <v>45100</v>
      </c>
      <c r="E642" s="27">
        <v>45500</v>
      </c>
      <c r="F642" s="37">
        <v>-1</v>
      </c>
      <c r="G642" s="37">
        <v>0.59185223113112662</v>
      </c>
      <c r="H642" s="37">
        <f t="shared" si="101"/>
        <v>-1</v>
      </c>
      <c r="I642" s="37">
        <f t="shared" si="102"/>
        <v>0.59185223113112662</v>
      </c>
      <c r="J642" s="21">
        <f t="shared" si="105"/>
        <v>-1061</v>
      </c>
      <c r="K642" s="21">
        <f t="shared" si="106"/>
        <v>1303</v>
      </c>
      <c r="L642" s="30">
        <f t="shared" si="103"/>
        <v>-99203500</v>
      </c>
      <c r="M642" s="30">
        <f t="shared" si="104"/>
        <v>58765300</v>
      </c>
      <c r="N642" s="28">
        <f t="shared" si="107"/>
        <v>188568755.98250002</v>
      </c>
      <c r="O642" s="28">
        <f t="shared" si="99"/>
        <v>148130555.98250002</v>
      </c>
      <c r="P642" s="28">
        <f t="shared" si="108"/>
        <v>-227673.80500000715</v>
      </c>
      <c r="Q642" s="28" t="str">
        <f t="shared" si="109"/>
        <v/>
      </c>
      <c r="R642" s="29">
        <f t="shared" si="100"/>
        <v>0.48130555982500023</v>
      </c>
    </row>
    <row r="643" spans="1:18" x14ac:dyDescent="0.2">
      <c r="A643" s="26">
        <v>44767</v>
      </c>
      <c r="B643" s="27">
        <v>93900</v>
      </c>
      <c r="C643" s="27">
        <v>93100</v>
      </c>
      <c r="D643" s="27">
        <v>46100</v>
      </c>
      <c r="E643" s="27">
        <v>44950</v>
      </c>
      <c r="F643" s="37">
        <v>0</v>
      </c>
      <c r="G643" s="37">
        <v>0</v>
      </c>
      <c r="H643" s="37">
        <f t="shared" si="101"/>
        <v>0</v>
      </c>
      <c r="I643" s="37">
        <f t="shared" si="102"/>
        <v>0</v>
      </c>
      <c r="J643" s="21">
        <f t="shared" si="105"/>
        <v>-1061</v>
      </c>
      <c r="K643" s="21">
        <f t="shared" si="106"/>
        <v>1303</v>
      </c>
      <c r="L643" s="30">
        <f t="shared" si="103"/>
        <v>-99627900</v>
      </c>
      <c r="M643" s="30">
        <f t="shared" si="104"/>
        <v>60068300</v>
      </c>
      <c r="N643" s="28">
        <f t="shared" si="107"/>
        <v>188568755.98250002</v>
      </c>
      <c r="O643" s="28">
        <f t="shared" si="99"/>
        <v>149009155.98250002</v>
      </c>
      <c r="P643" s="28">
        <f t="shared" si="108"/>
        <v>650926.19499999285</v>
      </c>
      <c r="Q643" s="28" t="str">
        <f t="shared" si="109"/>
        <v/>
      </c>
      <c r="R643" s="29">
        <f t="shared" si="100"/>
        <v>0.49009155982500019</v>
      </c>
    </row>
    <row r="644" spans="1:18" x14ac:dyDescent="0.2">
      <c r="A644" s="26">
        <v>44768</v>
      </c>
      <c r="B644" s="27">
        <v>93600</v>
      </c>
      <c r="C644" s="27">
        <v>93500</v>
      </c>
      <c r="D644" s="27">
        <v>46000</v>
      </c>
      <c r="E644" s="27">
        <v>46100</v>
      </c>
      <c r="F644" s="37">
        <v>0</v>
      </c>
      <c r="G644" s="37">
        <v>0</v>
      </c>
      <c r="H644" s="37">
        <f t="shared" si="101"/>
        <v>0</v>
      </c>
      <c r="I644" s="37">
        <f t="shared" si="102"/>
        <v>0</v>
      </c>
      <c r="J644" s="21">
        <f t="shared" si="105"/>
        <v>0</v>
      </c>
      <c r="K644" s="21">
        <f t="shared" si="106"/>
        <v>0</v>
      </c>
      <c r="L644" s="30">
        <f t="shared" si="103"/>
        <v>0</v>
      </c>
      <c r="M644" s="30">
        <f t="shared" si="104"/>
        <v>0</v>
      </c>
      <c r="N644" s="28">
        <f t="shared" si="107"/>
        <v>149288481.95750001</v>
      </c>
      <c r="O644" s="28">
        <f t="shared" si="99"/>
        <v>149288481.95750001</v>
      </c>
      <c r="P644" s="28">
        <f t="shared" si="108"/>
        <v>930252.16999998689</v>
      </c>
      <c r="Q644" s="28">
        <f t="shared" si="109"/>
        <v>930252.16999998689</v>
      </c>
      <c r="R644" s="29">
        <f t="shared" si="100"/>
        <v>0.49288481957500019</v>
      </c>
    </row>
    <row r="645" spans="1:18" x14ac:dyDescent="0.2">
      <c r="A645" s="26">
        <v>44769</v>
      </c>
      <c r="B645" s="27">
        <v>94300</v>
      </c>
      <c r="C645" s="27">
        <v>93800</v>
      </c>
      <c r="D645" s="27">
        <v>46250</v>
      </c>
      <c r="E645" s="27">
        <v>45900</v>
      </c>
      <c r="F645" s="37">
        <v>0</v>
      </c>
      <c r="G645" s="37">
        <v>0</v>
      </c>
      <c r="H645" s="37">
        <f t="shared" si="101"/>
        <v>0</v>
      </c>
      <c r="I645" s="37">
        <f t="shared" si="102"/>
        <v>0</v>
      </c>
      <c r="J645" s="21">
        <f t="shared" si="105"/>
        <v>0</v>
      </c>
      <c r="K645" s="21">
        <f t="shared" si="106"/>
        <v>0</v>
      </c>
      <c r="L645" s="30">
        <f t="shared" si="103"/>
        <v>0</v>
      </c>
      <c r="M645" s="30">
        <f t="shared" si="104"/>
        <v>0</v>
      </c>
      <c r="N645" s="28">
        <f t="shared" si="107"/>
        <v>149288481.95750001</v>
      </c>
      <c r="O645" s="28">
        <f t="shared" si="99"/>
        <v>149288481.95750001</v>
      </c>
      <c r="P645" s="28">
        <f t="shared" si="108"/>
        <v>0</v>
      </c>
      <c r="Q645" s="28" t="str">
        <f t="shared" si="109"/>
        <v/>
      </c>
      <c r="R645" s="29">
        <f t="shared" si="100"/>
        <v>0.49288481957500019</v>
      </c>
    </row>
    <row r="646" spans="1:18" x14ac:dyDescent="0.2">
      <c r="A646" s="26">
        <v>44770</v>
      </c>
      <c r="B646" s="27">
        <v>93600</v>
      </c>
      <c r="C646" s="27">
        <v>95100</v>
      </c>
      <c r="D646" s="27">
        <v>45950</v>
      </c>
      <c r="E646" s="27">
        <v>46700</v>
      </c>
      <c r="F646" s="37">
        <v>0</v>
      </c>
      <c r="G646" s="37">
        <v>0</v>
      </c>
      <c r="H646" s="37">
        <f t="shared" si="101"/>
        <v>0</v>
      </c>
      <c r="I646" s="37">
        <f t="shared" si="102"/>
        <v>0</v>
      </c>
      <c r="J646" s="21">
        <f t="shared" si="105"/>
        <v>0</v>
      </c>
      <c r="K646" s="21">
        <f t="shared" si="106"/>
        <v>0</v>
      </c>
      <c r="L646" s="30">
        <f t="shared" si="103"/>
        <v>0</v>
      </c>
      <c r="M646" s="30">
        <f t="shared" si="104"/>
        <v>0</v>
      </c>
      <c r="N646" s="28">
        <f t="shared" si="107"/>
        <v>149288481.95750001</v>
      </c>
      <c r="O646" s="28">
        <f t="shared" si="99"/>
        <v>149288481.95750001</v>
      </c>
      <c r="P646" s="28">
        <f t="shared" si="108"/>
        <v>0</v>
      </c>
      <c r="Q646" s="28" t="str">
        <f t="shared" si="109"/>
        <v/>
      </c>
      <c r="R646" s="29">
        <f t="shared" si="100"/>
        <v>0.49288481957500019</v>
      </c>
    </row>
    <row r="647" spans="1:18" x14ac:dyDescent="0.2">
      <c r="A647" s="26">
        <v>44771</v>
      </c>
      <c r="B647" s="27">
        <v>94400</v>
      </c>
      <c r="C647" s="27">
        <v>94200</v>
      </c>
      <c r="D647" s="27">
        <v>46300</v>
      </c>
      <c r="E647" s="27">
        <v>46150</v>
      </c>
      <c r="F647" s="37">
        <v>0</v>
      </c>
      <c r="G647" s="37">
        <v>0</v>
      </c>
      <c r="H647" s="37">
        <f t="shared" si="101"/>
        <v>0</v>
      </c>
      <c r="I647" s="37">
        <f t="shared" si="102"/>
        <v>0</v>
      </c>
      <c r="J647" s="21">
        <f t="shared" si="105"/>
        <v>0</v>
      </c>
      <c r="K647" s="21">
        <f t="shared" si="106"/>
        <v>0</v>
      </c>
      <c r="L647" s="30">
        <f t="shared" si="103"/>
        <v>0</v>
      </c>
      <c r="M647" s="30">
        <f t="shared" si="104"/>
        <v>0</v>
      </c>
      <c r="N647" s="28">
        <f t="shared" si="107"/>
        <v>149288481.95750001</v>
      </c>
      <c r="O647" s="28">
        <f t="shared" si="99"/>
        <v>149288481.95750001</v>
      </c>
      <c r="P647" s="28">
        <f t="shared" si="108"/>
        <v>0</v>
      </c>
      <c r="Q647" s="28" t="str">
        <f t="shared" si="109"/>
        <v/>
      </c>
      <c r="R647" s="29">
        <f t="shared" si="100"/>
        <v>0.49288481957500019</v>
      </c>
    </row>
    <row r="648" spans="1:18" x14ac:dyDescent="0.2">
      <c r="A648" s="26">
        <v>44774</v>
      </c>
      <c r="B648" s="27">
        <v>94400</v>
      </c>
      <c r="C648" s="27">
        <v>94800</v>
      </c>
      <c r="D648" s="27">
        <v>46800</v>
      </c>
      <c r="E648" s="27">
        <v>46400</v>
      </c>
      <c r="F648" s="37">
        <v>0</v>
      </c>
      <c r="G648" s="37">
        <v>0</v>
      </c>
      <c r="H648" s="37">
        <f t="shared" si="101"/>
        <v>0</v>
      </c>
      <c r="I648" s="37">
        <f t="shared" si="102"/>
        <v>0</v>
      </c>
      <c r="J648" s="21">
        <f t="shared" si="105"/>
        <v>0</v>
      </c>
      <c r="K648" s="21">
        <f t="shared" si="106"/>
        <v>0</v>
      </c>
      <c r="L648" s="30">
        <f t="shared" si="103"/>
        <v>0</v>
      </c>
      <c r="M648" s="30">
        <f t="shared" si="104"/>
        <v>0</v>
      </c>
      <c r="N648" s="28">
        <f t="shared" si="107"/>
        <v>149288481.95750001</v>
      </c>
      <c r="O648" s="28">
        <f t="shared" si="99"/>
        <v>149288481.95750001</v>
      </c>
      <c r="P648" s="28">
        <f t="shared" si="108"/>
        <v>0</v>
      </c>
      <c r="Q648" s="28" t="str">
        <f t="shared" si="109"/>
        <v/>
      </c>
      <c r="R648" s="29">
        <f t="shared" si="100"/>
        <v>0.49288481957500019</v>
      </c>
    </row>
    <row r="649" spans="1:18" x14ac:dyDescent="0.2">
      <c r="A649" s="26">
        <v>44775</v>
      </c>
      <c r="B649" s="27">
        <v>93500</v>
      </c>
      <c r="C649" s="27">
        <v>94400</v>
      </c>
      <c r="D649" s="27">
        <v>46750</v>
      </c>
      <c r="E649" s="27">
        <v>47300</v>
      </c>
      <c r="F649" s="37">
        <v>0</v>
      </c>
      <c r="G649" s="37">
        <v>0</v>
      </c>
      <c r="H649" s="37">
        <f t="shared" si="101"/>
        <v>0</v>
      </c>
      <c r="I649" s="37">
        <f t="shared" si="102"/>
        <v>0</v>
      </c>
      <c r="J649" s="21">
        <f t="shared" si="105"/>
        <v>0</v>
      </c>
      <c r="K649" s="21">
        <f t="shared" si="106"/>
        <v>0</v>
      </c>
      <c r="L649" s="30">
        <f t="shared" si="103"/>
        <v>0</v>
      </c>
      <c r="M649" s="30">
        <f t="shared" si="104"/>
        <v>0</v>
      </c>
      <c r="N649" s="28">
        <f t="shared" si="107"/>
        <v>149288481.95750001</v>
      </c>
      <c r="O649" s="28">
        <f t="shared" si="99"/>
        <v>149288481.95750001</v>
      </c>
      <c r="P649" s="28">
        <f t="shared" si="108"/>
        <v>0</v>
      </c>
      <c r="Q649" s="28" t="str">
        <f t="shared" si="109"/>
        <v/>
      </c>
      <c r="R649" s="29">
        <f t="shared" si="100"/>
        <v>0.49288481957500019</v>
      </c>
    </row>
    <row r="650" spans="1:18" x14ac:dyDescent="0.2">
      <c r="A650" s="26">
        <v>44776</v>
      </c>
      <c r="B650" s="27">
        <v>93800</v>
      </c>
      <c r="C650" s="27">
        <v>93500</v>
      </c>
      <c r="D650" s="27">
        <v>46500</v>
      </c>
      <c r="E650" s="27">
        <v>46750</v>
      </c>
      <c r="F650" s="37">
        <v>0</v>
      </c>
      <c r="G650" s="37">
        <v>0</v>
      </c>
      <c r="H650" s="37">
        <f t="shared" si="101"/>
        <v>0</v>
      </c>
      <c r="I650" s="37">
        <f t="shared" si="102"/>
        <v>0</v>
      </c>
      <c r="J650" s="21">
        <f t="shared" si="105"/>
        <v>0</v>
      </c>
      <c r="K650" s="21">
        <f t="shared" si="106"/>
        <v>0</v>
      </c>
      <c r="L650" s="30">
        <f t="shared" si="103"/>
        <v>0</v>
      </c>
      <c r="M650" s="30">
        <f t="shared" si="104"/>
        <v>0</v>
      </c>
      <c r="N650" s="28">
        <f t="shared" si="107"/>
        <v>149288481.95750001</v>
      </c>
      <c r="O650" s="28">
        <f t="shared" si="99"/>
        <v>149288481.95750001</v>
      </c>
      <c r="P650" s="28">
        <f t="shared" si="108"/>
        <v>0</v>
      </c>
      <c r="Q650" s="28" t="str">
        <f t="shared" si="109"/>
        <v/>
      </c>
      <c r="R650" s="29">
        <f t="shared" si="100"/>
        <v>0.49288481957500019</v>
      </c>
    </row>
    <row r="651" spans="1:18" x14ac:dyDescent="0.2">
      <c r="A651" s="26">
        <v>44777</v>
      </c>
      <c r="B651" s="27">
        <v>96000</v>
      </c>
      <c r="C651" s="27">
        <v>94400</v>
      </c>
      <c r="D651" s="27">
        <v>47500</v>
      </c>
      <c r="E651" s="27">
        <v>46800</v>
      </c>
      <c r="F651" s="37">
        <v>0</v>
      </c>
      <c r="G651" s="37">
        <v>0</v>
      </c>
      <c r="H651" s="37">
        <f t="shared" si="101"/>
        <v>0</v>
      </c>
      <c r="I651" s="37">
        <f t="shared" si="102"/>
        <v>0</v>
      </c>
      <c r="J651" s="21">
        <f t="shared" si="105"/>
        <v>0</v>
      </c>
      <c r="K651" s="21">
        <f t="shared" si="106"/>
        <v>0</v>
      </c>
      <c r="L651" s="30">
        <f t="shared" si="103"/>
        <v>0</v>
      </c>
      <c r="M651" s="30">
        <f t="shared" si="104"/>
        <v>0</v>
      </c>
      <c r="N651" s="28">
        <f t="shared" si="107"/>
        <v>149288481.95750001</v>
      </c>
      <c r="O651" s="28">
        <f t="shared" ref="O651:O714" si="110">SUM(L651:N651)</f>
        <v>149288481.95750001</v>
      </c>
      <c r="P651" s="28">
        <f t="shared" si="108"/>
        <v>0</v>
      </c>
      <c r="Q651" s="28" t="str">
        <f t="shared" si="109"/>
        <v/>
      </c>
      <c r="R651" s="29">
        <f t="shared" ref="R651:R714" si="111">O651/$O$10-1</f>
        <v>0.49288481957500019</v>
      </c>
    </row>
    <row r="652" spans="1:18" x14ac:dyDescent="0.2">
      <c r="A652" s="26">
        <v>44778</v>
      </c>
      <c r="B652" s="27">
        <v>95900</v>
      </c>
      <c r="C652" s="27">
        <v>96400</v>
      </c>
      <c r="D652" s="27">
        <v>47450</v>
      </c>
      <c r="E652" s="27">
        <v>47700</v>
      </c>
      <c r="F652" s="37">
        <v>-1</v>
      </c>
      <c r="G652" s="37">
        <v>0.57840486161584026</v>
      </c>
      <c r="H652" s="37">
        <f t="shared" si="101"/>
        <v>-1</v>
      </c>
      <c r="I652" s="37">
        <f t="shared" si="102"/>
        <v>0.57840486161584026</v>
      </c>
      <c r="J652" s="21">
        <f t="shared" si="105"/>
        <v>0</v>
      </c>
      <c r="K652" s="21">
        <f t="shared" si="106"/>
        <v>0</v>
      </c>
      <c r="L652" s="30">
        <f t="shared" si="103"/>
        <v>0</v>
      </c>
      <c r="M652" s="30">
        <f t="shared" si="104"/>
        <v>0</v>
      </c>
      <c r="N652" s="28">
        <f t="shared" si="107"/>
        <v>149288481.95750001</v>
      </c>
      <c r="O652" s="28">
        <f t="shared" si="110"/>
        <v>149288481.95750001</v>
      </c>
      <c r="P652" s="28">
        <f t="shared" si="108"/>
        <v>0</v>
      </c>
      <c r="Q652" s="28" t="str">
        <f t="shared" si="109"/>
        <v/>
      </c>
      <c r="R652" s="29">
        <f t="shared" si="111"/>
        <v>0.49288481957500019</v>
      </c>
    </row>
    <row r="653" spans="1:18" x14ac:dyDescent="0.2">
      <c r="A653" s="26">
        <v>44781</v>
      </c>
      <c r="B653" s="27">
        <v>94000</v>
      </c>
      <c r="C653" s="27">
        <v>95800</v>
      </c>
      <c r="D653" s="27">
        <v>46950</v>
      </c>
      <c r="E653" s="27">
        <v>47250</v>
      </c>
      <c r="F653" s="37">
        <v>0</v>
      </c>
      <c r="G653" s="37">
        <v>0</v>
      </c>
      <c r="H653" s="37">
        <f t="shared" si="101"/>
        <v>0</v>
      </c>
      <c r="I653" s="37">
        <f t="shared" si="102"/>
        <v>0</v>
      </c>
      <c r="J653" s="21">
        <f t="shared" si="105"/>
        <v>-1042</v>
      </c>
      <c r="K653" s="21">
        <f t="shared" si="106"/>
        <v>1218</v>
      </c>
      <c r="L653" s="30">
        <f t="shared" si="103"/>
        <v>-97948000</v>
      </c>
      <c r="M653" s="30">
        <f t="shared" si="104"/>
        <v>57185100</v>
      </c>
      <c r="N653" s="28">
        <f t="shared" si="107"/>
        <v>191537211.9725</v>
      </c>
      <c r="O653" s="28">
        <f t="shared" si="110"/>
        <v>150774311.9725</v>
      </c>
      <c r="P653" s="28">
        <f t="shared" si="108"/>
        <v>1485830.0149999857</v>
      </c>
      <c r="Q653" s="28" t="str">
        <f t="shared" si="109"/>
        <v/>
      </c>
      <c r="R653" s="29">
        <f t="shared" si="111"/>
        <v>0.50774311972499997</v>
      </c>
    </row>
    <row r="654" spans="1:18" x14ac:dyDescent="0.2">
      <c r="A654" s="26">
        <v>44782</v>
      </c>
      <c r="B654" s="27">
        <v>94700</v>
      </c>
      <c r="C654" s="27">
        <v>94000</v>
      </c>
      <c r="D654" s="27">
        <v>46950</v>
      </c>
      <c r="E654" s="27">
        <v>46950</v>
      </c>
      <c r="F654" s="37">
        <v>0</v>
      </c>
      <c r="G654" s="37">
        <v>0</v>
      </c>
      <c r="H654" s="37">
        <f t="shared" si="101"/>
        <v>0</v>
      </c>
      <c r="I654" s="37">
        <f t="shared" si="102"/>
        <v>0</v>
      </c>
      <c r="J654" s="21">
        <f t="shared" si="105"/>
        <v>0</v>
      </c>
      <c r="K654" s="21">
        <f t="shared" si="106"/>
        <v>0</v>
      </c>
      <c r="L654" s="30">
        <f t="shared" si="103"/>
        <v>0</v>
      </c>
      <c r="M654" s="30">
        <f t="shared" si="104"/>
        <v>0</v>
      </c>
      <c r="N654" s="28">
        <f t="shared" si="107"/>
        <v>150635850.69750002</v>
      </c>
      <c r="O654" s="28">
        <f t="shared" si="110"/>
        <v>150635850.69750002</v>
      </c>
      <c r="P654" s="28">
        <f t="shared" si="108"/>
        <v>1347368.7400000095</v>
      </c>
      <c r="Q654" s="28">
        <f t="shared" si="109"/>
        <v>1347368.7400000095</v>
      </c>
      <c r="R654" s="29">
        <f t="shared" si="111"/>
        <v>0.50635850697500029</v>
      </c>
    </row>
    <row r="655" spans="1:18" x14ac:dyDescent="0.2">
      <c r="A655" s="26">
        <v>44783</v>
      </c>
      <c r="B655" s="27">
        <v>92800</v>
      </c>
      <c r="C655" s="27">
        <v>93900</v>
      </c>
      <c r="D655" s="27">
        <v>46000</v>
      </c>
      <c r="E655" s="27">
        <v>46400</v>
      </c>
      <c r="F655" s="37">
        <v>0</v>
      </c>
      <c r="G655" s="37">
        <v>0</v>
      </c>
      <c r="H655" s="37">
        <f t="shared" si="101"/>
        <v>0</v>
      </c>
      <c r="I655" s="37">
        <f t="shared" si="102"/>
        <v>0</v>
      </c>
      <c r="J655" s="21">
        <f t="shared" si="105"/>
        <v>0</v>
      </c>
      <c r="K655" s="21">
        <f t="shared" si="106"/>
        <v>0</v>
      </c>
      <c r="L655" s="30">
        <f t="shared" si="103"/>
        <v>0</v>
      </c>
      <c r="M655" s="30">
        <f t="shared" si="104"/>
        <v>0</v>
      </c>
      <c r="N655" s="28">
        <f t="shared" si="107"/>
        <v>150635850.69750002</v>
      </c>
      <c r="O655" s="28">
        <f t="shared" si="110"/>
        <v>150635850.69750002</v>
      </c>
      <c r="P655" s="28">
        <f t="shared" si="108"/>
        <v>0</v>
      </c>
      <c r="Q655" s="28" t="str">
        <f t="shared" si="109"/>
        <v/>
      </c>
      <c r="R655" s="29">
        <f t="shared" si="111"/>
        <v>0.50635850697500029</v>
      </c>
    </row>
    <row r="656" spans="1:18" x14ac:dyDescent="0.2">
      <c r="A656" s="26">
        <v>44784</v>
      </c>
      <c r="B656" s="27">
        <v>101000</v>
      </c>
      <c r="C656" s="27">
        <v>93900</v>
      </c>
      <c r="D656" s="27">
        <v>48900</v>
      </c>
      <c r="E656" s="27">
        <v>46600</v>
      </c>
      <c r="F656" s="37">
        <v>0</v>
      </c>
      <c r="G656" s="37">
        <v>0</v>
      </c>
      <c r="H656" s="37">
        <f t="shared" si="101"/>
        <v>0</v>
      </c>
      <c r="I656" s="37">
        <f t="shared" si="102"/>
        <v>0</v>
      </c>
      <c r="J656" s="21">
        <f t="shared" si="105"/>
        <v>0</v>
      </c>
      <c r="K656" s="21">
        <f t="shared" si="106"/>
        <v>0</v>
      </c>
      <c r="L656" s="30">
        <f t="shared" si="103"/>
        <v>0</v>
      </c>
      <c r="M656" s="30">
        <f t="shared" si="104"/>
        <v>0</v>
      </c>
      <c r="N656" s="28">
        <f t="shared" si="107"/>
        <v>150635850.69750002</v>
      </c>
      <c r="O656" s="28">
        <f t="shared" si="110"/>
        <v>150635850.69750002</v>
      </c>
      <c r="P656" s="28">
        <f t="shared" si="108"/>
        <v>0</v>
      </c>
      <c r="Q656" s="28" t="str">
        <f t="shared" si="109"/>
        <v/>
      </c>
      <c r="R656" s="29">
        <f t="shared" si="111"/>
        <v>0.50635850697500029</v>
      </c>
    </row>
    <row r="657" spans="1:18" x14ac:dyDescent="0.2">
      <c r="A657" s="26">
        <v>44785</v>
      </c>
      <c r="B657" s="27">
        <v>101000</v>
      </c>
      <c r="C657" s="27">
        <v>100500</v>
      </c>
      <c r="D657" s="27">
        <v>48900</v>
      </c>
      <c r="E657" s="27">
        <v>48900</v>
      </c>
      <c r="F657" s="37">
        <v>0</v>
      </c>
      <c r="G657" s="37">
        <v>0</v>
      </c>
      <c r="H657" s="37">
        <f t="shared" si="101"/>
        <v>0</v>
      </c>
      <c r="I657" s="37">
        <f t="shared" si="102"/>
        <v>0</v>
      </c>
      <c r="J657" s="21">
        <f t="shared" si="105"/>
        <v>0</v>
      </c>
      <c r="K657" s="21">
        <f t="shared" si="106"/>
        <v>0</v>
      </c>
      <c r="L657" s="30">
        <f t="shared" si="103"/>
        <v>0</v>
      </c>
      <c r="M657" s="30">
        <f t="shared" si="104"/>
        <v>0</v>
      </c>
      <c r="N657" s="28">
        <f t="shared" si="107"/>
        <v>150635850.69750002</v>
      </c>
      <c r="O657" s="28">
        <f t="shared" si="110"/>
        <v>150635850.69750002</v>
      </c>
      <c r="P657" s="28">
        <f t="shared" si="108"/>
        <v>0</v>
      </c>
      <c r="Q657" s="28" t="str">
        <f t="shared" si="109"/>
        <v/>
      </c>
      <c r="R657" s="29">
        <f t="shared" si="111"/>
        <v>0.50635850697500029</v>
      </c>
    </row>
    <row r="658" spans="1:18" x14ac:dyDescent="0.2">
      <c r="A658" s="26">
        <v>44789</v>
      </c>
      <c r="B658" s="27">
        <v>102000</v>
      </c>
      <c r="C658" s="27">
        <v>101500</v>
      </c>
      <c r="D658" s="27">
        <v>49800</v>
      </c>
      <c r="E658" s="27">
        <v>49000</v>
      </c>
      <c r="F658" s="37">
        <v>0</v>
      </c>
      <c r="G658" s="37">
        <v>0</v>
      </c>
      <c r="H658" s="37">
        <f t="shared" si="101"/>
        <v>0</v>
      </c>
      <c r="I658" s="37">
        <f t="shared" si="102"/>
        <v>0</v>
      </c>
      <c r="J658" s="21">
        <f t="shared" si="105"/>
        <v>0</v>
      </c>
      <c r="K658" s="21">
        <f t="shared" si="106"/>
        <v>0</v>
      </c>
      <c r="L658" s="30">
        <f t="shared" si="103"/>
        <v>0</v>
      </c>
      <c r="M658" s="30">
        <f t="shared" si="104"/>
        <v>0</v>
      </c>
      <c r="N658" s="28">
        <f t="shared" si="107"/>
        <v>150635850.69750002</v>
      </c>
      <c r="O658" s="28">
        <f t="shared" si="110"/>
        <v>150635850.69750002</v>
      </c>
      <c r="P658" s="28">
        <f t="shared" si="108"/>
        <v>0</v>
      </c>
      <c r="Q658" s="28" t="str">
        <f t="shared" si="109"/>
        <v/>
      </c>
      <c r="R658" s="29">
        <f t="shared" si="111"/>
        <v>0.50635850697500029</v>
      </c>
    </row>
    <row r="659" spans="1:18" x14ac:dyDescent="0.2">
      <c r="A659" s="26">
        <v>44790</v>
      </c>
      <c r="B659" s="27">
        <v>103500</v>
      </c>
      <c r="C659" s="27">
        <v>102500</v>
      </c>
      <c r="D659" s="27">
        <v>50100</v>
      </c>
      <c r="E659" s="27">
        <v>49800</v>
      </c>
      <c r="F659" s="37">
        <v>0</v>
      </c>
      <c r="G659" s="37">
        <v>0</v>
      </c>
      <c r="H659" s="37">
        <f t="shared" si="101"/>
        <v>0</v>
      </c>
      <c r="I659" s="37">
        <f t="shared" si="102"/>
        <v>0</v>
      </c>
      <c r="J659" s="21">
        <f t="shared" si="105"/>
        <v>0</v>
      </c>
      <c r="K659" s="21">
        <f t="shared" si="106"/>
        <v>0</v>
      </c>
      <c r="L659" s="30">
        <f t="shared" si="103"/>
        <v>0</v>
      </c>
      <c r="M659" s="30">
        <f t="shared" si="104"/>
        <v>0</v>
      </c>
      <c r="N659" s="28">
        <f t="shared" si="107"/>
        <v>150635850.69750002</v>
      </c>
      <c r="O659" s="28">
        <f t="shared" si="110"/>
        <v>150635850.69750002</v>
      </c>
      <c r="P659" s="28">
        <f t="shared" si="108"/>
        <v>0</v>
      </c>
      <c r="Q659" s="28" t="str">
        <f t="shared" si="109"/>
        <v/>
      </c>
      <c r="R659" s="29">
        <f t="shared" si="111"/>
        <v>0.50635850697500029</v>
      </c>
    </row>
    <row r="660" spans="1:18" x14ac:dyDescent="0.2">
      <c r="A660" s="26">
        <v>44791</v>
      </c>
      <c r="B660" s="27">
        <v>102000</v>
      </c>
      <c r="C660" s="27">
        <v>102000</v>
      </c>
      <c r="D660" s="27">
        <v>49600</v>
      </c>
      <c r="E660" s="27">
        <v>49700</v>
      </c>
      <c r="F660" s="37">
        <v>0</v>
      </c>
      <c r="G660" s="37">
        <v>0</v>
      </c>
      <c r="H660" s="37">
        <f t="shared" si="101"/>
        <v>0</v>
      </c>
      <c r="I660" s="37">
        <f t="shared" si="102"/>
        <v>0</v>
      </c>
      <c r="J660" s="21">
        <f t="shared" si="105"/>
        <v>0</v>
      </c>
      <c r="K660" s="21">
        <f t="shared" si="106"/>
        <v>0</v>
      </c>
      <c r="L660" s="30">
        <f t="shared" si="103"/>
        <v>0</v>
      </c>
      <c r="M660" s="30">
        <f t="shared" si="104"/>
        <v>0</v>
      </c>
      <c r="N660" s="28">
        <f t="shared" si="107"/>
        <v>150635850.69750002</v>
      </c>
      <c r="O660" s="28">
        <f t="shared" si="110"/>
        <v>150635850.69750002</v>
      </c>
      <c r="P660" s="28">
        <f t="shared" si="108"/>
        <v>0</v>
      </c>
      <c r="Q660" s="28" t="str">
        <f t="shared" si="109"/>
        <v/>
      </c>
      <c r="R660" s="29">
        <f t="shared" si="111"/>
        <v>0.50635850697500029</v>
      </c>
    </row>
    <row r="661" spans="1:18" x14ac:dyDescent="0.2">
      <c r="A661" s="26">
        <v>44792</v>
      </c>
      <c r="B661" s="27">
        <v>101000</v>
      </c>
      <c r="C661" s="27">
        <v>101500</v>
      </c>
      <c r="D661" s="27">
        <v>48850</v>
      </c>
      <c r="E661" s="27">
        <v>49850</v>
      </c>
      <c r="F661" s="37">
        <v>0</v>
      </c>
      <c r="G661" s="37">
        <v>0</v>
      </c>
      <c r="H661" s="37">
        <f t="shared" si="101"/>
        <v>0</v>
      </c>
      <c r="I661" s="37">
        <f t="shared" si="102"/>
        <v>0</v>
      </c>
      <c r="J661" s="21">
        <f t="shared" si="105"/>
        <v>0</v>
      </c>
      <c r="K661" s="21">
        <f t="shared" si="106"/>
        <v>0</v>
      </c>
      <c r="L661" s="30">
        <f t="shared" si="103"/>
        <v>0</v>
      </c>
      <c r="M661" s="30">
        <f t="shared" si="104"/>
        <v>0</v>
      </c>
      <c r="N661" s="28">
        <f t="shared" si="107"/>
        <v>150635850.69750002</v>
      </c>
      <c r="O661" s="28">
        <f t="shared" si="110"/>
        <v>150635850.69750002</v>
      </c>
      <c r="P661" s="28">
        <f t="shared" si="108"/>
        <v>0</v>
      </c>
      <c r="Q661" s="28" t="str">
        <f t="shared" si="109"/>
        <v/>
      </c>
      <c r="R661" s="29">
        <f t="shared" si="111"/>
        <v>0.50635850697500029</v>
      </c>
    </row>
    <row r="662" spans="1:18" x14ac:dyDescent="0.2">
      <c r="A662" s="26">
        <v>44795</v>
      </c>
      <c r="B662" s="27">
        <v>100000</v>
      </c>
      <c r="C662" s="27">
        <v>99700</v>
      </c>
      <c r="D662" s="27">
        <v>47800</v>
      </c>
      <c r="E662" s="27">
        <v>48100</v>
      </c>
      <c r="F662" s="37">
        <v>0</v>
      </c>
      <c r="G662" s="37">
        <v>0</v>
      </c>
      <c r="H662" s="37">
        <f t="shared" si="101"/>
        <v>0</v>
      </c>
      <c r="I662" s="37">
        <f t="shared" si="102"/>
        <v>0</v>
      </c>
      <c r="J662" s="21">
        <f t="shared" si="105"/>
        <v>0</v>
      </c>
      <c r="K662" s="21">
        <f t="shared" si="106"/>
        <v>0</v>
      </c>
      <c r="L662" s="30">
        <f t="shared" si="103"/>
        <v>0</v>
      </c>
      <c r="M662" s="30">
        <f t="shared" si="104"/>
        <v>0</v>
      </c>
      <c r="N662" s="28">
        <f t="shared" si="107"/>
        <v>150635850.69750002</v>
      </c>
      <c r="O662" s="28">
        <f t="shared" si="110"/>
        <v>150635850.69750002</v>
      </c>
      <c r="P662" s="28">
        <f t="shared" si="108"/>
        <v>0</v>
      </c>
      <c r="Q662" s="28" t="str">
        <f t="shared" si="109"/>
        <v/>
      </c>
      <c r="R662" s="29">
        <f t="shared" si="111"/>
        <v>0.50635850697500029</v>
      </c>
    </row>
    <row r="663" spans="1:18" x14ac:dyDescent="0.2">
      <c r="A663" s="26">
        <v>44796</v>
      </c>
      <c r="B663" s="27">
        <v>98200</v>
      </c>
      <c r="C663" s="27">
        <v>99100</v>
      </c>
      <c r="D663" s="27">
        <v>46800</v>
      </c>
      <c r="E663" s="27">
        <v>47150</v>
      </c>
      <c r="F663" s="37">
        <v>0</v>
      </c>
      <c r="G663" s="37">
        <v>0</v>
      </c>
      <c r="H663" s="37">
        <f t="shared" si="101"/>
        <v>0</v>
      </c>
      <c r="I663" s="37">
        <f t="shared" si="102"/>
        <v>0</v>
      </c>
      <c r="J663" s="21">
        <f t="shared" si="105"/>
        <v>0</v>
      </c>
      <c r="K663" s="21">
        <f t="shared" si="106"/>
        <v>0</v>
      </c>
      <c r="L663" s="30">
        <f t="shared" si="103"/>
        <v>0</v>
      </c>
      <c r="M663" s="30">
        <f t="shared" si="104"/>
        <v>0</v>
      </c>
      <c r="N663" s="28">
        <f t="shared" si="107"/>
        <v>150635850.69750002</v>
      </c>
      <c r="O663" s="28">
        <f t="shared" si="110"/>
        <v>150635850.69750002</v>
      </c>
      <c r="P663" s="28">
        <f t="shared" si="108"/>
        <v>0</v>
      </c>
      <c r="Q663" s="28" t="str">
        <f t="shared" si="109"/>
        <v/>
      </c>
      <c r="R663" s="29">
        <f t="shared" si="111"/>
        <v>0.50635850697500029</v>
      </c>
    </row>
    <row r="664" spans="1:18" x14ac:dyDescent="0.2">
      <c r="A664" s="26">
        <v>44797</v>
      </c>
      <c r="B664" s="27">
        <v>98100</v>
      </c>
      <c r="C664" s="27">
        <v>98800</v>
      </c>
      <c r="D664" s="27">
        <v>46900</v>
      </c>
      <c r="E664" s="27">
        <v>47000</v>
      </c>
      <c r="F664" s="37">
        <v>0</v>
      </c>
      <c r="G664" s="37">
        <v>0</v>
      </c>
      <c r="H664" s="37">
        <f t="shared" si="101"/>
        <v>0</v>
      </c>
      <c r="I664" s="37">
        <f t="shared" si="102"/>
        <v>0</v>
      </c>
      <c r="J664" s="21">
        <f t="shared" si="105"/>
        <v>0</v>
      </c>
      <c r="K664" s="21">
        <f t="shared" si="106"/>
        <v>0</v>
      </c>
      <c r="L664" s="30">
        <f t="shared" si="103"/>
        <v>0</v>
      </c>
      <c r="M664" s="30">
        <f t="shared" si="104"/>
        <v>0</v>
      </c>
      <c r="N664" s="28">
        <f t="shared" si="107"/>
        <v>150635850.69750002</v>
      </c>
      <c r="O664" s="28">
        <f t="shared" si="110"/>
        <v>150635850.69750002</v>
      </c>
      <c r="P664" s="28">
        <f t="shared" si="108"/>
        <v>0</v>
      </c>
      <c r="Q664" s="28" t="str">
        <f t="shared" si="109"/>
        <v/>
      </c>
      <c r="R664" s="29">
        <f t="shared" si="111"/>
        <v>0.50635850697500029</v>
      </c>
    </row>
    <row r="665" spans="1:18" x14ac:dyDescent="0.2">
      <c r="A665" s="26">
        <v>44798</v>
      </c>
      <c r="B665" s="27">
        <v>99100</v>
      </c>
      <c r="C665" s="27">
        <v>98900</v>
      </c>
      <c r="D665" s="27">
        <v>47100</v>
      </c>
      <c r="E665" s="27">
        <v>47000</v>
      </c>
      <c r="F665" s="37">
        <v>0</v>
      </c>
      <c r="G665" s="37">
        <v>0</v>
      </c>
      <c r="H665" s="37">
        <f t="shared" si="101"/>
        <v>0</v>
      </c>
      <c r="I665" s="37">
        <f t="shared" si="102"/>
        <v>0</v>
      </c>
      <c r="J665" s="21">
        <f t="shared" si="105"/>
        <v>0</v>
      </c>
      <c r="K665" s="21">
        <f t="shared" si="106"/>
        <v>0</v>
      </c>
      <c r="L665" s="30">
        <f t="shared" si="103"/>
        <v>0</v>
      </c>
      <c r="M665" s="30">
        <f t="shared" si="104"/>
        <v>0</v>
      </c>
      <c r="N665" s="28">
        <f t="shared" si="107"/>
        <v>150635850.69750002</v>
      </c>
      <c r="O665" s="28">
        <f t="shared" si="110"/>
        <v>150635850.69750002</v>
      </c>
      <c r="P665" s="28">
        <f t="shared" si="108"/>
        <v>0</v>
      </c>
      <c r="Q665" s="28" t="str">
        <f t="shared" si="109"/>
        <v/>
      </c>
      <c r="R665" s="29">
        <f t="shared" si="111"/>
        <v>0.50635850697500029</v>
      </c>
    </row>
    <row r="666" spans="1:18" x14ac:dyDescent="0.2">
      <c r="A666" s="26">
        <v>44799</v>
      </c>
      <c r="B666" s="27">
        <v>100500</v>
      </c>
      <c r="C666" s="27">
        <v>99900</v>
      </c>
      <c r="D666" s="27">
        <v>47550</v>
      </c>
      <c r="E666" s="27">
        <v>47400</v>
      </c>
      <c r="F666" s="37">
        <v>0</v>
      </c>
      <c r="G666" s="37">
        <v>0</v>
      </c>
      <c r="H666" s="37">
        <f t="shared" si="101"/>
        <v>0</v>
      </c>
      <c r="I666" s="37">
        <f t="shared" si="102"/>
        <v>0</v>
      </c>
      <c r="J666" s="21">
        <f t="shared" si="105"/>
        <v>0</v>
      </c>
      <c r="K666" s="21">
        <f t="shared" si="106"/>
        <v>0</v>
      </c>
      <c r="L666" s="30">
        <f t="shared" si="103"/>
        <v>0</v>
      </c>
      <c r="M666" s="30">
        <f t="shared" si="104"/>
        <v>0</v>
      </c>
      <c r="N666" s="28">
        <f t="shared" si="107"/>
        <v>150635850.69750002</v>
      </c>
      <c r="O666" s="28">
        <f t="shared" si="110"/>
        <v>150635850.69750002</v>
      </c>
      <c r="P666" s="28">
        <f t="shared" si="108"/>
        <v>0</v>
      </c>
      <c r="Q666" s="28" t="str">
        <f t="shared" si="109"/>
        <v/>
      </c>
      <c r="R666" s="29">
        <f t="shared" si="111"/>
        <v>0.50635850697500029</v>
      </c>
    </row>
    <row r="667" spans="1:18" x14ac:dyDescent="0.2">
      <c r="A667" s="26">
        <v>44802</v>
      </c>
      <c r="B667" s="27">
        <v>96200</v>
      </c>
      <c r="C667" s="27">
        <v>96800</v>
      </c>
      <c r="D667" s="27">
        <v>45800</v>
      </c>
      <c r="E667" s="27">
        <v>45850</v>
      </c>
      <c r="F667" s="37">
        <v>0</v>
      </c>
      <c r="G667" s="37">
        <v>0</v>
      </c>
      <c r="H667" s="37">
        <f t="shared" si="101"/>
        <v>0</v>
      </c>
      <c r="I667" s="37">
        <f t="shared" si="102"/>
        <v>0</v>
      </c>
      <c r="J667" s="21">
        <f t="shared" si="105"/>
        <v>0</v>
      </c>
      <c r="K667" s="21">
        <f t="shared" si="106"/>
        <v>0</v>
      </c>
      <c r="L667" s="30">
        <f t="shared" si="103"/>
        <v>0</v>
      </c>
      <c r="M667" s="30">
        <f t="shared" si="104"/>
        <v>0</v>
      </c>
      <c r="N667" s="28">
        <f t="shared" si="107"/>
        <v>150635850.69750002</v>
      </c>
      <c r="O667" s="28">
        <f t="shared" si="110"/>
        <v>150635850.69750002</v>
      </c>
      <c r="P667" s="28">
        <f t="shared" si="108"/>
        <v>0</v>
      </c>
      <c r="Q667" s="28" t="str">
        <f t="shared" si="109"/>
        <v/>
      </c>
      <c r="R667" s="29">
        <f t="shared" si="111"/>
        <v>0.50635850697500029</v>
      </c>
    </row>
    <row r="668" spans="1:18" x14ac:dyDescent="0.2">
      <c r="A668" s="26">
        <v>44803</v>
      </c>
      <c r="B668" s="27">
        <v>97500</v>
      </c>
      <c r="C668" s="27">
        <v>96600</v>
      </c>
      <c r="D668" s="27">
        <v>46100</v>
      </c>
      <c r="E668" s="27">
        <v>45700</v>
      </c>
      <c r="F668" s="37">
        <v>0</v>
      </c>
      <c r="G668" s="37">
        <v>0</v>
      </c>
      <c r="H668" s="37">
        <f t="shared" si="101"/>
        <v>0</v>
      </c>
      <c r="I668" s="37">
        <f t="shared" si="102"/>
        <v>0</v>
      </c>
      <c r="J668" s="21">
        <f t="shared" si="105"/>
        <v>0</v>
      </c>
      <c r="K668" s="21">
        <f t="shared" si="106"/>
        <v>0</v>
      </c>
      <c r="L668" s="30">
        <f t="shared" si="103"/>
        <v>0</v>
      </c>
      <c r="M668" s="30">
        <f t="shared" si="104"/>
        <v>0</v>
      </c>
      <c r="N668" s="28">
        <f t="shared" si="107"/>
        <v>150635850.69750002</v>
      </c>
      <c r="O668" s="28">
        <f t="shared" si="110"/>
        <v>150635850.69750002</v>
      </c>
      <c r="P668" s="28">
        <f t="shared" si="108"/>
        <v>0</v>
      </c>
      <c r="Q668" s="28" t="str">
        <f t="shared" si="109"/>
        <v/>
      </c>
      <c r="R668" s="29">
        <f t="shared" si="111"/>
        <v>0.50635850697500029</v>
      </c>
    </row>
    <row r="669" spans="1:18" x14ac:dyDescent="0.2">
      <c r="A669" s="26">
        <v>44804</v>
      </c>
      <c r="B669" s="27">
        <v>101000</v>
      </c>
      <c r="C669" s="27">
        <v>96700</v>
      </c>
      <c r="D669" s="27">
        <v>47300</v>
      </c>
      <c r="E669" s="27">
        <v>45900</v>
      </c>
      <c r="F669" s="37">
        <v>0</v>
      </c>
      <c r="G669" s="37">
        <v>0</v>
      </c>
      <c r="H669" s="37">
        <f t="shared" si="101"/>
        <v>0</v>
      </c>
      <c r="I669" s="37">
        <f t="shared" si="102"/>
        <v>0</v>
      </c>
      <c r="J669" s="21">
        <f t="shared" si="105"/>
        <v>0</v>
      </c>
      <c r="K669" s="21">
        <f t="shared" si="106"/>
        <v>0</v>
      </c>
      <c r="L669" s="30">
        <f t="shared" si="103"/>
        <v>0</v>
      </c>
      <c r="M669" s="30">
        <f t="shared" si="104"/>
        <v>0</v>
      </c>
      <c r="N669" s="28">
        <f t="shared" si="107"/>
        <v>150635850.69750002</v>
      </c>
      <c r="O669" s="28">
        <f t="shared" si="110"/>
        <v>150635850.69750002</v>
      </c>
      <c r="P669" s="28">
        <f t="shared" si="108"/>
        <v>0</v>
      </c>
      <c r="Q669" s="28" t="str">
        <f t="shared" si="109"/>
        <v/>
      </c>
      <c r="R669" s="29">
        <f t="shared" si="111"/>
        <v>0.50635850697500029</v>
      </c>
    </row>
    <row r="670" spans="1:18" x14ac:dyDescent="0.2">
      <c r="A670" s="26">
        <v>44805</v>
      </c>
      <c r="B670" s="27">
        <v>97700</v>
      </c>
      <c r="C670" s="27">
        <v>99100</v>
      </c>
      <c r="D670" s="27">
        <v>45900</v>
      </c>
      <c r="E670" s="27">
        <v>46900</v>
      </c>
      <c r="F670" s="37">
        <v>0</v>
      </c>
      <c r="G670" s="37">
        <v>0</v>
      </c>
      <c r="H670" s="37">
        <f t="shared" si="101"/>
        <v>0</v>
      </c>
      <c r="I670" s="37">
        <f t="shared" si="102"/>
        <v>0</v>
      </c>
      <c r="J670" s="21">
        <f t="shared" si="105"/>
        <v>0</v>
      </c>
      <c r="K670" s="21">
        <f t="shared" si="106"/>
        <v>0</v>
      </c>
      <c r="L670" s="30">
        <f t="shared" si="103"/>
        <v>0</v>
      </c>
      <c r="M670" s="30">
        <f t="shared" si="104"/>
        <v>0</v>
      </c>
      <c r="N670" s="28">
        <f t="shared" si="107"/>
        <v>150635850.69750002</v>
      </c>
      <c r="O670" s="28">
        <f t="shared" si="110"/>
        <v>150635850.69750002</v>
      </c>
      <c r="P670" s="28">
        <f t="shared" si="108"/>
        <v>0</v>
      </c>
      <c r="Q670" s="28" t="str">
        <f t="shared" si="109"/>
        <v/>
      </c>
      <c r="R670" s="29">
        <f t="shared" si="111"/>
        <v>0.50635850697500029</v>
      </c>
    </row>
    <row r="671" spans="1:18" x14ac:dyDescent="0.2">
      <c r="A671" s="26">
        <v>44806</v>
      </c>
      <c r="B671" s="27">
        <v>97300</v>
      </c>
      <c r="C671" s="27">
        <v>98300</v>
      </c>
      <c r="D671" s="27">
        <v>45600</v>
      </c>
      <c r="E671" s="27">
        <v>46000</v>
      </c>
      <c r="F671" s="37">
        <v>0</v>
      </c>
      <c r="G671" s="37">
        <v>0</v>
      </c>
      <c r="H671" s="37">
        <f t="shared" si="101"/>
        <v>0</v>
      </c>
      <c r="I671" s="37">
        <f t="shared" si="102"/>
        <v>0</v>
      </c>
      <c r="J671" s="21">
        <f t="shared" si="105"/>
        <v>0</v>
      </c>
      <c r="K671" s="21">
        <f t="shared" si="106"/>
        <v>0</v>
      </c>
      <c r="L671" s="30">
        <f t="shared" si="103"/>
        <v>0</v>
      </c>
      <c r="M671" s="30">
        <f t="shared" si="104"/>
        <v>0</v>
      </c>
      <c r="N671" s="28">
        <f t="shared" si="107"/>
        <v>150635850.69750002</v>
      </c>
      <c r="O671" s="28">
        <f t="shared" si="110"/>
        <v>150635850.69750002</v>
      </c>
      <c r="P671" s="28">
        <f t="shared" si="108"/>
        <v>0</v>
      </c>
      <c r="Q671" s="28" t="str">
        <f t="shared" si="109"/>
        <v/>
      </c>
      <c r="R671" s="29">
        <f t="shared" si="111"/>
        <v>0.50635850697500029</v>
      </c>
    </row>
    <row r="672" spans="1:18" x14ac:dyDescent="0.2">
      <c r="A672" s="26">
        <v>44809</v>
      </c>
      <c r="B672" s="27">
        <v>97200</v>
      </c>
      <c r="C672" s="27">
        <v>97200</v>
      </c>
      <c r="D672" s="27">
        <v>45350</v>
      </c>
      <c r="E672" s="27">
        <v>45600</v>
      </c>
      <c r="F672" s="37">
        <v>0</v>
      </c>
      <c r="G672" s="37">
        <v>0</v>
      </c>
      <c r="H672" s="37">
        <f t="shared" si="101"/>
        <v>0</v>
      </c>
      <c r="I672" s="37">
        <f t="shared" si="102"/>
        <v>0</v>
      </c>
      <c r="J672" s="21">
        <f t="shared" si="105"/>
        <v>0</v>
      </c>
      <c r="K672" s="21">
        <f t="shared" si="106"/>
        <v>0</v>
      </c>
      <c r="L672" s="30">
        <f t="shared" si="103"/>
        <v>0</v>
      </c>
      <c r="M672" s="30">
        <f t="shared" si="104"/>
        <v>0</v>
      </c>
      <c r="N672" s="28">
        <f t="shared" si="107"/>
        <v>150635850.69750002</v>
      </c>
      <c r="O672" s="28">
        <f t="shared" si="110"/>
        <v>150635850.69750002</v>
      </c>
      <c r="P672" s="28">
        <f t="shared" si="108"/>
        <v>0</v>
      </c>
      <c r="Q672" s="28" t="str">
        <f t="shared" si="109"/>
        <v/>
      </c>
      <c r="R672" s="29">
        <f t="shared" si="111"/>
        <v>0.50635850697500029</v>
      </c>
    </row>
    <row r="673" spans="1:18" x14ac:dyDescent="0.2">
      <c r="A673" s="26">
        <v>44810</v>
      </c>
      <c r="B673" s="27">
        <v>96800</v>
      </c>
      <c r="C673" s="27">
        <v>97300</v>
      </c>
      <c r="D673" s="27">
        <v>45550</v>
      </c>
      <c r="E673" s="27">
        <v>45200</v>
      </c>
      <c r="F673" s="37">
        <v>0</v>
      </c>
      <c r="G673" s="37">
        <v>0</v>
      </c>
      <c r="H673" s="37">
        <f t="shared" si="101"/>
        <v>0</v>
      </c>
      <c r="I673" s="37">
        <f t="shared" si="102"/>
        <v>0</v>
      </c>
      <c r="J673" s="21">
        <f t="shared" si="105"/>
        <v>0</v>
      </c>
      <c r="K673" s="21">
        <f t="shared" si="106"/>
        <v>0</v>
      </c>
      <c r="L673" s="30">
        <f t="shared" si="103"/>
        <v>0</v>
      </c>
      <c r="M673" s="30">
        <f t="shared" si="104"/>
        <v>0</v>
      </c>
      <c r="N673" s="28">
        <f t="shared" si="107"/>
        <v>150635850.69750002</v>
      </c>
      <c r="O673" s="28">
        <f t="shared" si="110"/>
        <v>150635850.69750002</v>
      </c>
      <c r="P673" s="28">
        <f t="shared" si="108"/>
        <v>0</v>
      </c>
      <c r="Q673" s="28" t="str">
        <f t="shared" si="109"/>
        <v/>
      </c>
      <c r="R673" s="29">
        <f t="shared" si="111"/>
        <v>0.50635850697500029</v>
      </c>
    </row>
    <row r="674" spans="1:18" x14ac:dyDescent="0.2">
      <c r="A674" s="26">
        <v>44811</v>
      </c>
      <c r="B674" s="27">
        <v>94400</v>
      </c>
      <c r="C674" s="27">
        <v>96200</v>
      </c>
      <c r="D674" s="27">
        <v>43950</v>
      </c>
      <c r="E674" s="27">
        <v>45200</v>
      </c>
      <c r="F674" s="37">
        <v>0</v>
      </c>
      <c r="G674" s="37">
        <v>0</v>
      </c>
      <c r="H674" s="37">
        <f t="shared" si="101"/>
        <v>0</v>
      </c>
      <c r="I674" s="37">
        <f t="shared" si="102"/>
        <v>0</v>
      </c>
      <c r="J674" s="21">
        <f t="shared" si="105"/>
        <v>0</v>
      </c>
      <c r="K674" s="21">
        <f t="shared" si="106"/>
        <v>0</v>
      </c>
      <c r="L674" s="30">
        <f t="shared" si="103"/>
        <v>0</v>
      </c>
      <c r="M674" s="30">
        <f t="shared" si="104"/>
        <v>0</v>
      </c>
      <c r="N674" s="28">
        <f t="shared" si="107"/>
        <v>150635850.69750002</v>
      </c>
      <c r="O674" s="28">
        <f t="shared" si="110"/>
        <v>150635850.69750002</v>
      </c>
      <c r="P674" s="28">
        <f t="shared" si="108"/>
        <v>0</v>
      </c>
      <c r="Q674" s="28" t="str">
        <f t="shared" si="109"/>
        <v/>
      </c>
      <c r="R674" s="29">
        <f t="shared" si="111"/>
        <v>0.50635850697500029</v>
      </c>
    </row>
    <row r="675" spans="1:18" x14ac:dyDescent="0.2">
      <c r="A675" s="26">
        <v>44812</v>
      </c>
      <c r="B675" s="27">
        <v>93800</v>
      </c>
      <c r="C675" s="27">
        <v>95300</v>
      </c>
      <c r="D675" s="27">
        <v>43100</v>
      </c>
      <c r="E675" s="27">
        <v>44350</v>
      </c>
      <c r="F675" s="37">
        <v>0</v>
      </c>
      <c r="G675" s="37">
        <v>0</v>
      </c>
      <c r="H675" s="37">
        <f t="shared" ref="H675:H738" si="112">IFERROR(IF(ABS($F675)&gt;ABS($G675), SIGN($F675), SIGN($F675)*ABS($F675/$G675)), 0)</f>
        <v>0</v>
      </c>
      <c r="I675" s="37">
        <f t="shared" ref="I675:I738" si="113">IFERROR(IF(ABS($F675)&lt;ABS($G675), SIGN($G675), SIGN($G675)*ABS($G675/$F675)), 0)</f>
        <v>0</v>
      </c>
      <c r="J675" s="21">
        <f t="shared" si="105"/>
        <v>0</v>
      </c>
      <c r="K675" s="21">
        <f t="shared" si="106"/>
        <v>0</v>
      </c>
      <c r="L675" s="30">
        <f t="shared" ref="L675:L738" si="114">B675*J675</f>
        <v>0</v>
      </c>
      <c r="M675" s="30">
        <f t="shared" ref="M675:M738" si="115">D675*K675</f>
        <v>0</v>
      </c>
      <c r="N675" s="28">
        <f t="shared" si="107"/>
        <v>150635850.69750002</v>
      </c>
      <c r="O675" s="28">
        <f t="shared" si="110"/>
        <v>150635850.69750002</v>
      </c>
      <c r="P675" s="28">
        <f t="shared" si="108"/>
        <v>0</v>
      </c>
      <c r="Q675" s="28" t="str">
        <f t="shared" si="109"/>
        <v/>
      </c>
      <c r="R675" s="29">
        <f t="shared" si="111"/>
        <v>0.50635850697500029</v>
      </c>
    </row>
    <row r="676" spans="1:18" x14ac:dyDescent="0.2">
      <c r="A676" s="26">
        <v>44817</v>
      </c>
      <c r="B676" s="27">
        <v>97900</v>
      </c>
      <c r="C676" s="27">
        <v>95700</v>
      </c>
      <c r="D676" s="27">
        <v>43850</v>
      </c>
      <c r="E676" s="27">
        <v>43600</v>
      </c>
      <c r="F676" s="37">
        <v>0</v>
      </c>
      <c r="G676" s="37">
        <v>0</v>
      </c>
      <c r="H676" s="37">
        <f t="shared" si="112"/>
        <v>0</v>
      </c>
      <c r="I676" s="37">
        <f t="shared" si="113"/>
        <v>0</v>
      </c>
      <c r="J676" s="21">
        <f t="shared" ref="J676:J739" si="116">IF(H674=H675, J675, QUOTIENT($O$10*H675, B675))</f>
        <v>0</v>
      </c>
      <c r="K676" s="21">
        <f t="shared" ref="K676:K739" si="117">IF(I674=I675, K675, QUOTIENT($O$10*I675, D675))</f>
        <v>0</v>
      </c>
      <c r="L676" s="30">
        <f t="shared" si="114"/>
        <v>0</v>
      </c>
      <c r="M676" s="30">
        <f t="shared" si="115"/>
        <v>0</v>
      </c>
      <c r="N676" s="28">
        <f t="shared" ref="N676:N739" si="118">IF(H674=H675, N675, N675 - (J676-J675)*C676 - ABS((J676-J675)*C676*0.01%) - (K676-K675)*E676 - ABS((K676-K675)*E676 * IF(K676-K675&gt;0, 0.025%, 0.225%)))</f>
        <v>150635850.69750002</v>
      </c>
      <c r="O676" s="28">
        <f t="shared" si="110"/>
        <v>150635850.69750002</v>
      </c>
      <c r="P676" s="28">
        <f t="shared" ref="P676:P739" si="119">IF(AND(J675=0,J676), O676-O675, IF(OR(J676, AND(J675, J676=0)), P675+O676-O675, 0))</f>
        <v>0</v>
      </c>
      <c r="Q676" s="28" t="str">
        <f t="shared" si="109"/>
        <v/>
      </c>
      <c r="R676" s="29">
        <f t="shared" si="111"/>
        <v>0.50635850697500029</v>
      </c>
    </row>
    <row r="677" spans="1:18" x14ac:dyDescent="0.2">
      <c r="A677" s="26">
        <v>44818</v>
      </c>
      <c r="B677" s="27">
        <v>94000</v>
      </c>
      <c r="C677" s="27">
        <v>93600</v>
      </c>
      <c r="D677" s="27">
        <v>42450</v>
      </c>
      <c r="E677" s="27">
        <v>42700</v>
      </c>
      <c r="F677" s="37">
        <v>-1</v>
      </c>
      <c r="G677" s="37">
        <v>0.6819887621062537</v>
      </c>
      <c r="H677" s="37">
        <f t="shared" si="112"/>
        <v>-1</v>
      </c>
      <c r="I677" s="37">
        <f t="shared" si="113"/>
        <v>0.6819887621062537</v>
      </c>
      <c r="J677" s="21">
        <f t="shared" si="116"/>
        <v>0</v>
      </c>
      <c r="K677" s="21">
        <f t="shared" si="117"/>
        <v>0</v>
      </c>
      <c r="L677" s="30">
        <f t="shared" si="114"/>
        <v>0</v>
      </c>
      <c r="M677" s="30">
        <f t="shared" si="115"/>
        <v>0</v>
      </c>
      <c r="N677" s="28">
        <f t="shared" si="118"/>
        <v>150635850.69750002</v>
      </c>
      <c r="O677" s="28">
        <f t="shared" si="110"/>
        <v>150635850.69750002</v>
      </c>
      <c r="P677" s="28">
        <f t="shared" si="119"/>
        <v>0</v>
      </c>
      <c r="Q677" s="28" t="str">
        <f t="shared" si="109"/>
        <v/>
      </c>
      <c r="R677" s="29">
        <f t="shared" si="111"/>
        <v>0.50635850697500029</v>
      </c>
    </row>
    <row r="678" spans="1:18" x14ac:dyDescent="0.2">
      <c r="A678" s="26">
        <v>44819</v>
      </c>
      <c r="B678" s="27">
        <v>92000</v>
      </c>
      <c r="C678" s="27">
        <v>94600</v>
      </c>
      <c r="D678" s="27">
        <v>42250</v>
      </c>
      <c r="E678" s="27">
        <v>42650</v>
      </c>
      <c r="F678" s="37">
        <v>0</v>
      </c>
      <c r="G678" s="37">
        <v>0</v>
      </c>
      <c r="H678" s="37">
        <f t="shared" si="112"/>
        <v>0</v>
      </c>
      <c r="I678" s="37">
        <f t="shared" si="113"/>
        <v>0</v>
      </c>
      <c r="J678" s="21">
        <f t="shared" si="116"/>
        <v>-1063</v>
      </c>
      <c r="K678" s="21">
        <f t="shared" si="117"/>
        <v>1606</v>
      </c>
      <c r="L678" s="30">
        <f t="shared" si="114"/>
        <v>-97796000</v>
      </c>
      <c r="M678" s="30">
        <f t="shared" si="115"/>
        <v>67853500</v>
      </c>
      <c r="N678" s="28">
        <f t="shared" si="118"/>
        <v>182672570.74250004</v>
      </c>
      <c r="O678" s="28">
        <f t="shared" si="110"/>
        <v>152730070.74250004</v>
      </c>
      <c r="P678" s="28">
        <f t="shared" si="119"/>
        <v>2094220.0450000167</v>
      </c>
      <c r="Q678" s="28" t="str">
        <f t="shared" si="109"/>
        <v/>
      </c>
      <c r="R678" s="29">
        <f t="shared" si="111"/>
        <v>0.52730070742500046</v>
      </c>
    </row>
    <row r="679" spans="1:18" x14ac:dyDescent="0.2">
      <c r="A679" s="26">
        <v>44820</v>
      </c>
      <c r="B679" s="27">
        <v>90600</v>
      </c>
      <c r="C679" s="27">
        <v>91100</v>
      </c>
      <c r="D679" s="27">
        <v>41100</v>
      </c>
      <c r="E679" s="27">
        <v>42050</v>
      </c>
      <c r="F679" s="37">
        <v>0</v>
      </c>
      <c r="G679" s="37">
        <v>0</v>
      </c>
      <c r="H679" s="37">
        <f t="shared" si="112"/>
        <v>0</v>
      </c>
      <c r="I679" s="37">
        <f t="shared" si="113"/>
        <v>0</v>
      </c>
      <c r="J679" s="21">
        <f t="shared" si="116"/>
        <v>0</v>
      </c>
      <c r="K679" s="21">
        <f t="shared" si="117"/>
        <v>0</v>
      </c>
      <c r="L679" s="30">
        <f t="shared" si="114"/>
        <v>0</v>
      </c>
      <c r="M679" s="30">
        <f t="shared" si="115"/>
        <v>0</v>
      </c>
      <c r="N679" s="28">
        <f t="shared" si="118"/>
        <v>153203939.13750002</v>
      </c>
      <c r="O679" s="28">
        <f t="shared" si="110"/>
        <v>153203939.13750002</v>
      </c>
      <c r="P679" s="28">
        <f t="shared" si="119"/>
        <v>2568088.4399999976</v>
      </c>
      <c r="Q679" s="28">
        <f t="shared" si="109"/>
        <v>2568088.4399999976</v>
      </c>
      <c r="R679" s="29">
        <f t="shared" si="111"/>
        <v>0.53203939137500011</v>
      </c>
    </row>
    <row r="680" spans="1:18" x14ac:dyDescent="0.2">
      <c r="A680" s="26">
        <v>44823</v>
      </c>
      <c r="B680" s="27">
        <v>90400</v>
      </c>
      <c r="C680" s="27">
        <v>90200</v>
      </c>
      <c r="D680" s="27">
        <v>41050</v>
      </c>
      <c r="E680" s="27">
        <v>41100</v>
      </c>
      <c r="F680" s="37">
        <v>-1</v>
      </c>
      <c r="G680" s="37">
        <v>0.63157668589439186</v>
      </c>
      <c r="H680" s="37">
        <f t="shared" si="112"/>
        <v>-1</v>
      </c>
      <c r="I680" s="37">
        <f t="shared" si="113"/>
        <v>0.63157668589439186</v>
      </c>
      <c r="J680" s="21">
        <f t="shared" si="116"/>
        <v>0</v>
      </c>
      <c r="K680" s="21">
        <f t="shared" si="117"/>
        <v>0</v>
      </c>
      <c r="L680" s="30">
        <f t="shared" si="114"/>
        <v>0</v>
      </c>
      <c r="M680" s="30">
        <f t="shared" si="115"/>
        <v>0</v>
      </c>
      <c r="N680" s="28">
        <f t="shared" si="118"/>
        <v>153203939.13750002</v>
      </c>
      <c r="O680" s="28">
        <f t="shared" si="110"/>
        <v>153203939.13750002</v>
      </c>
      <c r="P680" s="28">
        <f t="shared" si="119"/>
        <v>0</v>
      </c>
      <c r="Q680" s="28" t="str">
        <f t="shared" si="109"/>
        <v/>
      </c>
      <c r="R680" s="29">
        <f t="shared" si="111"/>
        <v>0.53203939137500011</v>
      </c>
    </row>
    <row r="681" spans="1:18" x14ac:dyDescent="0.2">
      <c r="A681" s="26">
        <v>44824</v>
      </c>
      <c r="B681" s="27">
        <v>89700</v>
      </c>
      <c r="C681" s="27">
        <v>91000</v>
      </c>
      <c r="D681" s="27">
        <v>41050</v>
      </c>
      <c r="E681" s="27">
        <v>41100</v>
      </c>
      <c r="F681" s="37">
        <v>-1</v>
      </c>
      <c r="G681" s="37">
        <v>0.63157668589439186</v>
      </c>
      <c r="H681" s="37">
        <f t="shared" si="112"/>
        <v>-1</v>
      </c>
      <c r="I681" s="37">
        <f t="shared" si="113"/>
        <v>0.63157668589439186</v>
      </c>
      <c r="J681" s="21">
        <f t="shared" si="116"/>
        <v>-1106</v>
      </c>
      <c r="K681" s="21">
        <f t="shared" si="117"/>
        <v>1538</v>
      </c>
      <c r="L681" s="30">
        <f t="shared" si="114"/>
        <v>-99208200</v>
      </c>
      <c r="M681" s="30">
        <f t="shared" si="115"/>
        <v>63134900</v>
      </c>
      <c r="N681" s="28">
        <f t="shared" si="118"/>
        <v>190612271.58750004</v>
      </c>
      <c r="O681" s="28">
        <f t="shared" si="110"/>
        <v>154538971.58750004</v>
      </c>
      <c r="P681" s="28">
        <f t="shared" si="119"/>
        <v>1335032.4500000179</v>
      </c>
      <c r="Q681" s="28" t="str">
        <f t="shared" ref="Q681:Q744" si="120">IF(AND(M680, M681=0), P681, "")</f>
        <v/>
      </c>
      <c r="R681" s="29">
        <f t="shared" si="111"/>
        <v>0.54538971587500029</v>
      </c>
    </row>
    <row r="682" spans="1:18" x14ac:dyDescent="0.2">
      <c r="A682" s="26">
        <v>44825</v>
      </c>
      <c r="B682" s="27">
        <v>88000</v>
      </c>
      <c r="C682" s="27">
        <v>90000</v>
      </c>
      <c r="D682" s="27">
        <v>40900</v>
      </c>
      <c r="E682" s="27">
        <v>41200</v>
      </c>
      <c r="F682" s="37">
        <v>0</v>
      </c>
      <c r="G682" s="37">
        <v>0</v>
      </c>
      <c r="H682" s="37">
        <f t="shared" si="112"/>
        <v>0</v>
      </c>
      <c r="I682" s="37">
        <f t="shared" si="113"/>
        <v>0</v>
      </c>
      <c r="J682" s="21">
        <f t="shared" si="116"/>
        <v>-1106</v>
      </c>
      <c r="K682" s="21">
        <f t="shared" si="117"/>
        <v>1538</v>
      </c>
      <c r="L682" s="30">
        <f t="shared" si="114"/>
        <v>-97328000</v>
      </c>
      <c r="M682" s="30">
        <f t="shared" si="115"/>
        <v>62904200</v>
      </c>
      <c r="N682" s="28">
        <f t="shared" si="118"/>
        <v>190612271.58750004</v>
      </c>
      <c r="O682" s="28">
        <f t="shared" si="110"/>
        <v>156188471.58750004</v>
      </c>
      <c r="P682" s="28">
        <f t="shared" si="119"/>
        <v>2984532.4500000179</v>
      </c>
      <c r="Q682" s="28" t="str">
        <f t="shared" si="120"/>
        <v/>
      </c>
      <c r="R682" s="29">
        <f t="shared" si="111"/>
        <v>0.56188471587500044</v>
      </c>
    </row>
    <row r="683" spans="1:18" x14ac:dyDescent="0.2">
      <c r="A683" s="26">
        <v>44826</v>
      </c>
      <c r="B683" s="27">
        <v>85300</v>
      </c>
      <c r="C683" s="27">
        <v>86100</v>
      </c>
      <c r="D683" s="27">
        <v>40000</v>
      </c>
      <c r="E683" s="27">
        <v>40350</v>
      </c>
      <c r="F683" s="37">
        <v>0</v>
      </c>
      <c r="G683" s="37">
        <v>0</v>
      </c>
      <c r="H683" s="37">
        <f t="shared" si="112"/>
        <v>0</v>
      </c>
      <c r="I683" s="37">
        <f t="shared" si="113"/>
        <v>0</v>
      </c>
      <c r="J683" s="21">
        <f t="shared" si="116"/>
        <v>0</v>
      </c>
      <c r="K683" s="21">
        <f t="shared" si="117"/>
        <v>0</v>
      </c>
      <c r="L683" s="30">
        <f t="shared" si="114"/>
        <v>0</v>
      </c>
      <c r="M683" s="30">
        <f t="shared" si="115"/>
        <v>0</v>
      </c>
      <c r="N683" s="28">
        <f t="shared" si="118"/>
        <v>157294817.75250003</v>
      </c>
      <c r="O683" s="28">
        <f t="shared" si="110"/>
        <v>157294817.75250003</v>
      </c>
      <c r="P683" s="28">
        <f t="shared" si="119"/>
        <v>4090878.6150000095</v>
      </c>
      <c r="Q683" s="28">
        <f t="shared" si="120"/>
        <v>4090878.6150000095</v>
      </c>
      <c r="R683" s="29">
        <f t="shared" si="111"/>
        <v>0.57294817752500027</v>
      </c>
    </row>
    <row r="684" spans="1:18" x14ac:dyDescent="0.2">
      <c r="A684" s="26">
        <v>44827</v>
      </c>
      <c r="B684" s="27">
        <v>84900</v>
      </c>
      <c r="C684" s="27">
        <v>85300</v>
      </c>
      <c r="D684" s="27">
        <v>40050</v>
      </c>
      <c r="E684" s="27">
        <v>39900</v>
      </c>
      <c r="F684" s="37">
        <v>-1</v>
      </c>
      <c r="G684" s="37">
        <v>0.51539368745942149</v>
      </c>
      <c r="H684" s="37">
        <f t="shared" si="112"/>
        <v>-1</v>
      </c>
      <c r="I684" s="37">
        <f t="shared" si="113"/>
        <v>0.51539368745942149</v>
      </c>
      <c r="J684" s="21">
        <f t="shared" si="116"/>
        <v>0</v>
      </c>
      <c r="K684" s="21">
        <f t="shared" si="117"/>
        <v>0</v>
      </c>
      <c r="L684" s="30">
        <f t="shared" si="114"/>
        <v>0</v>
      </c>
      <c r="M684" s="30">
        <f t="shared" si="115"/>
        <v>0</v>
      </c>
      <c r="N684" s="28">
        <f t="shared" si="118"/>
        <v>157294817.75250003</v>
      </c>
      <c r="O684" s="28">
        <f t="shared" si="110"/>
        <v>157294817.75250003</v>
      </c>
      <c r="P684" s="28">
        <f t="shared" si="119"/>
        <v>0</v>
      </c>
      <c r="Q684" s="28" t="str">
        <f t="shared" si="120"/>
        <v/>
      </c>
      <c r="R684" s="29">
        <f t="shared" si="111"/>
        <v>0.57294817752500027</v>
      </c>
    </row>
    <row r="685" spans="1:18" x14ac:dyDescent="0.2">
      <c r="A685" s="26">
        <v>44830</v>
      </c>
      <c r="B685" s="27">
        <v>81800</v>
      </c>
      <c r="C685" s="27">
        <v>83500</v>
      </c>
      <c r="D685" s="27">
        <v>38300</v>
      </c>
      <c r="E685" s="27">
        <v>39900</v>
      </c>
      <c r="F685" s="37">
        <v>0</v>
      </c>
      <c r="G685" s="37">
        <v>0</v>
      </c>
      <c r="H685" s="37">
        <f t="shared" si="112"/>
        <v>0</v>
      </c>
      <c r="I685" s="37">
        <f t="shared" si="113"/>
        <v>0</v>
      </c>
      <c r="J685" s="21">
        <f t="shared" si="116"/>
        <v>-1177</v>
      </c>
      <c r="K685" s="21">
        <f t="shared" si="117"/>
        <v>1286</v>
      </c>
      <c r="L685" s="30">
        <f t="shared" si="114"/>
        <v>-96278600</v>
      </c>
      <c r="M685" s="30">
        <f t="shared" si="115"/>
        <v>49253800</v>
      </c>
      <c r="N685" s="28">
        <f t="shared" si="118"/>
        <v>204240261.95250005</v>
      </c>
      <c r="O685" s="28">
        <f t="shared" si="110"/>
        <v>157215461.95250005</v>
      </c>
      <c r="P685" s="28">
        <f t="shared" si="119"/>
        <v>-79355.799999982119</v>
      </c>
      <c r="Q685" s="28" t="str">
        <f t="shared" si="120"/>
        <v/>
      </c>
      <c r="R685" s="29">
        <f t="shared" si="111"/>
        <v>0.57215461952500046</v>
      </c>
    </row>
    <row r="686" spans="1:18" x14ac:dyDescent="0.2">
      <c r="A686" s="26">
        <v>44831</v>
      </c>
      <c r="B686" s="27">
        <v>81300</v>
      </c>
      <c r="C686" s="27">
        <v>81600</v>
      </c>
      <c r="D686" s="27">
        <v>37850</v>
      </c>
      <c r="E686" s="27">
        <v>37500</v>
      </c>
      <c r="F686" s="37">
        <v>-1</v>
      </c>
      <c r="G686" s="37">
        <v>0.46844606358242141</v>
      </c>
      <c r="H686" s="37">
        <f t="shared" si="112"/>
        <v>-1</v>
      </c>
      <c r="I686" s="37">
        <f t="shared" si="113"/>
        <v>0.46844606358242141</v>
      </c>
      <c r="J686" s="21">
        <f t="shared" si="116"/>
        <v>0</v>
      </c>
      <c r="K686" s="21">
        <f t="shared" si="117"/>
        <v>0</v>
      </c>
      <c r="L686" s="30">
        <f t="shared" si="114"/>
        <v>0</v>
      </c>
      <c r="M686" s="30">
        <f t="shared" si="115"/>
        <v>0</v>
      </c>
      <c r="N686" s="28">
        <f t="shared" si="118"/>
        <v>156303951.38250005</v>
      </c>
      <c r="O686" s="28">
        <f t="shared" si="110"/>
        <v>156303951.38250005</v>
      </c>
      <c r="P686" s="28">
        <f t="shared" si="119"/>
        <v>-990866.36999997497</v>
      </c>
      <c r="Q686" s="28">
        <f t="shared" si="120"/>
        <v>-990866.36999997497</v>
      </c>
      <c r="R686" s="29">
        <f t="shared" si="111"/>
        <v>0.56303951382500061</v>
      </c>
    </row>
    <row r="687" spans="1:18" x14ac:dyDescent="0.2">
      <c r="A687" s="26">
        <v>44832</v>
      </c>
      <c r="B687" s="27">
        <v>79300</v>
      </c>
      <c r="C687" s="27">
        <v>80700</v>
      </c>
      <c r="D687" s="27">
        <v>37000</v>
      </c>
      <c r="E687" s="27">
        <v>37700</v>
      </c>
      <c r="F687" s="37">
        <v>0</v>
      </c>
      <c r="G687" s="37">
        <v>0</v>
      </c>
      <c r="H687" s="37">
        <f t="shared" si="112"/>
        <v>0</v>
      </c>
      <c r="I687" s="37">
        <f t="shared" si="113"/>
        <v>0</v>
      </c>
      <c r="J687" s="21">
        <f t="shared" si="116"/>
        <v>-1230</v>
      </c>
      <c r="K687" s="21">
        <f t="shared" si="117"/>
        <v>1237</v>
      </c>
      <c r="L687" s="30">
        <f t="shared" si="114"/>
        <v>-97539000</v>
      </c>
      <c r="M687" s="30">
        <f t="shared" si="115"/>
        <v>45769000</v>
      </c>
      <c r="N687" s="28">
        <f t="shared" si="118"/>
        <v>208908466.55750006</v>
      </c>
      <c r="O687" s="28">
        <f t="shared" si="110"/>
        <v>157138466.55750006</v>
      </c>
      <c r="P687" s="28">
        <f t="shared" si="119"/>
        <v>834515.17500001192</v>
      </c>
      <c r="Q687" s="28" t="str">
        <f t="shared" si="120"/>
        <v/>
      </c>
      <c r="R687" s="29">
        <f t="shared" si="111"/>
        <v>0.57138466557500056</v>
      </c>
    </row>
    <row r="688" spans="1:18" x14ac:dyDescent="0.2">
      <c r="A688" s="26">
        <v>44833</v>
      </c>
      <c r="B688" s="27">
        <v>78000</v>
      </c>
      <c r="C688" s="27">
        <v>80500</v>
      </c>
      <c r="D688" s="27">
        <v>36900</v>
      </c>
      <c r="E688" s="27">
        <v>37500</v>
      </c>
      <c r="F688" s="37">
        <v>0</v>
      </c>
      <c r="G688" s="37">
        <v>0</v>
      </c>
      <c r="H688" s="37">
        <f t="shared" si="112"/>
        <v>0</v>
      </c>
      <c r="I688" s="37">
        <f t="shared" si="113"/>
        <v>0</v>
      </c>
      <c r="J688" s="21">
        <f t="shared" si="116"/>
        <v>0</v>
      </c>
      <c r="K688" s="21">
        <f t="shared" si="117"/>
        <v>0</v>
      </c>
      <c r="L688" s="30">
        <f t="shared" si="114"/>
        <v>0</v>
      </c>
      <c r="M688" s="30">
        <f t="shared" si="115"/>
        <v>0</v>
      </c>
      <c r="N688" s="28">
        <f t="shared" si="118"/>
        <v>156166693.18250006</v>
      </c>
      <c r="O688" s="28">
        <f t="shared" si="110"/>
        <v>156166693.18250006</v>
      </c>
      <c r="P688" s="28">
        <f t="shared" si="119"/>
        <v>-137258.19999998808</v>
      </c>
      <c r="Q688" s="28">
        <f t="shared" si="120"/>
        <v>-137258.19999998808</v>
      </c>
      <c r="R688" s="29">
        <f t="shared" si="111"/>
        <v>0.56166693182500071</v>
      </c>
    </row>
    <row r="689" spans="1:18" x14ac:dyDescent="0.2">
      <c r="A689" s="26">
        <v>44834</v>
      </c>
      <c r="B689" s="27">
        <v>78600</v>
      </c>
      <c r="C689" s="27">
        <v>77200</v>
      </c>
      <c r="D689" s="27">
        <v>36950</v>
      </c>
      <c r="E689" s="27">
        <v>36100</v>
      </c>
      <c r="F689" s="37">
        <v>0</v>
      </c>
      <c r="G689" s="37">
        <v>0</v>
      </c>
      <c r="H689" s="37">
        <f t="shared" si="112"/>
        <v>0</v>
      </c>
      <c r="I689" s="37">
        <f t="shared" si="113"/>
        <v>0</v>
      </c>
      <c r="J689" s="21">
        <f t="shared" si="116"/>
        <v>0</v>
      </c>
      <c r="K689" s="21">
        <f t="shared" si="117"/>
        <v>0</v>
      </c>
      <c r="L689" s="30">
        <f t="shared" si="114"/>
        <v>0</v>
      </c>
      <c r="M689" s="30">
        <f t="shared" si="115"/>
        <v>0</v>
      </c>
      <c r="N689" s="28">
        <f t="shared" si="118"/>
        <v>156166693.18250006</v>
      </c>
      <c r="O689" s="28">
        <f t="shared" si="110"/>
        <v>156166693.18250006</v>
      </c>
      <c r="P689" s="28">
        <f t="shared" si="119"/>
        <v>0</v>
      </c>
      <c r="Q689" s="28" t="str">
        <f t="shared" si="120"/>
        <v/>
      </c>
      <c r="R689" s="29">
        <f t="shared" si="111"/>
        <v>0.56166693182500071</v>
      </c>
    </row>
    <row r="690" spans="1:18" x14ac:dyDescent="0.2">
      <c r="A690" s="26">
        <v>44838</v>
      </c>
      <c r="B690" s="27">
        <v>80700</v>
      </c>
      <c r="C690" s="27">
        <v>79800</v>
      </c>
      <c r="D690" s="27">
        <v>37900</v>
      </c>
      <c r="E690" s="27">
        <v>37350</v>
      </c>
      <c r="F690" s="37">
        <v>0</v>
      </c>
      <c r="G690" s="37">
        <v>0</v>
      </c>
      <c r="H690" s="37">
        <f t="shared" si="112"/>
        <v>0</v>
      </c>
      <c r="I690" s="37">
        <f t="shared" si="113"/>
        <v>0</v>
      </c>
      <c r="J690" s="21">
        <f t="shared" si="116"/>
        <v>0</v>
      </c>
      <c r="K690" s="21">
        <f t="shared" si="117"/>
        <v>0</v>
      </c>
      <c r="L690" s="30">
        <f t="shared" si="114"/>
        <v>0</v>
      </c>
      <c r="M690" s="30">
        <f t="shared" si="115"/>
        <v>0</v>
      </c>
      <c r="N690" s="28">
        <f t="shared" si="118"/>
        <v>156166693.18250006</v>
      </c>
      <c r="O690" s="28">
        <f t="shared" si="110"/>
        <v>156166693.18250006</v>
      </c>
      <c r="P690" s="28">
        <f t="shared" si="119"/>
        <v>0</v>
      </c>
      <c r="Q690" s="28" t="str">
        <f t="shared" si="120"/>
        <v/>
      </c>
      <c r="R690" s="29">
        <f t="shared" si="111"/>
        <v>0.56166693182500071</v>
      </c>
    </row>
    <row r="691" spans="1:18" x14ac:dyDescent="0.2">
      <c r="A691" s="26">
        <v>44839</v>
      </c>
      <c r="B691" s="27">
        <v>79200</v>
      </c>
      <c r="C691" s="27">
        <v>82200</v>
      </c>
      <c r="D691" s="27">
        <v>38350</v>
      </c>
      <c r="E691" s="27">
        <v>38600</v>
      </c>
      <c r="F691" s="37">
        <v>0</v>
      </c>
      <c r="G691" s="37">
        <v>0</v>
      </c>
      <c r="H691" s="37">
        <f t="shared" si="112"/>
        <v>0</v>
      </c>
      <c r="I691" s="37">
        <f t="shared" si="113"/>
        <v>0</v>
      </c>
      <c r="J691" s="21">
        <f t="shared" si="116"/>
        <v>0</v>
      </c>
      <c r="K691" s="21">
        <f t="shared" si="117"/>
        <v>0</v>
      </c>
      <c r="L691" s="30">
        <f t="shared" si="114"/>
        <v>0</v>
      </c>
      <c r="M691" s="30">
        <f t="shared" si="115"/>
        <v>0</v>
      </c>
      <c r="N691" s="28">
        <f t="shared" si="118"/>
        <v>156166693.18250006</v>
      </c>
      <c r="O691" s="28">
        <f t="shared" si="110"/>
        <v>156166693.18250006</v>
      </c>
      <c r="P691" s="28">
        <f t="shared" si="119"/>
        <v>0</v>
      </c>
      <c r="Q691" s="28" t="str">
        <f t="shared" si="120"/>
        <v/>
      </c>
      <c r="R691" s="29">
        <f t="shared" si="111"/>
        <v>0.56166693182500071</v>
      </c>
    </row>
    <row r="692" spans="1:18" x14ac:dyDescent="0.2">
      <c r="A692" s="26">
        <v>44840</v>
      </c>
      <c r="B692" s="27">
        <v>80600</v>
      </c>
      <c r="C692" s="27">
        <v>80000</v>
      </c>
      <c r="D692" s="27">
        <v>39300</v>
      </c>
      <c r="E692" s="27">
        <v>38500</v>
      </c>
      <c r="F692" s="37">
        <v>0</v>
      </c>
      <c r="G692" s="37">
        <v>0</v>
      </c>
      <c r="H692" s="37">
        <f t="shared" si="112"/>
        <v>0</v>
      </c>
      <c r="I692" s="37">
        <f t="shared" si="113"/>
        <v>0</v>
      </c>
      <c r="J692" s="21">
        <f t="shared" si="116"/>
        <v>0</v>
      </c>
      <c r="K692" s="21">
        <f t="shared" si="117"/>
        <v>0</v>
      </c>
      <c r="L692" s="30">
        <f t="shared" si="114"/>
        <v>0</v>
      </c>
      <c r="M692" s="30">
        <f t="shared" si="115"/>
        <v>0</v>
      </c>
      <c r="N692" s="28">
        <f t="shared" si="118"/>
        <v>156166693.18250006</v>
      </c>
      <c r="O692" s="28">
        <f t="shared" si="110"/>
        <v>156166693.18250006</v>
      </c>
      <c r="P692" s="28">
        <f t="shared" si="119"/>
        <v>0</v>
      </c>
      <c r="Q692" s="28" t="str">
        <f t="shared" si="120"/>
        <v/>
      </c>
      <c r="R692" s="29">
        <f t="shared" si="111"/>
        <v>0.56166693182500071</v>
      </c>
    </row>
    <row r="693" spans="1:18" x14ac:dyDescent="0.2">
      <c r="A693" s="26">
        <v>44841</v>
      </c>
      <c r="B693" s="27">
        <v>81700</v>
      </c>
      <c r="C693" s="27">
        <v>79800</v>
      </c>
      <c r="D693" s="27">
        <v>39550</v>
      </c>
      <c r="E693" s="27">
        <v>39250</v>
      </c>
      <c r="F693" s="37">
        <v>0</v>
      </c>
      <c r="G693" s="37">
        <v>0</v>
      </c>
      <c r="H693" s="37">
        <f t="shared" si="112"/>
        <v>0</v>
      </c>
      <c r="I693" s="37">
        <f t="shared" si="113"/>
        <v>0</v>
      </c>
      <c r="J693" s="21">
        <f t="shared" si="116"/>
        <v>0</v>
      </c>
      <c r="K693" s="21">
        <f t="shared" si="117"/>
        <v>0</v>
      </c>
      <c r="L693" s="30">
        <f t="shared" si="114"/>
        <v>0</v>
      </c>
      <c r="M693" s="30">
        <f t="shared" si="115"/>
        <v>0</v>
      </c>
      <c r="N693" s="28">
        <f t="shared" si="118"/>
        <v>156166693.18250006</v>
      </c>
      <c r="O693" s="28">
        <f t="shared" si="110"/>
        <v>156166693.18250006</v>
      </c>
      <c r="P693" s="28">
        <f t="shared" si="119"/>
        <v>0</v>
      </c>
      <c r="Q693" s="28" t="str">
        <f t="shared" si="120"/>
        <v/>
      </c>
      <c r="R693" s="29">
        <f t="shared" si="111"/>
        <v>0.56166693182500071</v>
      </c>
    </row>
    <row r="694" spans="1:18" x14ac:dyDescent="0.2">
      <c r="A694" s="26">
        <v>44845</v>
      </c>
      <c r="B694" s="27">
        <v>78200</v>
      </c>
      <c r="C694" s="27">
        <v>79800</v>
      </c>
      <c r="D694" s="27">
        <v>38350</v>
      </c>
      <c r="E694" s="27">
        <v>38950</v>
      </c>
      <c r="F694" s="37">
        <v>0</v>
      </c>
      <c r="G694" s="37">
        <v>0</v>
      </c>
      <c r="H694" s="37">
        <f t="shared" si="112"/>
        <v>0</v>
      </c>
      <c r="I694" s="37">
        <f t="shared" si="113"/>
        <v>0</v>
      </c>
      <c r="J694" s="21">
        <f t="shared" si="116"/>
        <v>0</v>
      </c>
      <c r="K694" s="21">
        <f t="shared" si="117"/>
        <v>0</v>
      </c>
      <c r="L694" s="30">
        <f t="shared" si="114"/>
        <v>0</v>
      </c>
      <c r="M694" s="30">
        <f t="shared" si="115"/>
        <v>0</v>
      </c>
      <c r="N694" s="28">
        <f t="shared" si="118"/>
        <v>156166693.18250006</v>
      </c>
      <c r="O694" s="28">
        <f t="shared" si="110"/>
        <v>156166693.18250006</v>
      </c>
      <c r="P694" s="28">
        <f t="shared" si="119"/>
        <v>0</v>
      </c>
      <c r="Q694" s="28" t="str">
        <f t="shared" si="120"/>
        <v/>
      </c>
      <c r="R694" s="29">
        <f t="shared" si="111"/>
        <v>0.56166693182500071</v>
      </c>
    </row>
    <row r="695" spans="1:18" x14ac:dyDescent="0.2">
      <c r="A695" s="26">
        <v>44846</v>
      </c>
      <c r="B695" s="27">
        <v>79800</v>
      </c>
      <c r="C695" s="27">
        <v>78400</v>
      </c>
      <c r="D695" s="27">
        <v>38400</v>
      </c>
      <c r="E695" s="27">
        <v>38350</v>
      </c>
      <c r="F695" s="37">
        <v>0</v>
      </c>
      <c r="G695" s="37">
        <v>0</v>
      </c>
      <c r="H695" s="37">
        <f t="shared" si="112"/>
        <v>0</v>
      </c>
      <c r="I695" s="37">
        <f t="shared" si="113"/>
        <v>0</v>
      </c>
      <c r="J695" s="21">
        <f t="shared" si="116"/>
        <v>0</v>
      </c>
      <c r="K695" s="21">
        <f t="shared" si="117"/>
        <v>0</v>
      </c>
      <c r="L695" s="30">
        <f t="shared" si="114"/>
        <v>0</v>
      </c>
      <c r="M695" s="30">
        <f t="shared" si="115"/>
        <v>0</v>
      </c>
      <c r="N695" s="28">
        <f t="shared" si="118"/>
        <v>156166693.18250006</v>
      </c>
      <c r="O695" s="28">
        <f t="shared" si="110"/>
        <v>156166693.18250006</v>
      </c>
      <c r="P695" s="28">
        <f t="shared" si="119"/>
        <v>0</v>
      </c>
      <c r="Q695" s="28" t="str">
        <f t="shared" si="120"/>
        <v/>
      </c>
      <c r="R695" s="29">
        <f t="shared" si="111"/>
        <v>0.56166693182500071</v>
      </c>
    </row>
    <row r="696" spans="1:18" x14ac:dyDescent="0.2">
      <c r="A696" s="26">
        <v>44847</v>
      </c>
      <c r="B696" s="27">
        <v>78100</v>
      </c>
      <c r="C696" s="27">
        <v>79600</v>
      </c>
      <c r="D696" s="27">
        <v>37950</v>
      </c>
      <c r="E696" s="27">
        <v>38350</v>
      </c>
      <c r="F696" s="37">
        <v>0</v>
      </c>
      <c r="G696" s="37">
        <v>0</v>
      </c>
      <c r="H696" s="37">
        <f t="shared" si="112"/>
        <v>0</v>
      </c>
      <c r="I696" s="37">
        <f t="shared" si="113"/>
        <v>0</v>
      </c>
      <c r="J696" s="21">
        <f t="shared" si="116"/>
        <v>0</v>
      </c>
      <c r="K696" s="21">
        <f t="shared" si="117"/>
        <v>0</v>
      </c>
      <c r="L696" s="30">
        <f t="shared" si="114"/>
        <v>0</v>
      </c>
      <c r="M696" s="30">
        <f t="shared" si="115"/>
        <v>0</v>
      </c>
      <c r="N696" s="28">
        <f t="shared" si="118"/>
        <v>156166693.18250006</v>
      </c>
      <c r="O696" s="28">
        <f t="shared" si="110"/>
        <v>156166693.18250006</v>
      </c>
      <c r="P696" s="28">
        <f t="shared" si="119"/>
        <v>0</v>
      </c>
      <c r="Q696" s="28" t="str">
        <f t="shared" si="120"/>
        <v/>
      </c>
      <c r="R696" s="29">
        <f t="shared" si="111"/>
        <v>0.56166693182500071</v>
      </c>
    </row>
    <row r="697" spans="1:18" x14ac:dyDescent="0.2">
      <c r="A697" s="26">
        <v>44848</v>
      </c>
      <c r="B697" s="27">
        <v>80700</v>
      </c>
      <c r="C697" s="27">
        <v>80000</v>
      </c>
      <c r="D697" s="27">
        <v>39550</v>
      </c>
      <c r="E697" s="27">
        <v>38500</v>
      </c>
      <c r="F697" s="37">
        <v>0</v>
      </c>
      <c r="G697" s="37">
        <v>0</v>
      </c>
      <c r="H697" s="37">
        <f t="shared" si="112"/>
        <v>0</v>
      </c>
      <c r="I697" s="37">
        <f t="shared" si="113"/>
        <v>0</v>
      </c>
      <c r="J697" s="21">
        <f t="shared" si="116"/>
        <v>0</v>
      </c>
      <c r="K697" s="21">
        <f t="shared" si="117"/>
        <v>0</v>
      </c>
      <c r="L697" s="30">
        <f t="shared" si="114"/>
        <v>0</v>
      </c>
      <c r="M697" s="30">
        <f t="shared" si="115"/>
        <v>0</v>
      </c>
      <c r="N697" s="28">
        <f t="shared" si="118"/>
        <v>156166693.18250006</v>
      </c>
      <c r="O697" s="28">
        <f t="shared" si="110"/>
        <v>156166693.18250006</v>
      </c>
      <c r="P697" s="28">
        <f t="shared" si="119"/>
        <v>0</v>
      </c>
      <c r="Q697" s="28" t="str">
        <f t="shared" si="120"/>
        <v/>
      </c>
      <c r="R697" s="29">
        <f t="shared" si="111"/>
        <v>0.56166693182500071</v>
      </c>
    </row>
    <row r="698" spans="1:18" x14ac:dyDescent="0.2">
      <c r="A698" s="26">
        <v>44851</v>
      </c>
      <c r="B698" s="27">
        <v>81700</v>
      </c>
      <c r="C698" s="27">
        <v>79700</v>
      </c>
      <c r="D698" s="27">
        <v>40300</v>
      </c>
      <c r="E698" s="27">
        <v>39050</v>
      </c>
      <c r="F698" s="37">
        <v>0</v>
      </c>
      <c r="G698" s="37">
        <v>0</v>
      </c>
      <c r="H698" s="37">
        <f t="shared" si="112"/>
        <v>0</v>
      </c>
      <c r="I698" s="37">
        <f t="shared" si="113"/>
        <v>0</v>
      </c>
      <c r="J698" s="21">
        <f t="shared" si="116"/>
        <v>0</v>
      </c>
      <c r="K698" s="21">
        <f t="shared" si="117"/>
        <v>0</v>
      </c>
      <c r="L698" s="30">
        <f t="shared" si="114"/>
        <v>0</v>
      </c>
      <c r="M698" s="30">
        <f t="shared" si="115"/>
        <v>0</v>
      </c>
      <c r="N698" s="28">
        <f t="shared" si="118"/>
        <v>156166693.18250006</v>
      </c>
      <c r="O698" s="28">
        <f t="shared" si="110"/>
        <v>156166693.18250006</v>
      </c>
      <c r="P698" s="28">
        <f t="shared" si="119"/>
        <v>0</v>
      </c>
      <c r="Q698" s="28" t="str">
        <f t="shared" si="120"/>
        <v/>
      </c>
      <c r="R698" s="29">
        <f t="shared" si="111"/>
        <v>0.56166693182500071</v>
      </c>
    </row>
    <row r="699" spans="1:18" x14ac:dyDescent="0.2">
      <c r="A699" s="26">
        <v>44852</v>
      </c>
      <c r="B699" s="27">
        <v>82800</v>
      </c>
      <c r="C699" s="27">
        <v>83100</v>
      </c>
      <c r="D699" s="27">
        <v>40650</v>
      </c>
      <c r="E699" s="27">
        <v>40700</v>
      </c>
      <c r="F699" s="37">
        <v>0</v>
      </c>
      <c r="G699" s="37">
        <v>0</v>
      </c>
      <c r="H699" s="37">
        <f t="shared" si="112"/>
        <v>0</v>
      </c>
      <c r="I699" s="37">
        <f t="shared" si="113"/>
        <v>0</v>
      </c>
      <c r="J699" s="21">
        <f t="shared" si="116"/>
        <v>0</v>
      </c>
      <c r="K699" s="21">
        <f t="shared" si="117"/>
        <v>0</v>
      </c>
      <c r="L699" s="30">
        <f t="shared" si="114"/>
        <v>0</v>
      </c>
      <c r="M699" s="30">
        <f t="shared" si="115"/>
        <v>0</v>
      </c>
      <c r="N699" s="28">
        <f t="shared" si="118"/>
        <v>156166693.18250006</v>
      </c>
      <c r="O699" s="28">
        <f t="shared" si="110"/>
        <v>156166693.18250006</v>
      </c>
      <c r="P699" s="28">
        <f t="shared" si="119"/>
        <v>0</v>
      </c>
      <c r="Q699" s="28" t="str">
        <f t="shared" si="120"/>
        <v/>
      </c>
      <c r="R699" s="29">
        <f t="shared" si="111"/>
        <v>0.56166693182500071</v>
      </c>
    </row>
    <row r="700" spans="1:18" x14ac:dyDescent="0.2">
      <c r="A700" s="26">
        <v>44853</v>
      </c>
      <c r="B700" s="27">
        <v>80600</v>
      </c>
      <c r="C700" s="27">
        <v>82000</v>
      </c>
      <c r="D700" s="27">
        <v>39800</v>
      </c>
      <c r="E700" s="27">
        <v>40600</v>
      </c>
      <c r="F700" s="37">
        <v>0</v>
      </c>
      <c r="G700" s="37">
        <v>0</v>
      </c>
      <c r="H700" s="37">
        <f t="shared" si="112"/>
        <v>0</v>
      </c>
      <c r="I700" s="37">
        <f t="shared" si="113"/>
        <v>0</v>
      </c>
      <c r="J700" s="21">
        <f t="shared" si="116"/>
        <v>0</v>
      </c>
      <c r="K700" s="21">
        <f t="shared" si="117"/>
        <v>0</v>
      </c>
      <c r="L700" s="30">
        <f t="shared" si="114"/>
        <v>0</v>
      </c>
      <c r="M700" s="30">
        <f t="shared" si="115"/>
        <v>0</v>
      </c>
      <c r="N700" s="28">
        <f t="shared" si="118"/>
        <v>156166693.18250006</v>
      </c>
      <c r="O700" s="28">
        <f t="shared" si="110"/>
        <v>156166693.18250006</v>
      </c>
      <c r="P700" s="28">
        <f t="shared" si="119"/>
        <v>0</v>
      </c>
      <c r="Q700" s="28" t="str">
        <f t="shared" si="120"/>
        <v/>
      </c>
      <c r="R700" s="29">
        <f t="shared" si="111"/>
        <v>0.56166693182500071</v>
      </c>
    </row>
    <row r="701" spans="1:18" x14ac:dyDescent="0.2">
      <c r="A701" s="26">
        <v>44854</v>
      </c>
      <c r="B701" s="27">
        <v>81200</v>
      </c>
      <c r="C701" s="27">
        <v>80300</v>
      </c>
      <c r="D701" s="27">
        <v>39450</v>
      </c>
      <c r="E701" s="27">
        <v>39800</v>
      </c>
      <c r="F701" s="37">
        <v>0</v>
      </c>
      <c r="G701" s="37">
        <v>0</v>
      </c>
      <c r="H701" s="37">
        <f t="shared" si="112"/>
        <v>0</v>
      </c>
      <c r="I701" s="37">
        <f t="shared" si="113"/>
        <v>0</v>
      </c>
      <c r="J701" s="21">
        <f t="shared" si="116"/>
        <v>0</v>
      </c>
      <c r="K701" s="21">
        <f t="shared" si="117"/>
        <v>0</v>
      </c>
      <c r="L701" s="30">
        <f t="shared" si="114"/>
        <v>0</v>
      </c>
      <c r="M701" s="30">
        <f t="shared" si="115"/>
        <v>0</v>
      </c>
      <c r="N701" s="28">
        <f t="shared" si="118"/>
        <v>156166693.18250006</v>
      </c>
      <c r="O701" s="28">
        <f t="shared" si="110"/>
        <v>156166693.18250006</v>
      </c>
      <c r="P701" s="28">
        <f t="shared" si="119"/>
        <v>0</v>
      </c>
      <c r="Q701" s="28" t="str">
        <f t="shared" si="120"/>
        <v/>
      </c>
      <c r="R701" s="29">
        <f t="shared" si="111"/>
        <v>0.56166693182500071</v>
      </c>
    </row>
    <row r="702" spans="1:18" x14ac:dyDescent="0.2">
      <c r="A702" s="26">
        <v>44855</v>
      </c>
      <c r="B702" s="27">
        <v>80800</v>
      </c>
      <c r="C702" s="27">
        <v>80700</v>
      </c>
      <c r="D702" s="27">
        <v>39450</v>
      </c>
      <c r="E702" s="27">
        <v>39450</v>
      </c>
      <c r="F702" s="37">
        <v>0</v>
      </c>
      <c r="G702" s="37">
        <v>0</v>
      </c>
      <c r="H702" s="37">
        <f t="shared" si="112"/>
        <v>0</v>
      </c>
      <c r="I702" s="37">
        <f t="shared" si="113"/>
        <v>0</v>
      </c>
      <c r="J702" s="21">
        <f t="shared" si="116"/>
        <v>0</v>
      </c>
      <c r="K702" s="21">
        <f t="shared" si="117"/>
        <v>0</v>
      </c>
      <c r="L702" s="30">
        <f t="shared" si="114"/>
        <v>0</v>
      </c>
      <c r="M702" s="30">
        <f t="shared" si="115"/>
        <v>0</v>
      </c>
      <c r="N702" s="28">
        <f t="shared" si="118"/>
        <v>156166693.18250006</v>
      </c>
      <c r="O702" s="28">
        <f t="shared" si="110"/>
        <v>156166693.18250006</v>
      </c>
      <c r="P702" s="28">
        <f t="shared" si="119"/>
        <v>0</v>
      </c>
      <c r="Q702" s="28" t="str">
        <f t="shared" si="120"/>
        <v/>
      </c>
      <c r="R702" s="29">
        <f t="shared" si="111"/>
        <v>0.56166693182500071</v>
      </c>
    </row>
    <row r="703" spans="1:18" x14ac:dyDescent="0.2">
      <c r="A703" s="26">
        <v>44858</v>
      </c>
      <c r="B703" s="27">
        <v>80900</v>
      </c>
      <c r="C703" s="27">
        <v>81700</v>
      </c>
      <c r="D703" s="27">
        <v>39450</v>
      </c>
      <c r="E703" s="27">
        <v>39700</v>
      </c>
      <c r="F703" s="37">
        <v>0</v>
      </c>
      <c r="G703" s="37">
        <v>0</v>
      </c>
      <c r="H703" s="37">
        <f t="shared" si="112"/>
        <v>0</v>
      </c>
      <c r="I703" s="37">
        <f t="shared" si="113"/>
        <v>0</v>
      </c>
      <c r="J703" s="21">
        <f t="shared" si="116"/>
        <v>0</v>
      </c>
      <c r="K703" s="21">
        <f t="shared" si="117"/>
        <v>0</v>
      </c>
      <c r="L703" s="30">
        <f t="shared" si="114"/>
        <v>0</v>
      </c>
      <c r="M703" s="30">
        <f t="shared" si="115"/>
        <v>0</v>
      </c>
      <c r="N703" s="28">
        <f t="shared" si="118"/>
        <v>156166693.18250006</v>
      </c>
      <c r="O703" s="28">
        <f t="shared" si="110"/>
        <v>156166693.18250006</v>
      </c>
      <c r="P703" s="28">
        <f t="shared" si="119"/>
        <v>0</v>
      </c>
      <c r="Q703" s="28" t="str">
        <f t="shared" si="120"/>
        <v/>
      </c>
      <c r="R703" s="29">
        <f t="shared" si="111"/>
        <v>0.56166693182500071</v>
      </c>
    </row>
    <row r="704" spans="1:18" x14ac:dyDescent="0.2">
      <c r="A704" s="26">
        <v>44859</v>
      </c>
      <c r="B704" s="27">
        <v>80100</v>
      </c>
      <c r="C704" s="27">
        <v>80900</v>
      </c>
      <c r="D704" s="27">
        <v>39400</v>
      </c>
      <c r="E704" s="27">
        <v>39600</v>
      </c>
      <c r="F704" s="37">
        <v>0</v>
      </c>
      <c r="G704" s="37">
        <v>0</v>
      </c>
      <c r="H704" s="37">
        <f t="shared" si="112"/>
        <v>0</v>
      </c>
      <c r="I704" s="37">
        <f t="shared" si="113"/>
        <v>0</v>
      </c>
      <c r="J704" s="21">
        <f t="shared" si="116"/>
        <v>0</v>
      </c>
      <c r="K704" s="21">
        <f t="shared" si="117"/>
        <v>0</v>
      </c>
      <c r="L704" s="30">
        <f t="shared" si="114"/>
        <v>0</v>
      </c>
      <c r="M704" s="30">
        <f t="shared" si="115"/>
        <v>0</v>
      </c>
      <c r="N704" s="28">
        <f t="shared" si="118"/>
        <v>156166693.18250006</v>
      </c>
      <c r="O704" s="28">
        <f t="shared" si="110"/>
        <v>156166693.18250006</v>
      </c>
      <c r="P704" s="28">
        <f t="shared" si="119"/>
        <v>0</v>
      </c>
      <c r="Q704" s="28" t="str">
        <f t="shared" si="120"/>
        <v/>
      </c>
      <c r="R704" s="29">
        <f t="shared" si="111"/>
        <v>0.56166693182500071</v>
      </c>
    </row>
    <row r="705" spans="1:18" x14ac:dyDescent="0.2">
      <c r="A705" s="26">
        <v>44860</v>
      </c>
      <c r="B705" s="27">
        <v>77800</v>
      </c>
      <c r="C705" s="27">
        <v>80100</v>
      </c>
      <c r="D705" s="27">
        <v>38100</v>
      </c>
      <c r="E705" s="27">
        <v>39400</v>
      </c>
      <c r="F705" s="37">
        <v>0</v>
      </c>
      <c r="G705" s="37">
        <v>0</v>
      </c>
      <c r="H705" s="37">
        <f t="shared" si="112"/>
        <v>0</v>
      </c>
      <c r="I705" s="37">
        <f t="shared" si="113"/>
        <v>0</v>
      </c>
      <c r="J705" s="21">
        <f t="shared" si="116"/>
        <v>0</v>
      </c>
      <c r="K705" s="21">
        <f t="shared" si="117"/>
        <v>0</v>
      </c>
      <c r="L705" s="30">
        <f t="shared" si="114"/>
        <v>0</v>
      </c>
      <c r="M705" s="30">
        <f t="shared" si="115"/>
        <v>0</v>
      </c>
      <c r="N705" s="28">
        <f t="shared" si="118"/>
        <v>156166693.18250006</v>
      </c>
      <c r="O705" s="28">
        <f t="shared" si="110"/>
        <v>156166693.18250006</v>
      </c>
      <c r="P705" s="28">
        <f t="shared" si="119"/>
        <v>0</v>
      </c>
      <c r="Q705" s="28" t="str">
        <f t="shared" si="120"/>
        <v/>
      </c>
      <c r="R705" s="29">
        <f t="shared" si="111"/>
        <v>0.56166693182500071</v>
      </c>
    </row>
    <row r="706" spans="1:18" x14ac:dyDescent="0.2">
      <c r="A706" s="26">
        <v>44861</v>
      </c>
      <c r="B706" s="27">
        <v>80200</v>
      </c>
      <c r="C706" s="27">
        <v>78300</v>
      </c>
      <c r="D706" s="27">
        <v>38650</v>
      </c>
      <c r="E706" s="27">
        <v>38200</v>
      </c>
      <c r="F706" s="37">
        <v>0</v>
      </c>
      <c r="G706" s="37">
        <v>0</v>
      </c>
      <c r="H706" s="37">
        <f t="shared" si="112"/>
        <v>0</v>
      </c>
      <c r="I706" s="37">
        <f t="shared" si="113"/>
        <v>0</v>
      </c>
      <c r="J706" s="21">
        <f t="shared" si="116"/>
        <v>0</v>
      </c>
      <c r="K706" s="21">
        <f t="shared" si="117"/>
        <v>0</v>
      </c>
      <c r="L706" s="30">
        <f t="shared" si="114"/>
        <v>0</v>
      </c>
      <c r="M706" s="30">
        <f t="shared" si="115"/>
        <v>0</v>
      </c>
      <c r="N706" s="28">
        <f t="shared" si="118"/>
        <v>156166693.18250006</v>
      </c>
      <c r="O706" s="28">
        <f t="shared" si="110"/>
        <v>156166693.18250006</v>
      </c>
      <c r="P706" s="28">
        <f t="shared" si="119"/>
        <v>0</v>
      </c>
      <c r="Q706" s="28" t="str">
        <f t="shared" si="120"/>
        <v/>
      </c>
      <c r="R706" s="29">
        <f t="shared" si="111"/>
        <v>0.56166693182500071</v>
      </c>
    </row>
    <row r="707" spans="1:18" x14ac:dyDescent="0.2">
      <c r="A707" s="26">
        <v>44862</v>
      </c>
      <c r="B707" s="27">
        <v>79900</v>
      </c>
      <c r="C707" s="27">
        <v>79800</v>
      </c>
      <c r="D707" s="27">
        <v>38650</v>
      </c>
      <c r="E707" s="27">
        <v>38700</v>
      </c>
      <c r="F707" s="37">
        <v>0</v>
      </c>
      <c r="G707" s="37">
        <v>0</v>
      </c>
      <c r="H707" s="37">
        <f t="shared" si="112"/>
        <v>0</v>
      </c>
      <c r="I707" s="37">
        <f t="shared" si="113"/>
        <v>0</v>
      </c>
      <c r="J707" s="21">
        <f t="shared" si="116"/>
        <v>0</v>
      </c>
      <c r="K707" s="21">
        <f t="shared" si="117"/>
        <v>0</v>
      </c>
      <c r="L707" s="30">
        <f t="shared" si="114"/>
        <v>0</v>
      </c>
      <c r="M707" s="30">
        <f t="shared" si="115"/>
        <v>0</v>
      </c>
      <c r="N707" s="28">
        <f t="shared" si="118"/>
        <v>156166693.18250006</v>
      </c>
      <c r="O707" s="28">
        <f t="shared" si="110"/>
        <v>156166693.18250006</v>
      </c>
      <c r="P707" s="28">
        <f t="shared" si="119"/>
        <v>0</v>
      </c>
      <c r="Q707" s="28" t="str">
        <f t="shared" si="120"/>
        <v/>
      </c>
      <c r="R707" s="29">
        <f t="shared" si="111"/>
        <v>0.56166693182500071</v>
      </c>
    </row>
    <row r="708" spans="1:18" x14ac:dyDescent="0.2">
      <c r="A708" s="26">
        <v>44865</v>
      </c>
      <c r="B708" s="27">
        <v>81600</v>
      </c>
      <c r="C708" s="27">
        <v>82000</v>
      </c>
      <c r="D708" s="27">
        <v>39650</v>
      </c>
      <c r="E708" s="27">
        <v>39250</v>
      </c>
      <c r="F708" s="37">
        <v>0</v>
      </c>
      <c r="G708" s="37">
        <v>0</v>
      </c>
      <c r="H708" s="37">
        <f t="shared" si="112"/>
        <v>0</v>
      </c>
      <c r="I708" s="37">
        <f t="shared" si="113"/>
        <v>0</v>
      </c>
      <c r="J708" s="21">
        <f t="shared" si="116"/>
        <v>0</v>
      </c>
      <c r="K708" s="21">
        <f t="shared" si="117"/>
        <v>0</v>
      </c>
      <c r="L708" s="30">
        <f t="shared" si="114"/>
        <v>0</v>
      </c>
      <c r="M708" s="30">
        <f t="shared" si="115"/>
        <v>0</v>
      </c>
      <c r="N708" s="28">
        <f t="shared" si="118"/>
        <v>156166693.18250006</v>
      </c>
      <c r="O708" s="28">
        <f t="shared" si="110"/>
        <v>156166693.18250006</v>
      </c>
      <c r="P708" s="28">
        <f t="shared" si="119"/>
        <v>0</v>
      </c>
      <c r="Q708" s="28" t="str">
        <f t="shared" si="120"/>
        <v/>
      </c>
      <c r="R708" s="29">
        <f t="shared" si="111"/>
        <v>0.56166693182500071</v>
      </c>
    </row>
    <row r="709" spans="1:18" x14ac:dyDescent="0.2">
      <c r="A709" s="26">
        <v>44866</v>
      </c>
      <c r="B709" s="27">
        <v>82600</v>
      </c>
      <c r="C709" s="27">
        <v>81500</v>
      </c>
      <c r="D709" s="27">
        <v>39700</v>
      </c>
      <c r="E709" s="27">
        <v>39850</v>
      </c>
      <c r="F709" s="37">
        <v>0</v>
      </c>
      <c r="G709" s="37">
        <v>0</v>
      </c>
      <c r="H709" s="37">
        <f t="shared" si="112"/>
        <v>0</v>
      </c>
      <c r="I709" s="37">
        <f t="shared" si="113"/>
        <v>0</v>
      </c>
      <c r="J709" s="21">
        <f t="shared" si="116"/>
        <v>0</v>
      </c>
      <c r="K709" s="21">
        <f t="shared" si="117"/>
        <v>0</v>
      </c>
      <c r="L709" s="30">
        <f t="shared" si="114"/>
        <v>0</v>
      </c>
      <c r="M709" s="30">
        <f t="shared" si="115"/>
        <v>0</v>
      </c>
      <c r="N709" s="28">
        <f t="shared" si="118"/>
        <v>156166693.18250006</v>
      </c>
      <c r="O709" s="28">
        <f t="shared" si="110"/>
        <v>156166693.18250006</v>
      </c>
      <c r="P709" s="28">
        <f t="shared" si="119"/>
        <v>0</v>
      </c>
      <c r="Q709" s="28" t="str">
        <f t="shared" si="120"/>
        <v/>
      </c>
      <c r="R709" s="29">
        <f t="shared" si="111"/>
        <v>0.56166693182500071</v>
      </c>
    </row>
    <row r="710" spans="1:18" x14ac:dyDescent="0.2">
      <c r="A710" s="26">
        <v>44867</v>
      </c>
      <c r="B710" s="27">
        <v>83700</v>
      </c>
      <c r="C710" s="27">
        <v>81700</v>
      </c>
      <c r="D710" s="27">
        <v>39800</v>
      </c>
      <c r="E710" s="27">
        <v>39550</v>
      </c>
      <c r="F710" s="37">
        <v>0</v>
      </c>
      <c r="G710" s="37">
        <v>0</v>
      </c>
      <c r="H710" s="37">
        <f t="shared" si="112"/>
        <v>0</v>
      </c>
      <c r="I710" s="37">
        <f t="shared" si="113"/>
        <v>0</v>
      </c>
      <c r="J710" s="21">
        <f t="shared" si="116"/>
        <v>0</v>
      </c>
      <c r="K710" s="21">
        <f t="shared" si="117"/>
        <v>0</v>
      </c>
      <c r="L710" s="30">
        <f t="shared" si="114"/>
        <v>0</v>
      </c>
      <c r="M710" s="30">
        <f t="shared" si="115"/>
        <v>0</v>
      </c>
      <c r="N710" s="28">
        <f t="shared" si="118"/>
        <v>156166693.18250006</v>
      </c>
      <c r="O710" s="28">
        <f t="shared" si="110"/>
        <v>156166693.18250006</v>
      </c>
      <c r="P710" s="28">
        <f t="shared" si="119"/>
        <v>0</v>
      </c>
      <c r="Q710" s="28" t="str">
        <f t="shared" si="120"/>
        <v/>
      </c>
      <c r="R710" s="29">
        <f t="shared" si="111"/>
        <v>0.56166693182500071</v>
      </c>
    </row>
    <row r="711" spans="1:18" x14ac:dyDescent="0.2">
      <c r="A711" s="26">
        <v>44868</v>
      </c>
      <c r="B711" s="27">
        <v>82800</v>
      </c>
      <c r="C711" s="27">
        <v>81900</v>
      </c>
      <c r="D711" s="27">
        <v>39750</v>
      </c>
      <c r="E711" s="27">
        <v>39350</v>
      </c>
      <c r="F711" s="37">
        <v>0</v>
      </c>
      <c r="G711" s="37">
        <v>0</v>
      </c>
      <c r="H711" s="37">
        <f t="shared" si="112"/>
        <v>0</v>
      </c>
      <c r="I711" s="37">
        <f t="shared" si="113"/>
        <v>0</v>
      </c>
      <c r="J711" s="21">
        <f t="shared" si="116"/>
        <v>0</v>
      </c>
      <c r="K711" s="21">
        <f t="shared" si="117"/>
        <v>0</v>
      </c>
      <c r="L711" s="30">
        <f t="shared" si="114"/>
        <v>0</v>
      </c>
      <c r="M711" s="30">
        <f t="shared" si="115"/>
        <v>0</v>
      </c>
      <c r="N711" s="28">
        <f t="shared" si="118"/>
        <v>156166693.18250006</v>
      </c>
      <c r="O711" s="28">
        <f t="shared" si="110"/>
        <v>156166693.18250006</v>
      </c>
      <c r="P711" s="28">
        <f t="shared" si="119"/>
        <v>0</v>
      </c>
      <c r="Q711" s="28" t="str">
        <f t="shared" si="120"/>
        <v/>
      </c>
      <c r="R711" s="29">
        <f t="shared" si="111"/>
        <v>0.56166693182500071</v>
      </c>
    </row>
    <row r="712" spans="1:18" x14ac:dyDescent="0.2">
      <c r="A712" s="26">
        <v>44869</v>
      </c>
      <c r="B712" s="27">
        <v>88600</v>
      </c>
      <c r="C712" s="27">
        <v>82600</v>
      </c>
      <c r="D712" s="27">
        <v>42100</v>
      </c>
      <c r="E712" s="27">
        <v>39750</v>
      </c>
      <c r="F712" s="37">
        <v>0</v>
      </c>
      <c r="G712" s="37">
        <v>0</v>
      </c>
      <c r="H712" s="37">
        <f t="shared" si="112"/>
        <v>0</v>
      </c>
      <c r="I712" s="37">
        <f t="shared" si="113"/>
        <v>0</v>
      </c>
      <c r="J712" s="21">
        <f t="shared" si="116"/>
        <v>0</v>
      </c>
      <c r="K712" s="21">
        <f t="shared" si="117"/>
        <v>0</v>
      </c>
      <c r="L712" s="30">
        <f t="shared" si="114"/>
        <v>0</v>
      </c>
      <c r="M712" s="30">
        <f t="shared" si="115"/>
        <v>0</v>
      </c>
      <c r="N712" s="28">
        <f t="shared" si="118"/>
        <v>156166693.18250006</v>
      </c>
      <c r="O712" s="28">
        <f t="shared" si="110"/>
        <v>156166693.18250006</v>
      </c>
      <c r="P712" s="28">
        <f t="shared" si="119"/>
        <v>0</v>
      </c>
      <c r="Q712" s="28" t="str">
        <f t="shared" si="120"/>
        <v/>
      </c>
      <c r="R712" s="29">
        <f t="shared" si="111"/>
        <v>0.56166693182500071</v>
      </c>
    </row>
    <row r="713" spans="1:18" x14ac:dyDescent="0.2">
      <c r="A713" s="26">
        <v>44872</v>
      </c>
      <c r="B713" s="27">
        <v>90900</v>
      </c>
      <c r="C713" s="27">
        <v>89200</v>
      </c>
      <c r="D713" s="27">
        <v>43300</v>
      </c>
      <c r="E713" s="27">
        <v>42550</v>
      </c>
      <c r="F713" s="37">
        <v>0</v>
      </c>
      <c r="G713" s="37">
        <v>0</v>
      </c>
      <c r="H713" s="37">
        <f t="shared" si="112"/>
        <v>0</v>
      </c>
      <c r="I713" s="37">
        <f t="shared" si="113"/>
        <v>0</v>
      </c>
      <c r="J713" s="21">
        <f t="shared" si="116"/>
        <v>0</v>
      </c>
      <c r="K713" s="21">
        <f t="shared" si="117"/>
        <v>0</v>
      </c>
      <c r="L713" s="30">
        <f t="shared" si="114"/>
        <v>0</v>
      </c>
      <c r="M713" s="30">
        <f t="shared" si="115"/>
        <v>0</v>
      </c>
      <c r="N713" s="28">
        <f t="shared" si="118"/>
        <v>156166693.18250006</v>
      </c>
      <c r="O713" s="28">
        <f t="shared" si="110"/>
        <v>156166693.18250006</v>
      </c>
      <c r="P713" s="28">
        <f t="shared" si="119"/>
        <v>0</v>
      </c>
      <c r="Q713" s="28" t="str">
        <f t="shared" si="120"/>
        <v/>
      </c>
      <c r="R713" s="29">
        <f t="shared" si="111"/>
        <v>0.56166693182500071</v>
      </c>
    </row>
    <row r="714" spans="1:18" x14ac:dyDescent="0.2">
      <c r="A714" s="26">
        <v>44873</v>
      </c>
      <c r="B714" s="27">
        <v>91300</v>
      </c>
      <c r="C714" s="27">
        <v>90900</v>
      </c>
      <c r="D714" s="27">
        <v>43100</v>
      </c>
      <c r="E714" s="27">
        <v>43400</v>
      </c>
      <c r="F714" s="37">
        <v>0</v>
      </c>
      <c r="G714" s="37">
        <v>0</v>
      </c>
      <c r="H714" s="37">
        <f t="shared" si="112"/>
        <v>0</v>
      </c>
      <c r="I714" s="37">
        <f t="shared" si="113"/>
        <v>0</v>
      </c>
      <c r="J714" s="21">
        <f t="shared" si="116"/>
        <v>0</v>
      </c>
      <c r="K714" s="21">
        <f t="shared" si="117"/>
        <v>0</v>
      </c>
      <c r="L714" s="30">
        <f t="shared" si="114"/>
        <v>0</v>
      </c>
      <c r="M714" s="30">
        <f t="shared" si="115"/>
        <v>0</v>
      </c>
      <c r="N714" s="28">
        <f t="shared" si="118"/>
        <v>156166693.18250006</v>
      </c>
      <c r="O714" s="28">
        <f t="shared" si="110"/>
        <v>156166693.18250006</v>
      </c>
      <c r="P714" s="28">
        <f t="shared" si="119"/>
        <v>0</v>
      </c>
      <c r="Q714" s="28" t="str">
        <f t="shared" si="120"/>
        <v/>
      </c>
      <c r="R714" s="29">
        <f t="shared" si="111"/>
        <v>0.56166693182500071</v>
      </c>
    </row>
    <row r="715" spans="1:18" x14ac:dyDescent="0.2">
      <c r="A715" s="26">
        <v>44874</v>
      </c>
      <c r="B715" s="27">
        <v>93200</v>
      </c>
      <c r="C715" s="27">
        <v>91600</v>
      </c>
      <c r="D715" s="27">
        <v>43900</v>
      </c>
      <c r="E715" s="27">
        <v>43400</v>
      </c>
      <c r="F715" s="37">
        <v>0</v>
      </c>
      <c r="G715" s="37">
        <v>0</v>
      </c>
      <c r="H715" s="37">
        <f t="shared" si="112"/>
        <v>0</v>
      </c>
      <c r="I715" s="37">
        <f t="shared" si="113"/>
        <v>0</v>
      </c>
      <c r="J715" s="21">
        <f t="shared" si="116"/>
        <v>0</v>
      </c>
      <c r="K715" s="21">
        <f t="shared" si="117"/>
        <v>0</v>
      </c>
      <c r="L715" s="30">
        <f t="shared" si="114"/>
        <v>0</v>
      </c>
      <c r="M715" s="30">
        <f t="shared" si="115"/>
        <v>0</v>
      </c>
      <c r="N715" s="28">
        <f t="shared" si="118"/>
        <v>156166693.18250006</v>
      </c>
      <c r="O715" s="28">
        <f t="shared" ref="O715:O778" si="121">SUM(L715:N715)</f>
        <v>156166693.18250006</v>
      </c>
      <c r="P715" s="28">
        <f t="shared" si="119"/>
        <v>0</v>
      </c>
      <c r="Q715" s="28" t="str">
        <f t="shared" si="120"/>
        <v/>
      </c>
      <c r="R715" s="29">
        <f t="shared" ref="R715:R778" si="122">O715/$O$10-1</f>
        <v>0.56166693182500071</v>
      </c>
    </row>
    <row r="716" spans="1:18" x14ac:dyDescent="0.2">
      <c r="A716" s="26">
        <v>44875</v>
      </c>
      <c r="B716" s="27">
        <v>91900</v>
      </c>
      <c r="C716" s="27">
        <v>92200</v>
      </c>
      <c r="D716" s="27">
        <v>43750</v>
      </c>
      <c r="E716" s="27">
        <v>43050</v>
      </c>
      <c r="F716" s="37">
        <v>0</v>
      </c>
      <c r="G716" s="37">
        <v>0</v>
      </c>
      <c r="H716" s="37">
        <f t="shared" si="112"/>
        <v>0</v>
      </c>
      <c r="I716" s="37">
        <f t="shared" si="113"/>
        <v>0</v>
      </c>
      <c r="J716" s="21">
        <f t="shared" si="116"/>
        <v>0</v>
      </c>
      <c r="K716" s="21">
        <f t="shared" si="117"/>
        <v>0</v>
      </c>
      <c r="L716" s="30">
        <f t="shared" si="114"/>
        <v>0</v>
      </c>
      <c r="M716" s="30">
        <f t="shared" si="115"/>
        <v>0</v>
      </c>
      <c r="N716" s="28">
        <f t="shared" si="118"/>
        <v>156166693.18250006</v>
      </c>
      <c r="O716" s="28">
        <f t="shared" si="121"/>
        <v>156166693.18250006</v>
      </c>
      <c r="P716" s="28">
        <f t="shared" si="119"/>
        <v>0</v>
      </c>
      <c r="Q716" s="28" t="str">
        <f t="shared" si="120"/>
        <v/>
      </c>
      <c r="R716" s="29">
        <f t="shared" si="122"/>
        <v>0.56166693182500071</v>
      </c>
    </row>
    <row r="717" spans="1:18" x14ac:dyDescent="0.2">
      <c r="A717" s="26">
        <v>44876</v>
      </c>
      <c r="B717" s="27">
        <v>94500</v>
      </c>
      <c r="C717" s="27">
        <v>95400</v>
      </c>
      <c r="D717" s="27">
        <v>44400</v>
      </c>
      <c r="E717" s="27">
        <v>45000</v>
      </c>
      <c r="F717" s="37">
        <v>0</v>
      </c>
      <c r="G717" s="37">
        <v>0</v>
      </c>
      <c r="H717" s="37">
        <f t="shared" si="112"/>
        <v>0</v>
      </c>
      <c r="I717" s="37">
        <f t="shared" si="113"/>
        <v>0</v>
      </c>
      <c r="J717" s="21">
        <f t="shared" si="116"/>
        <v>0</v>
      </c>
      <c r="K717" s="21">
        <f t="shared" si="117"/>
        <v>0</v>
      </c>
      <c r="L717" s="30">
        <f t="shared" si="114"/>
        <v>0</v>
      </c>
      <c r="M717" s="30">
        <f t="shared" si="115"/>
        <v>0</v>
      </c>
      <c r="N717" s="28">
        <f t="shared" si="118"/>
        <v>156166693.18250006</v>
      </c>
      <c r="O717" s="28">
        <f t="shared" si="121"/>
        <v>156166693.18250006</v>
      </c>
      <c r="P717" s="28">
        <f t="shared" si="119"/>
        <v>0</v>
      </c>
      <c r="Q717" s="28" t="str">
        <f t="shared" si="120"/>
        <v/>
      </c>
      <c r="R717" s="29">
        <f t="shared" si="122"/>
        <v>0.56166693182500071</v>
      </c>
    </row>
    <row r="718" spans="1:18" x14ac:dyDescent="0.2">
      <c r="A718" s="26">
        <v>44879</v>
      </c>
      <c r="B718" s="27">
        <v>95600</v>
      </c>
      <c r="C718" s="27">
        <v>94700</v>
      </c>
      <c r="D718" s="27">
        <v>44500</v>
      </c>
      <c r="E718" s="27">
        <v>44750</v>
      </c>
      <c r="F718" s="37">
        <v>0</v>
      </c>
      <c r="G718" s="37">
        <v>0</v>
      </c>
      <c r="H718" s="37">
        <f t="shared" si="112"/>
        <v>0</v>
      </c>
      <c r="I718" s="37">
        <f t="shared" si="113"/>
        <v>0</v>
      </c>
      <c r="J718" s="21">
        <f t="shared" si="116"/>
        <v>0</v>
      </c>
      <c r="K718" s="21">
        <f t="shared" si="117"/>
        <v>0</v>
      </c>
      <c r="L718" s="30">
        <f t="shared" si="114"/>
        <v>0</v>
      </c>
      <c r="M718" s="30">
        <f t="shared" si="115"/>
        <v>0</v>
      </c>
      <c r="N718" s="28">
        <f t="shared" si="118"/>
        <v>156166693.18250006</v>
      </c>
      <c r="O718" s="28">
        <f t="shared" si="121"/>
        <v>156166693.18250006</v>
      </c>
      <c r="P718" s="28">
        <f t="shared" si="119"/>
        <v>0</v>
      </c>
      <c r="Q718" s="28" t="str">
        <f t="shared" si="120"/>
        <v/>
      </c>
      <c r="R718" s="29">
        <f t="shared" si="122"/>
        <v>0.56166693182500071</v>
      </c>
    </row>
    <row r="719" spans="1:18" x14ac:dyDescent="0.2">
      <c r="A719" s="26">
        <v>44880</v>
      </c>
      <c r="B719" s="27">
        <v>96600</v>
      </c>
      <c r="C719" s="27">
        <v>96100</v>
      </c>
      <c r="D719" s="27">
        <v>45400</v>
      </c>
      <c r="E719" s="27">
        <v>44200</v>
      </c>
      <c r="F719" s="37">
        <v>-1</v>
      </c>
      <c r="G719" s="37">
        <v>0.6373049046293543</v>
      </c>
      <c r="H719" s="37">
        <f t="shared" si="112"/>
        <v>-1</v>
      </c>
      <c r="I719" s="37">
        <f t="shared" si="113"/>
        <v>0.6373049046293543</v>
      </c>
      <c r="J719" s="21">
        <f t="shared" si="116"/>
        <v>0</v>
      </c>
      <c r="K719" s="21">
        <f t="shared" si="117"/>
        <v>0</v>
      </c>
      <c r="L719" s="30">
        <f t="shared" si="114"/>
        <v>0</v>
      </c>
      <c r="M719" s="30">
        <f t="shared" si="115"/>
        <v>0</v>
      </c>
      <c r="N719" s="28">
        <f t="shared" si="118"/>
        <v>156166693.18250006</v>
      </c>
      <c r="O719" s="28">
        <f t="shared" si="121"/>
        <v>156166693.18250006</v>
      </c>
      <c r="P719" s="28">
        <f t="shared" si="119"/>
        <v>0</v>
      </c>
      <c r="Q719" s="28" t="str">
        <f t="shared" si="120"/>
        <v/>
      </c>
      <c r="R719" s="29">
        <f t="shared" si="122"/>
        <v>0.56166693182500071</v>
      </c>
    </row>
    <row r="720" spans="1:18" x14ac:dyDescent="0.2">
      <c r="A720" s="26">
        <v>44881</v>
      </c>
      <c r="B720" s="27">
        <v>95600</v>
      </c>
      <c r="C720" s="27">
        <v>96900</v>
      </c>
      <c r="D720" s="27">
        <v>45400</v>
      </c>
      <c r="E720" s="27">
        <v>45550</v>
      </c>
      <c r="F720" s="37">
        <v>0</v>
      </c>
      <c r="G720" s="37">
        <v>0</v>
      </c>
      <c r="H720" s="37">
        <f t="shared" si="112"/>
        <v>0</v>
      </c>
      <c r="I720" s="37">
        <f t="shared" si="113"/>
        <v>0</v>
      </c>
      <c r="J720" s="21">
        <f t="shared" si="116"/>
        <v>-1035</v>
      </c>
      <c r="K720" s="21">
        <f t="shared" si="117"/>
        <v>1403</v>
      </c>
      <c r="L720" s="30">
        <f t="shared" si="114"/>
        <v>-98946000</v>
      </c>
      <c r="M720" s="30">
        <f t="shared" si="115"/>
        <v>63696200</v>
      </c>
      <c r="N720" s="28">
        <f t="shared" si="118"/>
        <v>192525537.37000006</v>
      </c>
      <c r="O720" s="28">
        <f t="shared" si="121"/>
        <v>157275737.37000006</v>
      </c>
      <c r="P720" s="28">
        <f t="shared" si="119"/>
        <v>1109044.1875</v>
      </c>
      <c r="Q720" s="28" t="str">
        <f t="shared" si="120"/>
        <v/>
      </c>
      <c r="R720" s="29">
        <f t="shared" si="122"/>
        <v>0.57275737370000068</v>
      </c>
    </row>
    <row r="721" spans="1:18" x14ac:dyDescent="0.2">
      <c r="A721" s="26">
        <v>44882</v>
      </c>
      <c r="B721" s="27">
        <v>92900</v>
      </c>
      <c r="C721" s="27">
        <v>95100</v>
      </c>
      <c r="D721" s="27">
        <v>44600</v>
      </c>
      <c r="E721" s="27">
        <v>45250</v>
      </c>
      <c r="F721" s="37">
        <v>0</v>
      </c>
      <c r="G721" s="37">
        <v>0</v>
      </c>
      <c r="H721" s="37">
        <f t="shared" si="112"/>
        <v>0</v>
      </c>
      <c r="I721" s="37">
        <f t="shared" si="113"/>
        <v>0</v>
      </c>
      <c r="J721" s="21">
        <f t="shared" si="116"/>
        <v>0</v>
      </c>
      <c r="K721" s="21">
        <f t="shared" si="117"/>
        <v>0</v>
      </c>
      <c r="L721" s="30">
        <f t="shared" si="114"/>
        <v>0</v>
      </c>
      <c r="M721" s="30">
        <f t="shared" si="115"/>
        <v>0</v>
      </c>
      <c r="N721" s="28">
        <f t="shared" si="118"/>
        <v>157430101.58250007</v>
      </c>
      <c r="O721" s="28">
        <f t="shared" si="121"/>
        <v>157430101.58250007</v>
      </c>
      <c r="P721" s="28">
        <f t="shared" si="119"/>
        <v>1263408.400000006</v>
      </c>
      <c r="Q721" s="28">
        <f t="shared" si="120"/>
        <v>1263408.400000006</v>
      </c>
      <c r="R721" s="29">
        <f t="shared" si="122"/>
        <v>0.57430101582500059</v>
      </c>
    </row>
    <row r="722" spans="1:18" x14ac:dyDescent="0.2">
      <c r="A722" s="26">
        <v>44883</v>
      </c>
      <c r="B722" s="27">
        <v>92000</v>
      </c>
      <c r="C722" s="27">
        <v>93100</v>
      </c>
      <c r="D722" s="27">
        <v>44250</v>
      </c>
      <c r="E722" s="27">
        <v>44500</v>
      </c>
      <c r="F722" s="37">
        <v>0</v>
      </c>
      <c r="G722" s="37">
        <v>0</v>
      </c>
      <c r="H722" s="37">
        <f t="shared" si="112"/>
        <v>0</v>
      </c>
      <c r="I722" s="37">
        <f t="shared" si="113"/>
        <v>0</v>
      </c>
      <c r="J722" s="21">
        <f t="shared" si="116"/>
        <v>0</v>
      </c>
      <c r="K722" s="21">
        <f t="shared" si="117"/>
        <v>0</v>
      </c>
      <c r="L722" s="30">
        <f t="shared" si="114"/>
        <v>0</v>
      </c>
      <c r="M722" s="30">
        <f t="shared" si="115"/>
        <v>0</v>
      </c>
      <c r="N722" s="28">
        <f t="shared" si="118"/>
        <v>157430101.58250007</v>
      </c>
      <c r="O722" s="28">
        <f t="shared" si="121"/>
        <v>157430101.58250007</v>
      </c>
      <c r="P722" s="28">
        <f t="shared" si="119"/>
        <v>0</v>
      </c>
      <c r="Q722" s="28" t="str">
        <f t="shared" si="120"/>
        <v/>
      </c>
      <c r="R722" s="29">
        <f t="shared" si="122"/>
        <v>0.57430101582500059</v>
      </c>
    </row>
    <row r="723" spans="1:18" x14ac:dyDescent="0.2">
      <c r="A723" s="26">
        <v>44886</v>
      </c>
      <c r="B723" s="27">
        <v>90100</v>
      </c>
      <c r="C723" s="27">
        <v>92500</v>
      </c>
      <c r="D723" s="27">
        <v>43200</v>
      </c>
      <c r="E723" s="27">
        <v>44200</v>
      </c>
      <c r="F723" s="37">
        <v>0</v>
      </c>
      <c r="G723" s="37">
        <v>0</v>
      </c>
      <c r="H723" s="37">
        <f t="shared" si="112"/>
        <v>0</v>
      </c>
      <c r="I723" s="37">
        <f t="shared" si="113"/>
        <v>0</v>
      </c>
      <c r="J723" s="21">
        <f t="shared" si="116"/>
        <v>0</v>
      </c>
      <c r="K723" s="21">
        <f t="shared" si="117"/>
        <v>0</v>
      </c>
      <c r="L723" s="30">
        <f t="shared" si="114"/>
        <v>0</v>
      </c>
      <c r="M723" s="30">
        <f t="shared" si="115"/>
        <v>0</v>
      </c>
      <c r="N723" s="28">
        <f t="shared" si="118"/>
        <v>157430101.58250007</v>
      </c>
      <c r="O723" s="28">
        <f t="shared" si="121"/>
        <v>157430101.58250007</v>
      </c>
      <c r="P723" s="28">
        <f t="shared" si="119"/>
        <v>0</v>
      </c>
      <c r="Q723" s="28" t="str">
        <f t="shared" si="120"/>
        <v/>
      </c>
      <c r="R723" s="29">
        <f t="shared" si="122"/>
        <v>0.57430101582500059</v>
      </c>
    </row>
    <row r="724" spans="1:18" x14ac:dyDescent="0.2">
      <c r="A724" s="26">
        <v>44887</v>
      </c>
      <c r="B724" s="27">
        <v>89500</v>
      </c>
      <c r="C724" s="27">
        <v>90300</v>
      </c>
      <c r="D724" s="27">
        <v>42650</v>
      </c>
      <c r="E724" s="27">
        <v>43100</v>
      </c>
      <c r="F724" s="37">
        <v>0</v>
      </c>
      <c r="G724" s="37">
        <v>0</v>
      </c>
      <c r="H724" s="37">
        <f t="shared" si="112"/>
        <v>0</v>
      </c>
      <c r="I724" s="37">
        <f t="shared" si="113"/>
        <v>0</v>
      </c>
      <c r="J724" s="21">
        <f t="shared" si="116"/>
        <v>0</v>
      </c>
      <c r="K724" s="21">
        <f t="shared" si="117"/>
        <v>0</v>
      </c>
      <c r="L724" s="30">
        <f t="shared" si="114"/>
        <v>0</v>
      </c>
      <c r="M724" s="30">
        <f t="shared" si="115"/>
        <v>0</v>
      </c>
      <c r="N724" s="28">
        <f t="shared" si="118"/>
        <v>157430101.58250007</v>
      </c>
      <c r="O724" s="28">
        <f t="shared" si="121"/>
        <v>157430101.58250007</v>
      </c>
      <c r="P724" s="28">
        <f t="shared" si="119"/>
        <v>0</v>
      </c>
      <c r="Q724" s="28" t="str">
        <f t="shared" si="120"/>
        <v/>
      </c>
      <c r="R724" s="29">
        <f t="shared" si="122"/>
        <v>0.57430101582500059</v>
      </c>
    </row>
    <row r="725" spans="1:18" x14ac:dyDescent="0.2">
      <c r="A725" s="26">
        <v>44888</v>
      </c>
      <c r="B725" s="27">
        <v>90200</v>
      </c>
      <c r="C725" s="27">
        <v>90600</v>
      </c>
      <c r="D725" s="27">
        <v>43000</v>
      </c>
      <c r="E725" s="27">
        <v>43000</v>
      </c>
      <c r="F725" s="37">
        <v>0</v>
      </c>
      <c r="G725" s="37">
        <v>0</v>
      </c>
      <c r="H725" s="37">
        <f t="shared" si="112"/>
        <v>0</v>
      </c>
      <c r="I725" s="37">
        <f t="shared" si="113"/>
        <v>0</v>
      </c>
      <c r="J725" s="21">
        <f t="shared" si="116"/>
        <v>0</v>
      </c>
      <c r="K725" s="21">
        <f t="shared" si="117"/>
        <v>0</v>
      </c>
      <c r="L725" s="30">
        <f t="shared" si="114"/>
        <v>0</v>
      </c>
      <c r="M725" s="30">
        <f t="shared" si="115"/>
        <v>0</v>
      </c>
      <c r="N725" s="28">
        <f t="shared" si="118"/>
        <v>157430101.58250007</v>
      </c>
      <c r="O725" s="28">
        <f t="shared" si="121"/>
        <v>157430101.58250007</v>
      </c>
      <c r="P725" s="28">
        <f t="shared" si="119"/>
        <v>0</v>
      </c>
      <c r="Q725" s="28" t="str">
        <f t="shared" si="120"/>
        <v/>
      </c>
      <c r="R725" s="29">
        <f t="shared" si="122"/>
        <v>0.57430101582500059</v>
      </c>
    </row>
    <row r="726" spans="1:18" x14ac:dyDescent="0.2">
      <c r="A726" s="26">
        <v>44889</v>
      </c>
      <c r="B726" s="27">
        <v>90500</v>
      </c>
      <c r="C726" s="27">
        <v>90800</v>
      </c>
      <c r="D726" s="27">
        <v>43250</v>
      </c>
      <c r="E726" s="27">
        <v>43350</v>
      </c>
      <c r="F726" s="37">
        <v>0</v>
      </c>
      <c r="G726" s="37">
        <v>0</v>
      </c>
      <c r="H726" s="37">
        <f t="shared" si="112"/>
        <v>0</v>
      </c>
      <c r="I726" s="37">
        <f t="shared" si="113"/>
        <v>0</v>
      </c>
      <c r="J726" s="21">
        <f t="shared" si="116"/>
        <v>0</v>
      </c>
      <c r="K726" s="21">
        <f t="shared" si="117"/>
        <v>0</v>
      </c>
      <c r="L726" s="30">
        <f t="shared" si="114"/>
        <v>0</v>
      </c>
      <c r="M726" s="30">
        <f t="shared" si="115"/>
        <v>0</v>
      </c>
      <c r="N726" s="28">
        <f t="shared" si="118"/>
        <v>157430101.58250007</v>
      </c>
      <c r="O726" s="28">
        <f t="shared" si="121"/>
        <v>157430101.58250007</v>
      </c>
      <c r="P726" s="28">
        <f t="shared" si="119"/>
        <v>0</v>
      </c>
      <c r="Q726" s="28" t="str">
        <f t="shared" si="120"/>
        <v/>
      </c>
      <c r="R726" s="29">
        <f t="shared" si="122"/>
        <v>0.57430101582500059</v>
      </c>
    </row>
    <row r="727" spans="1:18" x14ac:dyDescent="0.2">
      <c r="A727" s="26">
        <v>44890</v>
      </c>
      <c r="B727" s="27">
        <v>89700</v>
      </c>
      <c r="C727" s="27">
        <v>91000</v>
      </c>
      <c r="D727" s="27">
        <v>43250</v>
      </c>
      <c r="E727" s="27">
        <v>43350</v>
      </c>
      <c r="F727" s="37">
        <v>0</v>
      </c>
      <c r="G727" s="37">
        <v>0</v>
      </c>
      <c r="H727" s="37">
        <f t="shared" si="112"/>
        <v>0</v>
      </c>
      <c r="I727" s="37">
        <f t="shared" si="113"/>
        <v>0</v>
      </c>
      <c r="J727" s="21">
        <f t="shared" si="116"/>
        <v>0</v>
      </c>
      <c r="K727" s="21">
        <f t="shared" si="117"/>
        <v>0</v>
      </c>
      <c r="L727" s="30">
        <f t="shared" si="114"/>
        <v>0</v>
      </c>
      <c r="M727" s="30">
        <f t="shared" si="115"/>
        <v>0</v>
      </c>
      <c r="N727" s="28">
        <f t="shared" si="118"/>
        <v>157430101.58250007</v>
      </c>
      <c r="O727" s="28">
        <f t="shared" si="121"/>
        <v>157430101.58250007</v>
      </c>
      <c r="P727" s="28">
        <f t="shared" si="119"/>
        <v>0</v>
      </c>
      <c r="Q727" s="28" t="str">
        <f t="shared" si="120"/>
        <v/>
      </c>
      <c r="R727" s="29">
        <f t="shared" si="122"/>
        <v>0.57430101582500059</v>
      </c>
    </row>
    <row r="728" spans="1:18" x14ac:dyDescent="0.2">
      <c r="A728" s="26">
        <v>44893</v>
      </c>
      <c r="B728" s="27">
        <v>93200</v>
      </c>
      <c r="C728" s="27">
        <v>91600</v>
      </c>
      <c r="D728" s="27">
        <v>44450</v>
      </c>
      <c r="E728" s="27">
        <v>44050</v>
      </c>
      <c r="F728" s="37">
        <v>0</v>
      </c>
      <c r="G728" s="37">
        <v>0</v>
      </c>
      <c r="H728" s="37">
        <f t="shared" si="112"/>
        <v>0</v>
      </c>
      <c r="I728" s="37">
        <f t="shared" si="113"/>
        <v>0</v>
      </c>
      <c r="J728" s="21">
        <f t="shared" si="116"/>
        <v>0</v>
      </c>
      <c r="K728" s="21">
        <f t="shared" si="117"/>
        <v>0</v>
      </c>
      <c r="L728" s="30">
        <f t="shared" si="114"/>
        <v>0</v>
      </c>
      <c r="M728" s="30">
        <f t="shared" si="115"/>
        <v>0</v>
      </c>
      <c r="N728" s="28">
        <f t="shared" si="118"/>
        <v>157430101.58250007</v>
      </c>
      <c r="O728" s="28">
        <f t="shared" si="121"/>
        <v>157430101.58250007</v>
      </c>
      <c r="P728" s="28">
        <f t="shared" si="119"/>
        <v>0</v>
      </c>
      <c r="Q728" s="28" t="str">
        <f t="shared" si="120"/>
        <v/>
      </c>
      <c r="R728" s="29">
        <f t="shared" si="122"/>
        <v>0.57430101582500059</v>
      </c>
    </row>
    <row r="729" spans="1:18" x14ac:dyDescent="0.2">
      <c r="A729" s="26">
        <v>44894</v>
      </c>
      <c r="B729" s="27">
        <v>93800</v>
      </c>
      <c r="C729" s="27">
        <v>93400</v>
      </c>
      <c r="D729" s="27">
        <v>44500</v>
      </c>
      <c r="E729" s="27">
        <v>44450</v>
      </c>
      <c r="F729" s="37">
        <v>0</v>
      </c>
      <c r="G729" s="37">
        <v>0</v>
      </c>
      <c r="H729" s="37">
        <f t="shared" si="112"/>
        <v>0</v>
      </c>
      <c r="I729" s="37">
        <f t="shared" si="113"/>
        <v>0</v>
      </c>
      <c r="J729" s="21">
        <f t="shared" si="116"/>
        <v>0</v>
      </c>
      <c r="K729" s="21">
        <f t="shared" si="117"/>
        <v>0</v>
      </c>
      <c r="L729" s="30">
        <f t="shared" si="114"/>
        <v>0</v>
      </c>
      <c r="M729" s="30">
        <f t="shared" si="115"/>
        <v>0</v>
      </c>
      <c r="N729" s="28">
        <f t="shared" si="118"/>
        <v>157430101.58250007</v>
      </c>
      <c r="O729" s="28">
        <f t="shared" si="121"/>
        <v>157430101.58250007</v>
      </c>
      <c r="P729" s="28">
        <f t="shared" si="119"/>
        <v>0</v>
      </c>
      <c r="Q729" s="28" t="str">
        <f t="shared" si="120"/>
        <v/>
      </c>
      <c r="R729" s="29">
        <f t="shared" si="122"/>
        <v>0.57430101582500059</v>
      </c>
    </row>
    <row r="730" spans="1:18" x14ac:dyDescent="0.2">
      <c r="A730" s="26">
        <v>44895</v>
      </c>
      <c r="B730" s="27">
        <v>97600</v>
      </c>
      <c r="C730" s="27">
        <v>92900</v>
      </c>
      <c r="D730" s="27">
        <v>45850</v>
      </c>
      <c r="E730" s="27">
        <v>44450</v>
      </c>
      <c r="F730" s="37">
        <v>0</v>
      </c>
      <c r="G730" s="37">
        <v>0</v>
      </c>
      <c r="H730" s="37">
        <f t="shared" si="112"/>
        <v>0</v>
      </c>
      <c r="I730" s="37">
        <f t="shared" si="113"/>
        <v>0</v>
      </c>
      <c r="J730" s="21">
        <f t="shared" si="116"/>
        <v>0</v>
      </c>
      <c r="K730" s="21">
        <f t="shared" si="117"/>
        <v>0</v>
      </c>
      <c r="L730" s="30">
        <f t="shared" si="114"/>
        <v>0</v>
      </c>
      <c r="M730" s="30">
        <f t="shared" si="115"/>
        <v>0</v>
      </c>
      <c r="N730" s="28">
        <f t="shared" si="118"/>
        <v>157430101.58250007</v>
      </c>
      <c r="O730" s="28">
        <f t="shared" si="121"/>
        <v>157430101.58250007</v>
      </c>
      <c r="P730" s="28">
        <f t="shared" si="119"/>
        <v>0</v>
      </c>
      <c r="Q730" s="28" t="str">
        <f t="shared" si="120"/>
        <v/>
      </c>
      <c r="R730" s="29">
        <f t="shared" si="122"/>
        <v>0.57430101582500059</v>
      </c>
    </row>
    <row r="731" spans="1:18" x14ac:dyDescent="0.2">
      <c r="A731" s="26">
        <v>44896</v>
      </c>
      <c r="B731" s="27">
        <v>96200</v>
      </c>
      <c r="C731" s="27">
        <v>98900</v>
      </c>
      <c r="D731" s="27">
        <v>45900</v>
      </c>
      <c r="E731" s="27">
        <v>46600</v>
      </c>
      <c r="F731" s="37">
        <v>0</v>
      </c>
      <c r="G731" s="37">
        <v>0</v>
      </c>
      <c r="H731" s="37">
        <f t="shared" si="112"/>
        <v>0</v>
      </c>
      <c r="I731" s="37">
        <f t="shared" si="113"/>
        <v>0</v>
      </c>
      <c r="J731" s="21">
        <f t="shared" si="116"/>
        <v>0</v>
      </c>
      <c r="K731" s="21">
        <f t="shared" si="117"/>
        <v>0</v>
      </c>
      <c r="L731" s="30">
        <f t="shared" si="114"/>
        <v>0</v>
      </c>
      <c r="M731" s="30">
        <f t="shared" si="115"/>
        <v>0</v>
      </c>
      <c r="N731" s="28">
        <f t="shared" si="118"/>
        <v>157430101.58250007</v>
      </c>
      <c r="O731" s="28">
        <f t="shared" si="121"/>
        <v>157430101.58250007</v>
      </c>
      <c r="P731" s="28">
        <f t="shared" si="119"/>
        <v>0</v>
      </c>
      <c r="Q731" s="28" t="str">
        <f t="shared" si="120"/>
        <v/>
      </c>
      <c r="R731" s="29">
        <f t="shared" si="122"/>
        <v>0.57430101582500059</v>
      </c>
    </row>
    <row r="732" spans="1:18" x14ac:dyDescent="0.2">
      <c r="A732" s="26">
        <v>44897</v>
      </c>
      <c r="B732" s="27">
        <v>96600</v>
      </c>
      <c r="C732" s="27">
        <v>96400</v>
      </c>
      <c r="D732" s="27">
        <v>45950</v>
      </c>
      <c r="E732" s="27">
        <v>45600</v>
      </c>
      <c r="F732" s="37">
        <v>0</v>
      </c>
      <c r="G732" s="37">
        <v>0</v>
      </c>
      <c r="H732" s="37">
        <f t="shared" si="112"/>
        <v>0</v>
      </c>
      <c r="I732" s="37">
        <f t="shared" si="113"/>
        <v>0</v>
      </c>
      <c r="J732" s="21">
        <f t="shared" si="116"/>
        <v>0</v>
      </c>
      <c r="K732" s="21">
        <f t="shared" si="117"/>
        <v>0</v>
      </c>
      <c r="L732" s="30">
        <f t="shared" si="114"/>
        <v>0</v>
      </c>
      <c r="M732" s="30">
        <f t="shared" si="115"/>
        <v>0</v>
      </c>
      <c r="N732" s="28">
        <f t="shared" si="118"/>
        <v>157430101.58250007</v>
      </c>
      <c r="O732" s="28">
        <f t="shared" si="121"/>
        <v>157430101.58250007</v>
      </c>
      <c r="P732" s="28">
        <f t="shared" si="119"/>
        <v>0</v>
      </c>
      <c r="Q732" s="28" t="str">
        <f t="shared" si="120"/>
        <v/>
      </c>
      <c r="R732" s="29">
        <f t="shared" si="122"/>
        <v>0.57430101582500059</v>
      </c>
    </row>
    <row r="733" spans="1:18" x14ac:dyDescent="0.2">
      <c r="A733" s="26">
        <v>44900</v>
      </c>
      <c r="B733" s="27">
        <v>96800</v>
      </c>
      <c r="C733" s="27">
        <v>97200</v>
      </c>
      <c r="D733" s="27">
        <v>46000</v>
      </c>
      <c r="E733" s="27">
        <v>45950</v>
      </c>
      <c r="F733" s="37">
        <v>0</v>
      </c>
      <c r="G733" s="37">
        <v>0</v>
      </c>
      <c r="H733" s="37">
        <f t="shared" si="112"/>
        <v>0</v>
      </c>
      <c r="I733" s="37">
        <f t="shared" si="113"/>
        <v>0</v>
      </c>
      <c r="J733" s="21">
        <f t="shared" si="116"/>
        <v>0</v>
      </c>
      <c r="K733" s="21">
        <f t="shared" si="117"/>
        <v>0</v>
      </c>
      <c r="L733" s="30">
        <f t="shared" si="114"/>
        <v>0</v>
      </c>
      <c r="M733" s="30">
        <f t="shared" si="115"/>
        <v>0</v>
      </c>
      <c r="N733" s="28">
        <f t="shared" si="118"/>
        <v>157430101.58250007</v>
      </c>
      <c r="O733" s="28">
        <f t="shared" si="121"/>
        <v>157430101.58250007</v>
      </c>
      <c r="P733" s="28">
        <f t="shared" si="119"/>
        <v>0</v>
      </c>
      <c r="Q733" s="28" t="str">
        <f t="shared" si="120"/>
        <v/>
      </c>
      <c r="R733" s="29">
        <f t="shared" si="122"/>
        <v>0.57430101582500059</v>
      </c>
    </row>
    <row r="734" spans="1:18" x14ac:dyDescent="0.2">
      <c r="A734" s="26">
        <v>44901</v>
      </c>
      <c r="B734" s="27">
        <v>97200</v>
      </c>
      <c r="C734" s="27">
        <v>95900</v>
      </c>
      <c r="D734" s="27">
        <v>46000</v>
      </c>
      <c r="E734" s="27">
        <v>45650</v>
      </c>
      <c r="F734" s="37">
        <v>0</v>
      </c>
      <c r="G734" s="37">
        <v>0</v>
      </c>
      <c r="H734" s="37">
        <f t="shared" si="112"/>
        <v>0</v>
      </c>
      <c r="I734" s="37">
        <f t="shared" si="113"/>
        <v>0</v>
      </c>
      <c r="J734" s="21">
        <f t="shared" si="116"/>
        <v>0</v>
      </c>
      <c r="K734" s="21">
        <f t="shared" si="117"/>
        <v>0</v>
      </c>
      <c r="L734" s="30">
        <f t="shared" si="114"/>
        <v>0</v>
      </c>
      <c r="M734" s="30">
        <f t="shared" si="115"/>
        <v>0</v>
      </c>
      <c r="N734" s="28">
        <f t="shared" si="118"/>
        <v>157430101.58250007</v>
      </c>
      <c r="O734" s="28">
        <f t="shared" si="121"/>
        <v>157430101.58250007</v>
      </c>
      <c r="P734" s="28">
        <f t="shared" si="119"/>
        <v>0</v>
      </c>
      <c r="Q734" s="28" t="str">
        <f t="shared" si="120"/>
        <v/>
      </c>
      <c r="R734" s="29">
        <f t="shared" si="122"/>
        <v>0.57430101582500059</v>
      </c>
    </row>
    <row r="735" spans="1:18" x14ac:dyDescent="0.2">
      <c r="A735" s="26">
        <v>44902</v>
      </c>
      <c r="B735" s="27">
        <v>90300</v>
      </c>
      <c r="C735" s="27">
        <v>95000</v>
      </c>
      <c r="D735" s="27">
        <v>43200</v>
      </c>
      <c r="E735" s="27">
        <v>44450</v>
      </c>
      <c r="F735" s="37">
        <v>0</v>
      </c>
      <c r="G735" s="37">
        <v>0</v>
      </c>
      <c r="H735" s="37">
        <f t="shared" si="112"/>
        <v>0</v>
      </c>
      <c r="I735" s="37">
        <f t="shared" si="113"/>
        <v>0</v>
      </c>
      <c r="J735" s="21">
        <f t="shared" si="116"/>
        <v>0</v>
      </c>
      <c r="K735" s="21">
        <f t="shared" si="117"/>
        <v>0</v>
      </c>
      <c r="L735" s="30">
        <f t="shared" si="114"/>
        <v>0</v>
      </c>
      <c r="M735" s="30">
        <f t="shared" si="115"/>
        <v>0</v>
      </c>
      <c r="N735" s="28">
        <f t="shared" si="118"/>
        <v>157430101.58250007</v>
      </c>
      <c r="O735" s="28">
        <f t="shared" si="121"/>
        <v>157430101.58250007</v>
      </c>
      <c r="P735" s="28">
        <f t="shared" si="119"/>
        <v>0</v>
      </c>
      <c r="Q735" s="28" t="str">
        <f t="shared" si="120"/>
        <v/>
      </c>
      <c r="R735" s="29">
        <f t="shared" si="122"/>
        <v>0.57430101582500059</v>
      </c>
    </row>
    <row r="736" spans="1:18" x14ac:dyDescent="0.2">
      <c r="A736" s="26">
        <v>44903</v>
      </c>
      <c r="B736" s="27">
        <v>89800</v>
      </c>
      <c r="C736" s="27">
        <v>89600</v>
      </c>
      <c r="D736" s="27">
        <v>43400</v>
      </c>
      <c r="E736" s="27">
        <v>42300</v>
      </c>
      <c r="F736" s="37">
        <v>0</v>
      </c>
      <c r="G736" s="37">
        <v>0</v>
      </c>
      <c r="H736" s="37">
        <f t="shared" si="112"/>
        <v>0</v>
      </c>
      <c r="I736" s="37">
        <f t="shared" si="113"/>
        <v>0</v>
      </c>
      <c r="J736" s="21">
        <f t="shared" si="116"/>
        <v>0</v>
      </c>
      <c r="K736" s="21">
        <f t="shared" si="117"/>
        <v>0</v>
      </c>
      <c r="L736" s="30">
        <f t="shared" si="114"/>
        <v>0</v>
      </c>
      <c r="M736" s="30">
        <f t="shared" si="115"/>
        <v>0</v>
      </c>
      <c r="N736" s="28">
        <f t="shared" si="118"/>
        <v>157430101.58250007</v>
      </c>
      <c r="O736" s="28">
        <f t="shared" si="121"/>
        <v>157430101.58250007</v>
      </c>
      <c r="P736" s="28">
        <f t="shared" si="119"/>
        <v>0</v>
      </c>
      <c r="Q736" s="28" t="str">
        <f t="shared" si="120"/>
        <v/>
      </c>
      <c r="R736" s="29">
        <f t="shared" si="122"/>
        <v>0.57430101582500059</v>
      </c>
    </row>
    <row r="737" spans="1:18" x14ac:dyDescent="0.2">
      <c r="A737" s="26">
        <v>44904</v>
      </c>
      <c r="B737" s="27">
        <v>91000</v>
      </c>
      <c r="C737" s="27">
        <v>90500</v>
      </c>
      <c r="D737" s="27">
        <v>43400</v>
      </c>
      <c r="E737" s="27">
        <v>43400</v>
      </c>
      <c r="F737" s="37">
        <v>0</v>
      </c>
      <c r="G737" s="37">
        <v>0</v>
      </c>
      <c r="H737" s="37">
        <f t="shared" si="112"/>
        <v>0</v>
      </c>
      <c r="I737" s="37">
        <f t="shared" si="113"/>
        <v>0</v>
      </c>
      <c r="J737" s="21">
        <f t="shared" si="116"/>
        <v>0</v>
      </c>
      <c r="K737" s="21">
        <f t="shared" si="117"/>
        <v>0</v>
      </c>
      <c r="L737" s="30">
        <f t="shared" si="114"/>
        <v>0</v>
      </c>
      <c r="M737" s="30">
        <f t="shared" si="115"/>
        <v>0</v>
      </c>
      <c r="N737" s="28">
        <f t="shared" si="118"/>
        <v>157430101.58250007</v>
      </c>
      <c r="O737" s="28">
        <f t="shared" si="121"/>
        <v>157430101.58250007</v>
      </c>
      <c r="P737" s="28">
        <f t="shared" si="119"/>
        <v>0</v>
      </c>
      <c r="Q737" s="28" t="str">
        <f t="shared" si="120"/>
        <v/>
      </c>
      <c r="R737" s="29">
        <f t="shared" si="122"/>
        <v>0.57430101582500059</v>
      </c>
    </row>
    <row r="738" spans="1:18" x14ac:dyDescent="0.2">
      <c r="A738" s="26">
        <v>44907</v>
      </c>
      <c r="B738" s="27">
        <v>89800</v>
      </c>
      <c r="C738" s="27">
        <v>89800</v>
      </c>
      <c r="D738" s="27">
        <v>43250</v>
      </c>
      <c r="E738" s="27">
        <v>43300</v>
      </c>
      <c r="F738" s="37">
        <v>0</v>
      </c>
      <c r="G738" s="37">
        <v>0</v>
      </c>
      <c r="H738" s="37">
        <f t="shared" si="112"/>
        <v>0</v>
      </c>
      <c r="I738" s="37">
        <f t="shared" si="113"/>
        <v>0</v>
      </c>
      <c r="J738" s="21">
        <f t="shared" si="116"/>
        <v>0</v>
      </c>
      <c r="K738" s="21">
        <f t="shared" si="117"/>
        <v>0</v>
      </c>
      <c r="L738" s="30">
        <f t="shared" si="114"/>
        <v>0</v>
      </c>
      <c r="M738" s="30">
        <f t="shared" si="115"/>
        <v>0</v>
      </c>
      <c r="N738" s="28">
        <f t="shared" si="118"/>
        <v>157430101.58250007</v>
      </c>
      <c r="O738" s="28">
        <f t="shared" si="121"/>
        <v>157430101.58250007</v>
      </c>
      <c r="P738" s="28">
        <f t="shared" si="119"/>
        <v>0</v>
      </c>
      <c r="Q738" s="28" t="str">
        <f t="shared" si="120"/>
        <v/>
      </c>
      <c r="R738" s="29">
        <f t="shared" si="122"/>
        <v>0.57430101582500059</v>
      </c>
    </row>
    <row r="739" spans="1:18" x14ac:dyDescent="0.2">
      <c r="A739" s="26">
        <v>44908</v>
      </c>
      <c r="B739" s="27">
        <v>88100</v>
      </c>
      <c r="C739" s="27">
        <v>90200</v>
      </c>
      <c r="D739" s="27">
        <v>43000</v>
      </c>
      <c r="E739" s="27">
        <v>43400</v>
      </c>
      <c r="F739" s="37">
        <v>0</v>
      </c>
      <c r="G739" s="37">
        <v>0</v>
      </c>
      <c r="H739" s="37">
        <f t="shared" ref="H739:H802" si="123">IFERROR(IF(ABS($F739)&gt;ABS($G739), SIGN($F739), SIGN($F739)*ABS($F739/$G739)), 0)</f>
        <v>0</v>
      </c>
      <c r="I739" s="37">
        <f t="shared" ref="I739:I802" si="124">IFERROR(IF(ABS($F739)&lt;ABS($G739), SIGN($G739), SIGN($G739)*ABS($G739/$F739)), 0)</f>
        <v>0</v>
      </c>
      <c r="J739" s="21">
        <f t="shared" si="116"/>
        <v>0</v>
      </c>
      <c r="K739" s="21">
        <f t="shared" si="117"/>
        <v>0</v>
      </c>
      <c r="L739" s="30">
        <f t="shared" ref="L739:L802" si="125">B739*J739</f>
        <v>0</v>
      </c>
      <c r="M739" s="30">
        <f t="shared" ref="M739:M802" si="126">D739*K739</f>
        <v>0</v>
      </c>
      <c r="N739" s="28">
        <f t="shared" si="118"/>
        <v>157430101.58250007</v>
      </c>
      <c r="O739" s="28">
        <f t="shared" si="121"/>
        <v>157430101.58250007</v>
      </c>
      <c r="P739" s="28">
        <f t="shared" si="119"/>
        <v>0</v>
      </c>
      <c r="Q739" s="28" t="str">
        <f t="shared" si="120"/>
        <v/>
      </c>
      <c r="R739" s="29">
        <f t="shared" si="122"/>
        <v>0.57430101582500059</v>
      </c>
    </row>
    <row r="740" spans="1:18" x14ac:dyDescent="0.2">
      <c r="A740" s="26">
        <v>44909</v>
      </c>
      <c r="B740" s="27">
        <v>89900</v>
      </c>
      <c r="C740" s="27">
        <v>88800</v>
      </c>
      <c r="D740" s="27">
        <v>43300</v>
      </c>
      <c r="E740" s="27">
        <v>43000</v>
      </c>
      <c r="F740" s="37">
        <v>0</v>
      </c>
      <c r="G740" s="37">
        <v>0</v>
      </c>
      <c r="H740" s="37">
        <f t="shared" si="123"/>
        <v>0</v>
      </c>
      <c r="I740" s="37">
        <f t="shared" si="124"/>
        <v>0</v>
      </c>
      <c r="J740" s="21">
        <f t="shared" ref="J740:J803" si="127">IF(H738=H739, J739, QUOTIENT($O$10*H739, B739))</f>
        <v>0</v>
      </c>
      <c r="K740" s="21">
        <f t="shared" ref="K740:K803" si="128">IF(I738=I739, K739, QUOTIENT($O$10*I739, D739))</f>
        <v>0</v>
      </c>
      <c r="L740" s="30">
        <f t="shared" si="125"/>
        <v>0</v>
      </c>
      <c r="M740" s="30">
        <f t="shared" si="126"/>
        <v>0</v>
      </c>
      <c r="N740" s="28">
        <f t="shared" ref="N740:N803" si="129">IF(H738=H739, N739, N739 - (J740-J739)*C740 - ABS((J740-J739)*C740*0.01%) - (K740-K739)*E740 - ABS((K740-K739)*E740 * IF(K740-K739&gt;0, 0.025%, 0.225%)))</f>
        <v>157430101.58250007</v>
      </c>
      <c r="O740" s="28">
        <f t="shared" si="121"/>
        <v>157430101.58250007</v>
      </c>
      <c r="P740" s="28">
        <f t="shared" ref="P740:P803" si="130">IF(AND(J739=0,J740), O740-O739, IF(OR(J740, AND(J739, J740=0)), P739+O740-O739, 0))</f>
        <v>0</v>
      </c>
      <c r="Q740" s="28" t="str">
        <f t="shared" si="120"/>
        <v/>
      </c>
      <c r="R740" s="29">
        <f t="shared" si="122"/>
        <v>0.57430101582500059</v>
      </c>
    </row>
    <row r="741" spans="1:18" x14ac:dyDescent="0.2">
      <c r="A741" s="26">
        <v>44910</v>
      </c>
      <c r="B741" s="27">
        <v>88700</v>
      </c>
      <c r="C741" s="27">
        <v>89500</v>
      </c>
      <c r="D741" s="27">
        <v>42850</v>
      </c>
      <c r="E741" s="27">
        <v>43100</v>
      </c>
      <c r="F741" s="37">
        <v>-1</v>
      </c>
      <c r="G741" s="37">
        <v>0.53795537087398948</v>
      </c>
      <c r="H741" s="37">
        <f t="shared" si="123"/>
        <v>-1</v>
      </c>
      <c r="I741" s="37">
        <f t="shared" si="124"/>
        <v>0.53795537087398948</v>
      </c>
      <c r="J741" s="21">
        <f t="shared" si="127"/>
        <v>0</v>
      </c>
      <c r="K741" s="21">
        <f t="shared" si="128"/>
        <v>0</v>
      </c>
      <c r="L741" s="30">
        <f t="shared" si="125"/>
        <v>0</v>
      </c>
      <c r="M741" s="30">
        <f t="shared" si="126"/>
        <v>0</v>
      </c>
      <c r="N741" s="28">
        <f t="shared" si="129"/>
        <v>157430101.58250007</v>
      </c>
      <c r="O741" s="28">
        <f t="shared" si="121"/>
        <v>157430101.58250007</v>
      </c>
      <c r="P741" s="28">
        <f t="shared" si="130"/>
        <v>0</v>
      </c>
      <c r="Q741" s="28" t="str">
        <f t="shared" si="120"/>
        <v/>
      </c>
      <c r="R741" s="29">
        <f t="shared" si="122"/>
        <v>0.57430101582500059</v>
      </c>
    </row>
    <row r="742" spans="1:18" x14ac:dyDescent="0.2">
      <c r="A742" s="26">
        <v>44911</v>
      </c>
      <c r="B742" s="27">
        <v>87200</v>
      </c>
      <c r="C742" s="27">
        <v>87000</v>
      </c>
      <c r="D742" s="27">
        <v>42500</v>
      </c>
      <c r="E742" s="27">
        <v>42150</v>
      </c>
      <c r="F742" s="37">
        <v>0</v>
      </c>
      <c r="G742" s="37">
        <v>0</v>
      </c>
      <c r="H742" s="37">
        <f t="shared" si="123"/>
        <v>0</v>
      </c>
      <c r="I742" s="37">
        <f t="shared" si="124"/>
        <v>0</v>
      </c>
      <c r="J742" s="21">
        <f t="shared" si="127"/>
        <v>-1127</v>
      </c>
      <c r="K742" s="21">
        <f t="shared" si="128"/>
        <v>1255</v>
      </c>
      <c r="L742" s="30">
        <f t="shared" si="125"/>
        <v>-98274400</v>
      </c>
      <c r="M742" s="30">
        <f t="shared" si="126"/>
        <v>53337500</v>
      </c>
      <c r="N742" s="28">
        <f t="shared" si="129"/>
        <v>202557822.12000006</v>
      </c>
      <c r="O742" s="28">
        <f t="shared" si="121"/>
        <v>157620922.12000006</v>
      </c>
      <c r="P742" s="28">
        <f t="shared" si="130"/>
        <v>190820.53749999404</v>
      </c>
      <c r="Q742" s="28" t="str">
        <f t="shared" si="120"/>
        <v/>
      </c>
      <c r="R742" s="29">
        <f t="shared" si="122"/>
        <v>0.57620922120000073</v>
      </c>
    </row>
    <row r="743" spans="1:18" x14ac:dyDescent="0.2">
      <c r="A743" s="26">
        <v>44914</v>
      </c>
      <c r="B743" s="27">
        <v>86900</v>
      </c>
      <c r="C743" s="27">
        <v>87200</v>
      </c>
      <c r="D743" s="27">
        <v>42150</v>
      </c>
      <c r="E743" s="27">
        <v>42500</v>
      </c>
      <c r="F743" s="37">
        <v>0</v>
      </c>
      <c r="G743" s="37">
        <v>0</v>
      </c>
      <c r="H743" s="37">
        <f t="shared" si="123"/>
        <v>0</v>
      </c>
      <c r="I743" s="37">
        <f t="shared" si="124"/>
        <v>0</v>
      </c>
      <c r="J743" s="21">
        <f t="shared" si="127"/>
        <v>0</v>
      </c>
      <c r="K743" s="21">
        <f t="shared" si="128"/>
        <v>0</v>
      </c>
      <c r="L743" s="30">
        <f t="shared" si="125"/>
        <v>0</v>
      </c>
      <c r="M743" s="30">
        <f t="shared" si="126"/>
        <v>0</v>
      </c>
      <c r="N743" s="28">
        <f t="shared" si="129"/>
        <v>157491085.30500007</v>
      </c>
      <c r="O743" s="28">
        <f t="shared" si="121"/>
        <v>157491085.30500007</v>
      </c>
      <c r="P743" s="28">
        <f t="shared" si="130"/>
        <v>60983.722499996424</v>
      </c>
      <c r="Q743" s="28">
        <f t="shared" si="120"/>
        <v>60983.722499996424</v>
      </c>
      <c r="R743" s="29">
        <f t="shared" si="122"/>
        <v>0.57491085305000067</v>
      </c>
    </row>
    <row r="744" spans="1:18" x14ac:dyDescent="0.2">
      <c r="A744" s="26">
        <v>44915</v>
      </c>
      <c r="B744" s="27">
        <v>86100</v>
      </c>
      <c r="C744" s="27">
        <v>86600</v>
      </c>
      <c r="D744" s="27">
        <v>41400</v>
      </c>
      <c r="E744" s="27">
        <v>41900</v>
      </c>
      <c r="F744" s="37">
        <v>0</v>
      </c>
      <c r="G744" s="37">
        <v>0</v>
      </c>
      <c r="H744" s="37">
        <f t="shared" si="123"/>
        <v>0</v>
      </c>
      <c r="I744" s="37">
        <f t="shared" si="124"/>
        <v>0</v>
      </c>
      <c r="J744" s="21">
        <f t="shared" si="127"/>
        <v>0</v>
      </c>
      <c r="K744" s="21">
        <f t="shared" si="128"/>
        <v>0</v>
      </c>
      <c r="L744" s="30">
        <f t="shared" si="125"/>
        <v>0</v>
      </c>
      <c r="M744" s="30">
        <f t="shared" si="126"/>
        <v>0</v>
      </c>
      <c r="N744" s="28">
        <f t="shared" si="129"/>
        <v>157491085.30500007</v>
      </c>
      <c r="O744" s="28">
        <f t="shared" si="121"/>
        <v>157491085.30500007</v>
      </c>
      <c r="P744" s="28">
        <f t="shared" si="130"/>
        <v>0</v>
      </c>
      <c r="Q744" s="28" t="str">
        <f t="shared" si="120"/>
        <v/>
      </c>
      <c r="R744" s="29">
        <f t="shared" si="122"/>
        <v>0.57491085305000067</v>
      </c>
    </row>
    <row r="745" spans="1:18" x14ac:dyDescent="0.2">
      <c r="A745" s="26">
        <v>44916</v>
      </c>
      <c r="B745" s="27">
        <v>85900</v>
      </c>
      <c r="C745" s="27">
        <v>86700</v>
      </c>
      <c r="D745" s="27">
        <v>41500</v>
      </c>
      <c r="E745" s="27">
        <v>41200</v>
      </c>
      <c r="F745" s="37">
        <v>0</v>
      </c>
      <c r="G745" s="37">
        <v>0</v>
      </c>
      <c r="H745" s="37">
        <f t="shared" si="123"/>
        <v>0</v>
      </c>
      <c r="I745" s="37">
        <f t="shared" si="124"/>
        <v>0</v>
      </c>
      <c r="J745" s="21">
        <f t="shared" si="127"/>
        <v>0</v>
      </c>
      <c r="K745" s="21">
        <f t="shared" si="128"/>
        <v>0</v>
      </c>
      <c r="L745" s="30">
        <f t="shared" si="125"/>
        <v>0</v>
      </c>
      <c r="M745" s="30">
        <f t="shared" si="126"/>
        <v>0</v>
      </c>
      <c r="N745" s="28">
        <f t="shared" si="129"/>
        <v>157491085.30500007</v>
      </c>
      <c r="O745" s="28">
        <f t="shared" si="121"/>
        <v>157491085.30500007</v>
      </c>
      <c r="P745" s="28">
        <f t="shared" si="130"/>
        <v>0</v>
      </c>
      <c r="Q745" s="28" t="str">
        <f t="shared" ref="Q745:Q808" si="131">IF(AND(M744, M745=0), P745, "")</f>
        <v/>
      </c>
      <c r="R745" s="29">
        <f t="shared" si="122"/>
        <v>0.57491085305000067</v>
      </c>
    </row>
    <row r="746" spans="1:18" x14ac:dyDescent="0.2">
      <c r="A746" s="26">
        <v>44917</v>
      </c>
      <c r="B746" s="27">
        <v>90300</v>
      </c>
      <c r="C746" s="27">
        <v>86500</v>
      </c>
      <c r="D746" s="27">
        <v>43700</v>
      </c>
      <c r="E746" s="27">
        <v>41600</v>
      </c>
      <c r="F746" s="37">
        <v>0</v>
      </c>
      <c r="G746" s="37">
        <v>0</v>
      </c>
      <c r="H746" s="37">
        <f t="shared" si="123"/>
        <v>0</v>
      </c>
      <c r="I746" s="37">
        <f t="shared" si="124"/>
        <v>0</v>
      </c>
      <c r="J746" s="21">
        <f t="shared" si="127"/>
        <v>0</v>
      </c>
      <c r="K746" s="21">
        <f t="shared" si="128"/>
        <v>0</v>
      </c>
      <c r="L746" s="30">
        <f t="shared" si="125"/>
        <v>0</v>
      </c>
      <c r="M746" s="30">
        <f t="shared" si="126"/>
        <v>0</v>
      </c>
      <c r="N746" s="28">
        <f t="shared" si="129"/>
        <v>157491085.30500007</v>
      </c>
      <c r="O746" s="28">
        <f t="shared" si="121"/>
        <v>157491085.30500007</v>
      </c>
      <c r="P746" s="28">
        <f t="shared" si="130"/>
        <v>0</v>
      </c>
      <c r="Q746" s="28" t="str">
        <f t="shared" si="131"/>
        <v/>
      </c>
      <c r="R746" s="29">
        <f t="shared" si="122"/>
        <v>0.57491085305000067</v>
      </c>
    </row>
    <row r="747" spans="1:18" x14ac:dyDescent="0.2">
      <c r="A747" s="26">
        <v>44918</v>
      </c>
      <c r="B747" s="27">
        <v>90900</v>
      </c>
      <c r="C747" s="27">
        <v>88500</v>
      </c>
      <c r="D747" s="27">
        <v>43300</v>
      </c>
      <c r="E747" s="27">
        <v>42800</v>
      </c>
      <c r="F747" s="37">
        <v>0</v>
      </c>
      <c r="G747" s="37">
        <v>0</v>
      </c>
      <c r="H747" s="37">
        <f t="shared" si="123"/>
        <v>0</v>
      </c>
      <c r="I747" s="37">
        <f t="shared" si="124"/>
        <v>0</v>
      </c>
      <c r="J747" s="21">
        <f t="shared" si="127"/>
        <v>0</v>
      </c>
      <c r="K747" s="21">
        <f t="shared" si="128"/>
        <v>0</v>
      </c>
      <c r="L747" s="30">
        <f t="shared" si="125"/>
        <v>0</v>
      </c>
      <c r="M747" s="30">
        <f t="shared" si="126"/>
        <v>0</v>
      </c>
      <c r="N747" s="28">
        <f t="shared" si="129"/>
        <v>157491085.30500007</v>
      </c>
      <c r="O747" s="28">
        <f t="shared" si="121"/>
        <v>157491085.30500007</v>
      </c>
      <c r="P747" s="28">
        <f t="shared" si="130"/>
        <v>0</v>
      </c>
      <c r="Q747" s="28" t="str">
        <f t="shared" si="131"/>
        <v/>
      </c>
      <c r="R747" s="29">
        <f t="shared" si="122"/>
        <v>0.57491085305000067</v>
      </c>
    </row>
    <row r="748" spans="1:18" x14ac:dyDescent="0.2">
      <c r="A748" s="26">
        <v>44921</v>
      </c>
      <c r="B748" s="27">
        <v>88900</v>
      </c>
      <c r="C748" s="27">
        <v>90900</v>
      </c>
      <c r="D748" s="27">
        <v>43000</v>
      </c>
      <c r="E748" s="27">
        <v>43300</v>
      </c>
      <c r="F748" s="37">
        <v>0</v>
      </c>
      <c r="G748" s="37">
        <v>0</v>
      </c>
      <c r="H748" s="37">
        <f t="shared" si="123"/>
        <v>0</v>
      </c>
      <c r="I748" s="37">
        <f t="shared" si="124"/>
        <v>0</v>
      </c>
      <c r="J748" s="21">
        <f t="shared" si="127"/>
        <v>0</v>
      </c>
      <c r="K748" s="21">
        <f t="shared" si="128"/>
        <v>0</v>
      </c>
      <c r="L748" s="30">
        <f t="shared" si="125"/>
        <v>0</v>
      </c>
      <c r="M748" s="30">
        <f t="shared" si="126"/>
        <v>0</v>
      </c>
      <c r="N748" s="28">
        <f t="shared" si="129"/>
        <v>157491085.30500007</v>
      </c>
      <c r="O748" s="28">
        <f t="shared" si="121"/>
        <v>157491085.30500007</v>
      </c>
      <c r="P748" s="28">
        <f t="shared" si="130"/>
        <v>0</v>
      </c>
      <c r="Q748" s="28" t="str">
        <f t="shared" si="131"/>
        <v/>
      </c>
      <c r="R748" s="29">
        <f t="shared" si="122"/>
        <v>0.57491085305000067</v>
      </c>
    </row>
    <row r="749" spans="1:18" x14ac:dyDescent="0.2">
      <c r="A749" s="26">
        <v>44922</v>
      </c>
      <c r="B749" s="27">
        <v>89700</v>
      </c>
      <c r="C749" s="27">
        <v>89500</v>
      </c>
      <c r="D749" s="27">
        <v>42900</v>
      </c>
      <c r="E749" s="27">
        <v>43300</v>
      </c>
      <c r="F749" s="37">
        <v>0</v>
      </c>
      <c r="G749" s="37">
        <v>0</v>
      </c>
      <c r="H749" s="37">
        <f t="shared" si="123"/>
        <v>0</v>
      </c>
      <c r="I749" s="37">
        <f t="shared" si="124"/>
        <v>0</v>
      </c>
      <c r="J749" s="21">
        <f t="shared" si="127"/>
        <v>0</v>
      </c>
      <c r="K749" s="21">
        <f t="shared" si="128"/>
        <v>0</v>
      </c>
      <c r="L749" s="30">
        <f t="shared" si="125"/>
        <v>0</v>
      </c>
      <c r="M749" s="30">
        <f t="shared" si="126"/>
        <v>0</v>
      </c>
      <c r="N749" s="28">
        <f t="shared" si="129"/>
        <v>157491085.30500007</v>
      </c>
      <c r="O749" s="28">
        <f t="shared" si="121"/>
        <v>157491085.30500007</v>
      </c>
      <c r="P749" s="28">
        <f t="shared" si="130"/>
        <v>0</v>
      </c>
      <c r="Q749" s="28" t="str">
        <f t="shared" si="131"/>
        <v/>
      </c>
      <c r="R749" s="29">
        <f t="shared" si="122"/>
        <v>0.57491085305000067</v>
      </c>
    </row>
    <row r="750" spans="1:18" x14ac:dyDescent="0.2">
      <c r="A750" s="26">
        <v>44923</v>
      </c>
      <c r="B750" s="27">
        <v>89400</v>
      </c>
      <c r="C750" s="27">
        <v>89200</v>
      </c>
      <c r="D750" s="27">
        <v>42550</v>
      </c>
      <c r="E750" s="27">
        <v>42550</v>
      </c>
      <c r="F750" s="37">
        <v>0</v>
      </c>
      <c r="G750" s="37">
        <v>0</v>
      </c>
      <c r="H750" s="37">
        <f t="shared" si="123"/>
        <v>0</v>
      </c>
      <c r="I750" s="37">
        <f t="shared" si="124"/>
        <v>0</v>
      </c>
      <c r="J750" s="21">
        <f t="shared" si="127"/>
        <v>0</v>
      </c>
      <c r="K750" s="21">
        <f t="shared" si="128"/>
        <v>0</v>
      </c>
      <c r="L750" s="30">
        <f t="shared" si="125"/>
        <v>0</v>
      </c>
      <c r="M750" s="30">
        <f t="shared" si="126"/>
        <v>0</v>
      </c>
      <c r="N750" s="28">
        <f t="shared" si="129"/>
        <v>157491085.30500007</v>
      </c>
      <c r="O750" s="28">
        <f t="shared" si="121"/>
        <v>157491085.30500007</v>
      </c>
      <c r="P750" s="28">
        <f t="shared" si="130"/>
        <v>0</v>
      </c>
      <c r="Q750" s="28" t="str">
        <f t="shared" si="131"/>
        <v/>
      </c>
      <c r="R750" s="29">
        <f t="shared" si="122"/>
        <v>0.57491085305000067</v>
      </c>
    </row>
    <row r="751" spans="1:18" x14ac:dyDescent="0.2">
      <c r="A751" s="26">
        <v>44924</v>
      </c>
      <c r="B751" s="27">
        <v>86500</v>
      </c>
      <c r="C751" s="27">
        <v>88500</v>
      </c>
      <c r="D751" s="27">
        <v>42050</v>
      </c>
      <c r="E751" s="27">
        <v>42150</v>
      </c>
      <c r="F751" s="37">
        <v>0</v>
      </c>
      <c r="G751" s="37">
        <v>0</v>
      </c>
      <c r="H751" s="37">
        <f t="shared" si="123"/>
        <v>0</v>
      </c>
      <c r="I751" s="37">
        <f t="shared" si="124"/>
        <v>0</v>
      </c>
      <c r="J751" s="21">
        <f t="shared" si="127"/>
        <v>0</v>
      </c>
      <c r="K751" s="21">
        <f t="shared" si="128"/>
        <v>0</v>
      </c>
      <c r="L751" s="30">
        <f t="shared" si="125"/>
        <v>0</v>
      </c>
      <c r="M751" s="30">
        <f t="shared" si="126"/>
        <v>0</v>
      </c>
      <c r="N751" s="28">
        <f t="shared" si="129"/>
        <v>157491085.30500007</v>
      </c>
      <c r="O751" s="28">
        <f t="shared" si="121"/>
        <v>157491085.30500007</v>
      </c>
      <c r="P751" s="28">
        <f t="shared" si="130"/>
        <v>0</v>
      </c>
      <c r="Q751" s="28" t="str">
        <f t="shared" si="131"/>
        <v/>
      </c>
      <c r="R751" s="29">
        <f t="shared" si="122"/>
        <v>0.57491085305000067</v>
      </c>
    </row>
    <row r="752" spans="1:18" x14ac:dyDescent="0.2">
      <c r="A752" s="26">
        <v>44928</v>
      </c>
      <c r="B752" s="27">
        <v>86400</v>
      </c>
      <c r="C752" s="27">
        <v>87200</v>
      </c>
      <c r="D752" s="27">
        <v>42050</v>
      </c>
      <c r="E752" s="27">
        <v>42100</v>
      </c>
      <c r="F752" s="37">
        <v>0</v>
      </c>
      <c r="G752" s="37">
        <v>0</v>
      </c>
      <c r="H752" s="37">
        <f t="shared" si="123"/>
        <v>0</v>
      </c>
      <c r="I752" s="37">
        <f t="shared" si="124"/>
        <v>0</v>
      </c>
      <c r="J752" s="21">
        <f t="shared" si="127"/>
        <v>0</v>
      </c>
      <c r="K752" s="21">
        <f t="shared" si="128"/>
        <v>0</v>
      </c>
      <c r="L752" s="30">
        <f t="shared" si="125"/>
        <v>0</v>
      </c>
      <c r="M752" s="30">
        <f t="shared" si="126"/>
        <v>0</v>
      </c>
      <c r="N752" s="28">
        <f t="shared" si="129"/>
        <v>157491085.30500007</v>
      </c>
      <c r="O752" s="28">
        <f t="shared" si="121"/>
        <v>157491085.30500007</v>
      </c>
      <c r="P752" s="28">
        <f t="shared" si="130"/>
        <v>0</v>
      </c>
      <c r="Q752" s="28" t="str">
        <f t="shared" si="131"/>
        <v/>
      </c>
      <c r="R752" s="29">
        <f t="shared" si="122"/>
        <v>0.57491085305000067</v>
      </c>
    </row>
    <row r="753" spans="1:18" x14ac:dyDescent="0.2">
      <c r="A753" s="26">
        <v>44929</v>
      </c>
      <c r="B753" s="27">
        <v>85700</v>
      </c>
      <c r="C753" s="27">
        <v>86400</v>
      </c>
      <c r="D753" s="27">
        <v>41850</v>
      </c>
      <c r="E753" s="27">
        <v>41800</v>
      </c>
      <c r="F753" s="37">
        <v>0</v>
      </c>
      <c r="G753" s="37">
        <v>0</v>
      </c>
      <c r="H753" s="37">
        <f t="shared" si="123"/>
        <v>0</v>
      </c>
      <c r="I753" s="37">
        <f t="shared" si="124"/>
        <v>0</v>
      </c>
      <c r="J753" s="21">
        <f t="shared" si="127"/>
        <v>0</v>
      </c>
      <c r="K753" s="21">
        <f t="shared" si="128"/>
        <v>0</v>
      </c>
      <c r="L753" s="30">
        <f t="shared" si="125"/>
        <v>0</v>
      </c>
      <c r="M753" s="30">
        <f t="shared" si="126"/>
        <v>0</v>
      </c>
      <c r="N753" s="28">
        <f t="shared" si="129"/>
        <v>157491085.30500007</v>
      </c>
      <c r="O753" s="28">
        <f t="shared" si="121"/>
        <v>157491085.30500007</v>
      </c>
      <c r="P753" s="28">
        <f t="shared" si="130"/>
        <v>0</v>
      </c>
      <c r="Q753" s="28" t="str">
        <f t="shared" si="131"/>
        <v/>
      </c>
      <c r="R753" s="29">
        <f t="shared" si="122"/>
        <v>0.57491085305000067</v>
      </c>
    </row>
    <row r="754" spans="1:18" x14ac:dyDescent="0.2">
      <c r="A754" s="26">
        <v>44930</v>
      </c>
      <c r="B754" s="27">
        <v>89700</v>
      </c>
      <c r="C754" s="27">
        <v>84900</v>
      </c>
      <c r="D754" s="27">
        <v>42850</v>
      </c>
      <c r="E754" s="27">
        <v>41500</v>
      </c>
      <c r="F754" s="37">
        <v>0</v>
      </c>
      <c r="G754" s="37">
        <v>0</v>
      </c>
      <c r="H754" s="37">
        <f t="shared" si="123"/>
        <v>0</v>
      </c>
      <c r="I754" s="37">
        <f t="shared" si="124"/>
        <v>0</v>
      </c>
      <c r="J754" s="21">
        <f t="shared" si="127"/>
        <v>0</v>
      </c>
      <c r="K754" s="21">
        <f t="shared" si="128"/>
        <v>0</v>
      </c>
      <c r="L754" s="30">
        <f t="shared" si="125"/>
        <v>0</v>
      </c>
      <c r="M754" s="30">
        <f t="shared" si="126"/>
        <v>0</v>
      </c>
      <c r="N754" s="28">
        <f t="shared" si="129"/>
        <v>157491085.30500007</v>
      </c>
      <c r="O754" s="28">
        <f t="shared" si="121"/>
        <v>157491085.30500007</v>
      </c>
      <c r="P754" s="28">
        <f t="shared" si="130"/>
        <v>0</v>
      </c>
      <c r="Q754" s="28" t="str">
        <f t="shared" si="131"/>
        <v/>
      </c>
      <c r="R754" s="29">
        <f t="shared" si="122"/>
        <v>0.57491085305000067</v>
      </c>
    </row>
    <row r="755" spans="1:18" x14ac:dyDescent="0.2">
      <c r="A755" s="26">
        <v>44931</v>
      </c>
      <c r="B755" s="27">
        <v>89900</v>
      </c>
      <c r="C755" s="27">
        <v>89700</v>
      </c>
      <c r="D755" s="27">
        <v>43050</v>
      </c>
      <c r="E755" s="27">
        <v>42950</v>
      </c>
      <c r="F755" s="37">
        <v>0</v>
      </c>
      <c r="G755" s="37">
        <v>0</v>
      </c>
      <c r="H755" s="37">
        <f t="shared" si="123"/>
        <v>0</v>
      </c>
      <c r="I755" s="37">
        <f t="shared" si="124"/>
        <v>0</v>
      </c>
      <c r="J755" s="21">
        <f t="shared" si="127"/>
        <v>0</v>
      </c>
      <c r="K755" s="21">
        <f t="shared" si="128"/>
        <v>0</v>
      </c>
      <c r="L755" s="30">
        <f t="shared" si="125"/>
        <v>0</v>
      </c>
      <c r="M755" s="30">
        <f t="shared" si="126"/>
        <v>0</v>
      </c>
      <c r="N755" s="28">
        <f t="shared" si="129"/>
        <v>157491085.30500007</v>
      </c>
      <c r="O755" s="28">
        <f t="shared" si="121"/>
        <v>157491085.30500007</v>
      </c>
      <c r="P755" s="28">
        <f t="shared" si="130"/>
        <v>0</v>
      </c>
      <c r="Q755" s="28" t="str">
        <f t="shared" si="131"/>
        <v/>
      </c>
      <c r="R755" s="29">
        <f t="shared" si="122"/>
        <v>0.57491085305000067</v>
      </c>
    </row>
    <row r="756" spans="1:18" x14ac:dyDescent="0.2">
      <c r="A756" s="26">
        <v>44932</v>
      </c>
      <c r="B756" s="27">
        <v>90700</v>
      </c>
      <c r="C756" s="27">
        <v>88700</v>
      </c>
      <c r="D756" s="27">
        <v>43150</v>
      </c>
      <c r="E756" s="27">
        <v>42850</v>
      </c>
      <c r="F756" s="37">
        <v>0</v>
      </c>
      <c r="G756" s="37">
        <v>0</v>
      </c>
      <c r="H756" s="37">
        <f t="shared" si="123"/>
        <v>0</v>
      </c>
      <c r="I756" s="37">
        <f t="shared" si="124"/>
        <v>0</v>
      </c>
      <c r="J756" s="21">
        <f t="shared" si="127"/>
        <v>0</v>
      </c>
      <c r="K756" s="21">
        <f t="shared" si="128"/>
        <v>0</v>
      </c>
      <c r="L756" s="30">
        <f t="shared" si="125"/>
        <v>0</v>
      </c>
      <c r="M756" s="30">
        <f t="shared" si="126"/>
        <v>0</v>
      </c>
      <c r="N756" s="28">
        <f t="shared" si="129"/>
        <v>157491085.30500007</v>
      </c>
      <c r="O756" s="28">
        <f t="shared" si="121"/>
        <v>157491085.30500007</v>
      </c>
      <c r="P756" s="28">
        <f t="shared" si="130"/>
        <v>0</v>
      </c>
      <c r="Q756" s="28" t="str">
        <f t="shared" si="131"/>
        <v/>
      </c>
      <c r="R756" s="29">
        <f t="shared" si="122"/>
        <v>0.57491085305000067</v>
      </c>
    </row>
    <row r="757" spans="1:18" x14ac:dyDescent="0.2">
      <c r="A757" s="26">
        <v>44935</v>
      </c>
      <c r="B757" s="27">
        <v>95100</v>
      </c>
      <c r="C757" s="27">
        <v>91600</v>
      </c>
      <c r="D757" s="27">
        <v>44450</v>
      </c>
      <c r="E757" s="27">
        <v>43150</v>
      </c>
      <c r="F757" s="37">
        <v>0</v>
      </c>
      <c r="G757" s="37">
        <v>0</v>
      </c>
      <c r="H757" s="37">
        <f t="shared" si="123"/>
        <v>0</v>
      </c>
      <c r="I757" s="37">
        <f t="shared" si="124"/>
        <v>0</v>
      </c>
      <c r="J757" s="21">
        <f t="shared" si="127"/>
        <v>0</v>
      </c>
      <c r="K757" s="21">
        <f t="shared" si="128"/>
        <v>0</v>
      </c>
      <c r="L757" s="30">
        <f t="shared" si="125"/>
        <v>0</v>
      </c>
      <c r="M757" s="30">
        <f t="shared" si="126"/>
        <v>0</v>
      </c>
      <c r="N757" s="28">
        <f t="shared" si="129"/>
        <v>157491085.30500007</v>
      </c>
      <c r="O757" s="28">
        <f t="shared" si="121"/>
        <v>157491085.30500007</v>
      </c>
      <c r="P757" s="28">
        <f t="shared" si="130"/>
        <v>0</v>
      </c>
      <c r="Q757" s="28" t="str">
        <f t="shared" si="131"/>
        <v/>
      </c>
      <c r="R757" s="29">
        <f t="shared" si="122"/>
        <v>0.57491085305000067</v>
      </c>
    </row>
    <row r="758" spans="1:18" x14ac:dyDescent="0.2">
      <c r="A758" s="26">
        <v>44936</v>
      </c>
      <c r="B758" s="27">
        <v>95100</v>
      </c>
      <c r="C758" s="27">
        <v>94900</v>
      </c>
      <c r="D758" s="27">
        <v>44200</v>
      </c>
      <c r="E758" s="27">
        <v>44400</v>
      </c>
      <c r="F758" s="37">
        <v>0</v>
      </c>
      <c r="G758" s="37">
        <v>0</v>
      </c>
      <c r="H758" s="37">
        <f t="shared" si="123"/>
        <v>0</v>
      </c>
      <c r="I758" s="37">
        <f t="shared" si="124"/>
        <v>0</v>
      </c>
      <c r="J758" s="21">
        <f t="shared" si="127"/>
        <v>0</v>
      </c>
      <c r="K758" s="21">
        <f t="shared" si="128"/>
        <v>0</v>
      </c>
      <c r="L758" s="30">
        <f t="shared" si="125"/>
        <v>0</v>
      </c>
      <c r="M758" s="30">
        <f t="shared" si="126"/>
        <v>0</v>
      </c>
      <c r="N758" s="28">
        <f t="shared" si="129"/>
        <v>157491085.30500007</v>
      </c>
      <c r="O758" s="28">
        <f t="shared" si="121"/>
        <v>157491085.30500007</v>
      </c>
      <c r="P758" s="28">
        <f t="shared" si="130"/>
        <v>0</v>
      </c>
      <c r="Q758" s="28" t="str">
        <f t="shared" si="131"/>
        <v/>
      </c>
      <c r="R758" s="29">
        <f t="shared" si="122"/>
        <v>0.57491085305000067</v>
      </c>
    </row>
    <row r="759" spans="1:18" x14ac:dyDescent="0.2">
      <c r="A759" s="26">
        <v>44937</v>
      </c>
      <c r="B759" s="27">
        <v>94800</v>
      </c>
      <c r="C759" s="27">
        <v>95300</v>
      </c>
      <c r="D759" s="27">
        <v>44100</v>
      </c>
      <c r="E759" s="27">
        <v>44350</v>
      </c>
      <c r="F759" s="37">
        <v>-1</v>
      </c>
      <c r="G759" s="37">
        <v>0.64285186050350729</v>
      </c>
      <c r="H759" s="37">
        <f t="shared" si="123"/>
        <v>-1</v>
      </c>
      <c r="I759" s="37">
        <f t="shared" si="124"/>
        <v>0.64285186050350729</v>
      </c>
      <c r="J759" s="21">
        <f t="shared" si="127"/>
        <v>0</v>
      </c>
      <c r="K759" s="21">
        <f t="shared" si="128"/>
        <v>0</v>
      </c>
      <c r="L759" s="30">
        <f t="shared" si="125"/>
        <v>0</v>
      </c>
      <c r="M759" s="30">
        <f t="shared" si="126"/>
        <v>0</v>
      </c>
      <c r="N759" s="28">
        <f t="shared" si="129"/>
        <v>157491085.30500007</v>
      </c>
      <c r="O759" s="28">
        <f t="shared" si="121"/>
        <v>157491085.30500007</v>
      </c>
      <c r="P759" s="28">
        <f t="shared" si="130"/>
        <v>0</v>
      </c>
      <c r="Q759" s="28" t="str">
        <f t="shared" si="131"/>
        <v/>
      </c>
      <c r="R759" s="29">
        <f t="shared" si="122"/>
        <v>0.57491085305000067</v>
      </c>
    </row>
    <row r="760" spans="1:18" x14ac:dyDescent="0.2">
      <c r="A760" s="26">
        <v>44938</v>
      </c>
      <c r="B760" s="27">
        <v>93700</v>
      </c>
      <c r="C760" s="27">
        <v>95000</v>
      </c>
      <c r="D760" s="27">
        <v>44100</v>
      </c>
      <c r="E760" s="27">
        <v>44100</v>
      </c>
      <c r="F760" s="37">
        <v>0</v>
      </c>
      <c r="G760" s="37">
        <v>0</v>
      </c>
      <c r="H760" s="37">
        <f t="shared" si="123"/>
        <v>0</v>
      </c>
      <c r="I760" s="37">
        <f t="shared" si="124"/>
        <v>0</v>
      </c>
      <c r="J760" s="21">
        <f t="shared" si="127"/>
        <v>-1054</v>
      </c>
      <c r="K760" s="21">
        <f t="shared" si="128"/>
        <v>1457</v>
      </c>
      <c r="L760" s="30">
        <f t="shared" si="125"/>
        <v>-98759800</v>
      </c>
      <c r="M760" s="30">
        <f t="shared" si="126"/>
        <v>64253700</v>
      </c>
      <c r="N760" s="28">
        <f t="shared" si="129"/>
        <v>193341308.88000005</v>
      </c>
      <c r="O760" s="28">
        <f t="shared" si="121"/>
        <v>158835208.88000005</v>
      </c>
      <c r="P760" s="28">
        <f t="shared" si="130"/>
        <v>1344123.5749999881</v>
      </c>
      <c r="Q760" s="28" t="str">
        <f t="shared" si="131"/>
        <v/>
      </c>
      <c r="R760" s="29">
        <f t="shared" si="122"/>
        <v>0.58835208880000045</v>
      </c>
    </row>
    <row r="761" spans="1:18" x14ac:dyDescent="0.2">
      <c r="A761" s="26">
        <v>44939</v>
      </c>
      <c r="B761" s="27">
        <v>94200</v>
      </c>
      <c r="C761" s="27">
        <v>94100</v>
      </c>
      <c r="D761" s="27">
        <v>44400</v>
      </c>
      <c r="E761" s="27">
        <v>44100</v>
      </c>
      <c r="F761" s="37">
        <v>0</v>
      </c>
      <c r="G761" s="37">
        <v>0</v>
      </c>
      <c r="H761" s="37">
        <f t="shared" si="123"/>
        <v>0</v>
      </c>
      <c r="I761" s="37">
        <f t="shared" si="124"/>
        <v>0</v>
      </c>
      <c r="J761" s="21">
        <f t="shared" si="127"/>
        <v>0</v>
      </c>
      <c r="K761" s="21">
        <f t="shared" si="128"/>
        <v>0</v>
      </c>
      <c r="L761" s="30">
        <f t="shared" si="125"/>
        <v>0</v>
      </c>
      <c r="M761" s="30">
        <f t="shared" si="126"/>
        <v>0</v>
      </c>
      <c r="N761" s="28">
        <f t="shared" si="129"/>
        <v>158259119.91500008</v>
      </c>
      <c r="O761" s="28">
        <f t="shared" si="121"/>
        <v>158259119.91500008</v>
      </c>
      <c r="P761" s="28">
        <f t="shared" si="130"/>
        <v>768034.61000001431</v>
      </c>
      <c r="Q761" s="28">
        <f t="shared" si="131"/>
        <v>768034.61000001431</v>
      </c>
      <c r="R761" s="29">
        <f t="shared" si="122"/>
        <v>0.58259119915000079</v>
      </c>
    </row>
    <row r="762" spans="1:18" x14ac:dyDescent="0.2">
      <c r="A762" s="26">
        <v>44942</v>
      </c>
      <c r="B762" s="27">
        <v>94400</v>
      </c>
      <c r="C762" s="27">
        <v>94700</v>
      </c>
      <c r="D762" s="27">
        <v>44350</v>
      </c>
      <c r="E762" s="27">
        <v>44400</v>
      </c>
      <c r="F762" s="37">
        <v>0</v>
      </c>
      <c r="G762" s="37">
        <v>0</v>
      </c>
      <c r="H762" s="37">
        <f t="shared" si="123"/>
        <v>0</v>
      </c>
      <c r="I762" s="37">
        <f t="shared" si="124"/>
        <v>0</v>
      </c>
      <c r="J762" s="21">
        <f t="shared" si="127"/>
        <v>0</v>
      </c>
      <c r="K762" s="21">
        <f t="shared" si="128"/>
        <v>0</v>
      </c>
      <c r="L762" s="30">
        <f t="shared" si="125"/>
        <v>0</v>
      </c>
      <c r="M762" s="30">
        <f t="shared" si="126"/>
        <v>0</v>
      </c>
      <c r="N762" s="28">
        <f t="shared" si="129"/>
        <v>158259119.91500008</v>
      </c>
      <c r="O762" s="28">
        <f t="shared" si="121"/>
        <v>158259119.91500008</v>
      </c>
      <c r="P762" s="28">
        <f t="shared" si="130"/>
        <v>0</v>
      </c>
      <c r="Q762" s="28" t="str">
        <f t="shared" si="131"/>
        <v/>
      </c>
      <c r="R762" s="29">
        <f t="shared" si="122"/>
        <v>0.58259119915000079</v>
      </c>
    </row>
    <row r="763" spans="1:18" x14ac:dyDescent="0.2">
      <c r="A763" s="26">
        <v>44943</v>
      </c>
      <c r="B763" s="27">
        <v>94700</v>
      </c>
      <c r="C763" s="27">
        <v>94200</v>
      </c>
      <c r="D763" s="27">
        <v>44450</v>
      </c>
      <c r="E763" s="27">
        <v>44150</v>
      </c>
      <c r="F763" s="37">
        <v>0</v>
      </c>
      <c r="G763" s="37">
        <v>0</v>
      </c>
      <c r="H763" s="37">
        <f t="shared" si="123"/>
        <v>0</v>
      </c>
      <c r="I763" s="37">
        <f t="shared" si="124"/>
        <v>0</v>
      </c>
      <c r="J763" s="21">
        <f t="shared" si="127"/>
        <v>0</v>
      </c>
      <c r="K763" s="21">
        <f t="shared" si="128"/>
        <v>0</v>
      </c>
      <c r="L763" s="30">
        <f t="shared" si="125"/>
        <v>0</v>
      </c>
      <c r="M763" s="30">
        <f t="shared" si="126"/>
        <v>0</v>
      </c>
      <c r="N763" s="28">
        <f t="shared" si="129"/>
        <v>158259119.91500008</v>
      </c>
      <c r="O763" s="28">
        <f t="shared" si="121"/>
        <v>158259119.91500008</v>
      </c>
      <c r="P763" s="28">
        <f t="shared" si="130"/>
        <v>0</v>
      </c>
      <c r="Q763" s="28" t="str">
        <f t="shared" si="131"/>
        <v/>
      </c>
      <c r="R763" s="29">
        <f t="shared" si="122"/>
        <v>0.58259119915000079</v>
      </c>
    </row>
    <row r="764" spans="1:18" x14ac:dyDescent="0.2">
      <c r="A764" s="26">
        <v>44944</v>
      </c>
      <c r="B764" s="27">
        <v>95200</v>
      </c>
      <c r="C764" s="27">
        <v>94700</v>
      </c>
      <c r="D764" s="27">
        <v>44500</v>
      </c>
      <c r="E764" s="27">
        <v>44350</v>
      </c>
      <c r="F764" s="37">
        <v>0</v>
      </c>
      <c r="G764" s="37">
        <v>0</v>
      </c>
      <c r="H764" s="37">
        <f t="shared" si="123"/>
        <v>0</v>
      </c>
      <c r="I764" s="37">
        <f t="shared" si="124"/>
        <v>0</v>
      </c>
      <c r="J764" s="21">
        <f t="shared" si="127"/>
        <v>0</v>
      </c>
      <c r="K764" s="21">
        <f t="shared" si="128"/>
        <v>0</v>
      </c>
      <c r="L764" s="30">
        <f t="shared" si="125"/>
        <v>0</v>
      </c>
      <c r="M764" s="30">
        <f t="shared" si="126"/>
        <v>0</v>
      </c>
      <c r="N764" s="28">
        <f t="shared" si="129"/>
        <v>158259119.91500008</v>
      </c>
      <c r="O764" s="28">
        <f t="shared" si="121"/>
        <v>158259119.91500008</v>
      </c>
      <c r="P764" s="28">
        <f t="shared" si="130"/>
        <v>0</v>
      </c>
      <c r="Q764" s="28" t="str">
        <f t="shared" si="131"/>
        <v/>
      </c>
      <c r="R764" s="29">
        <f t="shared" si="122"/>
        <v>0.58259119915000079</v>
      </c>
    </row>
    <row r="765" spans="1:18" x14ac:dyDescent="0.2">
      <c r="A765" s="26">
        <v>44945</v>
      </c>
      <c r="B765" s="27">
        <v>96300</v>
      </c>
      <c r="C765" s="27">
        <v>94200</v>
      </c>
      <c r="D765" s="27">
        <v>44750</v>
      </c>
      <c r="E765" s="27">
        <v>44550</v>
      </c>
      <c r="F765" s="37">
        <v>0</v>
      </c>
      <c r="G765" s="37">
        <v>0</v>
      </c>
      <c r="H765" s="37">
        <f t="shared" si="123"/>
        <v>0</v>
      </c>
      <c r="I765" s="37">
        <f t="shared" si="124"/>
        <v>0</v>
      </c>
      <c r="J765" s="21">
        <f t="shared" si="127"/>
        <v>0</v>
      </c>
      <c r="K765" s="21">
        <f t="shared" si="128"/>
        <v>0</v>
      </c>
      <c r="L765" s="30">
        <f t="shared" si="125"/>
        <v>0</v>
      </c>
      <c r="M765" s="30">
        <f t="shared" si="126"/>
        <v>0</v>
      </c>
      <c r="N765" s="28">
        <f t="shared" si="129"/>
        <v>158259119.91500008</v>
      </c>
      <c r="O765" s="28">
        <f t="shared" si="121"/>
        <v>158259119.91500008</v>
      </c>
      <c r="P765" s="28">
        <f t="shared" si="130"/>
        <v>0</v>
      </c>
      <c r="Q765" s="28" t="str">
        <f t="shared" si="131"/>
        <v/>
      </c>
      <c r="R765" s="29">
        <f t="shared" si="122"/>
        <v>0.58259119915000079</v>
      </c>
    </row>
    <row r="766" spans="1:18" x14ac:dyDescent="0.2">
      <c r="A766" s="26">
        <v>44946</v>
      </c>
      <c r="B766" s="27">
        <v>96300</v>
      </c>
      <c r="C766" s="27">
        <v>96200</v>
      </c>
      <c r="D766" s="27">
        <v>44800</v>
      </c>
      <c r="E766" s="27">
        <v>44550</v>
      </c>
      <c r="F766" s="37">
        <v>0</v>
      </c>
      <c r="G766" s="37">
        <v>0</v>
      </c>
      <c r="H766" s="37">
        <f t="shared" si="123"/>
        <v>0</v>
      </c>
      <c r="I766" s="37">
        <f t="shared" si="124"/>
        <v>0</v>
      </c>
      <c r="J766" s="21">
        <f t="shared" si="127"/>
        <v>0</v>
      </c>
      <c r="K766" s="21">
        <f t="shared" si="128"/>
        <v>0</v>
      </c>
      <c r="L766" s="30">
        <f t="shared" si="125"/>
        <v>0</v>
      </c>
      <c r="M766" s="30">
        <f t="shared" si="126"/>
        <v>0</v>
      </c>
      <c r="N766" s="28">
        <f t="shared" si="129"/>
        <v>158259119.91500008</v>
      </c>
      <c r="O766" s="28">
        <f t="shared" si="121"/>
        <v>158259119.91500008</v>
      </c>
      <c r="P766" s="28">
        <f t="shared" si="130"/>
        <v>0</v>
      </c>
      <c r="Q766" s="28" t="str">
        <f t="shared" si="131"/>
        <v/>
      </c>
      <c r="R766" s="29">
        <f t="shared" si="122"/>
        <v>0.58259119915000079</v>
      </c>
    </row>
    <row r="767" spans="1:18" x14ac:dyDescent="0.2">
      <c r="A767" s="26">
        <v>44951</v>
      </c>
      <c r="B767" s="27">
        <v>96600</v>
      </c>
      <c r="C767" s="27">
        <v>97200</v>
      </c>
      <c r="D767" s="27">
        <v>44900</v>
      </c>
      <c r="E767" s="27">
        <v>45050</v>
      </c>
      <c r="F767" s="37">
        <v>0</v>
      </c>
      <c r="G767" s="37">
        <v>0</v>
      </c>
      <c r="H767" s="37">
        <f t="shared" si="123"/>
        <v>0</v>
      </c>
      <c r="I767" s="37">
        <f t="shared" si="124"/>
        <v>0</v>
      </c>
      <c r="J767" s="21">
        <f t="shared" si="127"/>
        <v>0</v>
      </c>
      <c r="K767" s="21">
        <f t="shared" si="128"/>
        <v>0</v>
      </c>
      <c r="L767" s="30">
        <f t="shared" si="125"/>
        <v>0</v>
      </c>
      <c r="M767" s="30">
        <f t="shared" si="126"/>
        <v>0</v>
      </c>
      <c r="N767" s="28">
        <f t="shared" si="129"/>
        <v>158259119.91500008</v>
      </c>
      <c r="O767" s="28">
        <f t="shared" si="121"/>
        <v>158259119.91500008</v>
      </c>
      <c r="P767" s="28">
        <f t="shared" si="130"/>
        <v>0</v>
      </c>
      <c r="Q767" s="28" t="str">
        <f t="shared" si="131"/>
        <v/>
      </c>
      <c r="R767" s="29">
        <f t="shared" si="122"/>
        <v>0.58259119915000079</v>
      </c>
    </row>
    <row r="768" spans="1:18" x14ac:dyDescent="0.2">
      <c r="A768" s="26">
        <v>44952</v>
      </c>
      <c r="B768" s="27">
        <v>97900</v>
      </c>
      <c r="C768" s="27">
        <v>96400</v>
      </c>
      <c r="D768" s="27">
        <v>45200</v>
      </c>
      <c r="E768" s="27">
        <v>44900</v>
      </c>
      <c r="F768" s="37">
        <v>0</v>
      </c>
      <c r="G768" s="37">
        <v>0</v>
      </c>
      <c r="H768" s="37">
        <f t="shared" si="123"/>
        <v>0</v>
      </c>
      <c r="I768" s="37">
        <f t="shared" si="124"/>
        <v>0</v>
      </c>
      <c r="J768" s="21">
        <f t="shared" si="127"/>
        <v>0</v>
      </c>
      <c r="K768" s="21">
        <f t="shared" si="128"/>
        <v>0</v>
      </c>
      <c r="L768" s="30">
        <f t="shared" si="125"/>
        <v>0</v>
      </c>
      <c r="M768" s="30">
        <f t="shared" si="126"/>
        <v>0</v>
      </c>
      <c r="N768" s="28">
        <f t="shared" si="129"/>
        <v>158259119.91500008</v>
      </c>
      <c r="O768" s="28">
        <f t="shared" si="121"/>
        <v>158259119.91500008</v>
      </c>
      <c r="P768" s="28">
        <f t="shared" si="130"/>
        <v>0</v>
      </c>
      <c r="Q768" s="28" t="str">
        <f t="shared" si="131"/>
        <v/>
      </c>
      <c r="R768" s="29">
        <f t="shared" si="122"/>
        <v>0.58259119915000079</v>
      </c>
    </row>
    <row r="769" spans="1:18" x14ac:dyDescent="0.2">
      <c r="A769" s="26">
        <v>44953</v>
      </c>
      <c r="B769" s="27">
        <v>98100</v>
      </c>
      <c r="C769" s="27">
        <v>98100</v>
      </c>
      <c r="D769" s="27">
        <v>45350</v>
      </c>
      <c r="E769" s="27">
        <v>45350</v>
      </c>
      <c r="F769" s="37">
        <v>0</v>
      </c>
      <c r="G769" s="37">
        <v>0</v>
      </c>
      <c r="H769" s="37">
        <f t="shared" si="123"/>
        <v>0</v>
      </c>
      <c r="I769" s="37">
        <f t="shared" si="124"/>
        <v>0</v>
      </c>
      <c r="J769" s="21">
        <f t="shared" si="127"/>
        <v>0</v>
      </c>
      <c r="K769" s="21">
        <f t="shared" si="128"/>
        <v>0</v>
      </c>
      <c r="L769" s="30">
        <f t="shared" si="125"/>
        <v>0</v>
      </c>
      <c r="M769" s="30">
        <f t="shared" si="126"/>
        <v>0</v>
      </c>
      <c r="N769" s="28">
        <f t="shared" si="129"/>
        <v>158259119.91500008</v>
      </c>
      <c r="O769" s="28">
        <f t="shared" si="121"/>
        <v>158259119.91500008</v>
      </c>
      <c r="P769" s="28">
        <f t="shared" si="130"/>
        <v>0</v>
      </c>
      <c r="Q769" s="28" t="str">
        <f t="shared" si="131"/>
        <v/>
      </c>
      <c r="R769" s="29">
        <f t="shared" si="122"/>
        <v>0.58259119915000079</v>
      </c>
    </row>
    <row r="770" spans="1:18" x14ac:dyDescent="0.2">
      <c r="A770" s="26">
        <v>44956</v>
      </c>
      <c r="B770" s="27">
        <v>100400</v>
      </c>
      <c r="C770" s="27">
        <v>100000</v>
      </c>
      <c r="D770" s="27">
        <v>45650</v>
      </c>
      <c r="E770" s="27">
        <v>45700</v>
      </c>
      <c r="F770" s="37">
        <v>0</v>
      </c>
      <c r="G770" s="37">
        <v>0</v>
      </c>
      <c r="H770" s="37">
        <f t="shared" si="123"/>
        <v>0</v>
      </c>
      <c r="I770" s="37">
        <f t="shared" si="124"/>
        <v>0</v>
      </c>
      <c r="J770" s="21">
        <f t="shared" si="127"/>
        <v>0</v>
      </c>
      <c r="K770" s="21">
        <f t="shared" si="128"/>
        <v>0</v>
      </c>
      <c r="L770" s="30">
        <f t="shared" si="125"/>
        <v>0</v>
      </c>
      <c r="M770" s="30">
        <f t="shared" si="126"/>
        <v>0</v>
      </c>
      <c r="N770" s="28">
        <f t="shared" si="129"/>
        <v>158259119.91500008</v>
      </c>
      <c r="O770" s="28">
        <f t="shared" si="121"/>
        <v>158259119.91500008</v>
      </c>
      <c r="P770" s="28">
        <f t="shared" si="130"/>
        <v>0</v>
      </c>
      <c r="Q770" s="28" t="str">
        <f t="shared" si="131"/>
        <v/>
      </c>
      <c r="R770" s="29">
        <f t="shared" si="122"/>
        <v>0.58259119915000079</v>
      </c>
    </row>
    <row r="771" spans="1:18" x14ac:dyDescent="0.2">
      <c r="A771" s="26">
        <v>44957</v>
      </c>
      <c r="B771" s="27">
        <v>100100</v>
      </c>
      <c r="C771" s="27">
        <v>99900</v>
      </c>
      <c r="D771" s="27">
        <v>45650</v>
      </c>
      <c r="E771" s="27">
        <v>45150</v>
      </c>
      <c r="F771" s="37">
        <v>0</v>
      </c>
      <c r="G771" s="37">
        <v>0</v>
      </c>
      <c r="H771" s="37">
        <f t="shared" si="123"/>
        <v>0</v>
      </c>
      <c r="I771" s="37">
        <f t="shared" si="124"/>
        <v>0</v>
      </c>
      <c r="J771" s="21">
        <f t="shared" si="127"/>
        <v>0</v>
      </c>
      <c r="K771" s="21">
        <f t="shared" si="128"/>
        <v>0</v>
      </c>
      <c r="L771" s="30">
        <f t="shared" si="125"/>
        <v>0</v>
      </c>
      <c r="M771" s="30">
        <f t="shared" si="126"/>
        <v>0</v>
      </c>
      <c r="N771" s="28">
        <f t="shared" si="129"/>
        <v>158259119.91500008</v>
      </c>
      <c r="O771" s="28">
        <f t="shared" si="121"/>
        <v>158259119.91500008</v>
      </c>
      <c r="P771" s="28">
        <f t="shared" si="130"/>
        <v>0</v>
      </c>
      <c r="Q771" s="28" t="str">
        <f t="shared" si="131"/>
        <v/>
      </c>
      <c r="R771" s="29">
        <f t="shared" si="122"/>
        <v>0.58259119915000079</v>
      </c>
    </row>
    <row r="772" spans="1:18" x14ac:dyDescent="0.2">
      <c r="A772" s="26">
        <v>44958</v>
      </c>
      <c r="B772" s="27">
        <v>99100</v>
      </c>
      <c r="C772" s="27">
        <v>100100</v>
      </c>
      <c r="D772" s="27">
        <v>45200</v>
      </c>
      <c r="E772" s="27">
        <v>46200</v>
      </c>
      <c r="F772" s="37">
        <v>0</v>
      </c>
      <c r="G772" s="37">
        <v>0</v>
      </c>
      <c r="H772" s="37">
        <f t="shared" si="123"/>
        <v>0</v>
      </c>
      <c r="I772" s="37">
        <f t="shared" si="124"/>
        <v>0</v>
      </c>
      <c r="J772" s="21">
        <f t="shared" si="127"/>
        <v>0</v>
      </c>
      <c r="K772" s="21">
        <f t="shared" si="128"/>
        <v>0</v>
      </c>
      <c r="L772" s="30">
        <f t="shared" si="125"/>
        <v>0</v>
      </c>
      <c r="M772" s="30">
        <f t="shared" si="126"/>
        <v>0</v>
      </c>
      <c r="N772" s="28">
        <f t="shared" si="129"/>
        <v>158259119.91500008</v>
      </c>
      <c r="O772" s="28">
        <f t="shared" si="121"/>
        <v>158259119.91500008</v>
      </c>
      <c r="P772" s="28">
        <f t="shared" si="130"/>
        <v>0</v>
      </c>
      <c r="Q772" s="28" t="str">
        <f t="shared" si="131"/>
        <v/>
      </c>
      <c r="R772" s="29">
        <f t="shared" si="122"/>
        <v>0.58259119915000079</v>
      </c>
    </row>
    <row r="773" spans="1:18" x14ac:dyDescent="0.2">
      <c r="A773" s="26">
        <v>44959</v>
      </c>
      <c r="B773" s="27">
        <v>100900</v>
      </c>
      <c r="C773" s="27">
        <v>100100</v>
      </c>
      <c r="D773" s="27">
        <v>45250</v>
      </c>
      <c r="E773" s="27">
        <v>45300</v>
      </c>
      <c r="F773" s="37">
        <v>0</v>
      </c>
      <c r="G773" s="37">
        <v>0</v>
      </c>
      <c r="H773" s="37">
        <f t="shared" si="123"/>
        <v>0</v>
      </c>
      <c r="I773" s="37">
        <f t="shared" si="124"/>
        <v>0</v>
      </c>
      <c r="J773" s="21">
        <f t="shared" si="127"/>
        <v>0</v>
      </c>
      <c r="K773" s="21">
        <f t="shared" si="128"/>
        <v>0</v>
      </c>
      <c r="L773" s="30">
        <f t="shared" si="125"/>
        <v>0</v>
      </c>
      <c r="M773" s="30">
        <f t="shared" si="126"/>
        <v>0</v>
      </c>
      <c r="N773" s="28">
        <f t="shared" si="129"/>
        <v>158259119.91500008</v>
      </c>
      <c r="O773" s="28">
        <f t="shared" si="121"/>
        <v>158259119.91500008</v>
      </c>
      <c r="P773" s="28">
        <f t="shared" si="130"/>
        <v>0</v>
      </c>
      <c r="Q773" s="28" t="str">
        <f t="shared" si="131"/>
        <v/>
      </c>
      <c r="R773" s="29">
        <f t="shared" si="122"/>
        <v>0.58259119915000079</v>
      </c>
    </row>
    <row r="774" spans="1:18" x14ac:dyDescent="0.2">
      <c r="A774" s="26">
        <v>44960</v>
      </c>
      <c r="B774" s="27">
        <v>100800</v>
      </c>
      <c r="C774" s="27">
        <v>101300</v>
      </c>
      <c r="D774" s="27">
        <v>45050</v>
      </c>
      <c r="E774" s="27">
        <v>45500</v>
      </c>
      <c r="F774" s="37">
        <v>0</v>
      </c>
      <c r="G774" s="37">
        <v>0</v>
      </c>
      <c r="H774" s="37">
        <f t="shared" si="123"/>
        <v>0</v>
      </c>
      <c r="I774" s="37">
        <f t="shared" si="124"/>
        <v>0</v>
      </c>
      <c r="J774" s="21">
        <f t="shared" si="127"/>
        <v>0</v>
      </c>
      <c r="K774" s="21">
        <f t="shared" si="128"/>
        <v>0</v>
      </c>
      <c r="L774" s="30">
        <f t="shared" si="125"/>
        <v>0</v>
      </c>
      <c r="M774" s="30">
        <f t="shared" si="126"/>
        <v>0</v>
      </c>
      <c r="N774" s="28">
        <f t="shared" si="129"/>
        <v>158259119.91500008</v>
      </c>
      <c r="O774" s="28">
        <f t="shared" si="121"/>
        <v>158259119.91500008</v>
      </c>
      <c r="P774" s="28">
        <f t="shared" si="130"/>
        <v>0</v>
      </c>
      <c r="Q774" s="28" t="str">
        <f t="shared" si="131"/>
        <v/>
      </c>
      <c r="R774" s="29">
        <f t="shared" si="122"/>
        <v>0.58259119915000079</v>
      </c>
    </row>
    <row r="775" spans="1:18" x14ac:dyDescent="0.2">
      <c r="A775" s="26">
        <v>44963</v>
      </c>
      <c r="B775" s="27">
        <v>101600</v>
      </c>
      <c r="C775" s="27">
        <v>100900</v>
      </c>
      <c r="D775" s="27">
        <v>45200</v>
      </c>
      <c r="E775" s="27">
        <v>44350</v>
      </c>
      <c r="F775" s="37">
        <v>0</v>
      </c>
      <c r="G775" s="37">
        <v>0</v>
      </c>
      <c r="H775" s="37">
        <f t="shared" si="123"/>
        <v>0</v>
      </c>
      <c r="I775" s="37">
        <f t="shared" si="124"/>
        <v>0</v>
      </c>
      <c r="J775" s="21">
        <f t="shared" si="127"/>
        <v>0</v>
      </c>
      <c r="K775" s="21">
        <f t="shared" si="128"/>
        <v>0</v>
      </c>
      <c r="L775" s="30">
        <f t="shared" si="125"/>
        <v>0</v>
      </c>
      <c r="M775" s="30">
        <f t="shared" si="126"/>
        <v>0</v>
      </c>
      <c r="N775" s="28">
        <f t="shared" si="129"/>
        <v>158259119.91500008</v>
      </c>
      <c r="O775" s="28">
        <f t="shared" si="121"/>
        <v>158259119.91500008</v>
      </c>
      <c r="P775" s="28">
        <f t="shared" si="130"/>
        <v>0</v>
      </c>
      <c r="Q775" s="28" t="str">
        <f t="shared" si="131"/>
        <v/>
      </c>
      <c r="R775" s="29">
        <f t="shared" si="122"/>
        <v>0.58259119915000079</v>
      </c>
    </row>
    <row r="776" spans="1:18" x14ac:dyDescent="0.2">
      <c r="A776" s="26">
        <v>44964</v>
      </c>
      <c r="B776" s="27">
        <v>102000</v>
      </c>
      <c r="C776" s="27">
        <v>101800</v>
      </c>
      <c r="D776" s="27">
        <v>45200</v>
      </c>
      <c r="E776" s="27">
        <v>44900</v>
      </c>
      <c r="F776" s="37">
        <v>0</v>
      </c>
      <c r="G776" s="37">
        <v>0</v>
      </c>
      <c r="H776" s="37">
        <f t="shared" si="123"/>
        <v>0</v>
      </c>
      <c r="I776" s="37">
        <f t="shared" si="124"/>
        <v>0</v>
      </c>
      <c r="J776" s="21">
        <f t="shared" si="127"/>
        <v>0</v>
      </c>
      <c r="K776" s="21">
        <f t="shared" si="128"/>
        <v>0</v>
      </c>
      <c r="L776" s="30">
        <f t="shared" si="125"/>
        <v>0</v>
      </c>
      <c r="M776" s="30">
        <f t="shared" si="126"/>
        <v>0</v>
      </c>
      <c r="N776" s="28">
        <f t="shared" si="129"/>
        <v>158259119.91500008</v>
      </c>
      <c r="O776" s="28">
        <f t="shared" si="121"/>
        <v>158259119.91500008</v>
      </c>
      <c r="P776" s="28">
        <f t="shared" si="130"/>
        <v>0</v>
      </c>
      <c r="Q776" s="28" t="str">
        <f t="shared" si="131"/>
        <v/>
      </c>
      <c r="R776" s="29">
        <f t="shared" si="122"/>
        <v>0.58259119915000079</v>
      </c>
    </row>
    <row r="777" spans="1:18" x14ac:dyDescent="0.2">
      <c r="A777" s="26">
        <v>44965</v>
      </c>
      <c r="B777" s="27">
        <v>107600</v>
      </c>
      <c r="C777" s="27">
        <v>102500</v>
      </c>
      <c r="D777" s="27">
        <v>47150</v>
      </c>
      <c r="E777" s="27">
        <v>45350</v>
      </c>
      <c r="F777" s="37">
        <v>0</v>
      </c>
      <c r="G777" s="37">
        <v>0</v>
      </c>
      <c r="H777" s="37">
        <f t="shared" si="123"/>
        <v>0</v>
      </c>
      <c r="I777" s="37">
        <f t="shared" si="124"/>
        <v>0</v>
      </c>
      <c r="J777" s="21">
        <f t="shared" si="127"/>
        <v>0</v>
      </c>
      <c r="K777" s="21">
        <f t="shared" si="128"/>
        <v>0</v>
      </c>
      <c r="L777" s="30">
        <f t="shared" si="125"/>
        <v>0</v>
      </c>
      <c r="M777" s="30">
        <f t="shared" si="126"/>
        <v>0</v>
      </c>
      <c r="N777" s="28">
        <f t="shared" si="129"/>
        <v>158259119.91500008</v>
      </c>
      <c r="O777" s="28">
        <f t="shared" si="121"/>
        <v>158259119.91500008</v>
      </c>
      <c r="P777" s="28">
        <f t="shared" si="130"/>
        <v>0</v>
      </c>
      <c r="Q777" s="28" t="str">
        <f t="shared" si="131"/>
        <v/>
      </c>
      <c r="R777" s="29">
        <f t="shared" si="122"/>
        <v>0.58259119915000079</v>
      </c>
    </row>
    <row r="778" spans="1:18" x14ac:dyDescent="0.2">
      <c r="A778" s="26">
        <v>44966</v>
      </c>
      <c r="B778" s="27">
        <v>108000</v>
      </c>
      <c r="C778" s="27">
        <v>106600</v>
      </c>
      <c r="D778" s="27">
        <v>47200</v>
      </c>
      <c r="E778" s="27">
        <v>47000</v>
      </c>
      <c r="F778" s="37">
        <v>0</v>
      </c>
      <c r="G778" s="37">
        <v>0</v>
      </c>
      <c r="H778" s="37">
        <f t="shared" si="123"/>
        <v>0</v>
      </c>
      <c r="I778" s="37">
        <f t="shared" si="124"/>
        <v>0</v>
      </c>
      <c r="J778" s="21">
        <f t="shared" si="127"/>
        <v>0</v>
      </c>
      <c r="K778" s="21">
        <f t="shared" si="128"/>
        <v>0</v>
      </c>
      <c r="L778" s="30">
        <f t="shared" si="125"/>
        <v>0</v>
      </c>
      <c r="M778" s="30">
        <f t="shared" si="126"/>
        <v>0</v>
      </c>
      <c r="N778" s="28">
        <f t="shared" si="129"/>
        <v>158259119.91500008</v>
      </c>
      <c r="O778" s="28">
        <f t="shared" si="121"/>
        <v>158259119.91500008</v>
      </c>
      <c r="P778" s="28">
        <f t="shared" si="130"/>
        <v>0</v>
      </c>
      <c r="Q778" s="28" t="str">
        <f t="shared" si="131"/>
        <v/>
      </c>
      <c r="R778" s="29">
        <f t="shared" si="122"/>
        <v>0.58259119915000079</v>
      </c>
    </row>
    <row r="779" spans="1:18" x14ac:dyDescent="0.2">
      <c r="A779" s="26">
        <v>44967</v>
      </c>
      <c r="B779" s="27">
        <v>110600</v>
      </c>
      <c r="C779" s="27">
        <v>108000</v>
      </c>
      <c r="D779" s="27">
        <v>48150</v>
      </c>
      <c r="E779" s="27">
        <v>47000</v>
      </c>
      <c r="F779" s="37">
        <v>0</v>
      </c>
      <c r="G779" s="37">
        <v>0</v>
      </c>
      <c r="H779" s="37">
        <f t="shared" si="123"/>
        <v>0</v>
      </c>
      <c r="I779" s="37">
        <f t="shared" si="124"/>
        <v>0</v>
      </c>
      <c r="J779" s="21">
        <f t="shared" si="127"/>
        <v>0</v>
      </c>
      <c r="K779" s="21">
        <f t="shared" si="128"/>
        <v>0</v>
      </c>
      <c r="L779" s="30">
        <f t="shared" si="125"/>
        <v>0</v>
      </c>
      <c r="M779" s="30">
        <f t="shared" si="126"/>
        <v>0</v>
      </c>
      <c r="N779" s="28">
        <f t="shared" si="129"/>
        <v>158259119.91500008</v>
      </c>
      <c r="O779" s="28">
        <f t="shared" ref="O779:O813" si="132">SUM(L779:N779)</f>
        <v>158259119.91500008</v>
      </c>
      <c r="P779" s="28">
        <f t="shared" si="130"/>
        <v>0</v>
      </c>
      <c r="Q779" s="28" t="str">
        <f t="shared" si="131"/>
        <v/>
      </c>
      <c r="R779" s="29">
        <f t="shared" ref="R779:R813" si="133">O779/$O$10-1</f>
        <v>0.58259119915000079</v>
      </c>
    </row>
    <row r="780" spans="1:18" x14ac:dyDescent="0.2">
      <c r="A780" s="26">
        <v>44970</v>
      </c>
      <c r="B780" s="27">
        <v>107200</v>
      </c>
      <c r="C780" s="27">
        <v>110000</v>
      </c>
      <c r="D780" s="27">
        <v>47100</v>
      </c>
      <c r="E780" s="27">
        <v>48100</v>
      </c>
      <c r="F780" s="37">
        <v>0</v>
      </c>
      <c r="G780" s="37">
        <v>0</v>
      </c>
      <c r="H780" s="37">
        <f t="shared" si="123"/>
        <v>0</v>
      </c>
      <c r="I780" s="37">
        <f t="shared" si="124"/>
        <v>0</v>
      </c>
      <c r="J780" s="21">
        <f t="shared" si="127"/>
        <v>0</v>
      </c>
      <c r="K780" s="21">
        <f t="shared" si="128"/>
        <v>0</v>
      </c>
      <c r="L780" s="30">
        <f t="shared" si="125"/>
        <v>0</v>
      </c>
      <c r="M780" s="30">
        <f t="shared" si="126"/>
        <v>0</v>
      </c>
      <c r="N780" s="28">
        <f t="shared" si="129"/>
        <v>158259119.91500008</v>
      </c>
      <c r="O780" s="28">
        <f t="shared" si="132"/>
        <v>158259119.91500008</v>
      </c>
      <c r="P780" s="28">
        <f t="shared" si="130"/>
        <v>0</v>
      </c>
      <c r="Q780" s="28" t="str">
        <f t="shared" si="131"/>
        <v/>
      </c>
      <c r="R780" s="29">
        <f t="shared" si="133"/>
        <v>0.58259119915000079</v>
      </c>
    </row>
    <row r="781" spans="1:18" x14ac:dyDescent="0.2">
      <c r="A781" s="26">
        <v>44971</v>
      </c>
      <c r="B781" s="27">
        <v>113300</v>
      </c>
      <c r="C781" s="27">
        <v>108700</v>
      </c>
      <c r="D781" s="27">
        <v>49100</v>
      </c>
      <c r="E781" s="27">
        <v>47400</v>
      </c>
      <c r="F781" s="37">
        <v>0</v>
      </c>
      <c r="G781" s="37">
        <v>0</v>
      </c>
      <c r="H781" s="37">
        <f t="shared" si="123"/>
        <v>0</v>
      </c>
      <c r="I781" s="37">
        <f t="shared" si="124"/>
        <v>0</v>
      </c>
      <c r="J781" s="21">
        <f t="shared" si="127"/>
        <v>0</v>
      </c>
      <c r="K781" s="21">
        <f t="shared" si="128"/>
        <v>0</v>
      </c>
      <c r="L781" s="30">
        <f t="shared" si="125"/>
        <v>0</v>
      </c>
      <c r="M781" s="30">
        <f t="shared" si="126"/>
        <v>0</v>
      </c>
      <c r="N781" s="28">
        <f t="shared" si="129"/>
        <v>158259119.91500008</v>
      </c>
      <c r="O781" s="28">
        <f t="shared" si="132"/>
        <v>158259119.91500008</v>
      </c>
      <c r="P781" s="28">
        <f t="shared" si="130"/>
        <v>0</v>
      </c>
      <c r="Q781" s="28" t="str">
        <f t="shared" si="131"/>
        <v/>
      </c>
      <c r="R781" s="29">
        <f t="shared" si="133"/>
        <v>0.58259119915000079</v>
      </c>
    </row>
    <row r="782" spans="1:18" x14ac:dyDescent="0.2">
      <c r="A782" s="26">
        <v>44972</v>
      </c>
      <c r="B782" s="27">
        <v>112800</v>
      </c>
      <c r="C782" s="27">
        <v>113600</v>
      </c>
      <c r="D782" s="27">
        <v>49000</v>
      </c>
      <c r="E782" s="27">
        <v>49700</v>
      </c>
      <c r="F782" s="37">
        <v>-1</v>
      </c>
      <c r="G782" s="37">
        <v>0.84664280107962508</v>
      </c>
      <c r="H782" s="37">
        <f t="shared" si="123"/>
        <v>-1</v>
      </c>
      <c r="I782" s="37">
        <f t="shared" si="124"/>
        <v>0.84664280107962508</v>
      </c>
      <c r="J782" s="21">
        <f t="shared" si="127"/>
        <v>0</v>
      </c>
      <c r="K782" s="21">
        <f t="shared" si="128"/>
        <v>0</v>
      </c>
      <c r="L782" s="30">
        <f t="shared" si="125"/>
        <v>0</v>
      </c>
      <c r="M782" s="30">
        <f t="shared" si="126"/>
        <v>0</v>
      </c>
      <c r="N782" s="28">
        <f t="shared" si="129"/>
        <v>158259119.91500008</v>
      </c>
      <c r="O782" s="28">
        <f t="shared" si="132"/>
        <v>158259119.91500008</v>
      </c>
      <c r="P782" s="28">
        <f t="shared" si="130"/>
        <v>0</v>
      </c>
      <c r="Q782" s="28" t="str">
        <f t="shared" si="131"/>
        <v/>
      </c>
      <c r="R782" s="29">
        <f t="shared" si="133"/>
        <v>0.58259119915000079</v>
      </c>
    </row>
    <row r="783" spans="1:18" x14ac:dyDescent="0.2">
      <c r="A783" s="26">
        <v>44973</v>
      </c>
      <c r="B783" s="27">
        <v>114000</v>
      </c>
      <c r="C783" s="27">
        <v>114000</v>
      </c>
      <c r="D783" s="27">
        <v>49600</v>
      </c>
      <c r="E783" s="27">
        <v>49550</v>
      </c>
      <c r="F783" s="37">
        <v>0</v>
      </c>
      <c r="G783" s="37">
        <v>0</v>
      </c>
      <c r="H783" s="37">
        <f t="shared" si="123"/>
        <v>0</v>
      </c>
      <c r="I783" s="37">
        <f t="shared" si="124"/>
        <v>0</v>
      </c>
      <c r="J783" s="21">
        <f t="shared" si="127"/>
        <v>-886</v>
      </c>
      <c r="K783" s="21">
        <f t="shared" si="128"/>
        <v>1727</v>
      </c>
      <c r="L783" s="30">
        <f t="shared" si="125"/>
        <v>-101004000</v>
      </c>
      <c r="M783" s="30">
        <f t="shared" si="126"/>
        <v>85659200</v>
      </c>
      <c r="N783" s="28">
        <f t="shared" si="129"/>
        <v>173658776.30250007</v>
      </c>
      <c r="O783" s="28">
        <f t="shared" si="132"/>
        <v>158313976.30250007</v>
      </c>
      <c r="P783" s="28">
        <f t="shared" si="130"/>
        <v>54856.387499988079</v>
      </c>
      <c r="Q783" s="28" t="str">
        <f t="shared" si="131"/>
        <v/>
      </c>
      <c r="R783" s="29">
        <f t="shared" si="133"/>
        <v>0.58313976302500059</v>
      </c>
    </row>
    <row r="784" spans="1:18" x14ac:dyDescent="0.2">
      <c r="A784" s="26">
        <v>44974</v>
      </c>
      <c r="B784" s="27">
        <v>113900</v>
      </c>
      <c r="C784" s="27">
        <v>112600</v>
      </c>
      <c r="D784" s="27">
        <v>49700</v>
      </c>
      <c r="E784" s="27">
        <v>49350</v>
      </c>
      <c r="F784" s="37">
        <v>-1</v>
      </c>
      <c r="G784" s="37">
        <v>0.84275398784916866</v>
      </c>
      <c r="H784" s="37">
        <f t="shared" si="123"/>
        <v>-1</v>
      </c>
      <c r="I784" s="37">
        <f t="shared" si="124"/>
        <v>0.84275398784916866</v>
      </c>
      <c r="J784" s="21">
        <f t="shared" si="127"/>
        <v>0</v>
      </c>
      <c r="K784" s="21">
        <f t="shared" si="128"/>
        <v>0</v>
      </c>
      <c r="L784" s="30">
        <f t="shared" si="125"/>
        <v>0</v>
      </c>
      <c r="M784" s="30">
        <f t="shared" si="126"/>
        <v>0</v>
      </c>
      <c r="N784" s="28">
        <f t="shared" si="129"/>
        <v>158920888.18000007</v>
      </c>
      <c r="O784" s="28">
        <f t="shared" si="132"/>
        <v>158920888.18000007</v>
      </c>
      <c r="P784" s="28">
        <f t="shared" si="130"/>
        <v>661768.26499998569</v>
      </c>
      <c r="Q784" s="28">
        <f t="shared" si="131"/>
        <v>661768.26499998569</v>
      </c>
      <c r="R784" s="29">
        <f t="shared" si="133"/>
        <v>0.58920888180000075</v>
      </c>
    </row>
    <row r="785" spans="1:18" x14ac:dyDescent="0.2">
      <c r="A785" s="26">
        <v>44977</v>
      </c>
      <c r="B785" s="27">
        <v>113300</v>
      </c>
      <c r="C785" s="27">
        <v>114000</v>
      </c>
      <c r="D785" s="27">
        <v>49700</v>
      </c>
      <c r="E785" s="27">
        <v>49850</v>
      </c>
      <c r="F785" s="37">
        <v>0</v>
      </c>
      <c r="G785" s="37">
        <v>0</v>
      </c>
      <c r="H785" s="37">
        <f t="shared" si="123"/>
        <v>0</v>
      </c>
      <c r="I785" s="37">
        <f t="shared" si="124"/>
        <v>0</v>
      </c>
      <c r="J785" s="21">
        <f t="shared" si="127"/>
        <v>-877</v>
      </c>
      <c r="K785" s="21">
        <f t="shared" si="128"/>
        <v>1695</v>
      </c>
      <c r="L785" s="30">
        <f t="shared" si="125"/>
        <v>-99364100</v>
      </c>
      <c r="M785" s="30">
        <f t="shared" si="126"/>
        <v>84241500</v>
      </c>
      <c r="N785" s="28">
        <f t="shared" si="129"/>
        <v>174372016.44250005</v>
      </c>
      <c r="O785" s="28">
        <f t="shared" si="132"/>
        <v>159249416.44250005</v>
      </c>
      <c r="P785" s="28">
        <f t="shared" si="130"/>
        <v>328528.26249998808</v>
      </c>
      <c r="Q785" s="28" t="str">
        <f t="shared" si="131"/>
        <v/>
      </c>
      <c r="R785" s="29">
        <f t="shared" si="133"/>
        <v>0.59249416442500058</v>
      </c>
    </row>
    <row r="786" spans="1:18" x14ac:dyDescent="0.2">
      <c r="A786" s="26">
        <v>44978</v>
      </c>
      <c r="B786" s="27">
        <v>114000</v>
      </c>
      <c r="C786" s="27">
        <v>113200</v>
      </c>
      <c r="D786" s="27">
        <v>49800</v>
      </c>
      <c r="E786" s="27">
        <v>49700</v>
      </c>
      <c r="F786" s="37">
        <v>0</v>
      </c>
      <c r="G786" s="37">
        <v>0</v>
      </c>
      <c r="H786" s="37">
        <f t="shared" si="123"/>
        <v>0</v>
      </c>
      <c r="I786" s="37">
        <f t="shared" si="124"/>
        <v>0</v>
      </c>
      <c r="J786" s="21">
        <f t="shared" si="127"/>
        <v>0</v>
      </c>
      <c r="K786" s="21">
        <f t="shared" si="128"/>
        <v>0</v>
      </c>
      <c r="L786" s="30">
        <f t="shared" si="125"/>
        <v>0</v>
      </c>
      <c r="M786" s="30">
        <f t="shared" si="126"/>
        <v>0</v>
      </c>
      <c r="N786" s="28">
        <f t="shared" si="129"/>
        <v>159137645.42750007</v>
      </c>
      <c r="O786" s="28">
        <f t="shared" si="132"/>
        <v>159137645.42750007</v>
      </c>
      <c r="P786" s="28">
        <f t="shared" si="130"/>
        <v>216757.24750000238</v>
      </c>
      <c r="Q786" s="28">
        <f t="shared" si="131"/>
        <v>216757.24750000238</v>
      </c>
      <c r="R786" s="29">
        <f t="shared" si="133"/>
        <v>0.59137645427500063</v>
      </c>
    </row>
    <row r="787" spans="1:18" x14ac:dyDescent="0.2">
      <c r="A787" s="26">
        <v>44979</v>
      </c>
      <c r="B787" s="27">
        <v>111100</v>
      </c>
      <c r="C787" s="27">
        <v>113000</v>
      </c>
      <c r="D787" s="27">
        <v>49000</v>
      </c>
      <c r="E787" s="27">
        <v>49000</v>
      </c>
      <c r="F787" s="37">
        <v>0</v>
      </c>
      <c r="G787" s="37">
        <v>0</v>
      </c>
      <c r="H787" s="37">
        <f t="shared" si="123"/>
        <v>0</v>
      </c>
      <c r="I787" s="37">
        <f t="shared" si="124"/>
        <v>0</v>
      </c>
      <c r="J787" s="21">
        <f t="shared" si="127"/>
        <v>0</v>
      </c>
      <c r="K787" s="21">
        <f t="shared" si="128"/>
        <v>0</v>
      </c>
      <c r="L787" s="30">
        <f t="shared" si="125"/>
        <v>0</v>
      </c>
      <c r="M787" s="30">
        <f t="shared" si="126"/>
        <v>0</v>
      </c>
      <c r="N787" s="28">
        <f t="shared" si="129"/>
        <v>159137645.42750007</v>
      </c>
      <c r="O787" s="28">
        <f t="shared" si="132"/>
        <v>159137645.42750007</v>
      </c>
      <c r="P787" s="28">
        <f t="shared" si="130"/>
        <v>0</v>
      </c>
      <c r="Q787" s="28" t="str">
        <f t="shared" si="131"/>
        <v/>
      </c>
      <c r="R787" s="29">
        <f t="shared" si="133"/>
        <v>0.59137645427500063</v>
      </c>
    </row>
    <row r="788" spans="1:18" x14ac:dyDescent="0.2">
      <c r="A788" s="26">
        <v>44980</v>
      </c>
      <c r="B788" s="27">
        <v>114700</v>
      </c>
      <c r="C788" s="27">
        <v>112400</v>
      </c>
      <c r="D788" s="27">
        <v>49900</v>
      </c>
      <c r="E788" s="27">
        <v>49050</v>
      </c>
      <c r="F788" s="37">
        <v>0</v>
      </c>
      <c r="G788" s="37">
        <v>0</v>
      </c>
      <c r="H788" s="37">
        <f t="shared" si="123"/>
        <v>0</v>
      </c>
      <c r="I788" s="37">
        <f t="shared" si="124"/>
        <v>0</v>
      </c>
      <c r="J788" s="21">
        <f t="shared" si="127"/>
        <v>0</v>
      </c>
      <c r="K788" s="21">
        <f t="shared" si="128"/>
        <v>0</v>
      </c>
      <c r="L788" s="30">
        <f t="shared" si="125"/>
        <v>0</v>
      </c>
      <c r="M788" s="30">
        <f t="shared" si="126"/>
        <v>0</v>
      </c>
      <c r="N788" s="28">
        <f t="shared" si="129"/>
        <v>159137645.42750007</v>
      </c>
      <c r="O788" s="28">
        <f t="shared" si="132"/>
        <v>159137645.42750007</v>
      </c>
      <c r="P788" s="28">
        <f t="shared" si="130"/>
        <v>0</v>
      </c>
      <c r="Q788" s="28" t="str">
        <f t="shared" si="131"/>
        <v/>
      </c>
      <c r="R788" s="29">
        <f t="shared" si="133"/>
        <v>0.59137645427500063</v>
      </c>
    </row>
    <row r="789" spans="1:18" x14ac:dyDescent="0.2">
      <c r="A789" s="26">
        <v>44981</v>
      </c>
      <c r="B789" s="27">
        <v>113400</v>
      </c>
      <c r="C789" s="27">
        <v>115000</v>
      </c>
      <c r="D789" s="27">
        <v>49500</v>
      </c>
      <c r="E789" s="27">
        <v>49900</v>
      </c>
      <c r="F789" s="37">
        <v>0</v>
      </c>
      <c r="G789" s="37">
        <v>0</v>
      </c>
      <c r="H789" s="37">
        <f t="shared" si="123"/>
        <v>0</v>
      </c>
      <c r="I789" s="37">
        <f t="shared" si="124"/>
        <v>0</v>
      </c>
      <c r="J789" s="21">
        <f t="shared" si="127"/>
        <v>0</v>
      </c>
      <c r="K789" s="21">
        <f t="shared" si="128"/>
        <v>0</v>
      </c>
      <c r="L789" s="30">
        <f t="shared" si="125"/>
        <v>0</v>
      </c>
      <c r="M789" s="30">
        <f t="shared" si="126"/>
        <v>0</v>
      </c>
      <c r="N789" s="28">
        <f t="shared" si="129"/>
        <v>159137645.42750007</v>
      </c>
      <c r="O789" s="28">
        <f t="shared" si="132"/>
        <v>159137645.42750007</v>
      </c>
      <c r="P789" s="28">
        <f t="shared" si="130"/>
        <v>0</v>
      </c>
      <c r="Q789" s="28" t="str">
        <f t="shared" si="131"/>
        <v/>
      </c>
      <c r="R789" s="29">
        <f t="shared" si="133"/>
        <v>0.59137645427500063</v>
      </c>
    </row>
    <row r="790" spans="1:18" x14ac:dyDescent="0.2">
      <c r="A790" s="26">
        <v>44984</v>
      </c>
      <c r="B790" s="27">
        <v>112700</v>
      </c>
      <c r="C790" s="27">
        <v>112800</v>
      </c>
      <c r="D790" s="27">
        <v>48550</v>
      </c>
      <c r="E790" s="27">
        <v>48950</v>
      </c>
      <c r="F790" s="37">
        <v>0</v>
      </c>
      <c r="G790" s="37">
        <v>0</v>
      </c>
      <c r="H790" s="37">
        <f t="shared" si="123"/>
        <v>0</v>
      </c>
      <c r="I790" s="37">
        <f t="shared" si="124"/>
        <v>0</v>
      </c>
      <c r="J790" s="21">
        <f t="shared" si="127"/>
        <v>0</v>
      </c>
      <c r="K790" s="21">
        <f t="shared" si="128"/>
        <v>0</v>
      </c>
      <c r="L790" s="30">
        <f t="shared" si="125"/>
        <v>0</v>
      </c>
      <c r="M790" s="30">
        <f t="shared" si="126"/>
        <v>0</v>
      </c>
      <c r="N790" s="28">
        <f t="shared" si="129"/>
        <v>159137645.42750007</v>
      </c>
      <c r="O790" s="28">
        <f t="shared" si="132"/>
        <v>159137645.42750007</v>
      </c>
      <c r="P790" s="28">
        <f t="shared" si="130"/>
        <v>0</v>
      </c>
      <c r="Q790" s="28" t="str">
        <f t="shared" si="131"/>
        <v/>
      </c>
      <c r="R790" s="29">
        <f t="shared" si="133"/>
        <v>0.59137645427500063</v>
      </c>
    </row>
    <row r="791" spans="1:18" x14ac:dyDescent="0.2">
      <c r="A791" s="26">
        <v>44985</v>
      </c>
      <c r="B791" s="27">
        <v>111200</v>
      </c>
      <c r="C791" s="27">
        <v>113400</v>
      </c>
      <c r="D791" s="27">
        <v>47500</v>
      </c>
      <c r="E791" s="27">
        <v>48550</v>
      </c>
      <c r="F791" s="37">
        <v>0</v>
      </c>
      <c r="G791" s="37">
        <v>0</v>
      </c>
      <c r="H791" s="37">
        <f t="shared" si="123"/>
        <v>0</v>
      </c>
      <c r="I791" s="37">
        <f t="shared" si="124"/>
        <v>0</v>
      </c>
      <c r="J791" s="21">
        <f t="shared" si="127"/>
        <v>0</v>
      </c>
      <c r="K791" s="21">
        <f t="shared" si="128"/>
        <v>0</v>
      </c>
      <c r="L791" s="30">
        <f t="shared" si="125"/>
        <v>0</v>
      </c>
      <c r="M791" s="30">
        <f t="shared" si="126"/>
        <v>0</v>
      </c>
      <c r="N791" s="28">
        <f t="shared" si="129"/>
        <v>159137645.42750007</v>
      </c>
      <c r="O791" s="28">
        <f t="shared" si="132"/>
        <v>159137645.42750007</v>
      </c>
      <c r="P791" s="28">
        <f t="shared" si="130"/>
        <v>0</v>
      </c>
      <c r="Q791" s="28" t="str">
        <f t="shared" si="131"/>
        <v/>
      </c>
      <c r="R791" s="29">
        <f t="shared" si="133"/>
        <v>0.59137645427500063</v>
      </c>
    </row>
    <row r="792" spans="1:18" x14ac:dyDescent="0.2">
      <c r="A792" s="26">
        <v>44987</v>
      </c>
      <c r="B792" s="27">
        <v>111400</v>
      </c>
      <c r="C792" s="27">
        <v>110600</v>
      </c>
      <c r="D792" s="27">
        <v>47450</v>
      </c>
      <c r="E792" s="27">
        <v>47250</v>
      </c>
      <c r="F792" s="37">
        <v>0</v>
      </c>
      <c r="G792" s="37">
        <v>0</v>
      </c>
      <c r="H792" s="37">
        <f t="shared" si="123"/>
        <v>0</v>
      </c>
      <c r="I792" s="37">
        <f t="shared" si="124"/>
        <v>0</v>
      </c>
      <c r="J792" s="21">
        <f t="shared" si="127"/>
        <v>0</v>
      </c>
      <c r="K792" s="21">
        <f t="shared" si="128"/>
        <v>0</v>
      </c>
      <c r="L792" s="30">
        <f t="shared" si="125"/>
        <v>0</v>
      </c>
      <c r="M792" s="30">
        <f t="shared" si="126"/>
        <v>0</v>
      </c>
      <c r="N792" s="28">
        <f t="shared" si="129"/>
        <v>159137645.42750007</v>
      </c>
      <c r="O792" s="28">
        <f t="shared" si="132"/>
        <v>159137645.42750007</v>
      </c>
      <c r="P792" s="28">
        <f t="shared" si="130"/>
        <v>0</v>
      </c>
      <c r="Q792" s="28" t="str">
        <f t="shared" si="131"/>
        <v/>
      </c>
      <c r="R792" s="29">
        <f t="shared" si="133"/>
        <v>0.59137645427500063</v>
      </c>
    </row>
    <row r="793" spans="1:18" x14ac:dyDescent="0.2">
      <c r="A793" s="26">
        <v>44988</v>
      </c>
      <c r="B793" s="27">
        <v>110800</v>
      </c>
      <c r="C793" s="27">
        <v>112500</v>
      </c>
      <c r="D793" s="27">
        <v>47250</v>
      </c>
      <c r="E793" s="27">
        <v>47350</v>
      </c>
      <c r="F793" s="37">
        <v>0</v>
      </c>
      <c r="G793" s="37">
        <v>0</v>
      </c>
      <c r="H793" s="37">
        <f t="shared" si="123"/>
        <v>0</v>
      </c>
      <c r="I793" s="37">
        <f t="shared" si="124"/>
        <v>0</v>
      </c>
      <c r="J793" s="21">
        <f t="shared" si="127"/>
        <v>0</v>
      </c>
      <c r="K793" s="21">
        <f t="shared" si="128"/>
        <v>0</v>
      </c>
      <c r="L793" s="30">
        <f t="shared" si="125"/>
        <v>0</v>
      </c>
      <c r="M793" s="30">
        <f t="shared" si="126"/>
        <v>0</v>
      </c>
      <c r="N793" s="28">
        <f t="shared" si="129"/>
        <v>159137645.42750007</v>
      </c>
      <c r="O793" s="28">
        <f t="shared" si="132"/>
        <v>159137645.42750007</v>
      </c>
      <c r="P793" s="28">
        <f t="shared" si="130"/>
        <v>0</v>
      </c>
      <c r="Q793" s="28" t="str">
        <f t="shared" si="131"/>
        <v/>
      </c>
      <c r="R793" s="29">
        <f t="shared" si="133"/>
        <v>0.59137645427500063</v>
      </c>
    </row>
    <row r="794" spans="1:18" x14ac:dyDescent="0.2">
      <c r="A794" s="26">
        <v>44991</v>
      </c>
      <c r="B794" s="27">
        <v>114500</v>
      </c>
      <c r="C794" s="27">
        <v>112000</v>
      </c>
      <c r="D794" s="27">
        <v>48250</v>
      </c>
      <c r="E794" s="27">
        <v>47550</v>
      </c>
      <c r="F794" s="37">
        <v>0</v>
      </c>
      <c r="G794" s="37">
        <v>0</v>
      </c>
      <c r="H794" s="37">
        <f t="shared" si="123"/>
        <v>0</v>
      </c>
      <c r="I794" s="37">
        <f t="shared" si="124"/>
        <v>0</v>
      </c>
      <c r="J794" s="21">
        <f t="shared" si="127"/>
        <v>0</v>
      </c>
      <c r="K794" s="21">
        <f t="shared" si="128"/>
        <v>0</v>
      </c>
      <c r="L794" s="30">
        <f t="shared" si="125"/>
        <v>0</v>
      </c>
      <c r="M794" s="30">
        <f t="shared" si="126"/>
        <v>0</v>
      </c>
      <c r="N794" s="28">
        <f t="shared" si="129"/>
        <v>159137645.42750007</v>
      </c>
      <c r="O794" s="28">
        <f t="shared" si="132"/>
        <v>159137645.42750007</v>
      </c>
      <c r="P794" s="28">
        <f t="shared" si="130"/>
        <v>0</v>
      </c>
      <c r="Q794" s="28" t="str">
        <f t="shared" si="131"/>
        <v/>
      </c>
      <c r="R794" s="29">
        <f t="shared" si="133"/>
        <v>0.59137645427500063</v>
      </c>
    </row>
    <row r="795" spans="1:18" x14ac:dyDescent="0.2">
      <c r="A795" s="26">
        <v>44992</v>
      </c>
      <c r="B795" s="27">
        <v>114400</v>
      </c>
      <c r="C795" s="27">
        <v>114400</v>
      </c>
      <c r="D795" s="27">
        <v>48200</v>
      </c>
      <c r="E795" s="27">
        <v>48250</v>
      </c>
      <c r="F795" s="37">
        <v>0</v>
      </c>
      <c r="G795" s="37">
        <v>0</v>
      </c>
      <c r="H795" s="37">
        <f t="shared" si="123"/>
        <v>0</v>
      </c>
      <c r="I795" s="37">
        <f t="shared" si="124"/>
        <v>0</v>
      </c>
      <c r="J795" s="21">
        <f t="shared" si="127"/>
        <v>0</v>
      </c>
      <c r="K795" s="21">
        <f t="shared" si="128"/>
        <v>0</v>
      </c>
      <c r="L795" s="30">
        <f t="shared" si="125"/>
        <v>0</v>
      </c>
      <c r="M795" s="30">
        <f t="shared" si="126"/>
        <v>0</v>
      </c>
      <c r="N795" s="28">
        <f t="shared" si="129"/>
        <v>159137645.42750007</v>
      </c>
      <c r="O795" s="28">
        <f t="shared" si="132"/>
        <v>159137645.42750007</v>
      </c>
      <c r="P795" s="28">
        <f t="shared" si="130"/>
        <v>0</v>
      </c>
      <c r="Q795" s="28" t="str">
        <f t="shared" si="131"/>
        <v/>
      </c>
      <c r="R795" s="29">
        <f t="shared" si="133"/>
        <v>0.59137645427500063</v>
      </c>
    </row>
    <row r="796" spans="1:18" x14ac:dyDescent="0.2">
      <c r="A796" s="26">
        <v>44993</v>
      </c>
      <c r="B796" s="27">
        <v>117500</v>
      </c>
      <c r="C796" s="27">
        <v>116200</v>
      </c>
      <c r="D796" s="27">
        <v>49550</v>
      </c>
      <c r="E796" s="27">
        <v>48300</v>
      </c>
      <c r="F796" s="37">
        <v>0</v>
      </c>
      <c r="G796" s="37">
        <v>0</v>
      </c>
      <c r="H796" s="37">
        <f t="shared" si="123"/>
        <v>0</v>
      </c>
      <c r="I796" s="37">
        <f t="shared" si="124"/>
        <v>0</v>
      </c>
      <c r="J796" s="21">
        <f t="shared" si="127"/>
        <v>0</v>
      </c>
      <c r="K796" s="21">
        <f t="shared" si="128"/>
        <v>0</v>
      </c>
      <c r="L796" s="30">
        <f t="shared" si="125"/>
        <v>0</v>
      </c>
      <c r="M796" s="30">
        <f t="shared" si="126"/>
        <v>0</v>
      </c>
      <c r="N796" s="28">
        <f t="shared" si="129"/>
        <v>159137645.42750007</v>
      </c>
      <c r="O796" s="28">
        <f t="shared" si="132"/>
        <v>159137645.42750007</v>
      </c>
      <c r="P796" s="28">
        <f t="shared" si="130"/>
        <v>0</v>
      </c>
      <c r="Q796" s="28" t="str">
        <f t="shared" si="131"/>
        <v/>
      </c>
      <c r="R796" s="29">
        <f t="shared" si="133"/>
        <v>0.59137645427500063</v>
      </c>
    </row>
    <row r="797" spans="1:18" x14ac:dyDescent="0.2">
      <c r="A797" s="26">
        <v>44994</v>
      </c>
      <c r="B797" s="27">
        <v>117000</v>
      </c>
      <c r="C797" s="27">
        <v>119600</v>
      </c>
      <c r="D797" s="27">
        <v>49550</v>
      </c>
      <c r="E797" s="27">
        <v>49900</v>
      </c>
      <c r="F797" s="37">
        <v>-1</v>
      </c>
      <c r="G797" s="37">
        <v>0.89700283398350378</v>
      </c>
      <c r="H797" s="37">
        <f t="shared" si="123"/>
        <v>-1</v>
      </c>
      <c r="I797" s="37">
        <f t="shared" si="124"/>
        <v>0.89700283398350378</v>
      </c>
      <c r="J797" s="21">
        <f t="shared" si="127"/>
        <v>0</v>
      </c>
      <c r="K797" s="21">
        <f t="shared" si="128"/>
        <v>0</v>
      </c>
      <c r="L797" s="30">
        <f t="shared" si="125"/>
        <v>0</v>
      </c>
      <c r="M797" s="30">
        <f t="shared" si="126"/>
        <v>0</v>
      </c>
      <c r="N797" s="28">
        <f t="shared" si="129"/>
        <v>159137645.42750007</v>
      </c>
      <c r="O797" s="28">
        <f t="shared" si="132"/>
        <v>159137645.42750007</v>
      </c>
      <c r="P797" s="28">
        <f t="shared" si="130"/>
        <v>0</v>
      </c>
      <c r="Q797" s="28" t="str">
        <f t="shared" si="131"/>
        <v/>
      </c>
      <c r="R797" s="29">
        <f t="shared" si="133"/>
        <v>0.59137645427500063</v>
      </c>
    </row>
    <row r="798" spans="1:18" x14ac:dyDescent="0.2">
      <c r="A798" s="26">
        <v>44995</v>
      </c>
      <c r="B798" s="27">
        <v>115700</v>
      </c>
      <c r="C798" s="27">
        <v>115400</v>
      </c>
      <c r="D798" s="27">
        <v>49200</v>
      </c>
      <c r="E798" s="27">
        <v>49100</v>
      </c>
      <c r="F798" s="37">
        <v>0</v>
      </c>
      <c r="G798" s="37">
        <v>0</v>
      </c>
      <c r="H798" s="37">
        <f t="shared" si="123"/>
        <v>0</v>
      </c>
      <c r="I798" s="37">
        <f t="shared" si="124"/>
        <v>0</v>
      </c>
      <c r="J798" s="21">
        <f t="shared" si="127"/>
        <v>-854</v>
      </c>
      <c r="K798" s="21">
        <f t="shared" si="128"/>
        <v>1810</v>
      </c>
      <c r="L798" s="30">
        <f t="shared" si="125"/>
        <v>-98807800</v>
      </c>
      <c r="M798" s="30">
        <f t="shared" si="126"/>
        <v>89052000</v>
      </c>
      <c r="N798" s="28">
        <f t="shared" si="129"/>
        <v>168786172.51750007</v>
      </c>
      <c r="O798" s="28">
        <f t="shared" si="132"/>
        <v>159030372.51750007</v>
      </c>
      <c r="P798" s="28">
        <f t="shared" si="130"/>
        <v>-107272.90999999642</v>
      </c>
      <c r="Q798" s="28" t="str">
        <f t="shared" si="131"/>
        <v/>
      </c>
      <c r="R798" s="29">
        <f t="shared" si="133"/>
        <v>0.59030372517500074</v>
      </c>
    </row>
    <row r="799" spans="1:18" x14ac:dyDescent="0.2">
      <c r="A799" s="26">
        <v>44998</v>
      </c>
      <c r="B799" s="27">
        <v>117500</v>
      </c>
      <c r="C799" s="27">
        <v>116000</v>
      </c>
      <c r="D799" s="27">
        <v>49600</v>
      </c>
      <c r="E799" s="27">
        <v>48950</v>
      </c>
      <c r="F799" s="37">
        <v>0</v>
      </c>
      <c r="G799" s="37">
        <v>0</v>
      </c>
      <c r="H799" s="37">
        <f t="shared" si="123"/>
        <v>0</v>
      </c>
      <c r="I799" s="37">
        <f t="shared" si="124"/>
        <v>0</v>
      </c>
      <c r="J799" s="21">
        <f t="shared" si="127"/>
        <v>0</v>
      </c>
      <c r="K799" s="21">
        <f t="shared" si="128"/>
        <v>0</v>
      </c>
      <c r="L799" s="30">
        <f t="shared" si="125"/>
        <v>0</v>
      </c>
      <c r="M799" s="30">
        <f t="shared" si="126"/>
        <v>0</v>
      </c>
      <c r="N799" s="28">
        <f t="shared" si="129"/>
        <v>158112417.24250007</v>
      </c>
      <c r="O799" s="28">
        <f t="shared" si="132"/>
        <v>158112417.24250007</v>
      </c>
      <c r="P799" s="28">
        <f t="shared" si="130"/>
        <v>-1025228.1850000024</v>
      </c>
      <c r="Q799" s="28">
        <f t="shared" si="131"/>
        <v>-1025228.1850000024</v>
      </c>
      <c r="R799" s="29">
        <f t="shared" si="133"/>
        <v>0.5811241724250007</v>
      </c>
    </row>
    <row r="800" spans="1:18" x14ac:dyDescent="0.2">
      <c r="A800" s="26">
        <v>44999</v>
      </c>
      <c r="B800" s="27">
        <v>111800</v>
      </c>
      <c r="C800" s="27">
        <v>116700</v>
      </c>
      <c r="D800" s="27">
        <v>47600</v>
      </c>
      <c r="E800" s="27">
        <v>49150</v>
      </c>
      <c r="F800" s="37">
        <v>0</v>
      </c>
      <c r="G800" s="37">
        <v>0</v>
      </c>
      <c r="H800" s="37">
        <f t="shared" si="123"/>
        <v>0</v>
      </c>
      <c r="I800" s="37">
        <f t="shared" si="124"/>
        <v>0</v>
      </c>
      <c r="J800" s="21">
        <f t="shared" si="127"/>
        <v>0</v>
      </c>
      <c r="K800" s="21">
        <f t="shared" si="128"/>
        <v>0</v>
      </c>
      <c r="L800" s="30">
        <f t="shared" si="125"/>
        <v>0</v>
      </c>
      <c r="M800" s="30">
        <f t="shared" si="126"/>
        <v>0</v>
      </c>
      <c r="N800" s="28">
        <f t="shared" si="129"/>
        <v>158112417.24250007</v>
      </c>
      <c r="O800" s="28">
        <f t="shared" si="132"/>
        <v>158112417.24250007</v>
      </c>
      <c r="P800" s="28">
        <f t="shared" si="130"/>
        <v>0</v>
      </c>
      <c r="Q800" s="28" t="str">
        <f t="shared" si="131"/>
        <v/>
      </c>
      <c r="R800" s="29">
        <f t="shared" si="133"/>
        <v>0.5811241724250007</v>
      </c>
    </row>
    <row r="801" spans="1:18" x14ac:dyDescent="0.2">
      <c r="A801" s="26">
        <v>45000</v>
      </c>
      <c r="B801" s="27">
        <v>117400</v>
      </c>
      <c r="C801" s="27">
        <v>114600</v>
      </c>
      <c r="D801" s="27">
        <v>49300</v>
      </c>
      <c r="E801" s="27">
        <v>48550</v>
      </c>
      <c r="F801" s="37">
        <v>0</v>
      </c>
      <c r="G801" s="37">
        <v>0</v>
      </c>
      <c r="H801" s="37">
        <f t="shared" si="123"/>
        <v>0</v>
      </c>
      <c r="I801" s="37">
        <f t="shared" si="124"/>
        <v>0</v>
      </c>
      <c r="J801" s="21">
        <f t="shared" si="127"/>
        <v>0</v>
      </c>
      <c r="K801" s="21">
        <f t="shared" si="128"/>
        <v>0</v>
      </c>
      <c r="L801" s="30">
        <f t="shared" si="125"/>
        <v>0</v>
      </c>
      <c r="M801" s="30">
        <f t="shared" si="126"/>
        <v>0</v>
      </c>
      <c r="N801" s="28">
        <f t="shared" si="129"/>
        <v>158112417.24250007</v>
      </c>
      <c r="O801" s="28">
        <f t="shared" si="132"/>
        <v>158112417.24250007</v>
      </c>
      <c r="P801" s="28">
        <f t="shared" si="130"/>
        <v>0</v>
      </c>
      <c r="Q801" s="28" t="str">
        <f t="shared" si="131"/>
        <v/>
      </c>
      <c r="R801" s="29">
        <f t="shared" si="133"/>
        <v>0.5811241724250007</v>
      </c>
    </row>
    <row r="802" spans="1:18" x14ac:dyDescent="0.2">
      <c r="A802" s="26">
        <v>45001</v>
      </c>
      <c r="B802" s="27">
        <v>117500</v>
      </c>
      <c r="C802" s="27">
        <v>116000</v>
      </c>
      <c r="D802" s="27">
        <v>49500</v>
      </c>
      <c r="E802" s="27">
        <v>48900</v>
      </c>
      <c r="F802" s="37">
        <v>-1</v>
      </c>
      <c r="G802" s="37">
        <v>0.9031746315809952</v>
      </c>
      <c r="H802" s="37">
        <f t="shared" si="123"/>
        <v>-1</v>
      </c>
      <c r="I802" s="37">
        <f t="shared" si="124"/>
        <v>0.9031746315809952</v>
      </c>
      <c r="J802" s="21">
        <f t="shared" si="127"/>
        <v>0</v>
      </c>
      <c r="K802" s="21">
        <f t="shared" si="128"/>
        <v>0</v>
      </c>
      <c r="L802" s="30">
        <f t="shared" si="125"/>
        <v>0</v>
      </c>
      <c r="M802" s="30">
        <f t="shared" si="126"/>
        <v>0</v>
      </c>
      <c r="N802" s="28">
        <f t="shared" si="129"/>
        <v>158112417.24250007</v>
      </c>
      <c r="O802" s="28">
        <f t="shared" si="132"/>
        <v>158112417.24250007</v>
      </c>
      <c r="P802" s="28">
        <f t="shared" si="130"/>
        <v>0</v>
      </c>
      <c r="Q802" s="28" t="str">
        <f t="shared" si="131"/>
        <v/>
      </c>
      <c r="R802" s="29">
        <f t="shared" si="133"/>
        <v>0.5811241724250007</v>
      </c>
    </row>
    <row r="803" spans="1:18" x14ac:dyDescent="0.2">
      <c r="A803" s="26">
        <v>45002</v>
      </c>
      <c r="B803" s="27">
        <v>117900</v>
      </c>
      <c r="C803" s="27">
        <v>119000</v>
      </c>
      <c r="D803" s="27">
        <v>49850</v>
      </c>
      <c r="E803" s="27">
        <v>49900</v>
      </c>
      <c r="F803" s="37">
        <v>0</v>
      </c>
      <c r="G803" s="37">
        <v>0</v>
      </c>
      <c r="H803" s="37">
        <f t="shared" ref="H803:H813" si="134">IFERROR(IF(ABS($F803)&gt;ABS($G803), SIGN($F803), SIGN($F803)*ABS($F803/$G803)), 0)</f>
        <v>0</v>
      </c>
      <c r="I803" s="37">
        <f t="shared" ref="I803:I813" si="135">IFERROR(IF(ABS($F803)&lt;ABS($G803), SIGN($G803), SIGN($G803)*ABS($G803/$F803)), 0)</f>
        <v>0</v>
      </c>
      <c r="J803" s="21">
        <f t="shared" si="127"/>
        <v>-851</v>
      </c>
      <c r="K803" s="21">
        <f t="shared" si="128"/>
        <v>1824</v>
      </c>
      <c r="L803" s="30">
        <f t="shared" ref="L803:L813" si="136">B803*J803</f>
        <v>-100332900</v>
      </c>
      <c r="M803" s="30">
        <f t="shared" ref="M803:M813" si="137">D803*K803</f>
        <v>90926400</v>
      </c>
      <c r="N803" s="28">
        <f t="shared" si="129"/>
        <v>168330935.94250005</v>
      </c>
      <c r="O803" s="28">
        <f t="shared" si="132"/>
        <v>158924435.94250005</v>
      </c>
      <c r="P803" s="28">
        <f t="shared" si="130"/>
        <v>812018.69999998808</v>
      </c>
      <c r="Q803" s="28" t="str">
        <f t="shared" si="131"/>
        <v/>
      </c>
      <c r="R803" s="29">
        <f t="shared" si="133"/>
        <v>0.58924435942500053</v>
      </c>
    </row>
    <row r="804" spans="1:18" x14ac:dyDescent="0.2">
      <c r="A804" s="26">
        <v>45005</v>
      </c>
      <c r="B804" s="27">
        <v>113900</v>
      </c>
      <c r="C804" s="27">
        <v>118200</v>
      </c>
      <c r="D804" s="27">
        <v>48700</v>
      </c>
      <c r="E804" s="27">
        <v>48850</v>
      </c>
      <c r="F804" s="37">
        <v>0</v>
      </c>
      <c r="G804" s="37">
        <v>0</v>
      </c>
      <c r="H804" s="37">
        <f t="shared" si="134"/>
        <v>0</v>
      </c>
      <c r="I804" s="37">
        <f t="shared" si="135"/>
        <v>0</v>
      </c>
      <c r="J804" s="21">
        <f t="shared" ref="J804:J813" si="138">IF(H802=H803, J803, QUOTIENT($O$10*H803, B803))</f>
        <v>0</v>
      </c>
      <c r="K804" s="21">
        <f t="shared" ref="K804:K813" si="139">IF(I802=I803, K803, QUOTIENT($O$10*I803, D803))</f>
        <v>0</v>
      </c>
      <c r="L804" s="30">
        <f t="shared" si="136"/>
        <v>0</v>
      </c>
      <c r="M804" s="30">
        <f t="shared" si="137"/>
        <v>0</v>
      </c>
      <c r="N804" s="28">
        <f t="shared" ref="N804:N813" si="140">IF(H802=H803, N803, N803 - (J804-J803)*C804 - ABS((J804-J803)*C804*0.01%) - (K804-K803)*E804 - ABS((K804-K803)*E804 * IF(K804-K803&gt;0, 0.025%, 0.225%)))</f>
        <v>156634596.72250006</v>
      </c>
      <c r="O804" s="28">
        <f t="shared" si="132"/>
        <v>156634596.72250006</v>
      </c>
      <c r="P804" s="28">
        <f t="shared" ref="P804:P813" si="141">IF(AND(J803=0,J804), O804-O803, IF(OR(J804, AND(J803, J804=0)), P803+O804-O803, 0))</f>
        <v>-1477820.5200000107</v>
      </c>
      <c r="Q804" s="28">
        <f t="shared" si="131"/>
        <v>-1477820.5200000107</v>
      </c>
      <c r="R804" s="29">
        <f t="shared" si="133"/>
        <v>0.56634596722500063</v>
      </c>
    </row>
    <row r="805" spans="1:18" x14ac:dyDescent="0.2">
      <c r="A805" s="26">
        <v>45006</v>
      </c>
      <c r="B805" s="27">
        <v>113300</v>
      </c>
      <c r="C805" s="27">
        <v>114500</v>
      </c>
      <c r="D805" s="27">
        <v>48500</v>
      </c>
      <c r="E805" s="27">
        <v>48850</v>
      </c>
      <c r="F805" s="37">
        <v>0</v>
      </c>
      <c r="G805" s="37">
        <v>0</v>
      </c>
      <c r="H805" s="37">
        <f t="shared" si="134"/>
        <v>0</v>
      </c>
      <c r="I805" s="37">
        <f t="shared" si="135"/>
        <v>0</v>
      </c>
      <c r="J805" s="21">
        <f t="shared" si="138"/>
        <v>0</v>
      </c>
      <c r="K805" s="21">
        <f t="shared" si="139"/>
        <v>0</v>
      </c>
      <c r="L805" s="30">
        <f t="shared" si="136"/>
        <v>0</v>
      </c>
      <c r="M805" s="30">
        <f t="shared" si="137"/>
        <v>0</v>
      </c>
      <c r="N805" s="28">
        <f t="shared" si="140"/>
        <v>156634596.72250006</v>
      </c>
      <c r="O805" s="28">
        <f t="shared" si="132"/>
        <v>156634596.72250006</v>
      </c>
      <c r="P805" s="28">
        <f t="shared" si="141"/>
        <v>0</v>
      </c>
      <c r="Q805" s="28" t="str">
        <f t="shared" si="131"/>
        <v/>
      </c>
      <c r="R805" s="29">
        <f t="shared" si="133"/>
        <v>0.56634596722500063</v>
      </c>
    </row>
    <row r="806" spans="1:18" x14ac:dyDescent="0.2">
      <c r="A806" s="26">
        <v>45007</v>
      </c>
      <c r="B806" s="27">
        <v>114200</v>
      </c>
      <c r="C806" s="27">
        <v>115500</v>
      </c>
      <c r="D806" s="27">
        <v>48700</v>
      </c>
      <c r="E806" s="27">
        <v>48850</v>
      </c>
      <c r="F806" s="37">
        <v>0</v>
      </c>
      <c r="G806" s="37">
        <v>0</v>
      </c>
      <c r="H806" s="37">
        <f t="shared" si="134"/>
        <v>0</v>
      </c>
      <c r="I806" s="37">
        <f t="shared" si="135"/>
        <v>0</v>
      </c>
      <c r="J806" s="21">
        <f t="shared" si="138"/>
        <v>0</v>
      </c>
      <c r="K806" s="21">
        <f t="shared" si="139"/>
        <v>0</v>
      </c>
      <c r="L806" s="30">
        <f t="shared" si="136"/>
        <v>0</v>
      </c>
      <c r="M806" s="30">
        <f t="shared" si="137"/>
        <v>0</v>
      </c>
      <c r="N806" s="28">
        <f t="shared" si="140"/>
        <v>156634596.72250006</v>
      </c>
      <c r="O806" s="28">
        <f t="shared" si="132"/>
        <v>156634596.72250006</v>
      </c>
      <c r="P806" s="28">
        <f t="shared" si="141"/>
        <v>0</v>
      </c>
      <c r="Q806" s="28" t="str">
        <f t="shared" si="131"/>
        <v/>
      </c>
      <c r="R806" s="29">
        <f t="shared" si="133"/>
        <v>0.56634596722500063</v>
      </c>
    </row>
    <row r="807" spans="1:18" x14ac:dyDescent="0.2">
      <c r="A807" s="26">
        <v>45008</v>
      </c>
      <c r="B807" s="27">
        <v>111800</v>
      </c>
      <c r="C807" s="27">
        <v>113700</v>
      </c>
      <c r="D807" s="27">
        <v>47900</v>
      </c>
      <c r="E807" s="27">
        <v>48600</v>
      </c>
      <c r="F807" s="37">
        <v>0</v>
      </c>
      <c r="G807" s="37">
        <v>0</v>
      </c>
      <c r="H807" s="37">
        <f t="shared" si="134"/>
        <v>0</v>
      </c>
      <c r="I807" s="37">
        <f t="shared" si="135"/>
        <v>0</v>
      </c>
      <c r="J807" s="21">
        <f t="shared" si="138"/>
        <v>0</v>
      </c>
      <c r="K807" s="21">
        <f t="shared" si="139"/>
        <v>0</v>
      </c>
      <c r="L807" s="30">
        <f t="shared" si="136"/>
        <v>0</v>
      </c>
      <c r="M807" s="30">
        <f t="shared" si="137"/>
        <v>0</v>
      </c>
      <c r="N807" s="28">
        <f t="shared" si="140"/>
        <v>156634596.72250006</v>
      </c>
      <c r="O807" s="28">
        <f t="shared" si="132"/>
        <v>156634596.72250006</v>
      </c>
      <c r="P807" s="28">
        <f t="shared" si="141"/>
        <v>0</v>
      </c>
      <c r="Q807" s="28" t="str">
        <f t="shared" si="131"/>
        <v/>
      </c>
      <c r="R807" s="29">
        <f t="shared" si="133"/>
        <v>0.56634596722500063</v>
      </c>
    </row>
    <row r="808" spans="1:18" x14ac:dyDescent="0.2">
      <c r="A808" s="26">
        <v>45009</v>
      </c>
      <c r="B808" s="27">
        <v>113000</v>
      </c>
      <c r="C808" s="27">
        <v>111900</v>
      </c>
      <c r="D808" s="27">
        <v>47900</v>
      </c>
      <c r="E808" s="27">
        <v>48000</v>
      </c>
      <c r="F808" s="37">
        <v>0</v>
      </c>
      <c r="G808" s="37">
        <v>0</v>
      </c>
      <c r="H808" s="37">
        <f t="shared" si="134"/>
        <v>0</v>
      </c>
      <c r="I808" s="37">
        <f t="shared" si="135"/>
        <v>0</v>
      </c>
      <c r="J808" s="21">
        <f t="shared" si="138"/>
        <v>0</v>
      </c>
      <c r="K808" s="21">
        <f t="shared" si="139"/>
        <v>0</v>
      </c>
      <c r="L808" s="30">
        <f t="shared" si="136"/>
        <v>0</v>
      </c>
      <c r="M808" s="30">
        <f t="shared" si="137"/>
        <v>0</v>
      </c>
      <c r="N808" s="28">
        <f t="shared" si="140"/>
        <v>156634596.72250006</v>
      </c>
      <c r="O808" s="28">
        <f t="shared" si="132"/>
        <v>156634596.72250006</v>
      </c>
      <c r="P808" s="28">
        <f t="shared" si="141"/>
        <v>0</v>
      </c>
      <c r="Q808" s="28" t="str">
        <f t="shared" si="131"/>
        <v/>
      </c>
      <c r="R808" s="29">
        <f t="shared" si="133"/>
        <v>0.56634596722500063</v>
      </c>
    </row>
    <row r="809" spans="1:18" x14ac:dyDescent="0.2">
      <c r="A809" s="26">
        <v>45012</v>
      </c>
      <c r="B809" s="27">
        <v>113500</v>
      </c>
      <c r="C809" s="27">
        <v>113000</v>
      </c>
      <c r="D809" s="27">
        <v>47350</v>
      </c>
      <c r="E809" s="27">
        <v>47900</v>
      </c>
      <c r="F809" s="37">
        <v>0</v>
      </c>
      <c r="G809" s="37">
        <v>0</v>
      </c>
      <c r="H809" s="37">
        <f t="shared" si="134"/>
        <v>0</v>
      </c>
      <c r="I809" s="37">
        <f t="shared" si="135"/>
        <v>0</v>
      </c>
      <c r="J809" s="21">
        <f t="shared" si="138"/>
        <v>0</v>
      </c>
      <c r="K809" s="21">
        <f t="shared" si="139"/>
        <v>0</v>
      </c>
      <c r="L809" s="30">
        <f t="shared" si="136"/>
        <v>0</v>
      </c>
      <c r="M809" s="30">
        <f t="shared" si="137"/>
        <v>0</v>
      </c>
      <c r="N809" s="28">
        <f t="shared" si="140"/>
        <v>156634596.72250006</v>
      </c>
      <c r="O809" s="28">
        <f t="shared" si="132"/>
        <v>156634596.72250006</v>
      </c>
      <c r="P809" s="28">
        <f t="shared" si="141"/>
        <v>0</v>
      </c>
      <c r="Q809" s="28" t="str">
        <f t="shared" ref="Q809:Q813" si="142">IF(AND(M808, M809=0), P809, "")</f>
        <v/>
      </c>
      <c r="R809" s="29">
        <f t="shared" si="133"/>
        <v>0.56634596722500063</v>
      </c>
    </row>
    <row r="810" spans="1:18" x14ac:dyDescent="0.2">
      <c r="A810" s="26">
        <v>45013</v>
      </c>
      <c r="B810" s="27">
        <v>111800</v>
      </c>
      <c r="C810" s="27">
        <v>113000</v>
      </c>
      <c r="D810" s="27">
        <v>46750</v>
      </c>
      <c r="E810" s="27">
        <v>47200</v>
      </c>
      <c r="F810" s="37">
        <v>-1</v>
      </c>
      <c r="G810" s="37">
        <v>0.90942241955245784</v>
      </c>
      <c r="H810" s="37">
        <f t="shared" si="134"/>
        <v>-1</v>
      </c>
      <c r="I810" s="37">
        <f t="shared" si="135"/>
        <v>0.90942241955245784</v>
      </c>
      <c r="J810" s="21">
        <f t="shared" si="138"/>
        <v>0</v>
      </c>
      <c r="K810" s="21">
        <f t="shared" si="139"/>
        <v>0</v>
      </c>
      <c r="L810" s="30">
        <f t="shared" si="136"/>
        <v>0</v>
      </c>
      <c r="M810" s="30">
        <f t="shared" si="137"/>
        <v>0</v>
      </c>
      <c r="N810" s="28">
        <f t="shared" si="140"/>
        <v>156634596.72250006</v>
      </c>
      <c r="O810" s="28">
        <f t="shared" si="132"/>
        <v>156634596.72250006</v>
      </c>
      <c r="P810" s="28">
        <f t="shared" si="141"/>
        <v>0</v>
      </c>
      <c r="Q810" s="28" t="str">
        <f t="shared" si="142"/>
        <v/>
      </c>
      <c r="R810" s="29">
        <f t="shared" si="133"/>
        <v>0.56634596722500063</v>
      </c>
    </row>
    <row r="811" spans="1:18" x14ac:dyDescent="0.2">
      <c r="A811" s="26">
        <v>45014</v>
      </c>
      <c r="B811" s="27">
        <v>113700</v>
      </c>
      <c r="C811" s="27">
        <v>112900</v>
      </c>
      <c r="D811" s="27">
        <v>47350</v>
      </c>
      <c r="E811" s="27">
        <v>47000</v>
      </c>
      <c r="F811" s="37">
        <v>0</v>
      </c>
      <c r="G811" s="37">
        <v>0</v>
      </c>
      <c r="H811" s="37">
        <f t="shared" si="134"/>
        <v>0</v>
      </c>
      <c r="I811" s="37">
        <f t="shared" si="135"/>
        <v>0</v>
      </c>
      <c r="J811" s="21">
        <f t="shared" si="138"/>
        <v>-894</v>
      </c>
      <c r="K811" s="21">
        <f t="shared" si="139"/>
        <v>1945</v>
      </c>
      <c r="L811" s="30">
        <f t="shared" si="136"/>
        <v>-101647800</v>
      </c>
      <c r="M811" s="30">
        <f t="shared" si="137"/>
        <v>92095750</v>
      </c>
      <c r="N811" s="28">
        <f t="shared" si="140"/>
        <v>166119249.71250007</v>
      </c>
      <c r="O811" s="28">
        <f t="shared" si="132"/>
        <v>156567199.71250007</v>
      </c>
      <c r="P811" s="28">
        <f t="shared" si="141"/>
        <v>-67397.009999990463</v>
      </c>
      <c r="Q811" s="28" t="str">
        <f t="shared" si="142"/>
        <v/>
      </c>
      <c r="R811" s="29">
        <f t="shared" si="133"/>
        <v>0.5656719971250006</v>
      </c>
    </row>
    <row r="812" spans="1:18" x14ac:dyDescent="0.2">
      <c r="A812" s="26">
        <v>45015</v>
      </c>
      <c r="B812" s="27">
        <v>113100</v>
      </c>
      <c r="C812" s="27">
        <v>114500</v>
      </c>
      <c r="D812" s="27">
        <v>47800</v>
      </c>
      <c r="E812" s="27">
        <v>47550</v>
      </c>
      <c r="F812" s="37">
        <v>0</v>
      </c>
      <c r="G812" s="37">
        <v>0</v>
      </c>
      <c r="H812" s="37">
        <f t="shared" si="134"/>
        <v>0</v>
      </c>
      <c r="I812" s="37">
        <f t="shared" si="135"/>
        <v>0</v>
      </c>
      <c r="J812" s="21">
        <f t="shared" si="138"/>
        <v>0</v>
      </c>
      <c r="K812" s="21">
        <f t="shared" si="139"/>
        <v>0</v>
      </c>
      <c r="L812" s="30">
        <f t="shared" si="136"/>
        <v>0</v>
      </c>
      <c r="M812" s="30">
        <f t="shared" si="137"/>
        <v>0</v>
      </c>
      <c r="N812" s="28">
        <f t="shared" si="140"/>
        <v>156022672.72500008</v>
      </c>
      <c r="O812" s="28">
        <f t="shared" si="132"/>
        <v>156022672.72500008</v>
      </c>
      <c r="P812" s="28">
        <f t="shared" si="141"/>
        <v>-611923.99749997258</v>
      </c>
      <c r="Q812" s="28">
        <f t="shared" si="142"/>
        <v>-611923.99749997258</v>
      </c>
      <c r="R812" s="29">
        <f t="shared" si="133"/>
        <v>0.56022672725000078</v>
      </c>
    </row>
    <row r="813" spans="1:18" x14ac:dyDescent="0.2">
      <c r="A813" s="26">
        <v>45016</v>
      </c>
      <c r="B813" s="27">
        <v>115300</v>
      </c>
      <c r="C813" s="27">
        <v>114100</v>
      </c>
      <c r="D813" s="27">
        <v>48700</v>
      </c>
      <c r="E813" s="27">
        <v>47850</v>
      </c>
      <c r="F813" s="37">
        <v>0</v>
      </c>
      <c r="G813" s="37">
        <v>0</v>
      </c>
      <c r="H813" s="37">
        <f t="shared" si="134"/>
        <v>0</v>
      </c>
      <c r="I813" s="37">
        <f t="shared" si="135"/>
        <v>0</v>
      </c>
      <c r="J813" s="21">
        <f t="shared" si="138"/>
        <v>0</v>
      </c>
      <c r="K813" s="21">
        <f t="shared" si="139"/>
        <v>0</v>
      </c>
      <c r="L813" s="30">
        <f t="shared" si="136"/>
        <v>0</v>
      </c>
      <c r="M813" s="30">
        <f t="shared" si="137"/>
        <v>0</v>
      </c>
      <c r="N813" s="28">
        <f t="shared" si="140"/>
        <v>156022672.72500008</v>
      </c>
      <c r="O813" s="28">
        <f t="shared" si="132"/>
        <v>156022672.72500008</v>
      </c>
      <c r="P813" s="28">
        <f t="shared" si="141"/>
        <v>0</v>
      </c>
      <c r="Q813" s="28" t="str">
        <f t="shared" si="142"/>
        <v/>
      </c>
      <c r="R813" s="31">
        <f t="shared" si="133"/>
        <v>0.56022672725000078</v>
      </c>
    </row>
    <row r="814" spans="1:18" x14ac:dyDescent="0.2">
      <c r="A814" s="32"/>
      <c r="B814" s="33"/>
      <c r="C814" s="33"/>
      <c r="D814" s="33"/>
      <c r="E814" s="33"/>
    </row>
    <row r="815" spans="1:18" x14ac:dyDescent="0.2">
      <c r="A815" s="32"/>
      <c r="B815" s="33"/>
      <c r="C815" s="33"/>
      <c r="D815" s="33"/>
      <c r="E815" s="33"/>
    </row>
    <row r="816" spans="1:18" x14ac:dyDescent="0.2">
      <c r="A816" s="32"/>
      <c r="B816" s="33"/>
      <c r="C816" s="33"/>
      <c r="D816" s="33"/>
      <c r="E816" s="33"/>
    </row>
    <row r="817" spans="1:5" x14ac:dyDescent="0.2">
      <c r="A817" s="32"/>
      <c r="B817" s="33"/>
      <c r="C817" s="33"/>
      <c r="D817" s="33"/>
      <c r="E817" s="33"/>
    </row>
    <row r="818" spans="1:5" x14ac:dyDescent="0.2">
      <c r="A818" s="32"/>
      <c r="B818" s="33"/>
      <c r="C818" s="33"/>
      <c r="D818" s="33"/>
      <c r="E818" s="33"/>
    </row>
  </sheetData>
  <mergeCells count="4">
    <mergeCell ref="F8:G8"/>
    <mergeCell ref="H8:I8"/>
    <mergeCell ref="J8:K8"/>
    <mergeCell ref="L8:O8"/>
  </mergeCells>
  <phoneticPr fontId="1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(현차)베이스</vt:lpstr>
      <vt:lpstr>(현차익일종가매매</vt:lpstr>
      <vt:lpstr>(현차익일시가매매</vt:lpstr>
      <vt:lpstr>(현차)익일시가매매+동일금액</vt:lpstr>
      <vt:lpstr>(현차)익일시가매매+동일금액+매매비용</vt:lpstr>
      <vt:lpstr>(LG전)익일시가매매+동일금액+매매비용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CHECK</cp:lastModifiedBy>
  <dcterms:created xsi:type="dcterms:W3CDTF">2023-04-06T00:26:59Z</dcterms:created>
  <dcterms:modified xsi:type="dcterms:W3CDTF">2023-04-07T08:59:29Z</dcterms:modified>
</cp:coreProperties>
</file>