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utlookuga-my.sharepoint.com/personal/gtn49005_uga_edu/Documents/GRKN Project/"/>
    </mc:Choice>
  </mc:AlternateContent>
  <xr:revisionPtr revIDLastSave="0" documentId="8_{DBB0760C-9F17-4870-AB67-ED317CC43C94}" xr6:coauthVersionLast="36" xr6:coauthVersionMax="36" xr10:uidLastSave="{00000000-0000-0000-0000-000000000000}"/>
  <bookViews>
    <workbookView xWindow="0" yWindow="0" windowWidth="28800" windowHeight="12225" xr2:uid="{1B05EEED-3B35-41AB-A569-AE6510FCC9C0}"/>
  </bookViews>
  <sheets>
    <sheet name="Sheet5" sheetId="5" r:id="rId1"/>
    <sheet name="fields" sheetId="7" r:id="rId2"/>
  </sheets>
  <definedNames>
    <definedName name="_xlnm._FilterDatabase" localSheetId="1" hidden="1">fields!$B$1:$U$135</definedName>
    <definedName name="_xlnm._FilterDatabase" localSheetId="0" hidden="1">Sheet5!$A$1:$S$115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1" i="7" l="1"/>
  <c r="S111" i="7"/>
  <c r="R111" i="7"/>
  <c r="Q111" i="7"/>
  <c r="P111" i="7"/>
  <c r="O111" i="7"/>
  <c r="N111" i="7"/>
  <c r="M111" i="7"/>
  <c r="T110" i="7"/>
  <c r="S110" i="7"/>
  <c r="R110" i="7"/>
  <c r="Q110" i="7"/>
  <c r="P110" i="7"/>
  <c r="O110" i="7"/>
  <c r="N110" i="7"/>
  <c r="M110" i="7"/>
  <c r="T83" i="7"/>
  <c r="S83" i="7"/>
  <c r="R83" i="7"/>
  <c r="Q83" i="7"/>
  <c r="P83" i="7"/>
  <c r="O83" i="7"/>
  <c r="N83" i="7"/>
  <c r="M83" i="7"/>
  <c r="T81" i="7"/>
  <c r="S81" i="7"/>
  <c r="R81" i="7"/>
  <c r="Q81" i="7"/>
  <c r="P81" i="7"/>
  <c r="O81" i="7"/>
  <c r="N81" i="7"/>
  <c r="M81" i="7"/>
  <c r="T80" i="7"/>
  <c r="S80" i="7"/>
  <c r="R80" i="7"/>
  <c r="Q80" i="7"/>
  <c r="P80" i="7"/>
  <c r="O80" i="7"/>
  <c r="N80" i="7"/>
  <c r="M80" i="7"/>
  <c r="T72" i="7"/>
  <c r="S72" i="7"/>
  <c r="R72" i="7"/>
  <c r="Q72" i="7"/>
  <c r="P72" i="7"/>
  <c r="O72" i="7"/>
  <c r="N72" i="7"/>
  <c r="M72" i="7"/>
  <c r="T71" i="7"/>
  <c r="S71" i="7"/>
  <c r="R71" i="7"/>
  <c r="Q71" i="7"/>
  <c r="P71" i="7"/>
  <c r="O71" i="7"/>
  <c r="N71" i="7"/>
  <c r="M71" i="7"/>
  <c r="T70" i="7"/>
  <c r="S70" i="7"/>
  <c r="R70" i="7"/>
  <c r="Q70" i="7"/>
  <c r="P70" i="7"/>
  <c r="O70" i="7"/>
  <c r="N70" i="7"/>
  <c r="M70" i="7"/>
  <c r="T69" i="7"/>
  <c r="S69" i="7"/>
  <c r="R69" i="7"/>
  <c r="Q69" i="7"/>
  <c r="P69" i="7"/>
  <c r="O69" i="7"/>
  <c r="N69" i="7"/>
  <c r="M69" i="7"/>
  <c r="T68" i="7"/>
  <c r="S68" i="7"/>
  <c r="R68" i="7"/>
  <c r="Q68" i="7"/>
  <c r="P68" i="7"/>
  <c r="O68" i="7"/>
  <c r="N68" i="7"/>
  <c r="M68" i="7"/>
  <c r="T67" i="7"/>
  <c r="S67" i="7"/>
  <c r="R67" i="7"/>
  <c r="Q67" i="7"/>
  <c r="P67" i="7"/>
  <c r="O67" i="7"/>
  <c r="N67" i="7"/>
  <c r="M67" i="7"/>
  <c r="T66" i="7"/>
  <c r="S66" i="7"/>
  <c r="R66" i="7"/>
  <c r="Q66" i="7"/>
  <c r="P66" i="7"/>
  <c r="O66" i="7"/>
  <c r="N66" i="7"/>
  <c r="M66" i="7"/>
  <c r="T42" i="7"/>
  <c r="S42" i="7"/>
  <c r="R42" i="7"/>
  <c r="Q42" i="7"/>
  <c r="P42" i="7"/>
  <c r="O42" i="7"/>
  <c r="N42" i="7"/>
  <c r="M42" i="7"/>
  <c r="T41" i="7"/>
  <c r="S41" i="7"/>
  <c r="R41" i="7"/>
  <c r="Q41" i="7"/>
  <c r="P41" i="7"/>
  <c r="O41" i="7"/>
  <c r="N41" i="7"/>
  <c r="M41" i="7"/>
  <c r="T25" i="7"/>
  <c r="S25" i="7"/>
  <c r="R25" i="7"/>
  <c r="Q25" i="7"/>
  <c r="P25" i="7"/>
  <c r="O25" i="7"/>
  <c r="N25" i="7"/>
  <c r="M25" i="7"/>
  <c r="T24" i="7"/>
  <c r="S24" i="7"/>
  <c r="R24" i="7"/>
  <c r="Q24" i="7"/>
  <c r="P24" i="7"/>
  <c r="O24" i="7"/>
  <c r="N24" i="7"/>
  <c r="M24" i="7"/>
  <c r="T7" i="7"/>
  <c r="S7" i="7"/>
  <c r="R7" i="7"/>
  <c r="Q7" i="7"/>
  <c r="P7" i="7"/>
  <c r="O7" i="7"/>
  <c r="N7" i="7"/>
  <c r="M7" i="7"/>
  <c r="T6" i="7"/>
  <c r="S6" i="7"/>
  <c r="R6" i="7"/>
  <c r="Q6" i="7"/>
  <c r="P6" i="7"/>
  <c r="O6" i="7"/>
  <c r="N6" i="7"/>
  <c r="M6" i="7"/>
  <c r="T18" i="7"/>
  <c r="S18" i="7"/>
  <c r="R18" i="7"/>
  <c r="Q18" i="7"/>
  <c r="P18" i="7"/>
  <c r="O18" i="7"/>
  <c r="N18" i="7"/>
  <c r="M18" i="7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2" i="5"/>
  <c r="I97" i="5"/>
  <c r="I69" i="5"/>
  <c r="I63" i="5"/>
  <c r="I42" i="5"/>
  <c r="I40" i="5"/>
  <c r="I17" i="5"/>
  <c r="I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Gema Takbir Nugraha</author>
  </authors>
  <commentList>
    <comment ref="B100" authorId="0" shapeId="0" xr:uid="{A002C08D-054A-43FD-9253-A67A0FB55668}">
      <text>
        <r>
          <rPr>
            <b/>
            <sz val="9"/>
            <color indexed="81"/>
            <rFont val="Tahoma"/>
            <charset val="1"/>
          </rPr>
          <t>Gema Takbir Nugraha:</t>
        </r>
        <r>
          <rPr>
            <sz val="9"/>
            <color indexed="81"/>
            <rFont val="Tahoma"/>
            <charset val="1"/>
          </rPr>
          <t xml:space="preserve">
mi 2 ma 1
</t>
        </r>
      </text>
    </comment>
    <comment ref="B101" authorId="0" shapeId="0" xr:uid="{02B858F2-66CC-4F86-BB5F-9C2147A18254}">
      <text>
        <r>
          <rPr>
            <b/>
            <sz val="9"/>
            <color indexed="81"/>
            <rFont val="Tahoma"/>
            <charset val="1"/>
          </rPr>
          <t>Gema Takbir Nugraha:</t>
        </r>
        <r>
          <rPr>
            <sz val="9"/>
            <color indexed="81"/>
            <rFont val="Tahoma"/>
            <charset val="1"/>
          </rPr>
          <t xml:space="preserve">
mi 1 ma 1 mj 1
</t>
        </r>
      </text>
    </comment>
  </commentList>
</comments>
</file>

<file path=xl/sharedStrings.xml><?xml version="1.0" encoding="utf-8"?>
<sst xmlns="http://schemas.openxmlformats.org/spreadsheetml/2006/main" count="1004" uniqueCount="459">
  <si>
    <t>County</t>
  </si>
  <si>
    <t xml:space="preserve">Date </t>
  </si>
  <si>
    <t>Latitude</t>
  </si>
  <si>
    <t>Longitude</t>
  </si>
  <si>
    <t>Incognita</t>
  </si>
  <si>
    <t>Arenaria</t>
  </si>
  <si>
    <t>Javanica</t>
  </si>
  <si>
    <t>Appling</t>
  </si>
  <si>
    <t>Miles Berry Farm</t>
  </si>
  <si>
    <t>Squash</t>
  </si>
  <si>
    <t>Miles Berry farm - field 5A</t>
  </si>
  <si>
    <t>Cabbage</t>
  </si>
  <si>
    <t>-82.439251</t>
  </si>
  <si>
    <t>Scott Britt</t>
  </si>
  <si>
    <t>Corn</t>
  </si>
  <si>
    <t>Brooks</t>
  </si>
  <si>
    <t>B1</t>
  </si>
  <si>
    <t>P&amp;P Price</t>
  </si>
  <si>
    <t>Cucumber</t>
  </si>
  <si>
    <t>.</t>
  </si>
  <si>
    <t>Cotton</t>
  </si>
  <si>
    <t>B3</t>
  </si>
  <si>
    <t>Mc Robinson Farms</t>
  </si>
  <si>
    <t>Soybean</t>
  </si>
  <si>
    <t>B6</t>
  </si>
  <si>
    <t>Edwin Pope</t>
  </si>
  <si>
    <t>Watermelon</t>
  </si>
  <si>
    <t>-83.710244</t>
  </si>
  <si>
    <t>B7</t>
  </si>
  <si>
    <t>Craig Drew</t>
  </si>
  <si>
    <t>B8</t>
  </si>
  <si>
    <t>B9</t>
  </si>
  <si>
    <t>?</t>
  </si>
  <si>
    <t>Baker</t>
  </si>
  <si>
    <t>BA10</t>
  </si>
  <si>
    <t>Van Irvin</t>
  </si>
  <si>
    <t>BA14</t>
  </si>
  <si>
    <t>Peanut</t>
  </si>
  <si>
    <t>BA15</t>
  </si>
  <si>
    <t>BA2</t>
  </si>
  <si>
    <t>Tommy Rentz</t>
  </si>
  <si>
    <t>31.438,450</t>
  </si>
  <si>
    <t>-84.541,968</t>
  </si>
  <si>
    <t>BA4</t>
  </si>
  <si>
    <t>31.297,336</t>
  </si>
  <si>
    <t>-84.375,194</t>
  </si>
  <si>
    <t>Ben Hill</t>
  </si>
  <si>
    <t>BH1</t>
  </si>
  <si>
    <t>31.7693733</t>
  </si>
  <si>
    <t>-83.0877469</t>
  </si>
  <si>
    <t>Bleckley</t>
  </si>
  <si>
    <t>BL1</t>
  </si>
  <si>
    <t>David Hall</t>
  </si>
  <si>
    <t>BL2</t>
  </si>
  <si>
    <t>Okra</t>
  </si>
  <si>
    <t>BL3</t>
  </si>
  <si>
    <t>Pepper</t>
  </si>
  <si>
    <t xml:space="preserve">Clarke </t>
  </si>
  <si>
    <t>CL1</t>
  </si>
  <si>
    <t>Woodland Gardens - B</t>
  </si>
  <si>
    <t>33.96288</t>
  </si>
  <si>
    <t>-83.30906</t>
  </si>
  <si>
    <t>CL3</t>
  </si>
  <si>
    <t>Woodland Gardens - I</t>
  </si>
  <si>
    <t xml:space="preserve">Tomato </t>
  </si>
  <si>
    <t>Colquitt</t>
  </si>
  <si>
    <t>CO1</t>
  </si>
  <si>
    <t>Gramthum 444</t>
  </si>
  <si>
    <t>CO11</t>
  </si>
  <si>
    <t>Austin Hamilton -House</t>
  </si>
  <si>
    <t>CO12</t>
  </si>
  <si>
    <t>Austin Hamilton House- Uphill</t>
  </si>
  <si>
    <t>CO15</t>
  </si>
  <si>
    <t>C. Bell. Sam Sells</t>
  </si>
  <si>
    <t>CO17</t>
  </si>
  <si>
    <t>Millings Hamilton- Pivot</t>
  </si>
  <si>
    <t>CO19</t>
  </si>
  <si>
    <t>Millings Blue Tank</t>
  </si>
  <si>
    <t>CO2</t>
  </si>
  <si>
    <t>Chafin East - NPE</t>
  </si>
  <si>
    <t>Bennet Colquitt Co.</t>
  </si>
  <si>
    <t>CO23</t>
  </si>
  <si>
    <t>CO3</t>
  </si>
  <si>
    <t>Chafin House North</t>
  </si>
  <si>
    <t>CO4</t>
  </si>
  <si>
    <t>Nursering Home</t>
  </si>
  <si>
    <t>CO6</t>
  </si>
  <si>
    <t xml:space="preserve">Bennett Cabbage </t>
  </si>
  <si>
    <t>Sweet Potato</t>
  </si>
  <si>
    <t>CO8</t>
  </si>
  <si>
    <t xml:space="preserve">Patrick Wilder </t>
  </si>
  <si>
    <t>CO9</t>
  </si>
  <si>
    <t>Crisp</t>
  </si>
  <si>
    <t xml:space="preserve">31.931315 </t>
  </si>
  <si>
    <t>-83.880529</t>
  </si>
  <si>
    <t xml:space="preserve">31.931357 </t>
  </si>
  <si>
    <t>-83.872485</t>
  </si>
  <si>
    <t>Decatur</t>
  </si>
  <si>
    <t>D1</t>
  </si>
  <si>
    <t>Attapulgus Res. Edu. Center</t>
  </si>
  <si>
    <t xml:space="preserve">30.76379 </t>
  </si>
  <si>
    <t>-84.48793</t>
  </si>
  <si>
    <t>D2</t>
  </si>
  <si>
    <t>Kraft Field</t>
  </si>
  <si>
    <t>30.904090</t>
  </si>
  <si>
    <t>-84.853544</t>
  </si>
  <si>
    <t>D3</t>
  </si>
  <si>
    <t>North field</t>
  </si>
  <si>
    <t xml:space="preserve">30. 925941  </t>
  </si>
  <si>
    <t>-84.667005</t>
  </si>
  <si>
    <t>D4</t>
  </si>
  <si>
    <t>South field</t>
  </si>
  <si>
    <t>30.925117</t>
  </si>
  <si>
    <t>-84.668573</t>
  </si>
  <si>
    <t>Dade</t>
  </si>
  <si>
    <t>Jim Canterbury</t>
  </si>
  <si>
    <t>7.29.2020</t>
  </si>
  <si>
    <t>34.751141</t>
  </si>
  <si>
    <t>-85.498073</t>
  </si>
  <si>
    <t>Echols</t>
  </si>
  <si>
    <t>Well?</t>
  </si>
  <si>
    <t>30.659541</t>
  </si>
  <si>
    <t>-83.182348</t>
  </si>
  <si>
    <t>Cross the road?</t>
  </si>
  <si>
    <t>30.667976</t>
  </si>
  <si>
    <t>-83.193464</t>
  </si>
  <si>
    <t>Pecking Shed Pivot</t>
  </si>
  <si>
    <t>7.23.2020</t>
  </si>
  <si>
    <t>Bell Pepper</t>
  </si>
  <si>
    <t>30.4328</t>
  </si>
  <si>
    <t>-83.0625</t>
  </si>
  <si>
    <t>Pood Field</t>
  </si>
  <si>
    <t>Tobacco</t>
  </si>
  <si>
    <t>30.4147</t>
  </si>
  <si>
    <t>-83.0616</t>
  </si>
  <si>
    <t>South Hill House</t>
  </si>
  <si>
    <t>30.4525</t>
  </si>
  <si>
    <t>-83.0252</t>
  </si>
  <si>
    <t>30.4815</t>
  </si>
  <si>
    <t>-83.0225</t>
  </si>
  <si>
    <t xml:space="preserve">Grady  </t>
  </si>
  <si>
    <t>GR1</t>
  </si>
  <si>
    <t>Filed1-DH3 PIO</t>
  </si>
  <si>
    <t>31.051467</t>
  </si>
  <si>
    <t>-84.276014</t>
  </si>
  <si>
    <t>GR10</t>
  </si>
  <si>
    <t xml:space="preserve">30.891658 </t>
  </si>
  <si>
    <t>-84.12333</t>
  </si>
  <si>
    <t>GR12</t>
  </si>
  <si>
    <t>GR2</t>
  </si>
  <si>
    <t>Field2- DH4 north</t>
  </si>
  <si>
    <t>31.050845</t>
  </si>
  <si>
    <t>-84.281694</t>
  </si>
  <si>
    <t>GR3</t>
  </si>
  <si>
    <t>Field 3 - WPS</t>
  </si>
  <si>
    <t>30.995367</t>
  </si>
  <si>
    <t>-84.271022</t>
  </si>
  <si>
    <t>GR4</t>
  </si>
  <si>
    <t xml:space="preserve">30.771397 </t>
  </si>
  <si>
    <t>-84.280681</t>
  </si>
  <si>
    <t>GR5</t>
  </si>
  <si>
    <t>Butter Bean</t>
  </si>
  <si>
    <t xml:space="preserve">30.888971 </t>
  </si>
  <si>
    <t>-84.119901</t>
  </si>
  <si>
    <t>GR7</t>
  </si>
  <si>
    <t xml:space="preserve">31.000351 </t>
  </si>
  <si>
    <t>-84.214802</t>
  </si>
  <si>
    <t>GR8</t>
  </si>
  <si>
    <t xml:space="preserve">30.961626 </t>
  </si>
  <si>
    <t>-84.27374</t>
  </si>
  <si>
    <t>GR9</t>
  </si>
  <si>
    <t xml:space="preserve">31.000501 </t>
  </si>
  <si>
    <t>-84.21495</t>
  </si>
  <si>
    <t>Irwin</t>
  </si>
  <si>
    <t>Stephen Smith- Coffee 1</t>
  </si>
  <si>
    <t>Brent Brown - Moore  2</t>
  </si>
  <si>
    <t>Brent Brown- Hester 3</t>
  </si>
  <si>
    <t>Chip Dorminv - 4</t>
  </si>
  <si>
    <t>Jeff Davis</t>
  </si>
  <si>
    <t>JF2</t>
  </si>
  <si>
    <t>Gn-X Roads</t>
  </si>
  <si>
    <t xml:space="preserve">31.742562  </t>
  </si>
  <si>
    <t>-82.746610</t>
  </si>
  <si>
    <t>JF3</t>
  </si>
  <si>
    <t>Cp-Pats</t>
  </si>
  <si>
    <t xml:space="preserve">31.905629  </t>
  </si>
  <si>
    <t>-82.510976</t>
  </si>
  <si>
    <t>JF4</t>
  </si>
  <si>
    <t>H-Zack</t>
  </si>
  <si>
    <t xml:space="preserve">31.856509  </t>
  </si>
  <si>
    <t>-82.641305</t>
  </si>
  <si>
    <t>JF7</t>
  </si>
  <si>
    <t>DW-Murrell</t>
  </si>
  <si>
    <t xml:space="preserve">31.747754  </t>
  </si>
  <si>
    <t>-82.796568</t>
  </si>
  <si>
    <t>Laurens</t>
  </si>
  <si>
    <t>LA2</t>
  </si>
  <si>
    <t>Vic Thipen</t>
  </si>
  <si>
    <t xml:space="preserve">32.43129049 </t>
  </si>
  <si>
    <t>-82.77037469</t>
  </si>
  <si>
    <t>Lowndes</t>
  </si>
  <si>
    <t>LO1</t>
  </si>
  <si>
    <t>Biles farm</t>
  </si>
  <si>
    <t>30.919291</t>
  </si>
  <si>
    <t>-83.174756</t>
  </si>
  <si>
    <t>LO2</t>
  </si>
  <si>
    <t>LO3</t>
  </si>
  <si>
    <t>30.4239.0</t>
  </si>
  <si>
    <t>-83.1023.2</t>
  </si>
  <si>
    <t>LO4</t>
  </si>
  <si>
    <t>LO6</t>
  </si>
  <si>
    <t xml:space="preserve">GTB Farms </t>
  </si>
  <si>
    <t>LO7</t>
  </si>
  <si>
    <t>New Ground</t>
  </si>
  <si>
    <t>LO8</t>
  </si>
  <si>
    <t>CF Road</t>
  </si>
  <si>
    <t>Mitchell</t>
  </si>
  <si>
    <t>MI1</t>
  </si>
  <si>
    <t>Sapp Brothers - Faircloth</t>
  </si>
  <si>
    <t>MI2</t>
  </si>
  <si>
    <t>Sapp Brothers - Normandy</t>
  </si>
  <si>
    <t>MI4</t>
  </si>
  <si>
    <t xml:space="preserve">Sapp Brothers - Substation </t>
  </si>
  <si>
    <t>Morgan</t>
  </si>
  <si>
    <t>Wdairy?</t>
  </si>
  <si>
    <t>Pierce</t>
  </si>
  <si>
    <t>P3</t>
  </si>
  <si>
    <t>Cross Road Field</t>
  </si>
  <si>
    <t>Rockdale</t>
  </si>
  <si>
    <t>Pinewood Spring Farm</t>
  </si>
  <si>
    <t>Screven</t>
  </si>
  <si>
    <t>S1</t>
  </si>
  <si>
    <t>Jeff Deal</t>
  </si>
  <si>
    <t xml:space="preserve">32.6418 </t>
  </si>
  <si>
    <t xml:space="preserve"> -81.7846</t>
  </si>
  <si>
    <t>S2</t>
  </si>
  <si>
    <t>John McCormick</t>
  </si>
  <si>
    <t>32.594212</t>
  </si>
  <si>
    <t>-81.690438</t>
  </si>
  <si>
    <t>S3</t>
  </si>
  <si>
    <t>S4</t>
  </si>
  <si>
    <t xml:space="preserve">Cotton </t>
  </si>
  <si>
    <t>S5</t>
  </si>
  <si>
    <t>John McCormick -3 past trees</t>
  </si>
  <si>
    <t>S6</t>
  </si>
  <si>
    <t>Michael Newton</t>
  </si>
  <si>
    <t>32.607020</t>
  </si>
  <si>
    <t>-81.569577</t>
  </si>
  <si>
    <t>S7</t>
  </si>
  <si>
    <t>John McCormick-Yellow middle tre</t>
  </si>
  <si>
    <t>S8</t>
  </si>
  <si>
    <t>Kaleb Krulic</t>
  </si>
  <si>
    <t>32.700050</t>
  </si>
  <si>
    <t>-81.794102</t>
  </si>
  <si>
    <t>Tift</t>
  </si>
  <si>
    <t>T1</t>
  </si>
  <si>
    <t>McCranie Top of Hill</t>
  </si>
  <si>
    <t>T12</t>
  </si>
  <si>
    <t>Bill Brim</t>
  </si>
  <si>
    <t>Kale</t>
  </si>
  <si>
    <t>31.489494</t>
  </si>
  <si>
    <t>-83.701024</t>
  </si>
  <si>
    <t>T13</t>
  </si>
  <si>
    <t>T5</t>
  </si>
  <si>
    <t xml:space="preserve">Tift </t>
  </si>
  <si>
    <t>Bill brim farm-Adama nema. Trial</t>
  </si>
  <si>
    <t xml:space="preserve">31.2921  </t>
  </si>
  <si>
    <t>-83.38509</t>
  </si>
  <si>
    <t>T6</t>
  </si>
  <si>
    <t>Tift Co.</t>
  </si>
  <si>
    <t>T7</t>
  </si>
  <si>
    <t>Sudeep's garden</t>
  </si>
  <si>
    <t>Thomas</t>
  </si>
  <si>
    <t>Bobby Taylor 2</t>
  </si>
  <si>
    <t>08.06.2020</t>
  </si>
  <si>
    <t>Bobby Taylor 3</t>
  </si>
  <si>
    <t>Turner</t>
  </si>
  <si>
    <t>08.21.2020</t>
  </si>
  <si>
    <t>31.4135</t>
  </si>
  <si>
    <t>-83.3815</t>
  </si>
  <si>
    <t>Webster</t>
  </si>
  <si>
    <t>W1</t>
  </si>
  <si>
    <t>Moore Brothers Inc.</t>
  </si>
  <si>
    <t>peanut</t>
  </si>
  <si>
    <t>Walker</t>
  </si>
  <si>
    <t>daymond Hughes</t>
  </si>
  <si>
    <t>Wilcox</t>
  </si>
  <si>
    <t>Worth</t>
  </si>
  <si>
    <t>WO1</t>
  </si>
  <si>
    <t>T&amp;T Sumner</t>
  </si>
  <si>
    <t xml:space="preserve">31.518960  </t>
  </si>
  <si>
    <t>-83.716402</t>
  </si>
  <si>
    <t xml:space="preserve">Worth </t>
  </si>
  <si>
    <t>WO3</t>
  </si>
  <si>
    <t>Chance Mitchell</t>
  </si>
  <si>
    <t xml:space="preserve">31.80000  </t>
  </si>
  <si>
    <t>-83.747220</t>
  </si>
  <si>
    <t>WO5</t>
  </si>
  <si>
    <t>Lima Bean</t>
  </si>
  <si>
    <t>Not_identified</t>
  </si>
  <si>
    <t>Current_crop</t>
  </si>
  <si>
    <t>Sample_code</t>
  </si>
  <si>
    <t>Field_name</t>
  </si>
  <si>
    <t>GR11</t>
  </si>
  <si>
    <t>T10</t>
  </si>
  <si>
    <t>LTF Farm</t>
  </si>
  <si>
    <t>T8</t>
  </si>
  <si>
    <t>UGA NESPAL</t>
  </si>
  <si>
    <t>T9</t>
  </si>
  <si>
    <t>Josiah's garden</t>
  </si>
  <si>
    <t>Green Bean</t>
  </si>
  <si>
    <t>Bitter Melon</t>
  </si>
  <si>
    <t>Snap Bean</t>
  </si>
  <si>
    <t>AP1</t>
  </si>
  <si>
    <t>AP2</t>
  </si>
  <si>
    <t>AP4</t>
  </si>
  <si>
    <t>AP7</t>
  </si>
  <si>
    <t>CR1</t>
  </si>
  <si>
    <t>CR2</t>
  </si>
  <si>
    <t>CR3</t>
  </si>
  <si>
    <t>DA1</t>
  </si>
  <si>
    <t>EC10</t>
  </si>
  <si>
    <t>EC11</t>
  </si>
  <si>
    <t>EC3</t>
  </si>
  <si>
    <t>EC4</t>
  </si>
  <si>
    <t>EC7</t>
  </si>
  <si>
    <t>EC8</t>
  </si>
  <si>
    <t>EC9</t>
  </si>
  <si>
    <t>IR1</t>
  </si>
  <si>
    <t>IR2</t>
  </si>
  <si>
    <t>IR3</t>
  </si>
  <si>
    <t>IR4</t>
  </si>
  <si>
    <t>MO2</t>
  </si>
  <si>
    <t>RO1</t>
  </si>
  <si>
    <t>TH3</t>
  </si>
  <si>
    <t>TH4</t>
  </si>
  <si>
    <t>TU1</t>
  </si>
  <si>
    <t>TU2</t>
  </si>
  <si>
    <t>WA1</t>
  </si>
  <si>
    <t>WI1</t>
  </si>
  <si>
    <t>WI2</t>
  </si>
  <si>
    <t>Mi</t>
  </si>
  <si>
    <t>Ma</t>
  </si>
  <si>
    <t>Mj</t>
  </si>
  <si>
    <t>MiMa</t>
  </si>
  <si>
    <t>MiMj</t>
  </si>
  <si>
    <t>MaMj</t>
  </si>
  <si>
    <t>MiMaMj</t>
  </si>
  <si>
    <t>MI6</t>
  </si>
  <si>
    <t>31.49.38</t>
  </si>
  <si>
    <t xml:space="preserve">  -82.21.28</t>
  </si>
  <si>
    <t>31.44.46</t>
  </si>
  <si>
    <t xml:space="preserve">  -82.26.17</t>
  </si>
  <si>
    <t>30°49'55.4"N</t>
  </si>
  <si>
    <t xml:space="preserve"> 83°45'17.4"W</t>
  </si>
  <si>
    <t xml:space="preserve">30°50'00.0"N </t>
  </si>
  <si>
    <t>83°40'59.6"W</t>
  </si>
  <si>
    <t>-83.487094</t>
  </si>
  <si>
    <t xml:space="preserve"> -32.6486</t>
  </si>
  <si>
    <t xml:space="preserve"> 31°15'52.96"N</t>
  </si>
  <si>
    <t>83°51'26.31"W</t>
  </si>
  <si>
    <t xml:space="preserve">31°18'27.3"N </t>
  </si>
  <si>
    <t>83°34'25.8"W</t>
  </si>
  <si>
    <t xml:space="preserve">31°18'29.5"N </t>
  </si>
  <si>
    <t>83°34'52.5"W</t>
  </si>
  <si>
    <t xml:space="preserve"> 31°15'45.50"N</t>
  </si>
  <si>
    <t>83°52'10.32"W</t>
  </si>
  <si>
    <t xml:space="preserve"> 31° 7'29.38"N</t>
  </si>
  <si>
    <t>83°56'54.58"W</t>
  </si>
  <si>
    <t xml:space="preserve"> 31° 7'59.84"N</t>
  </si>
  <si>
    <t>83°57'28.18"W</t>
  </si>
  <si>
    <t xml:space="preserve"> 31°12'43.69"N</t>
  </si>
  <si>
    <t>83°36'52.12"W</t>
  </si>
  <si>
    <t xml:space="preserve"> 31°12'46.36"N</t>
  </si>
  <si>
    <t>83°37'7.99"W</t>
  </si>
  <si>
    <t xml:space="preserve"> 31°11'33.95"N</t>
  </si>
  <si>
    <t>83°44'54.10"W</t>
  </si>
  <si>
    <t xml:space="preserve">31°04'22.0"N </t>
  </si>
  <si>
    <t>83°46'34.5"W</t>
  </si>
  <si>
    <t xml:space="preserve">31°06'14.9"N </t>
  </si>
  <si>
    <t>83°44'25.8"W</t>
  </si>
  <si>
    <t xml:space="preserve">31°06'20.1"N </t>
  </si>
  <si>
    <t>83°44'26.5"W</t>
  </si>
  <si>
    <t>7.27.2020</t>
  </si>
  <si>
    <t>7.20.20</t>
  </si>
  <si>
    <t>31°  36' 59.56"N</t>
  </si>
  <si>
    <t>83°  01' 01.01" W</t>
  </si>
  <si>
    <t>31°   42' 15.52"N</t>
  </si>
  <si>
    <t>83°  20' 10.39"W</t>
  </si>
  <si>
    <t>31°   42' 35.36"N</t>
  </si>
  <si>
    <t>83°  19' 26.08"W</t>
  </si>
  <si>
    <t>31°   35' 00.42"N</t>
  </si>
  <si>
    <t>83°  12' 45.43"W</t>
  </si>
  <si>
    <t xml:space="preserve"> 31° 4'42.93"N  </t>
  </si>
  <si>
    <t>84°27'17.10"W</t>
  </si>
  <si>
    <t xml:space="preserve"> 31°10'36.20"N  </t>
  </si>
  <si>
    <t>84°24'22.02"W</t>
  </si>
  <si>
    <t xml:space="preserve"> 31° 7'38.19"N  </t>
  </si>
  <si>
    <t>84°23'53.44"W</t>
  </si>
  <si>
    <t>Bell Farms - Brinson</t>
  </si>
  <si>
    <t xml:space="preserve"> 30°57'54.36"N  </t>
  </si>
  <si>
    <t>84°44'17.66"W</t>
  </si>
  <si>
    <t xml:space="preserve">31° 23' 18.14"N </t>
  </si>
  <si>
    <t>82° 10' 34.76"W</t>
  </si>
  <si>
    <t xml:space="preserve">33°33'59.0"N </t>
  </si>
  <si>
    <t>84°07'46.0"W</t>
  </si>
  <si>
    <t>31°24'49.57"N</t>
  </si>
  <si>
    <t>83°21'06.85"W</t>
  </si>
  <si>
    <t>31.444971</t>
  </si>
  <si>
    <t>-83.599212</t>
  </si>
  <si>
    <t>31.4772274</t>
  </si>
  <si>
    <t>-83.5313635</t>
  </si>
  <si>
    <t>31.4667757</t>
  </si>
  <si>
    <t>-83.5058288</t>
  </si>
  <si>
    <t xml:space="preserve">30°54'50.5"N </t>
  </si>
  <si>
    <t>84°04'13.6"W</t>
  </si>
  <si>
    <t>Sample code</t>
  </si>
  <si>
    <t>Date counted</t>
  </si>
  <si>
    <t>Root-knot</t>
  </si>
  <si>
    <t>Stubby-root</t>
  </si>
  <si>
    <t>Ring</t>
  </si>
  <si>
    <t>Root Lesion</t>
  </si>
  <si>
    <t>Spiral</t>
  </si>
  <si>
    <t>Reniform</t>
  </si>
  <si>
    <t>Lance</t>
  </si>
  <si>
    <t>Cyst</t>
  </si>
  <si>
    <t xml:space="preserve">Stunt </t>
  </si>
  <si>
    <t>Ap1</t>
  </si>
  <si>
    <t>Ap2</t>
  </si>
  <si>
    <t>Ap4</t>
  </si>
  <si>
    <t>Ap7</t>
  </si>
  <si>
    <t>Cr3</t>
  </si>
  <si>
    <t>Cr1</t>
  </si>
  <si>
    <t>Cr2</t>
  </si>
  <si>
    <t>Da1</t>
  </si>
  <si>
    <t>Ec9</t>
  </si>
  <si>
    <t>Ec10</t>
  </si>
  <si>
    <t>Ec11</t>
  </si>
  <si>
    <t>Ec3</t>
  </si>
  <si>
    <t>Ec4</t>
  </si>
  <si>
    <t>Ec7</t>
  </si>
  <si>
    <t>Ec8</t>
  </si>
  <si>
    <t>Ir1</t>
  </si>
  <si>
    <t>Ir2</t>
  </si>
  <si>
    <t>Ir3</t>
  </si>
  <si>
    <t>Ir4</t>
  </si>
  <si>
    <t>Mo2</t>
  </si>
  <si>
    <t>Ro1</t>
  </si>
  <si>
    <t>Th3</t>
  </si>
  <si>
    <t>Th4</t>
  </si>
  <si>
    <t>-</t>
  </si>
  <si>
    <t>Tu2</t>
  </si>
  <si>
    <t>Tu1</t>
  </si>
  <si>
    <t>Wa1</t>
  </si>
  <si>
    <t>Wi1</t>
  </si>
  <si>
    <t>Wi2</t>
  </si>
  <si>
    <t>RKN</t>
  </si>
  <si>
    <t>101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</si>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</sst>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m/d/yy;@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Fill="1" applyAlignment="1">
      <alignment horizontal="left" vertical="top"/>
    </xf>
    <xf numFmtId="164" fontId="1" fillId="0" borderId="0" xfId="0" applyNumberFormat="1" applyFont="1" applyFill="1" applyAlignment="1">
      <alignment horizontal="left" vertical="top"/>
    </xf>
    <xf numFmtId="49" fontId="0" fillId="0" borderId="0" xfId="0" applyNumberFormat="1" applyFill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left" vertical="top"/>
    </xf>
    <xf numFmtId="164" fontId="0" fillId="0" borderId="0" xfId="0" applyNumberFormat="1" applyFill="1" applyAlignment="1">
      <alignment horizontal="left" vertical="top"/>
    </xf>
    <xf numFmtId="49" fontId="0" fillId="0" borderId="0" xfId="0" applyNumberFormat="1" applyFill="1" applyAlignment="1">
      <alignment horizontal="left" vertical="top"/>
    </xf>
    <xf numFmtId="0" fontId="2" fillId="0" borderId="0" xfId="0" applyFont="1" applyFill="1"/>
    <xf numFmtId="0" fontId="0" fillId="0" borderId="0" xfId="0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horizontal="left"/>
    </xf>
    <xf numFmtId="49" fontId="0" fillId="0" borderId="0" xfId="0" quotePrefix="1" applyNumberFormat="1" applyFill="1" applyAlignment="1">
      <alignment horizontal="left" vertical="top"/>
    </xf>
    <xf numFmtId="49" fontId="6" fillId="0" borderId="0" xfId="0" applyNumberFormat="1" applyFont="1" applyFill="1"/>
    <xf numFmtId="165" fontId="0" fillId="0" borderId="0" xfId="0" applyNumberFormat="1" applyFill="1" applyAlignment="1">
      <alignment horizontal="left" vertical="top"/>
    </xf>
    <xf numFmtId="14" fontId="0" fillId="0" borderId="0" xfId="0" applyNumberFormat="1" applyFill="1" applyAlignment="1">
      <alignment horizontal="left" vertical="top"/>
    </xf>
    <xf numFmtId="49" fontId="5" fillId="0" borderId="0" xfId="0" applyNumberFormat="1" applyFont="1" applyFill="1"/>
    <xf numFmtId="49" fontId="1" fillId="0" borderId="0" xfId="0" applyNumberFormat="1" applyFont="1" applyFill="1"/>
    <xf numFmtId="1" fontId="0" fillId="0" borderId="0" xfId="0" applyNumberFormat="1" applyFill="1"/>
    <xf numFmtId="0" fontId="1" fillId="0" borderId="0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4" fontId="0" fillId="0" borderId="0" xfId="0" applyNumberFormat="1" applyFill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 applyAlignment="1">
      <alignment horizontal="left" vertical="top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14" fontId="0" fillId="0" borderId="0" xfId="0" applyNumberFormat="1"/>
    <xf numFmtId="0" fontId="0" fillId="3" borderId="0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7" fillId="0" borderId="0" xfId="0" applyFont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2" fillId="3" borderId="0" xfId="0" applyFont="1" applyFill="1"/>
    <xf numFmtId="16" fontId="0" fillId="0" borderId="0" xfId="0" applyNumberFormat="1"/>
    <xf numFmtId="0" fontId="0" fillId="3" borderId="0" xfId="0" applyFill="1"/>
    <xf numFmtId="0" fontId="7" fillId="0" borderId="0" xfId="0" applyFont="1" applyAlignment="1">
      <alignment horizontal="center" vertical="top"/>
    </xf>
    <xf numFmtId="166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0C33E-3910-4575-8946-78EE47FD9E9F}">
  <dimension ref="A1:S112"/>
  <sheetViews>
    <sheetView tabSelected="1" topLeftCell="B1" workbookViewId="0">
      <selection activeCell="B113" sqref="B113:U115"/>
    </sheetView>
  </sheetViews>
  <sheetFormatPr defaultRowHeight="15" x14ac:dyDescent="0.25"/>
  <cols>
    <col min="1" max="1" width="9.42578125" bestFit="1" customWidth="1"/>
    <col min="2" max="2" width="12.28515625" bestFit="1" customWidth="1"/>
    <col min="3" max="3" width="32.42578125" bestFit="1" customWidth="1"/>
    <col min="4" max="4" width="10.140625" bestFit="1" customWidth="1"/>
    <col min="5" max="5" width="12.85546875" bestFit="1" customWidth="1"/>
    <col min="6" max="6" width="14.85546875" bestFit="1" customWidth="1"/>
    <col min="7" max="7" width="15.28515625" bestFit="1" customWidth="1"/>
    <col min="8" max="8" width="15.28515625" customWidth="1"/>
    <col min="10" max="10" width="8.5703125" bestFit="1" customWidth="1"/>
    <col min="11" max="11" width="8.28515625" bestFit="1" customWidth="1"/>
    <col min="12" max="12" width="13.7109375" bestFit="1" customWidth="1"/>
  </cols>
  <sheetData>
    <row r="1" spans="1:19" x14ac:dyDescent="0.25">
      <c r="A1" s="1" t="s">
        <v>0</v>
      </c>
      <c r="B1" s="1" t="s">
        <v>301</v>
      </c>
      <c r="C1" s="1" t="s">
        <v>302</v>
      </c>
      <c r="D1" s="2" t="s">
        <v>1</v>
      </c>
      <c r="E1" s="1" t="s">
        <v>300</v>
      </c>
      <c r="F1" s="19" t="s">
        <v>2</v>
      </c>
      <c r="G1" s="19" t="s">
        <v>3</v>
      </c>
      <c r="H1" s="19" t="s">
        <v>456</v>
      </c>
      <c r="I1" s="4" t="s">
        <v>4</v>
      </c>
      <c r="J1" s="4" t="s">
        <v>5</v>
      </c>
      <c r="K1" s="4" t="s">
        <v>6</v>
      </c>
      <c r="L1" s="4" t="s">
        <v>299</v>
      </c>
      <c r="M1" s="4" t="s">
        <v>341</v>
      </c>
      <c r="N1" s="4" t="s">
        <v>342</v>
      </c>
      <c r="O1" s="4" t="s">
        <v>343</v>
      </c>
      <c r="P1" s="4" t="s">
        <v>344</v>
      </c>
      <c r="Q1" s="4" t="s">
        <v>345</v>
      </c>
      <c r="R1" s="4" t="s">
        <v>346</v>
      </c>
      <c r="S1" s="4" t="s">
        <v>347</v>
      </c>
    </row>
    <row r="2" spans="1:19" x14ac:dyDescent="0.25">
      <c r="A2" s="6" t="s">
        <v>7</v>
      </c>
      <c r="B2" s="6" t="s">
        <v>313</v>
      </c>
      <c r="C2" s="6" t="s">
        <v>8</v>
      </c>
      <c r="D2" s="7"/>
      <c r="E2" s="6" t="s">
        <v>9</v>
      </c>
      <c r="F2" s="8" t="s">
        <v>349</v>
      </c>
      <c r="G2" s="3" t="s">
        <v>350</v>
      </c>
      <c r="H2" s="3">
        <v>435</v>
      </c>
      <c r="I2" s="5">
        <f>2+1</f>
        <v>3</v>
      </c>
      <c r="J2" s="5"/>
      <c r="K2" s="5"/>
      <c r="L2" s="20">
        <f>3-I2-J2-K2</f>
        <v>0</v>
      </c>
      <c r="M2">
        <v>1</v>
      </c>
    </row>
    <row r="3" spans="1:19" x14ac:dyDescent="0.25">
      <c r="A3" s="6" t="s">
        <v>7</v>
      </c>
      <c r="B3" s="6" t="s">
        <v>314</v>
      </c>
      <c r="C3" s="6" t="s">
        <v>8</v>
      </c>
      <c r="D3" s="7"/>
      <c r="E3" s="6" t="s">
        <v>54</v>
      </c>
      <c r="F3" s="8" t="s">
        <v>351</v>
      </c>
      <c r="G3" s="3" t="s">
        <v>352</v>
      </c>
      <c r="H3" s="3">
        <v>568</v>
      </c>
      <c r="I3" s="5">
        <v>3</v>
      </c>
      <c r="J3" s="5"/>
      <c r="K3" s="5"/>
      <c r="L3" s="20">
        <f t="shared" ref="L3:L66" si="0">3-I3-J3-K3</f>
        <v>0</v>
      </c>
      <c r="M3">
        <v>1</v>
      </c>
    </row>
    <row r="4" spans="1:19" x14ac:dyDescent="0.25">
      <c r="A4" s="6" t="s">
        <v>7</v>
      </c>
      <c r="B4" s="6" t="s">
        <v>315</v>
      </c>
      <c r="C4" s="6" t="s">
        <v>10</v>
      </c>
      <c r="D4" s="6"/>
      <c r="E4" s="7" t="s">
        <v>11</v>
      </c>
      <c r="F4" s="8">
        <v>31.745473</v>
      </c>
      <c r="G4" s="3" t="s">
        <v>12</v>
      </c>
      <c r="H4" s="3">
        <v>1</v>
      </c>
      <c r="I4" s="5">
        <v>3</v>
      </c>
      <c r="J4" s="5"/>
      <c r="K4" s="5"/>
      <c r="L4" s="20">
        <f t="shared" si="0"/>
        <v>0</v>
      </c>
      <c r="M4">
        <v>1</v>
      </c>
    </row>
    <row r="5" spans="1:19" x14ac:dyDescent="0.25">
      <c r="A5" s="6" t="s">
        <v>7</v>
      </c>
      <c r="B5" s="6" t="s">
        <v>316</v>
      </c>
      <c r="C5" s="6" t="s">
        <v>13</v>
      </c>
      <c r="D5" s="6"/>
      <c r="E5" s="7" t="s">
        <v>14</v>
      </c>
      <c r="F5" s="8" t="s">
        <v>32</v>
      </c>
      <c r="G5" s="3"/>
      <c r="H5" s="3">
        <v>34</v>
      </c>
      <c r="I5" s="5">
        <v>3</v>
      </c>
      <c r="J5" s="5"/>
      <c r="K5" s="5"/>
      <c r="L5" s="20">
        <f t="shared" si="0"/>
        <v>0</v>
      </c>
      <c r="M5">
        <v>1</v>
      </c>
    </row>
    <row r="6" spans="1:19" x14ac:dyDescent="0.25">
      <c r="A6" s="6" t="s">
        <v>15</v>
      </c>
      <c r="B6" s="6" t="s">
        <v>16</v>
      </c>
      <c r="C6" s="6" t="s">
        <v>17</v>
      </c>
      <c r="D6" s="7">
        <v>43780</v>
      </c>
      <c r="E6" s="6" t="s">
        <v>18</v>
      </c>
      <c r="F6" s="8" t="s">
        <v>353</v>
      </c>
      <c r="G6" s="3" t="s">
        <v>354</v>
      </c>
      <c r="H6" s="3">
        <v>38</v>
      </c>
      <c r="I6" s="5">
        <v>1</v>
      </c>
      <c r="J6" s="5"/>
      <c r="K6" s="5"/>
      <c r="L6" s="20">
        <f t="shared" si="0"/>
        <v>2</v>
      </c>
      <c r="M6">
        <v>1</v>
      </c>
    </row>
    <row r="7" spans="1:19" x14ac:dyDescent="0.25">
      <c r="A7" s="6" t="s">
        <v>15</v>
      </c>
      <c r="B7" s="6" t="s">
        <v>21</v>
      </c>
      <c r="C7" s="6" t="s">
        <v>22</v>
      </c>
      <c r="D7" s="7">
        <v>43780</v>
      </c>
      <c r="E7" s="6" t="s">
        <v>23</v>
      </c>
      <c r="F7" s="8" t="s">
        <v>355</v>
      </c>
      <c r="G7" s="3" t="s">
        <v>356</v>
      </c>
      <c r="H7" s="3">
        <v>4</v>
      </c>
      <c r="I7" s="5">
        <v>2</v>
      </c>
      <c r="J7" s="5"/>
      <c r="K7" s="5"/>
      <c r="L7" s="20">
        <f t="shared" si="0"/>
        <v>1</v>
      </c>
      <c r="M7">
        <v>1</v>
      </c>
    </row>
    <row r="8" spans="1:19" x14ac:dyDescent="0.25">
      <c r="A8" s="6" t="s">
        <v>15</v>
      </c>
      <c r="B8" s="6" t="s">
        <v>24</v>
      </c>
      <c r="C8" s="6" t="s">
        <v>25</v>
      </c>
      <c r="D8" s="7"/>
      <c r="E8" s="6" t="s">
        <v>26</v>
      </c>
      <c r="F8" s="8">
        <v>30.892776999999999</v>
      </c>
      <c r="G8" s="3" t="s">
        <v>27</v>
      </c>
      <c r="H8" s="3">
        <v>12</v>
      </c>
      <c r="I8" s="5">
        <v>3</v>
      </c>
      <c r="J8" s="5"/>
      <c r="K8" s="5"/>
      <c r="L8" s="20">
        <f t="shared" si="0"/>
        <v>0</v>
      </c>
      <c r="M8">
        <v>1</v>
      </c>
    </row>
    <row r="9" spans="1:19" x14ac:dyDescent="0.25">
      <c r="A9" s="6" t="s">
        <v>15</v>
      </c>
      <c r="B9" s="6" t="s">
        <v>28</v>
      </c>
      <c r="C9" s="6" t="s">
        <v>29</v>
      </c>
      <c r="D9" s="7"/>
      <c r="E9" s="6" t="s">
        <v>18</v>
      </c>
      <c r="F9" s="8">
        <v>30.662694999999999</v>
      </c>
      <c r="G9" s="3" t="s">
        <v>357</v>
      </c>
      <c r="H9" s="3">
        <v>424</v>
      </c>
      <c r="I9" s="5">
        <v>2</v>
      </c>
      <c r="J9" s="5">
        <v>1</v>
      </c>
      <c r="K9" s="5"/>
      <c r="L9" s="20">
        <f t="shared" si="0"/>
        <v>0</v>
      </c>
      <c r="P9">
        <v>1</v>
      </c>
    </row>
    <row r="10" spans="1:19" x14ac:dyDescent="0.25">
      <c r="A10" s="6" t="s">
        <v>15</v>
      </c>
      <c r="B10" s="6" t="s">
        <v>30</v>
      </c>
      <c r="C10" s="6"/>
      <c r="D10" s="7"/>
      <c r="E10" s="6" t="s">
        <v>18</v>
      </c>
      <c r="F10" s="8"/>
      <c r="G10" s="3"/>
      <c r="H10" s="3">
        <v>14</v>
      </c>
      <c r="I10" s="5">
        <v>2</v>
      </c>
      <c r="J10" s="5"/>
      <c r="K10" s="5"/>
      <c r="L10" s="20">
        <f t="shared" si="0"/>
        <v>1</v>
      </c>
      <c r="M10">
        <v>1</v>
      </c>
    </row>
    <row r="11" spans="1:19" x14ac:dyDescent="0.25">
      <c r="A11" s="6" t="s">
        <v>15</v>
      </c>
      <c r="B11" s="6" t="s">
        <v>31</v>
      </c>
      <c r="C11" s="6" t="s">
        <v>32</v>
      </c>
      <c r="D11" s="7"/>
      <c r="E11" s="6" t="s">
        <v>26</v>
      </c>
      <c r="F11" s="8"/>
      <c r="G11" s="3"/>
      <c r="H11" s="3">
        <v>2</v>
      </c>
      <c r="I11" s="5">
        <v>3</v>
      </c>
      <c r="J11" s="5"/>
      <c r="K11" s="5"/>
      <c r="L11" s="20">
        <f t="shared" si="0"/>
        <v>0</v>
      </c>
      <c r="M11">
        <v>1</v>
      </c>
    </row>
    <row r="12" spans="1:19" x14ac:dyDescent="0.25">
      <c r="A12" s="6" t="s">
        <v>33</v>
      </c>
      <c r="B12" s="6" t="s">
        <v>34</v>
      </c>
      <c r="C12" s="6" t="s">
        <v>35</v>
      </c>
      <c r="D12" s="7">
        <v>44071</v>
      </c>
      <c r="E12" s="6" t="s">
        <v>20</v>
      </c>
      <c r="F12" s="8" t="s">
        <v>32</v>
      </c>
      <c r="G12" s="3"/>
      <c r="H12" s="3">
        <v>2</v>
      </c>
      <c r="I12" s="5">
        <v>2</v>
      </c>
      <c r="J12" s="5"/>
      <c r="K12" s="5"/>
      <c r="L12" s="20">
        <f t="shared" si="0"/>
        <v>1</v>
      </c>
      <c r="M12">
        <v>1</v>
      </c>
    </row>
    <row r="13" spans="1:19" x14ac:dyDescent="0.25">
      <c r="A13" s="6" t="s">
        <v>33</v>
      </c>
      <c r="B13" s="6" t="s">
        <v>36</v>
      </c>
      <c r="C13" s="6" t="s">
        <v>35</v>
      </c>
      <c r="D13" s="7">
        <v>44071</v>
      </c>
      <c r="E13" s="6" t="s">
        <v>37</v>
      </c>
      <c r="F13" s="8" t="s">
        <v>32</v>
      </c>
      <c r="G13" s="3"/>
      <c r="H13" s="3">
        <v>36</v>
      </c>
      <c r="I13" s="5"/>
      <c r="J13" s="5">
        <v>3</v>
      </c>
      <c r="K13" s="5"/>
      <c r="L13" s="20">
        <f t="shared" si="0"/>
        <v>0</v>
      </c>
      <c r="N13">
        <v>1</v>
      </c>
    </row>
    <row r="14" spans="1:19" x14ac:dyDescent="0.25">
      <c r="A14" s="6" t="s">
        <v>33</v>
      </c>
      <c r="B14" s="6" t="s">
        <v>38</v>
      </c>
      <c r="C14" s="6" t="s">
        <v>35</v>
      </c>
      <c r="D14" s="7">
        <v>44071</v>
      </c>
      <c r="E14" s="6" t="s">
        <v>37</v>
      </c>
      <c r="F14" s="8" t="s">
        <v>32</v>
      </c>
      <c r="G14" s="3"/>
      <c r="H14" s="3">
        <v>10</v>
      </c>
      <c r="I14" s="5">
        <v>2</v>
      </c>
      <c r="J14" s="5">
        <v>1</v>
      </c>
      <c r="K14" s="5"/>
      <c r="L14" s="20">
        <f t="shared" si="0"/>
        <v>0</v>
      </c>
      <c r="P14">
        <v>1</v>
      </c>
    </row>
    <row r="15" spans="1:19" x14ac:dyDescent="0.25">
      <c r="A15" s="6" t="s">
        <v>33</v>
      </c>
      <c r="B15" s="6" t="s">
        <v>39</v>
      </c>
      <c r="C15" s="6" t="s">
        <v>40</v>
      </c>
      <c r="D15" s="7">
        <v>43770</v>
      </c>
      <c r="E15" s="6" t="s">
        <v>37</v>
      </c>
      <c r="F15" s="8" t="s">
        <v>41</v>
      </c>
      <c r="G15" s="3" t="s">
        <v>42</v>
      </c>
      <c r="H15" s="3">
        <v>60</v>
      </c>
      <c r="I15" s="5"/>
      <c r="J15" s="5">
        <v>2</v>
      </c>
      <c r="K15" s="5"/>
      <c r="L15" s="20">
        <f t="shared" si="0"/>
        <v>1</v>
      </c>
      <c r="N15">
        <v>1</v>
      </c>
    </row>
    <row r="16" spans="1:19" x14ac:dyDescent="0.25">
      <c r="A16" s="6" t="s">
        <v>33</v>
      </c>
      <c r="B16" s="6" t="s">
        <v>43</v>
      </c>
      <c r="C16" s="6" t="s">
        <v>35</v>
      </c>
      <c r="D16" s="7">
        <v>43770</v>
      </c>
      <c r="E16" s="6" t="s">
        <v>37</v>
      </c>
      <c r="F16" s="8" t="s">
        <v>44</v>
      </c>
      <c r="G16" s="3" t="s">
        <v>45</v>
      </c>
      <c r="H16" s="3">
        <v>69</v>
      </c>
      <c r="I16" s="5"/>
      <c r="J16" s="5">
        <v>3</v>
      </c>
      <c r="K16" s="5"/>
      <c r="L16" s="20">
        <f t="shared" si="0"/>
        <v>0</v>
      </c>
      <c r="N16">
        <v>1</v>
      </c>
    </row>
    <row r="17" spans="1:16" x14ac:dyDescent="0.25">
      <c r="A17" s="6" t="s">
        <v>46</v>
      </c>
      <c r="B17" s="6" t="s">
        <v>47</v>
      </c>
      <c r="C17" s="6" t="s">
        <v>19</v>
      </c>
      <c r="D17" s="7">
        <v>43766</v>
      </c>
      <c r="E17" s="6" t="s">
        <v>20</v>
      </c>
      <c r="F17" s="8" t="s">
        <v>48</v>
      </c>
      <c r="G17" s="3" t="s">
        <v>49</v>
      </c>
      <c r="H17" s="3">
        <v>3</v>
      </c>
      <c r="I17" s="5">
        <f>2+1</f>
        <v>3</v>
      </c>
      <c r="J17" s="5"/>
      <c r="K17" s="5"/>
      <c r="L17" s="20">
        <f t="shared" si="0"/>
        <v>0</v>
      </c>
      <c r="M17">
        <v>1</v>
      </c>
    </row>
    <row r="18" spans="1:16" x14ac:dyDescent="0.25">
      <c r="A18" s="6" t="s">
        <v>50</v>
      </c>
      <c r="B18" s="6" t="s">
        <v>51</v>
      </c>
      <c r="C18" s="6" t="s">
        <v>52</v>
      </c>
      <c r="D18" s="7">
        <v>43762</v>
      </c>
      <c r="E18" s="6" t="s">
        <v>20</v>
      </c>
      <c r="F18" s="8">
        <v>83.214100000000002</v>
      </c>
      <c r="G18" s="3" t="s">
        <v>358</v>
      </c>
      <c r="H18" s="3">
        <v>88</v>
      </c>
      <c r="I18" s="5">
        <v>3</v>
      </c>
      <c r="J18" s="5"/>
      <c r="K18" s="5"/>
      <c r="L18" s="20">
        <f t="shared" si="0"/>
        <v>0</v>
      </c>
      <c r="M18">
        <v>1</v>
      </c>
    </row>
    <row r="19" spans="1:16" x14ac:dyDescent="0.25">
      <c r="A19" s="6" t="s">
        <v>50</v>
      </c>
      <c r="B19" s="6" t="s">
        <v>53</v>
      </c>
      <c r="C19" s="6" t="s">
        <v>32</v>
      </c>
      <c r="D19" s="7">
        <v>44042</v>
      </c>
      <c r="E19" s="6" t="s">
        <v>54</v>
      </c>
      <c r="F19" s="8" t="s">
        <v>32</v>
      </c>
      <c r="G19" s="3"/>
      <c r="H19" s="3">
        <v>167</v>
      </c>
      <c r="I19" s="5">
        <v>1</v>
      </c>
      <c r="J19" s="5"/>
      <c r="K19" s="5"/>
      <c r="L19" s="20">
        <f t="shared" si="0"/>
        <v>2</v>
      </c>
      <c r="M19">
        <v>1</v>
      </c>
    </row>
    <row r="20" spans="1:16" x14ac:dyDescent="0.25">
      <c r="A20" s="6" t="s">
        <v>50</v>
      </c>
      <c r="B20" s="6" t="s">
        <v>55</v>
      </c>
      <c r="C20" s="6" t="s">
        <v>32</v>
      </c>
      <c r="D20" s="7">
        <v>44070</v>
      </c>
      <c r="E20" s="6" t="s">
        <v>56</v>
      </c>
      <c r="F20" s="8" t="s">
        <v>32</v>
      </c>
      <c r="G20" s="3"/>
      <c r="H20" s="3">
        <v>9</v>
      </c>
      <c r="I20" s="5">
        <v>3</v>
      </c>
      <c r="J20" s="5"/>
      <c r="K20" s="5"/>
      <c r="L20" s="20">
        <f t="shared" si="0"/>
        <v>0</v>
      </c>
      <c r="M20">
        <v>1</v>
      </c>
    </row>
    <row r="21" spans="1:16" x14ac:dyDescent="0.25">
      <c r="A21" s="5" t="s">
        <v>57</v>
      </c>
      <c r="B21" s="6" t="s">
        <v>58</v>
      </c>
      <c r="C21" s="5" t="s">
        <v>59</v>
      </c>
      <c r="D21" s="7">
        <v>44119</v>
      </c>
      <c r="E21" s="6" t="s">
        <v>56</v>
      </c>
      <c r="F21" s="8" t="s">
        <v>60</v>
      </c>
      <c r="G21" s="3" t="s">
        <v>61</v>
      </c>
      <c r="H21" s="3">
        <v>118</v>
      </c>
      <c r="I21" s="5">
        <v>2</v>
      </c>
      <c r="J21" s="5"/>
      <c r="K21" s="5"/>
      <c r="L21" s="20">
        <f t="shared" si="0"/>
        <v>1</v>
      </c>
      <c r="M21">
        <v>1</v>
      </c>
    </row>
    <row r="22" spans="1:16" x14ac:dyDescent="0.25">
      <c r="A22" s="5" t="s">
        <v>57</v>
      </c>
      <c r="B22" s="6" t="s">
        <v>62</v>
      </c>
      <c r="C22" s="5" t="s">
        <v>63</v>
      </c>
      <c r="D22" s="7">
        <v>44119</v>
      </c>
      <c r="E22" s="6" t="s">
        <v>64</v>
      </c>
      <c r="F22" s="8" t="s">
        <v>60</v>
      </c>
      <c r="G22" s="3" t="s">
        <v>61</v>
      </c>
      <c r="H22" s="3">
        <v>16</v>
      </c>
      <c r="I22" s="5">
        <v>3</v>
      </c>
      <c r="J22" s="5"/>
      <c r="K22" s="5"/>
      <c r="L22" s="20">
        <f t="shared" si="0"/>
        <v>0</v>
      </c>
      <c r="M22">
        <v>1</v>
      </c>
    </row>
    <row r="23" spans="1:16" x14ac:dyDescent="0.25">
      <c r="A23" s="6" t="s">
        <v>65</v>
      </c>
      <c r="B23" s="6" t="s">
        <v>66</v>
      </c>
      <c r="C23" s="6" t="s">
        <v>67</v>
      </c>
      <c r="D23" s="7">
        <v>43759</v>
      </c>
      <c r="E23" s="6" t="s">
        <v>9</v>
      </c>
      <c r="F23" s="8" t="s">
        <v>359</v>
      </c>
      <c r="G23" s="3" t="s">
        <v>360</v>
      </c>
      <c r="H23" s="3">
        <v>12</v>
      </c>
      <c r="I23" s="5">
        <v>2</v>
      </c>
      <c r="J23" s="5"/>
      <c r="K23" s="5"/>
      <c r="L23" s="20">
        <f t="shared" si="0"/>
        <v>1</v>
      </c>
      <c r="M23">
        <v>1</v>
      </c>
    </row>
    <row r="24" spans="1:16" x14ac:dyDescent="0.25">
      <c r="A24" s="6" t="s">
        <v>65</v>
      </c>
      <c r="B24" s="6" t="s">
        <v>68</v>
      </c>
      <c r="C24" s="6" t="s">
        <v>69</v>
      </c>
      <c r="D24" s="7">
        <v>43767</v>
      </c>
      <c r="E24" s="6" t="s">
        <v>56</v>
      </c>
      <c r="F24" s="8" t="s">
        <v>361</v>
      </c>
      <c r="G24" s="3" t="s">
        <v>362</v>
      </c>
      <c r="H24" s="3">
        <v>28</v>
      </c>
      <c r="I24" s="5">
        <v>2</v>
      </c>
      <c r="J24" s="5"/>
      <c r="K24" s="5"/>
      <c r="L24" s="20">
        <f t="shared" si="0"/>
        <v>1</v>
      </c>
      <c r="M24">
        <v>1</v>
      </c>
    </row>
    <row r="25" spans="1:16" x14ac:dyDescent="0.25">
      <c r="A25" s="6" t="s">
        <v>65</v>
      </c>
      <c r="B25" s="6" t="s">
        <v>70</v>
      </c>
      <c r="C25" s="6" t="s">
        <v>71</v>
      </c>
      <c r="D25" s="7">
        <v>43767</v>
      </c>
      <c r="E25" s="6" t="s">
        <v>37</v>
      </c>
      <c r="F25" s="8" t="s">
        <v>363</v>
      </c>
      <c r="G25" s="3" t="s">
        <v>364</v>
      </c>
      <c r="H25" s="3">
        <v>274</v>
      </c>
      <c r="I25" s="5">
        <v>1</v>
      </c>
      <c r="J25" s="5">
        <v>2</v>
      </c>
      <c r="K25" s="5"/>
      <c r="L25" s="20">
        <f t="shared" si="0"/>
        <v>0</v>
      </c>
      <c r="P25">
        <v>1</v>
      </c>
    </row>
    <row r="26" spans="1:16" x14ac:dyDescent="0.25">
      <c r="A26" s="6" t="s">
        <v>65</v>
      </c>
      <c r="B26" s="6" t="s">
        <v>72</v>
      </c>
      <c r="C26" s="6" t="s">
        <v>73</v>
      </c>
      <c r="D26" s="7">
        <v>43767</v>
      </c>
      <c r="E26" s="6" t="s">
        <v>14</v>
      </c>
      <c r="F26" s="8" t="s">
        <v>365</v>
      </c>
      <c r="G26" s="3" t="s">
        <v>366</v>
      </c>
      <c r="H26" s="3">
        <v>8</v>
      </c>
      <c r="I26" s="5">
        <v>3</v>
      </c>
      <c r="J26" s="5"/>
      <c r="K26" s="5"/>
      <c r="L26" s="20">
        <f t="shared" si="0"/>
        <v>0</v>
      </c>
      <c r="M26">
        <v>1</v>
      </c>
    </row>
    <row r="27" spans="1:16" x14ac:dyDescent="0.25">
      <c r="A27" s="6" t="s">
        <v>65</v>
      </c>
      <c r="B27" s="6" t="s">
        <v>74</v>
      </c>
      <c r="C27" s="6" t="s">
        <v>75</v>
      </c>
      <c r="D27" s="7">
        <v>43767</v>
      </c>
      <c r="E27" s="6" t="s">
        <v>14</v>
      </c>
      <c r="F27" s="8" t="s">
        <v>367</v>
      </c>
      <c r="G27" s="3" t="s">
        <v>368</v>
      </c>
      <c r="H27" s="3">
        <v>59</v>
      </c>
      <c r="I27" s="5">
        <v>3</v>
      </c>
      <c r="J27" s="5"/>
      <c r="K27" s="5"/>
      <c r="L27" s="20">
        <f t="shared" si="0"/>
        <v>0</v>
      </c>
      <c r="M27">
        <v>1</v>
      </c>
    </row>
    <row r="28" spans="1:16" x14ac:dyDescent="0.25">
      <c r="A28" s="6" t="s">
        <v>65</v>
      </c>
      <c r="B28" s="6" t="s">
        <v>76</v>
      </c>
      <c r="C28" s="6" t="s">
        <v>77</v>
      </c>
      <c r="D28" s="7">
        <v>43767</v>
      </c>
      <c r="E28" s="6" t="s">
        <v>18</v>
      </c>
      <c r="F28" s="8" t="s">
        <v>369</v>
      </c>
      <c r="G28" s="3" t="s">
        <v>370</v>
      </c>
      <c r="H28" s="3">
        <v>16</v>
      </c>
      <c r="I28" s="5">
        <v>3</v>
      </c>
      <c r="J28" s="5"/>
      <c r="K28" s="5"/>
      <c r="L28" s="20">
        <f t="shared" si="0"/>
        <v>0</v>
      </c>
      <c r="M28">
        <v>1</v>
      </c>
    </row>
    <row r="29" spans="1:16" x14ac:dyDescent="0.25">
      <c r="A29" s="6" t="s">
        <v>65</v>
      </c>
      <c r="B29" s="6" t="s">
        <v>78</v>
      </c>
      <c r="C29" s="6" t="s">
        <v>79</v>
      </c>
      <c r="D29" s="7">
        <v>43759</v>
      </c>
      <c r="E29" s="6" t="s">
        <v>9</v>
      </c>
      <c r="F29" s="8" t="s">
        <v>371</v>
      </c>
      <c r="G29" s="3" t="s">
        <v>372</v>
      </c>
      <c r="H29" s="3">
        <v>4</v>
      </c>
      <c r="I29" s="5">
        <v>2</v>
      </c>
      <c r="J29" s="5"/>
      <c r="K29" s="5"/>
      <c r="L29" s="20">
        <f t="shared" si="0"/>
        <v>1</v>
      </c>
      <c r="M29">
        <v>1</v>
      </c>
    </row>
    <row r="30" spans="1:16" x14ac:dyDescent="0.25">
      <c r="A30" s="6" t="s">
        <v>65</v>
      </c>
      <c r="B30" s="6" t="s">
        <v>81</v>
      </c>
      <c r="C30" s="6" t="s">
        <v>80</v>
      </c>
      <c r="D30" s="7">
        <v>44034</v>
      </c>
      <c r="E30" s="6" t="s">
        <v>64</v>
      </c>
      <c r="F30" s="8" t="s">
        <v>32</v>
      </c>
      <c r="G30" s="3"/>
      <c r="H30" s="3">
        <v>488</v>
      </c>
      <c r="I30" s="5">
        <v>3</v>
      </c>
      <c r="J30" s="5"/>
      <c r="K30" s="5"/>
      <c r="L30" s="20">
        <f t="shared" si="0"/>
        <v>0</v>
      </c>
      <c r="M30">
        <v>1</v>
      </c>
    </row>
    <row r="31" spans="1:16" x14ac:dyDescent="0.25">
      <c r="A31" s="6" t="s">
        <v>65</v>
      </c>
      <c r="B31" s="6" t="s">
        <v>82</v>
      </c>
      <c r="C31" s="6" t="s">
        <v>83</v>
      </c>
      <c r="D31" s="7">
        <v>43759</v>
      </c>
      <c r="E31" s="6" t="s">
        <v>56</v>
      </c>
      <c r="F31" s="8" t="s">
        <v>373</v>
      </c>
      <c r="G31" s="3" t="s">
        <v>374</v>
      </c>
      <c r="H31" s="3">
        <v>19</v>
      </c>
      <c r="I31" s="5">
        <v>3</v>
      </c>
      <c r="J31" s="5"/>
      <c r="K31" s="5"/>
      <c r="L31" s="20">
        <f t="shared" si="0"/>
        <v>0</v>
      </c>
      <c r="M31">
        <v>1</v>
      </c>
    </row>
    <row r="32" spans="1:16" x14ac:dyDescent="0.25">
      <c r="A32" s="6" t="s">
        <v>65</v>
      </c>
      <c r="B32" s="6" t="s">
        <v>84</v>
      </c>
      <c r="C32" s="6" t="s">
        <v>85</v>
      </c>
      <c r="D32" s="7">
        <v>43759</v>
      </c>
      <c r="E32" s="6" t="s">
        <v>9</v>
      </c>
      <c r="F32" s="8" t="s">
        <v>375</v>
      </c>
      <c r="G32" s="3" t="s">
        <v>376</v>
      </c>
      <c r="H32" s="3">
        <v>22</v>
      </c>
      <c r="I32" s="5">
        <v>3</v>
      </c>
      <c r="J32" s="5"/>
      <c r="K32" s="5"/>
      <c r="L32" s="20">
        <f t="shared" si="0"/>
        <v>0</v>
      </c>
      <c r="M32">
        <v>1</v>
      </c>
    </row>
    <row r="33" spans="1:17" x14ac:dyDescent="0.25">
      <c r="A33" s="6" t="s">
        <v>65</v>
      </c>
      <c r="B33" s="6" t="s">
        <v>86</v>
      </c>
      <c r="C33" s="6" t="s">
        <v>87</v>
      </c>
      <c r="D33" s="7">
        <v>43759</v>
      </c>
      <c r="E33" s="6" t="s">
        <v>88</v>
      </c>
      <c r="F33" s="8" t="s">
        <v>377</v>
      </c>
      <c r="G33" s="3" t="s">
        <v>378</v>
      </c>
      <c r="H33" s="3">
        <v>146</v>
      </c>
      <c r="I33" s="5">
        <v>2</v>
      </c>
      <c r="J33" s="5"/>
      <c r="K33" s="5"/>
      <c r="L33" s="20">
        <f t="shared" si="0"/>
        <v>1</v>
      </c>
      <c r="M33">
        <v>1</v>
      </c>
    </row>
    <row r="34" spans="1:17" x14ac:dyDescent="0.25">
      <c r="A34" s="6" t="s">
        <v>65</v>
      </c>
      <c r="B34" s="6" t="s">
        <v>89</v>
      </c>
      <c r="C34" s="6" t="s">
        <v>90</v>
      </c>
      <c r="D34" s="7">
        <v>43759</v>
      </c>
      <c r="E34" s="6" t="s">
        <v>9</v>
      </c>
      <c r="F34" s="8" t="s">
        <v>379</v>
      </c>
      <c r="G34" s="3" t="s">
        <v>380</v>
      </c>
      <c r="H34" s="3">
        <v>69</v>
      </c>
      <c r="I34" s="5">
        <v>3</v>
      </c>
      <c r="J34" s="5"/>
      <c r="K34" s="5"/>
      <c r="L34" s="20">
        <f t="shared" si="0"/>
        <v>0</v>
      </c>
      <c r="M34">
        <v>1</v>
      </c>
    </row>
    <row r="35" spans="1:17" x14ac:dyDescent="0.25">
      <c r="A35" s="6" t="s">
        <v>65</v>
      </c>
      <c r="B35" s="6" t="s">
        <v>91</v>
      </c>
      <c r="C35" s="6" t="s">
        <v>90</v>
      </c>
      <c r="D35" s="7">
        <v>43759</v>
      </c>
      <c r="E35" s="6" t="s">
        <v>64</v>
      </c>
      <c r="F35" s="8" t="s">
        <v>381</v>
      </c>
      <c r="G35" s="3" t="s">
        <v>382</v>
      </c>
      <c r="H35" s="3">
        <v>24</v>
      </c>
      <c r="I35" s="5">
        <v>3</v>
      </c>
      <c r="J35" s="5"/>
      <c r="K35" s="5"/>
      <c r="L35" s="20">
        <f t="shared" si="0"/>
        <v>0</v>
      </c>
      <c r="M35">
        <v>1</v>
      </c>
    </row>
    <row r="36" spans="1:17" x14ac:dyDescent="0.25">
      <c r="A36" s="6" t="s">
        <v>92</v>
      </c>
      <c r="B36" s="6" t="s">
        <v>317</v>
      </c>
      <c r="C36" s="6"/>
      <c r="D36" s="7"/>
      <c r="E36" s="6" t="s">
        <v>26</v>
      </c>
      <c r="F36" s="8" t="s">
        <v>93</v>
      </c>
      <c r="G36" s="3" t="s">
        <v>94</v>
      </c>
      <c r="H36" s="3">
        <v>136</v>
      </c>
      <c r="I36" s="5">
        <v>1</v>
      </c>
      <c r="J36" s="5"/>
      <c r="K36" s="5"/>
      <c r="L36" s="20">
        <f t="shared" si="0"/>
        <v>2</v>
      </c>
      <c r="M36">
        <v>1</v>
      </c>
    </row>
    <row r="37" spans="1:17" x14ac:dyDescent="0.25">
      <c r="A37" s="6" t="s">
        <v>92</v>
      </c>
      <c r="B37" s="6" t="s">
        <v>318</v>
      </c>
      <c r="C37" s="6"/>
      <c r="D37" s="7"/>
      <c r="E37" s="6" t="s">
        <v>26</v>
      </c>
      <c r="F37" s="8" t="s">
        <v>95</v>
      </c>
      <c r="G37" s="3" t="s">
        <v>96</v>
      </c>
      <c r="H37" s="3">
        <v>24</v>
      </c>
      <c r="I37" s="5">
        <v>2</v>
      </c>
      <c r="J37" s="5"/>
      <c r="K37" s="5"/>
      <c r="L37" s="20">
        <f t="shared" si="0"/>
        <v>1</v>
      </c>
      <c r="M37">
        <v>1</v>
      </c>
    </row>
    <row r="38" spans="1:17" x14ac:dyDescent="0.25">
      <c r="A38" s="6" t="s">
        <v>92</v>
      </c>
      <c r="B38" s="6" t="s">
        <v>319</v>
      </c>
      <c r="C38" s="6"/>
      <c r="D38" s="7" t="s">
        <v>383</v>
      </c>
      <c r="E38" s="6" t="s">
        <v>26</v>
      </c>
      <c r="F38" s="8" t="s">
        <v>32</v>
      </c>
      <c r="G38" s="3"/>
      <c r="H38" s="3">
        <v>19</v>
      </c>
      <c r="I38" s="5">
        <v>3</v>
      </c>
      <c r="J38" s="5"/>
      <c r="K38" s="5"/>
      <c r="L38" s="20">
        <f t="shared" si="0"/>
        <v>0</v>
      </c>
      <c r="M38">
        <v>1</v>
      </c>
    </row>
    <row r="39" spans="1:17" x14ac:dyDescent="0.25">
      <c r="A39" s="9" t="s">
        <v>97</v>
      </c>
      <c r="B39" s="6" t="s">
        <v>98</v>
      </c>
      <c r="C39" s="6" t="s">
        <v>99</v>
      </c>
      <c r="D39" s="7">
        <v>43752</v>
      </c>
      <c r="E39" s="6" t="s">
        <v>37</v>
      </c>
      <c r="F39" s="8" t="s">
        <v>100</v>
      </c>
      <c r="G39" s="3" t="s">
        <v>101</v>
      </c>
      <c r="H39" s="3">
        <v>69</v>
      </c>
      <c r="I39" s="5">
        <v>2</v>
      </c>
      <c r="J39" s="5">
        <v>1</v>
      </c>
      <c r="K39" s="5"/>
      <c r="L39" s="20">
        <f t="shared" si="0"/>
        <v>0</v>
      </c>
      <c r="P39">
        <v>1</v>
      </c>
    </row>
    <row r="40" spans="1:17" x14ac:dyDescent="0.25">
      <c r="A40" s="9" t="s">
        <v>97</v>
      </c>
      <c r="B40" s="6" t="s">
        <v>102</v>
      </c>
      <c r="C40" s="10" t="s">
        <v>103</v>
      </c>
      <c r="D40" s="7">
        <v>43761</v>
      </c>
      <c r="E40" s="6" t="s">
        <v>20</v>
      </c>
      <c r="F40" s="11" t="s">
        <v>104</v>
      </c>
      <c r="G40" s="3" t="s">
        <v>105</v>
      </c>
      <c r="H40" s="3">
        <v>142</v>
      </c>
      <c r="I40" s="5">
        <f>2+1</f>
        <v>3</v>
      </c>
      <c r="J40" s="5"/>
      <c r="K40" s="5"/>
      <c r="L40" s="20">
        <f t="shared" si="0"/>
        <v>0</v>
      </c>
      <c r="M40">
        <v>1</v>
      </c>
    </row>
    <row r="41" spans="1:17" x14ac:dyDescent="0.25">
      <c r="A41" s="6" t="s">
        <v>97</v>
      </c>
      <c r="B41" s="6" t="s">
        <v>106</v>
      </c>
      <c r="C41" s="5" t="s">
        <v>107</v>
      </c>
      <c r="D41" s="7">
        <v>43774</v>
      </c>
      <c r="E41" s="6" t="s">
        <v>20</v>
      </c>
      <c r="F41" s="12" t="s">
        <v>108</v>
      </c>
      <c r="G41" s="3" t="s">
        <v>109</v>
      </c>
      <c r="H41" s="3">
        <v>36</v>
      </c>
      <c r="I41" s="5">
        <v>3</v>
      </c>
      <c r="J41" s="5"/>
      <c r="K41" s="5"/>
      <c r="L41" s="20">
        <f t="shared" si="0"/>
        <v>0</v>
      </c>
      <c r="M41">
        <v>1</v>
      </c>
    </row>
    <row r="42" spans="1:17" x14ac:dyDescent="0.25">
      <c r="A42" s="6" t="s">
        <v>97</v>
      </c>
      <c r="B42" s="6" t="s">
        <v>110</v>
      </c>
      <c r="C42" s="5" t="s">
        <v>111</v>
      </c>
      <c r="D42" s="7">
        <v>43774</v>
      </c>
      <c r="E42" s="6" t="s">
        <v>20</v>
      </c>
      <c r="F42" s="13" t="s">
        <v>112</v>
      </c>
      <c r="G42" s="3" t="s">
        <v>113</v>
      </c>
      <c r="H42" s="3">
        <v>72</v>
      </c>
      <c r="I42" s="5">
        <f>2+1</f>
        <v>3</v>
      </c>
      <c r="J42" s="5"/>
      <c r="K42" s="5"/>
      <c r="L42" s="20">
        <f t="shared" si="0"/>
        <v>0</v>
      </c>
      <c r="M42">
        <v>1</v>
      </c>
    </row>
    <row r="43" spans="1:17" x14ac:dyDescent="0.25">
      <c r="A43" s="6" t="s">
        <v>114</v>
      </c>
      <c r="B43" s="6" t="s">
        <v>320</v>
      </c>
      <c r="C43" s="6" t="s">
        <v>115</v>
      </c>
      <c r="D43" s="7" t="s">
        <v>116</v>
      </c>
      <c r="E43" s="6" t="s">
        <v>64</v>
      </c>
      <c r="F43" s="8" t="s">
        <v>117</v>
      </c>
      <c r="G43" s="3" t="s">
        <v>118</v>
      </c>
      <c r="H43" s="3">
        <v>21</v>
      </c>
      <c r="I43" s="5">
        <v>3</v>
      </c>
      <c r="J43" s="5"/>
      <c r="K43" s="5"/>
      <c r="L43" s="20">
        <f t="shared" si="0"/>
        <v>0</v>
      </c>
      <c r="M43">
        <v>1</v>
      </c>
    </row>
    <row r="44" spans="1:17" x14ac:dyDescent="0.25">
      <c r="A44" s="6" t="s">
        <v>119</v>
      </c>
      <c r="B44" s="6" t="s">
        <v>321</v>
      </c>
      <c r="C44" s="6" t="s">
        <v>120</v>
      </c>
      <c r="D44" s="7">
        <v>44082</v>
      </c>
      <c r="E44" s="6" t="s">
        <v>18</v>
      </c>
      <c r="F44" s="8" t="s">
        <v>121</v>
      </c>
      <c r="G44" s="3" t="s">
        <v>122</v>
      </c>
      <c r="H44" s="3">
        <v>38</v>
      </c>
      <c r="I44" s="5">
        <v>3</v>
      </c>
      <c r="J44" s="5"/>
      <c r="K44" s="5"/>
      <c r="L44" s="20">
        <f t="shared" si="0"/>
        <v>0</v>
      </c>
      <c r="M44">
        <v>1</v>
      </c>
    </row>
    <row r="45" spans="1:17" x14ac:dyDescent="0.25">
      <c r="A45" s="6" t="s">
        <v>119</v>
      </c>
      <c r="B45" s="6" t="s">
        <v>322</v>
      </c>
      <c r="C45" s="6" t="s">
        <v>123</v>
      </c>
      <c r="D45" s="7">
        <v>44082</v>
      </c>
      <c r="E45" s="6" t="s">
        <v>18</v>
      </c>
      <c r="F45" s="8" t="s">
        <v>124</v>
      </c>
      <c r="G45" s="3" t="s">
        <v>125</v>
      </c>
      <c r="H45" s="3">
        <v>94</v>
      </c>
      <c r="I45" s="5">
        <v>3</v>
      </c>
      <c r="J45" s="5"/>
      <c r="K45" s="5"/>
      <c r="L45" s="20">
        <f t="shared" si="0"/>
        <v>0</v>
      </c>
      <c r="M45">
        <v>1</v>
      </c>
    </row>
    <row r="46" spans="1:17" x14ac:dyDescent="0.25">
      <c r="A46" s="6" t="s">
        <v>119</v>
      </c>
      <c r="B46" s="6" t="s">
        <v>323</v>
      </c>
      <c r="C46" s="6" t="s">
        <v>126</v>
      </c>
      <c r="D46" s="7" t="s">
        <v>127</v>
      </c>
      <c r="E46" s="6" t="s">
        <v>128</v>
      </c>
      <c r="F46" s="8" t="s">
        <v>129</v>
      </c>
      <c r="G46" s="3" t="s">
        <v>130</v>
      </c>
      <c r="H46" s="3">
        <v>3</v>
      </c>
      <c r="I46" s="5">
        <v>3</v>
      </c>
      <c r="J46" s="5"/>
      <c r="K46" s="5"/>
      <c r="L46" s="20">
        <f t="shared" si="0"/>
        <v>0</v>
      </c>
      <c r="M46">
        <v>1</v>
      </c>
    </row>
    <row r="47" spans="1:17" x14ac:dyDescent="0.25">
      <c r="A47" s="6" t="s">
        <v>119</v>
      </c>
      <c r="B47" s="6" t="s">
        <v>324</v>
      </c>
      <c r="C47" s="6" t="s">
        <v>131</v>
      </c>
      <c r="D47" s="7" t="s">
        <v>127</v>
      </c>
      <c r="E47" s="6" t="s">
        <v>132</v>
      </c>
      <c r="F47" s="8" t="s">
        <v>133</v>
      </c>
      <c r="G47" s="3" t="s">
        <v>134</v>
      </c>
      <c r="H47" s="3">
        <v>7</v>
      </c>
      <c r="I47" s="5">
        <v>1</v>
      </c>
      <c r="J47" s="5"/>
      <c r="K47" s="5">
        <v>1</v>
      </c>
      <c r="L47" s="20">
        <f t="shared" si="0"/>
        <v>1</v>
      </c>
      <c r="Q47">
        <v>1</v>
      </c>
    </row>
    <row r="48" spans="1:17" x14ac:dyDescent="0.25">
      <c r="A48" s="6" t="s">
        <v>119</v>
      </c>
      <c r="B48" s="6" t="s">
        <v>325</v>
      </c>
      <c r="C48" s="6" t="s">
        <v>135</v>
      </c>
      <c r="D48" s="7" t="s">
        <v>127</v>
      </c>
      <c r="E48" s="6" t="s">
        <v>37</v>
      </c>
      <c r="F48" s="8" t="s">
        <v>136</v>
      </c>
      <c r="G48" s="3" t="s">
        <v>137</v>
      </c>
      <c r="H48" s="3">
        <v>3</v>
      </c>
      <c r="I48" s="5">
        <v>2</v>
      </c>
      <c r="J48" s="5">
        <v>1</v>
      </c>
      <c r="K48" s="5"/>
      <c r="L48" s="20">
        <f t="shared" si="0"/>
        <v>0</v>
      </c>
      <c r="P48">
        <v>1</v>
      </c>
    </row>
    <row r="49" spans="1:16" x14ac:dyDescent="0.25">
      <c r="A49" s="6" t="s">
        <v>119</v>
      </c>
      <c r="B49" s="6" t="s">
        <v>326</v>
      </c>
      <c r="C49" s="6" t="s">
        <v>135</v>
      </c>
      <c r="D49" s="7" t="s">
        <v>127</v>
      </c>
      <c r="E49" s="6" t="s">
        <v>37</v>
      </c>
      <c r="F49" s="8" t="s">
        <v>138</v>
      </c>
      <c r="G49" s="3" t="s">
        <v>139</v>
      </c>
      <c r="H49" s="3">
        <v>1</v>
      </c>
      <c r="I49" s="5">
        <v>3</v>
      </c>
      <c r="J49" s="5"/>
      <c r="K49" s="5"/>
      <c r="L49" s="20">
        <f t="shared" si="0"/>
        <v>0</v>
      </c>
      <c r="M49">
        <v>1</v>
      </c>
    </row>
    <row r="50" spans="1:16" x14ac:dyDescent="0.25">
      <c r="A50" s="6" t="s">
        <v>119</v>
      </c>
      <c r="B50" s="6" t="s">
        <v>327</v>
      </c>
      <c r="C50" s="6" t="s">
        <v>32</v>
      </c>
      <c r="D50" s="7">
        <v>44075</v>
      </c>
      <c r="E50" s="6" t="s">
        <v>18</v>
      </c>
      <c r="F50" s="8" t="s">
        <v>32</v>
      </c>
      <c r="G50" s="3"/>
      <c r="H50" s="3">
        <v>45</v>
      </c>
      <c r="I50" s="5">
        <v>3</v>
      </c>
      <c r="J50" s="5"/>
      <c r="K50" s="5"/>
      <c r="L50" s="20">
        <f t="shared" si="0"/>
        <v>0</v>
      </c>
      <c r="M50">
        <v>1</v>
      </c>
    </row>
    <row r="51" spans="1:16" x14ac:dyDescent="0.25">
      <c r="A51" s="6" t="s">
        <v>140</v>
      </c>
      <c r="B51" s="6" t="s">
        <v>141</v>
      </c>
      <c r="C51" s="6" t="s">
        <v>142</v>
      </c>
      <c r="D51" s="7">
        <v>43816</v>
      </c>
      <c r="E51" s="6" t="s">
        <v>14</v>
      </c>
      <c r="F51" s="8" t="s">
        <v>143</v>
      </c>
      <c r="G51" s="3" t="s">
        <v>144</v>
      </c>
      <c r="H51" s="3">
        <v>99</v>
      </c>
      <c r="I51" s="5">
        <v>3</v>
      </c>
      <c r="J51" s="5"/>
      <c r="K51" s="5"/>
      <c r="L51" s="20">
        <f t="shared" si="0"/>
        <v>0</v>
      </c>
      <c r="M51">
        <v>1</v>
      </c>
    </row>
    <row r="52" spans="1:16" x14ac:dyDescent="0.25">
      <c r="A52" s="6" t="s">
        <v>140</v>
      </c>
      <c r="B52" s="6" t="s">
        <v>145</v>
      </c>
      <c r="C52" s="6"/>
      <c r="D52" s="7"/>
      <c r="E52" s="6" t="s">
        <v>128</v>
      </c>
      <c r="F52" s="8" t="s">
        <v>146</v>
      </c>
      <c r="G52" s="3" t="s">
        <v>147</v>
      </c>
      <c r="H52" s="3">
        <v>1040</v>
      </c>
      <c r="I52" s="5">
        <v>3</v>
      </c>
      <c r="J52" s="5"/>
      <c r="K52" s="5"/>
      <c r="L52" s="20">
        <f t="shared" si="0"/>
        <v>0</v>
      </c>
      <c r="M52">
        <v>1</v>
      </c>
    </row>
    <row r="53" spans="1:16" x14ac:dyDescent="0.25">
      <c r="A53" s="6" t="s">
        <v>140</v>
      </c>
      <c r="B53" s="6" t="s">
        <v>303</v>
      </c>
      <c r="C53" s="6" t="s">
        <v>32</v>
      </c>
      <c r="D53" s="7" t="s">
        <v>384</v>
      </c>
      <c r="E53" s="6" t="s">
        <v>56</v>
      </c>
      <c r="F53" s="8" t="s">
        <v>32</v>
      </c>
      <c r="G53" s="3"/>
      <c r="H53" s="3">
        <v>105</v>
      </c>
      <c r="I53" s="5">
        <v>2</v>
      </c>
      <c r="J53" s="5"/>
      <c r="K53" s="5"/>
      <c r="L53" s="20">
        <f t="shared" si="0"/>
        <v>1</v>
      </c>
      <c r="M53">
        <v>1</v>
      </c>
    </row>
    <row r="54" spans="1:16" x14ac:dyDescent="0.25">
      <c r="A54" s="6" t="s">
        <v>140</v>
      </c>
      <c r="B54" s="6" t="s">
        <v>148</v>
      </c>
      <c r="C54" s="6" t="s">
        <v>32</v>
      </c>
      <c r="D54" s="7">
        <v>44082</v>
      </c>
      <c r="E54" s="6" t="s">
        <v>18</v>
      </c>
      <c r="F54" s="8" t="s">
        <v>32</v>
      </c>
      <c r="G54" s="3"/>
      <c r="H54" s="3">
        <v>253</v>
      </c>
      <c r="I54" s="5">
        <v>1</v>
      </c>
      <c r="J54" s="5"/>
      <c r="K54" s="5"/>
      <c r="L54" s="20">
        <f t="shared" si="0"/>
        <v>2</v>
      </c>
      <c r="M54">
        <v>1</v>
      </c>
    </row>
    <row r="55" spans="1:16" x14ac:dyDescent="0.25">
      <c r="A55" s="6" t="s">
        <v>140</v>
      </c>
      <c r="B55" s="6" t="s">
        <v>149</v>
      </c>
      <c r="C55" s="6" t="s">
        <v>150</v>
      </c>
      <c r="D55" s="7">
        <v>43816</v>
      </c>
      <c r="E55" s="6" t="s">
        <v>14</v>
      </c>
      <c r="F55" s="8" t="s">
        <v>151</v>
      </c>
      <c r="G55" s="3" t="s">
        <v>152</v>
      </c>
      <c r="H55" s="3">
        <v>533</v>
      </c>
      <c r="I55" s="5">
        <v>3</v>
      </c>
      <c r="J55" s="5"/>
      <c r="K55" s="5"/>
      <c r="L55" s="20">
        <f t="shared" si="0"/>
        <v>0</v>
      </c>
      <c r="M55">
        <v>1</v>
      </c>
    </row>
    <row r="56" spans="1:16" x14ac:dyDescent="0.25">
      <c r="A56" s="6" t="s">
        <v>140</v>
      </c>
      <c r="B56" s="6" t="s">
        <v>153</v>
      </c>
      <c r="C56" s="6" t="s">
        <v>154</v>
      </c>
      <c r="D56" s="7">
        <v>43816</v>
      </c>
      <c r="E56" s="6" t="s">
        <v>20</v>
      </c>
      <c r="F56" s="8" t="s">
        <v>155</v>
      </c>
      <c r="G56" s="3" t="s">
        <v>156</v>
      </c>
      <c r="H56" s="3">
        <v>5</v>
      </c>
      <c r="I56" s="5"/>
      <c r="J56" s="5">
        <v>1</v>
      </c>
      <c r="K56" s="5"/>
      <c r="L56" s="20">
        <f t="shared" si="0"/>
        <v>2</v>
      </c>
      <c r="N56">
        <v>1</v>
      </c>
    </row>
    <row r="57" spans="1:16" x14ac:dyDescent="0.25">
      <c r="A57" s="6" t="s">
        <v>140</v>
      </c>
      <c r="B57" s="6" t="s">
        <v>157</v>
      </c>
      <c r="C57" s="7"/>
      <c r="D57" s="6"/>
      <c r="E57" s="6" t="s">
        <v>64</v>
      </c>
      <c r="F57" s="8" t="s">
        <v>158</v>
      </c>
      <c r="G57" s="3" t="s">
        <v>159</v>
      </c>
      <c r="H57" s="3">
        <v>88</v>
      </c>
      <c r="I57" s="5">
        <v>3</v>
      </c>
      <c r="J57" s="5"/>
      <c r="K57" s="5"/>
      <c r="L57" s="20">
        <f t="shared" si="0"/>
        <v>0</v>
      </c>
      <c r="M57">
        <v>1</v>
      </c>
    </row>
    <row r="58" spans="1:16" x14ac:dyDescent="0.25">
      <c r="A58" s="6" t="s">
        <v>140</v>
      </c>
      <c r="B58" s="6" t="s">
        <v>160</v>
      </c>
      <c r="C58" s="7"/>
      <c r="D58" s="6"/>
      <c r="E58" s="6" t="s">
        <v>161</v>
      </c>
      <c r="F58" s="8" t="s">
        <v>162</v>
      </c>
      <c r="G58" s="3" t="s">
        <v>163</v>
      </c>
      <c r="H58" s="3">
        <v>130</v>
      </c>
      <c r="I58" s="5">
        <v>3</v>
      </c>
      <c r="J58" s="5"/>
      <c r="K58" s="5"/>
      <c r="L58" s="20">
        <f t="shared" si="0"/>
        <v>0</v>
      </c>
      <c r="M58">
        <v>1</v>
      </c>
    </row>
    <row r="59" spans="1:16" x14ac:dyDescent="0.25">
      <c r="A59" s="6" t="s">
        <v>140</v>
      </c>
      <c r="B59" s="6" t="s">
        <v>164</v>
      </c>
      <c r="C59" s="6"/>
      <c r="D59" s="7"/>
      <c r="E59" s="6" t="s">
        <v>128</v>
      </c>
      <c r="F59" s="8" t="s">
        <v>165</v>
      </c>
      <c r="G59" s="3" t="s">
        <v>166</v>
      </c>
      <c r="H59" s="3">
        <v>24</v>
      </c>
      <c r="I59" s="5">
        <v>3</v>
      </c>
      <c r="J59" s="5"/>
      <c r="K59" s="5"/>
      <c r="L59" s="20">
        <f t="shared" si="0"/>
        <v>0</v>
      </c>
      <c r="M59">
        <v>1</v>
      </c>
    </row>
    <row r="60" spans="1:16" x14ac:dyDescent="0.25">
      <c r="A60" s="6" t="s">
        <v>140</v>
      </c>
      <c r="B60" s="6" t="s">
        <v>167</v>
      </c>
      <c r="C60" s="6"/>
      <c r="D60" s="7"/>
      <c r="E60" s="6" t="s">
        <v>64</v>
      </c>
      <c r="F60" s="8" t="s">
        <v>168</v>
      </c>
      <c r="G60" s="3" t="s">
        <v>169</v>
      </c>
      <c r="H60" s="3">
        <v>446</v>
      </c>
      <c r="I60" s="5">
        <v>2</v>
      </c>
      <c r="J60" s="5"/>
      <c r="K60" s="5"/>
      <c r="L60" s="20">
        <f t="shared" si="0"/>
        <v>1</v>
      </c>
      <c r="M60">
        <v>1</v>
      </c>
    </row>
    <row r="61" spans="1:16" x14ac:dyDescent="0.25">
      <c r="A61" s="6" t="s">
        <v>140</v>
      </c>
      <c r="B61" s="6" t="s">
        <v>170</v>
      </c>
      <c r="C61" s="6"/>
      <c r="D61" s="7"/>
      <c r="E61" s="6" t="s">
        <v>64</v>
      </c>
      <c r="F61" s="8" t="s">
        <v>171</v>
      </c>
      <c r="G61" s="3" t="s">
        <v>172</v>
      </c>
      <c r="H61" s="3">
        <v>1520</v>
      </c>
      <c r="I61" s="5">
        <v>3</v>
      </c>
      <c r="J61" s="5"/>
      <c r="K61" s="5"/>
      <c r="L61" s="20">
        <f t="shared" si="0"/>
        <v>0</v>
      </c>
      <c r="M61">
        <v>1</v>
      </c>
    </row>
    <row r="62" spans="1:16" x14ac:dyDescent="0.25">
      <c r="A62" s="5" t="s">
        <v>173</v>
      </c>
      <c r="B62" s="6" t="s">
        <v>328</v>
      </c>
      <c r="C62" s="6" t="s">
        <v>174</v>
      </c>
      <c r="D62" s="7">
        <v>43767</v>
      </c>
      <c r="E62" s="6" t="s">
        <v>20</v>
      </c>
      <c r="F62" s="8" t="s">
        <v>385</v>
      </c>
      <c r="G62" s="3" t="s">
        <v>386</v>
      </c>
      <c r="H62" s="3">
        <v>41</v>
      </c>
      <c r="I62" s="5">
        <v>2</v>
      </c>
      <c r="J62" s="5">
        <v>1</v>
      </c>
      <c r="K62" s="5"/>
      <c r="L62" s="20">
        <f t="shared" si="0"/>
        <v>0</v>
      </c>
      <c r="P62">
        <v>1</v>
      </c>
    </row>
    <row r="63" spans="1:16" x14ac:dyDescent="0.25">
      <c r="A63" s="5" t="s">
        <v>173</v>
      </c>
      <c r="B63" s="6" t="s">
        <v>329</v>
      </c>
      <c r="C63" s="6" t="s">
        <v>175</v>
      </c>
      <c r="D63" s="7">
        <v>43767</v>
      </c>
      <c r="E63" s="6" t="s">
        <v>20</v>
      </c>
      <c r="F63" s="8" t="s">
        <v>387</v>
      </c>
      <c r="G63" s="3" t="s">
        <v>388</v>
      </c>
      <c r="H63" s="3">
        <v>26</v>
      </c>
      <c r="I63" s="5">
        <f>2+1</f>
        <v>3</v>
      </c>
      <c r="J63" s="5"/>
      <c r="K63" s="5"/>
      <c r="L63" s="20">
        <f t="shared" si="0"/>
        <v>0</v>
      </c>
      <c r="M63">
        <v>1</v>
      </c>
    </row>
    <row r="64" spans="1:16" x14ac:dyDescent="0.25">
      <c r="A64" s="5" t="s">
        <v>173</v>
      </c>
      <c r="B64" s="6" t="s">
        <v>330</v>
      </c>
      <c r="C64" s="6" t="s">
        <v>176</v>
      </c>
      <c r="D64" s="7">
        <v>43767</v>
      </c>
      <c r="E64" s="6" t="s">
        <v>37</v>
      </c>
      <c r="F64" s="8" t="s">
        <v>389</v>
      </c>
      <c r="G64" s="3" t="s">
        <v>390</v>
      </c>
      <c r="H64" s="3">
        <v>21</v>
      </c>
      <c r="I64" s="5"/>
      <c r="J64" s="5">
        <v>1</v>
      </c>
      <c r="K64" s="5"/>
      <c r="L64" s="20">
        <f t="shared" si="0"/>
        <v>2</v>
      </c>
      <c r="N64">
        <v>1</v>
      </c>
    </row>
    <row r="65" spans="1:16" x14ac:dyDescent="0.25">
      <c r="A65" s="5" t="s">
        <v>173</v>
      </c>
      <c r="B65" s="6" t="s">
        <v>331</v>
      </c>
      <c r="C65" s="6" t="s">
        <v>177</v>
      </c>
      <c r="D65" s="7">
        <v>43767</v>
      </c>
      <c r="E65" s="6" t="s">
        <v>37</v>
      </c>
      <c r="F65" s="14" t="s">
        <v>391</v>
      </c>
      <c r="G65" s="3" t="s">
        <v>392</v>
      </c>
      <c r="H65" s="3">
        <v>467</v>
      </c>
      <c r="I65" s="5"/>
      <c r="J65" s="5"/>
      <c r="K65" s="5">
        <v>1</v>
      </c>
      <c r="L65" s="20">
        <f t="shared" si="0"/>
        <v>2</v>
      </c>
      <c r="O65">
        <v>1</v>
      </c>
    </row>
    <row r="66" spans="1:16" x14ac:dyDescent="0.25">
      <c r="A66" s="6" t="s">
        <v>178</v>
      </c>
      <c r="B66" s="6" t="s">
        <v>179</v>
      </c>
      <c r="C66" s="6" t="s">
        <v>180</v>
      </c>
      <c r="D66" s="7">
        <v>43780</v>
      </c>
      <c r="E66" s="6" t="s">
        <v>88</v>
      </c>
      <c r="F66" s="8" t="s">
        <v>181</v>
      </c>
      <c r="G66" s="3" t="s">
        <v>182</v>
      </c>
      <c r="H66" s="3">
        <v>14</v>
      </c>
      <c r="I66" s="5">
        <v>3</v>
      </c>
      <c r="J66" s="5"/>
      <c r="K66" s="5"/>
      <c r="L66" s="20">
        <f t="shared" si="0"/>
        <v>0</v>
      </c>
      <c r="M66">
        <v>1</v>
      </c>
    </row>
    <row r="67" spans="1:16" x14ac:dyDescent="0.25">
      <c r="A67" s="6" t="s">
        <v>178</v>
      </c>
      <c r="B67" s="6" t="s">
        <v>183</v>
      </c>
      <c r="C67" s="6" t="s">
        <v>184</v>
      </c>
      <c r="D67" s="7">
        <v>43780</v>
      </c>
      <c r="E67" s="6" t="s">
        <v>88</v>
      </c>
      <c r="F67" s="8" t="s">
        <v>185</v>
      </c>
      <c r="G67" s="3" t="s">
        <v>186</v>
      </c>
      <c r="H67" s="3">
        <v>154</v>
      </c>
      <c r="I67" s="5">
        <v>2</v>
      </c>
      <c r="J67" s="5"/>
      <c r="K67" s="5"/>
      <c r="L67" s="20">
        <f t="shared" ref="L67:L112" si="1">3-I67-J67-K67</f>
        <v>1</v>
      </c>
      <c r="M67">
        <v>1</v>
      </c>
    </row>
    <row r="68" spans="1:16" x14ac:dyDescent="0.25">
      <c r="A68" s="6" t="s">
        <v>178</v>
      </c>
      <c r="B68" s="6" t="s">
        <v>187</v>
      </c>
      <c r="C68" s="6" t="s">
        <v>188</v>
      </c>
      <c r="D68" s="7">
        <v>43780</v>
      </c>
      <c r="E68" s="6" t="s">
        <v>20</v>
      </c>
      <c r="F68" s="8" t="s">
        <v>189</v>
      </c>
      <c r="G68" s="3" t="s">
        <v>190</v>
      </c>
      <c r="H68" s="3">
        <v>34</v>
      </c>
      <c r="I68" s="5">
        <v>3</v>
      </c>
      <c r="J68" s="5"/>
      <c r="K68" s="5"/>
      <c r="L68" s="20">
        <f t="shared" si="1"/>
        <v>0</v>
      </c>
      <c r="M68">
        <v>1</v>
      </c>
    </row>
    <row r="69" spans="1:16" x14ac:dyDescent="0.25">
      <c r="A69" s="6" t="s">
        <v>178</v>
      </c>
      <c r="B69" s="6" t="s">
        <v>191</v>
      </c>
      <c r="C69" s="6" t="s">
        <v>192</v>
      </c>
      <c r="D69" s="7">
        <v>43780</v>
      </c>
      <c r="E69" s="6" t="s">
        <v>14</v>
      </c>
      <c r="F69" s="8" t="s">
        <v>193</v>
      </c>
      <c r="G69" s="3" t="s">
        <v>194</v>
      </c>
      <c r="H69" s="3">
        <v>290</v>
      </c>
      <c r="I69" s="5">
        <f>1+1</f>
        <v>2</v>
      </c>
      <c r="J69" s="5"/>
      <c r="K69" s="5"/>
      <c r="L69" s="20">
        <f t="shared" si="1"/>
        <v>1</v>
      </c>
      <c r="M69">
        <v>1</v>
      </c>
    </row>
    <row r="70" spans="1:16" x14ac:dyDescent="0.25">
      <c r="A70" s="6" t="s">
        <v>195</v>
      </c>
      <c r="B70" s="6" t="s">
        <v>196</v>
      </c>
      <c r="C70" s="6" t="s">
        <v>197</v>
      </c>
      <c r="D70" s="7">
        <v>43782</v>
      </c>
      <c r="E70" s="6" t="s">
        <v>14</v>
      </c>
      <c r="F70" s="8" t="s">
        <v>198</v>
      </c>
      <c r="G70" s="3" t="s">
        <v>199</v>
      </c>
      <c r="H70" s="3">
        <v>30</v>
      </c>
      <c r="I70" s="5">
        <v>3</v>
      </c>
      <c r="J70" s="5"/>
      <c r="K70" s="5"/>
      <c r="L70" s="20">
        <f t="shared" si="1"/>
        <v>0</v>
      </c>
      <c r="M70">
        <v>1</v>
      </c>
    </row>
    <row r="71" spans="1:16" x14ac:dyDescent="0.25">
      <c r="A71" s="6" t="s">
        <v>200</v>
      </c>
      <c r="B71" s="6" t="s">
        <v>201</v>
      </c>
      <c r="C71" s="6" t="s">
        <v>202</v>
      </c>
      <c r="D71" s="7">
        <v>43766</v>
      </c>
      <c r="E71" s="6" t="s">
        <v>20</v>
      </c>
      <c r="F71" s="15" t="s">
        <v>203</v>
      </c>
      <c r="G71" s="3" t="s">
        <v>204</v>
      </c>
      <c r="H71" s="3">
        <v>350</v>
      </c>
      <c r="I71" s="5">
        <v>1</v>
      </c>
      <c r="J71" s="5"/>
      <c r="K71" s="5"/>
      <c r="L71" s="20">
        <f t="shared" si="1"/>
        <v>2</v>
      </c>
      <c r="M71">
        <v>1</v>
      </c>
    </row>
    <row r="72" spans="1:16" x14ac:dyDescent="0.25">
      <c r="A72" s="6" t="s">
        <v>200</v>
      </c>
      <c r="B72" s="6" t="s">
        <v>205</v>
      </c>
      <c r="C72" s="6" t="s">
        <v>202</v>
      </c>
      <c r="D72" s="7">
        <v>43766</v>
      </c>
      <c r="E72" s="6" t="s">
        <v>56</v>
      </c>
      <c r="F72" s="15" t="s">
        <v>203</v>
      </c>
      <c r="G72" s="3" t="s">
        <v>204</v>
      </c>
      <c r="H72" s="3">
        <v>388</v>
      </c>
      <c r="I72" s="5">
        <v>3</v>
      </c>
      <c r="J72" s="5"/>
      <c r="K72" s="5"/>
      <c r="L72" s="20">
        <f t="shared" si="1"/>
        <v>0</v>
      </c>
      <c r="M72">
        <v>1</v>
      </c>
    </row>
    <row r="73" spans="1:16" x14ac:dyDescent="0.25">
      <c r="A73" s="6" t="s">
        <v>200</v>
      </c>
      <c r="B73" s="6" t="s">
        <v>206</v>
      </c>
      <c r="C73" s="6"/>
      <c r="D73" s="16">
        <v>43998</v>
      </c>
      <c r="E73" s="6" t="s">
        <v>88</v>
      </c>
      <c r="F73" s="15" t="s">
        <v>207</v>
      </c>
      <c r="G73" s="3" t="s">
        <v>208</v>
      </c>
      <c r="H73" s="3">
        <v>105</v>
      </c>
      <c r="I73" s="5">
        <v>3</v>
      </c>
      <c r="J73" s="5"/>
      <c r="K73" s="5"/>
      <c r="L73" s="20">
        <f t="shared" si="1"/>
        <v>0</v>
      </c>
      <c r="M73">
        <v>1</v>
      </c>
    </row>
    <row r="74" spans="1:16" x14ac:dyDescent="0.25">
      <c r="A74" s="6" t="s">
        <v>200</v>
      </c>
      <c r="B74" s="6" t="s">
        <v>209</v>
      </c>
      <c r="C74" s="6"/>
      <c r="D74" s="16">
        <v>44029</v>
      </c>
      <c r="E74" s="6" t="s">
        <v>88</v>
      </c>
      <c r="F74" s="15" t="s">
        <v>207</v>
      </c>
      <c r="G74" s="3" t="s">
        <v>208</v>
      </c>
      <c r="H74" s="3">
        <v>4</v>
      </c>
      <c r="I74" s="5">
        <v>3</v>
      </c>
      <c r="J74" s="5"/>
      <c r="K74" s="5"/>
      <c r="L74" s="20">
        <f t="shared" si="1"/>
        <v>0</v>
      </c>
      <c r="M74">
        <v>1</v>
      </c>
    </row>
    <row r="75" spans="1:16" x14ac:dyDescent="0.25">
      <c r="A75" s="6" t="s">
        <v>200</v>
      </c>
      <c r="B75" s="6" t="s">
        <v>210</v>
      </c>
      <c r="C75" s="6" t="s">
        <v>211</v>
      </c>
      <c r="D75" s="16">
        <v>44180</v>
      </c>
      <c r="E75" s="6" t="s">
        <v>37</v>
      </c>
      <c r="F75" s="15"/>
      <c r="G75" s="3"/>
      <c r="H75" s="3">
        <v>2</v>
      </c>
      <c r="I75" s="5">
        <v>3</v>
      </c>
      <c r="J75" s="5"/>
      <c r="K75" s="5"/>
      <c r="L75" s="20">
        <f t="shared" si="1"/>
        <v>0</v>
      </c>
      <c r="M75">
        <v>1</v>
      </c>
    </row>
    <row r="76" spans="1:16" x14ac:dyDescent="0.25">
      <c r="A76" s="6" t="s">
        <v>200</v>
      </c>
      <c r="B76" s="6" t="s">
        <v>212</v>
      </c>
      <c r="C76" s="6" t="s">
        <v>213</v>
      </c>
      <c r="D76" s="16">
        <v>44180</v>
      </c>
      <c r="E76" s="6" t="s">
        <v>37</v>
      </c>
      <c r="F76" s="15"/>
      <c r="G76" s="3"/>
      <c r="H76" s="3">
        <v>2</v>
      </c>
      <c r="I76" s="5">
        <v>1</v>
      </c>
      <c r="J76" s="5"/>
      <c r="K76" s="5"/>
      <c r="L76" s="20">
        <f t="shared" si="1"/>
        <v>2</v>
      </c>
      <c r="M76">
        <v>1</v>
      </c>
    </row>
    <row r="77" spans="1:16" x14ac:dyDescent="0.25">
      <c r="A77" s="6" t="s">
        <v>200</v>
      </c>
      <c r="B77" s="6" t="s">
        <v>214</v>
      </c>
      <c r="C77" s="6" t="s">
        <v>215</v>
      </c>
      <c r="D77" s="16">
        <v>44180</v>
      </c>
      <c r="E77" s="6" t="s">
        <v>20</v>
      </c>
      <c r="F77" s="15"/>
      <c r="G77" s="3"/>
      <c r="H77" s="3">
        <v>85</v>
      </c>
      <c r="I77" s="5">
        <v>3</v>
      </c>
      <c r="J77" s="5"/>
      <c r="K77" s="5"/>
      <c r="L77" s="20">
        <f t="shared" si="1"/>
        <v>0</v>
      </c>
      <c r="M77">
        <v>1</v>
      </c>
    </row>
    <row r="78" spans="1:16" x14ac:dyDescent="0.25">
      <c r="A78" s="6" t="s">
        <v>216</v>
      </c>
      <c r="B78" s="6" t="s">
        <v>217</v>
      </c>
      <c r="C78" s="6" t="s">
        <v>218</v>
      </c>
      <c r="D78" s="7">
        <v>43769</v>
      </c>
      <c r="E78" s="6" t="s">
        <v>20</v>
      </c>
      <c r="F78" s="8" t="s">
        <v>393</v>
      </c>
      <c r="G78" s="3" t="s">
        <v>394</v>
      </c>
      <c r="H78" s="3">
        <v>3</v>
      </c>
      <c r="I78" s="5">
        <v>1</v>
      </c>
      <c r="J78" s="5"/>
      <c r="K78" s="5"/>
      <c r="L78" s="20">
        <f t="shared" si="1"/>
        <v>2</v>
      </c>
      <c r="M78">
        <v>1</v>
      </c>
    </row>
    <row r="79" spans="1:16" x14ac:dyDescent="0.25">
      <c r="A79" s="6" t="s">
        <v>216</v>
      </c>
      <c r="B79" s="6" t="s">
        <v>219</v>
      </c>
      <c r="C79" s="6" t="s">
        <v>220</v>
      </c>
      <c r="D79" s="7">
        <v>43769</v>
      </c>
      <c r="E79" s="6" t="s">
        <v>20</v>
      </c>
      <c r="F79" s="8" t="s">
        <v>395</v>
      </c>
      <c r="G79" s="3" t="s">
        <v>396</v>
      </c>
      <c r="H79" s="3">
        <v>59</v>
      </c>
      <c r="I79" s="5">
        <v>2</v>
      </c>
      <c r="J79" s="5"/>
      <c r="K79" s="5"/>
      <c r="L79" s="20">
        <f t="shared" si="1"/>
        <v>1</v>
      </c>
      <c r="M79">
        <v>1</v>
      </c>
    </row>
    <row r="80" spans="1:16" x14ac:dyDescent="0.25">
      <c r="A80" s="6" t="s">
        <v>216</v>
      </c>
      <c r="B80" s="6" t="s">
        <v>221</v>
      </c>
      <c r="C80" s="6" t="s">
        <v>222</v>
      </c>
      <c r="D80" s="7">
        <v>43769</v>
      </c>
      <c r="E80" s="6" t="s">
        <v>37</v>
      </c>
      <c r="F80" s="8" t="s">
        <v>397</v>
      </c>
      <c r="G80" s="3" t="s">
        <v>398</v>
      </c>
      <c r="H80" s="3">
        <v>10</v>
      </c>
      <c r="I80" s="5">
        <v>1</v>
      </c>
      <c r="J80" s="5">
        <v>1</v>
      </c>
      <c r="K80" s="5"/>
      <c r="L80" s="20">
        <f t="shared" si="1"/>
        <v>1</v>
      </c>
      <c r="P80">
        <v>1</v>
      </c>
    </row>
    <row r="81" spans="1:18" x14ac:dyDescent="0.25">
      <c r="A81" s="6" t="s">
        <v>216</v>
      </c>
      <c r="B81" s="6" t="s">
        <v>348</v>
      </c>
      <c r="C81" s="6" t="s">
        <v>399</v>
      </c>
      <c r="D81" s="7">
        <v>43769</v>
      </c>
      <c r="E81" s="6" t="s">
        <v>37</v>
      </c>
      <c r="F81" s="8" t="s">
        <v>400</v>
      </c>
      <c r="G81" s="3" t="s">
        <v>401</v>
      </c>
      <c r="H81" s="3">
        <v>1296</v>
      </c>
      <c r="I81" s="5"/>
      <c r="J81" s="5">
        <v>2</v>
      </c>
      <c r="K81" s="5"/>
      <c r="L81" s="20">
        <f t="shared" si="1"/>
        <v>1</v>
      </c>
      <c r="N81">
        <v>1</v>
      </c>
    </row>
    <row r="82" spans="1:18" x14ac:dyDescent="0.25">
      <c r="A82" s="6" t="s">
        <v>223</v>
      </c>
      <c r="B82" s="6" t="s">
        <v>332</v>
      </c>
      <c r="C82" s="6" t="s">
        <v>224</v>
      </c>
      <c r="D82" s="7">
        <v>44082</v>
      </c>
      <c r="E82" s="6" t="s">
        <v>14</v>
      </c>
      <c r="F82" s="8" t="s">
        <v>32</v>
      </c>
      <c r="G82" s="3"/>
      <c r="H82" s="3">
        <v>6</v>
      </c>
      <c r="I82" s="5">
        <v>2</v>
      </c>
      <c r="J82" s="5"/>
      <c r="K82" s="5"/>
      <c r="L82" s="20">
        <f t="shared" si="1"/>
        <v>1</v>
      </c>
      <c r="M82">
        <v>1</v>
      </c>
    </row>
    <row r="83" spans="1:18" x14ac:dyDescent="0.25">
      <c r="A83" s="6" t="s">
        <v>225</v>
      </c>
      <c r="B83" s="6" t="s">
        <v>226</v>
      </c>
      <c r="C83" s="6" t="s">
        <v>227</v>
      </c>
      <c r="D83" s="7">
        <v>43776</v>
      </c>
      <c r="E83" s="6" t="s">
        <v>20</v>
      </c>
      <c r="F83" s="8" t="s">
        <v>402</v>
      </c>
      <c r="G83" s="3" t="s">
        <v>403</v>
      </c>
      <c r="H83" s="3">
        <v>144</v>
      </c>
      <c r="I83" s="5">
        <v>3</v>
      </c>
      <c r="J83" s="5"/>
      <c r="K83" s="5"/>
      <c r="L83" s="20">
        <f t="shared" si="1"/>
        <v>0</v>
      </c>
      <c r="M83">
        <v>1</v>
      </c>
    </row>
    <row r="84" spans="1:18" x14ac:dyDescent="0.25">
      <c r="A84" s="6" t="s">
        <v>228</v>
      </c>
      <c r="B84" s="6" t="s">
        <v>333</v>
      </c>
      <c r="C84" s="6" t="s">
        <v>229</v>
      </c>
      <c r="D84" s="7">
        <v>44097</v>
      </c>
      <c r="E84" s="6" t="s">
        <v>54</v>
      </c>
      <c r="F84" s="12" t="s">
        <v>404</v>
      </c>
      <c r="G84" s="3" t="s">
        <v>405</v>
      </c>
      <c r="H84" s="3">
        <v>129</v>
      </c>
      <c r="I84" s="5">
        <v>3</v>
      </c>
      <c r="J84" s="5"/>
      <c r="K84" s="5"/>
      <c r="L84" s="20">
        <f t="shared" si="1"/>
        <v>0</v>
      </c>
      <c r="M84">
        <v>1</v>
      </c>
    </row>
    <row r="85" spans="1:18" x14ac:dyDescent="0.25">
      <c r="A85" s="5" t="s">
        <v>230</v>
      </c>
      <c r="B85" s="6" t="s">
        <v>231</v>
      </c>
      <c r="C85" s="6" t="s">
        <v>232</v>
      </c>
      <c r="D85" s="7">
        <v>43811</v>
      </c>
      <c r="E85" s="6" t="s">
        <v>88</v>
      </c>
      <c r="F85" s="8" t="s">
        <v>233</v>
      </c>
      <c r="G85" s="3" t="s">
        <v>234</v>
      </c>
      <c r="H85" s="3">
        <v>27</v>
      </c>
      <c r="I85" s="5">
        <v>3</v>
      </c>
      <c r="J85" s="5"/>
      <c r="K85" s="5"/>
      <c r="L85" s="20">
        <f t="shared" si="1"/>
        <v>0</v>
      </c>
      <c r="M85">
        <v>1</v>
      </c>
    </row>
    <row r="86" spans="1:18" x14ac:dyDescent="0.25">
      <c r="A86" s="6" t="s">
        <v>230</v>
      </c>
      <c r="B86" s="6" t="s">
        <v>235</v>
      </c>
      <c r="C86" s="6" t="s">
        <v>236</v>
      </c>
      <c r="D86" s="7">
        <v>44071</v>
      </c>
      <c r="E86" s="6" t="s">
        <v>20</v>
      </c>
      <c r="F86" s="8" t="s">
        <v>237</v>
      </c>
      <c r="G86" s="3" t="s">
        <v>238</v>
      </c>
      <c r="H86" s="3">
        <v>58</v>
      </c>
      <c r="I86" s="5">
        <v>3</v>
      </c>
      <c r="J86" s="5"/>
      <c r="K86" s="5"/>
      <c r="L86" s="20">
        <f t="shared" si="1"/>
        <v>0</v>
      </c>
      <c r="M86">
        <v>1</v>
      </c>
    </row>
    <row r="87" spans="1:18" x14ac:dyDescent="0.25">
      <c r="A87" s="6" t="s">
        <v>230</v>
      </c>
      <c r="B87" s="6" t="s">
        <v>239</v>
      </c>
      <c r="C87" s="6" t="s">
        <v>236</v>
      </c>
      <c r="D87" s="7">
        <v>44071</v>
      </c>
      <c r="E87" s="6" t="s">
        <v>20</v>
      </c>
      <c r="F87" s="8" t="s">
        <v>237</v>
      </c>
      <c r="G87" s="3" t="s">
        <v>238</v>
      </c>
      <c r="H87" s="3">
        <v>152</v>
      </c>
      <c r="I87" s="5">
        <v>3</v>
      </c>
      <c r="J87" s="5"/>
      <c r="K87" s="5"/>
      <c r="L87" s="20">
        <f t="shared" si="1"/>
        <v>0</v>
      </c>
      <c r="M87">
        <v>1</v>
      </c>
    </row>
    <row r="88" spans="1:18" x14ac:dyDescent="0.25">
      <c r="A88" s="6" t="s">
        <v>230</v>
      </c>
      <c r="B88" s="6" t="s">
        <v>240</v>
      </c>
      <c r="C88" s="6" t="s">
        <v>236</v>
      </c>
      <c r="D88" s="7">
        <v>44071</v>
      </c>
      <c r="E88" s="6" t="s">
        <v>241</v>
      </c>
      <c r="F88" s="8" t="s">
        <v>237</v>
      </c>
      <c r="G88" s="3" t="s">
        <v>238</v>
      </c>
      <c r="H88" s="3">
        <v>38</v>
      </c>
      <c r="I88" s="5">
        <v>3</v>
      </c>
      <c r="J88" s="5"/>
      <c r="K88" s="5"/>
      <c r="L88" s="20">
        <f t="shared" si="1"/>
        <v>0</v>
      </c>
      <c r="M88">
        <v>1</v>
      </c>
    </row>
    <row r="89" spans="1:18" x14ac:dyDescent="0.25">
      <c r="A89" s="6" t="s">
        <v>230</v>
      </c>
      <c r="B89" s="6" t="s">
        <v>242</v>
      </c>
      <c r="C89" s="6" t="s">
        <v>243</v>
      </c>
      <c r="D89" s="7">
        <v>44071</v>
      </c>
      <c r="E89" s="6" t="s">
        <v>20</v>
      </c>
      <c r="F89" s="8" t="s">
        <v>237</v>
      </c>
      <c r="G89" s="3" t="s">
        <v>238</v>
      </c>
      <c r="H89" s="3">
        <v>53</v>
      </c>
      <c r="I89" s="5">
        <v>2</v>
      </c>
      <c r="J89" s="5"/>
      <c r="K89" s="5"/>
      <c r="L89" s="20">
        <f t="shared" si="1"/>
        <v>1</v>
      </c>
      <c r="M89">
        <v>1</v>
      </c>
    </row>
    <row r="90" spans="1:18" x14ac:dyDescent="0.25">
      <c r="A90" s="6" t="s">
        <v>230</v>
      </c>
      <c r="B90" s="6" t="s">
        <v>244</v>
      </c>
      <c r="C90" s="6" t="s">
        <v>245</v>
      </c>
      <c r="D90" s="7">
        <v>44071</v>
      </c>
      <c r="E90" s="6" t="s">
        <v>20</v>
      </c>
      <c r="F90" s="8" t="s">
        <v>246</v>
      </c>
      <c r="G90" s="3" t="s">
        <v>247</v>
      </c>
      <c r="H90" s="3">
        <v>36</v>
      </c>
      <c r="I90" s="5">
        <v>3</v>
      </c>
      <c r="J90" s="5"/>
      <c r="K90" s="5"/>
      <c r="L90" s="20">
        <f t="shared" si="1"/>
        <v>0</v>
      </c>
      <c r="M90">
        <v>1</v>
      </c>
    </row>
    <row r="91" spans="1:18" x14ac:dyDescent="0.25">
      <c r="A91" s="6" t="s">
        <v>230</v>
      </c>
      <c r="B91" s="6" t="s">
        <v>248</v>
      </c>
      <c r="C91" s="6" t="s">
        <v>249</v>
      </c>
      <c r="D91" s="7">
        <v>44071</v>
      </c>
      <c r="E91" s="6" t="s">
        <v>20</v>
      </c>
      <c r="F91" s="8" t="s">
        <v>237</v>
      </c>
      <c r="G91" s="3" t="s">
        <v>238</v>
      </c>
      <c r="H91" s="3">
        <v>174</v>
      </c>
      <c r="I91" s="5">
        <v>3</v>
      </c>
      <c r="J91" s="5"/>
      <c r="K91" s="5"/>
      <c r="L91" s="20">
        <f t="shared" si="1"/>
        <v>0</v>
      </c>
      <c r="M91">
        <v>1</v>
      </c>
    </row>
    <row r="92" spans="1:18" x14ac:dyDescent="0.25">
      <c r="A92" s="6" t="s">
        <v>230</v>
      </c>
      <c r="B92" s="6" t="s">
        <v>250</v>
      </c>
      <c r="C92" s="6" t="s">
        <v>251</v>
      </c>
      <c r="D92" s="7">
        <v>44090</v>
      </c>
      <c r="E92" s="6" t="s">
        <v>14</v>
      </c>
      <c r="F92" s="8" t="s">
        <v>252</v>
      </c>
      <c r="G92" s="3" t="s">
        <v>253</v>
      </c>
      <c r="H92" s="3">
        <v>7</v>
      </c>
      <c r="I92" s="5">
        <v>3</v>
      </c>
      <c r="J92" s="5"/>
      <c r="K92" s="5"/>
      <c r="L92" s="20">
        <f t="shared" si="1"/>
        <v>0</v>
      </c>
      <c r="M92">
        <v>1</v>
      </c>
    </row>
    <row r="93" spans="1:18" x14ac:dyDescent="0.25">
      <c r="A93" s="6" t="s">
        <v>254</v>
      </c>
      <c r="B93" s="6" t="s">
        <v>255</v>
      </c>
      <c r="C93" s="6" t="s">
        <v>256</v>
      </c>
      <c r="D93" s="7">
        <v>43776</v>
      </c>
      <c r="E93" s="6" t="s">
        <v>20</v>
      </c>
      <c r="F93" s="8" t="s">
        <v>406</v>
      </c>
      <c r="G93" s="3" t="s">
        <v>407</v>
      </c>
      <c r="H93" s="3">
        <v>2</v>
      </c>
      <c r="I93" s="5">
        <v>1</v>
      </c>
      <c r="J93" s="5"/>
      <c r="K93" s="5"/>
      <c r="L93" s="20">
        <f t="shared" si="1"/>
        <v>2</v>
      </c>
      <c r="M93">
        <v>1</v>
      </c>
    </row>
    <row r="94" spans="1:18" x14ac:dyDescent="0.25">
      <c r="A94" s="6" t="s">
        <v>254</v>
      </c>
      <c r="B94" s="6" t="s">
        <v>304</v>
      </c>
      <c r="C94" s="6" t="s">
        <v>305</v>
      </c>
      <c r="D94" s="17">
        <v>44057</v>
      </c>
      <c r="E94" s="6" t="s">
        <v>64</v>
      </c>
      <c r="F94" s="8" t="s">
        <v>408</v>
      </c>
      <c r="G94" s="3" t="s">
        <v>409</v>
      </c>
      <c r="H94" s="3">
        <v>483</v>
      </c>
      <c r="I94" s="5">
        <v>3</v>
      </c>
      <c r="J94" s="5"/>
      <c r="K94" s="5"/>
      <c r="L94" s="20">
        <f t="shared" si="1"/>
        <v>0</v>
      </c>
      <c r="M94">
        <v>1</v>
      </c>
    </row>
    <row r="95" spans="1:18" x14ac:dyDescent="0.25">
      <c r="A95" s="6" t="s">
        <v>254</v>
      </c>
      <c r="B95" s="6" t="s">
        <v>257</v>
      </c>
      <c r="C95" s="6" t="s">
        <v>258</v>
      </c>
      <c r="D95" s="17">
        <v>44260</v>
      </c>
      <c r="E95" s="6" t="s">
        <v>259</v>
      </c>
      <c r="F95" s="8" t="s">
        <v>260</v>
      </c>
      <c r="G95" s="3" t="s">
        <v>261</v>
      </c>
      <c r="H95" s="3" t="s">
        <v>457</v>
      </c>
      <c r="I95" s="5"/>
      <c r="J95" s="5">
        <v>1</v>
      </c>
      <c r="K95" s="5">
        <v>2</v>
      </c>
      <c r="L95" s="20">
        <f t="shared" si="1"/>
        <v>0</v>
      </c>
      <c r="R95">
        <v>1</v>
      </c>
    </row>
    <row r="96" spans="1:18" x14ac:dyDescent="0.25">
      <c r="A96" s="6" t="s">
        <v>254</v>
      </c>
      <c r="B96" s="6" t="s">
        <v>262</v>
      </c>
      <c r="C96" s="6"/>
      <c r="D96" s="17"/>
      <c r="E96" s="6" t="s">
        <v>88</v>
      </c>
      <c r="F96" s="8"/>
      <c r="G96" s="3"/>
      <c r="H96" s="3" t="s">
        <v>458</v>
      </c>
      <c r="I96" s="5">
        <v>3</v>
      </c>
      <c r="J96" s="5"/>
      <c r="K96" s="5"/>
      <c r="L96" s="20">
        <f t="shared" si="1"/>
        <v>0</v>
      </c>
      <c r="M96">
        <v>1</v>
      </c>
    </row>
    <row r="97" spans="1:19" x14ac:dyDescent="0.25">
      <c r="A97" s="6" t="s">
        <v>264</v>
      </c>
      <c r="B97" s="6" t="s">
        <v>263</v>
      </c>
      <c r="C97" s="6" t="s">
        <v>265</v>
      </c>
      <c r="D97" s="7">
        <v>43805</v>
      </c>
      <c r="E97" s="6" t="s">
        <v>56</v>
      </c>
      <c r="F97" s="8" t="s">
        <v>266</v>
      </c>
      <c r="G97" s="3" t="s">
        <v>267</v>
      </c>
      <c r="H97" s="3">
        <v>46</v>
      </c>
      <c r="I97" s="5">
        <f>2+1</f>
        <v>3</v>
      </c>
      <c r="J97" s="5"/>
      <c r="K97" s="5"/>
      <c r="L97" s="20">
        <f t="shared" si="1"/>
        <v>0</v>
      </c>
      <c r="M97">
        <v>1</v>
      </c>
    </row>
    <row r="98" spans="1:19" x14ac:dyDescent="0.25">
      <c r="A98" s="6" t="s">
        <v>254</v>
      </c>
      <c r="B98" s="6" t="s">
        <v>268</v>
      </c>
      <c r="C98" s="6" t="s">
        <v>269</v>
      </c>
      <c r="D98" s="7">
        <v>44020</v>
      </c>
      <c r="E98" s="6" t="s">
        <v>310</v>
      </c>
      <c r="F98" s="8" t="s">
        <v>32</v>
      </c>
      <c r="G98" s="3"/>
      <c r="H98" s="3">
        <v>102</v>
      </c>
      <c r="I98" s="5">
        <v>3</v>
      </c>
      <c r="J98" s="5"/>
      <c r="K98" s="5"/>
      <c r="L98" s="20">
        <f t="shared" si="1"/>
        <v>0</v>
      </c>
      <c r="M98">
        <v>1</v>
      </c>
    </row>
    <row r="99" spans="1:19" x14ac:dyDescent="0.25">
      <c r="A99" s="6" t="s">
        <v>254</v>
      </c>
      <c r="B99" s="6" t="s">
        <v>270</v>
      </c>
      <c r="C99" s="6" t="s">
        <v>271</v>
      </c>
      <c r="D99" s="17">
        <v>44018</v>
      </c>
      <c r="E99" s="6" t="s">
        <v>64</v>
      </c>
      <c r="F99" s="8" t="s">
        <v>32</v>
      </c>
      <c r="G99" s="3"/>
      <c r="H99" s="3">
        <v>285</v>
      </c>
      <c r="I99" s="5">
        <v>3</v>
      </c>
      <c r="J99" s="5"/>
      <c r="K99" s="5"/>
      <c r="L99" s="20">
        <f t="shared" si="1"/>
        <v>0</v>
      </c>
      <c r="M99">
        <v>1</v>
      </c>
    </row>
    <row r="100" spans="1:19" x14ac:dyDescent="0.25">
      <c r="A100" s="6" t="s">
        <v>254</v>
      </c>
      <c r="B100" s="6" t="s">
        <v>306</v>
      </c>
      <c r="C100" s="6" t="s">
        <v>307</v>
      </c>
      <c r="D100" s="17">
        <v>44047</v>
      </c>
      <c r="E100" s="6" t="s">
        <v>311</v>
      </c>
      <c r="F100" s="8" t="s">
        <v>410</v>
      </c>
      <c r="G100" s="3" t="s">
        <v>411</v>
      </c>
      <c r="H100" s="3">
        <v>43</v>
      </c>
      <c r="I100" s="5">
        <v>2</v>
      </c>
      <c r="J100" s="5">
        <v>1</v>
      </c>
      <c r="K100" s="5"/>
      <c r="L100" s="20">
        <f t="shared" si="1"/>
        <v>0</v>
      </c>
      <c r="P100">
        <v>1</v>
      </c>
    </row>
    <row r="101" spans="1:19" x14ac:dyDescent="0.25">
      <c r="A101" s="6" t="s">
        <v>254</v>
      </c>
      <c r="B101" s="6" t="s">
        <v>308</v>
      </c>
      <c r="C101" s="6" t="s">
        <v>309</v>
      </c>
      <c r="D101" s="17">
        <v>44047</v>
      </c>
      <c r="E101" s="6" t="s">
        <v>312</v>
      </c>
      <c r="F101" s="8" t="s">
        <v>412</v>
      </c>
      <c r="G101" s="3" t="s">
        <v>413</v>
      </c>
      <c r="H101" s="3">
        <v>21</v>
      </c>
      <c r="I101" s="5">
        <v>1</v>
      </c>
      <c r="J101" s="5">
        <v>1</v>
      </c>
      <c r="K101" s="5">
        <v>1</v>
      </c>
      <c r="L101" s="20">
        <f t="shared" si="1"/>
        <v>0</v>
      </c>
      <c r="S101">
        <v>1</v>
      </c>
    </row>
    <row r="102" spans="1:19" x14ac:dyDescent="0.25">
      <c r="A102" s="6" t="s">
        <v>272</v>
      </c>
      <c r="B102" s="6" t="s">
        <v>334</v>
      </c>
      <c r="C102" s="6" t="s">
        <v>273</v>
      </c>
      <c r="D102" s="7" t="s">
        <v>274</v>
      </c>
      <c r="E102" s="6" t="s">
        <v>20</v>
      </c>
      <c r="F102" s="18" t="s">
        <v>414</v>
      </c>
      <c r="G102" s="3" t="s">
        <v>415</v>
      </c>
      <c r="H102" s="3">
        <v>88</v>
      </c>
      <c r="I102" s="5">
        <v>3</v>
      </c>
      <c r="J102" s="5"/>
      <c r="K102" s="5"/>
      <c r="L102" s="20">
        <f t="shared" si="1"/>
        <v>0</v>
      </c>
      <c r="M102">
        <v>1</v>
      </c>
    </row>
    <row r="103" spans="1:19" x14ac:dyDescent="0.25">
      <c r="A103" s="6" t="s">
        <v>272</v>
      </c>
      <c r="B103" s="6" t="s">
        <v>335</v>
      </c>
      <c r="C103" s="6" t="s">
        <v>275</v>
      </c>
      <c r="D103" s="7" t="s">
        <v>274</v>
      </c>
      <c r="E103" s="6" t="s">
        <v>20</v>
      </c>
      <c r="F103" s="18" t="s">
        <v>414</v>
      </c>
      <c r="G103" s="3" t="s">
        <v>415</v>
      </c>
      <c r="H103" s="3">
        <v>102</v>
      </c>
      <c r="I103" s="5">
        <v>3</v>
      </c>
      <c r="J103" s="5"/>
      <c r="K103" s="5"/>
      <c r="L103" s="20">
        <f t="shared" si="1"/>
        <v>0</v>
      </c>
      <c r="M103">
        <v>1</v>
      </c>
    </row>
    <row r="104" spans="1:19" x14ac:dyDescent="0.25">
      <c r="A104" s="6" t="s">
        <v>276</v>
      </c>
      <c r="B104" s="6" t="s">
        <v>336</v>
      </c>
      <c r="C104" s="6" t="s">
        <v>32</v>
      </c>
      <c r="D104" s="7" t="s">
        <v>277</v>
      </c>
      <c r="E104" s="6" t="s">
        <v>298</v>
      </c>
      <c r="F104" s="8" t="s">
        <v>32</v>
      </c>
      <c r="G104" s="3"/>
      <c r="H104" s="3">
        <v>4</v>
      </c>
      <c r="I104" s="5">
        <v>2</v>
      </c>
      <c r="J104" s="5"/>
      <c r="K104" s="5"/>
      <c r="L104" s="20">
        <f t="shared" si="1"/>
        <v>1</v>
      </c>
      <c r="M104">
        <v>1</v>
      </c>
    </row>
    <row r="105" spans="1:19" x14ac:dyDescent="0.25">
      <c r="A105" s="6" t="s">
        <v>276</v>
      </c>
      <c r="B105" s="6" t="s">
        <v>337</v>
      </c>
      <c r="C105" s="6" t="s">
        <v>32</v>
      </c>
      <c r="D105" s="7">
        <v>44071</v>
      </c>
      <c r="E105" s="6" t="s">
        <v>20</v>
      </c>
      <c r="F105" s="8" t="s">
        <v>278</v>
      </c>
      <c r="G105" s="3" t="s">
        <v>279</v>
      </c>
      <c r="H105" s="3">
        <v>4</v>
      </c>
      <c r="I105" s="5">
        <v>2</v>
      </c>
      <c r="J105" s="5"/>
      <c r="K105" s="5"/>
      <c r="L105" s="20">
        <f t="shared" si="1"/>
        <v>1</v>
      </c>
      <c r="M105">
        <v>1</v>
      </c>
    </row>
    <row r="106" spans="1:19" x14ac:dyDescent="0.25">
      <c r="A106" s="6" t="s">
        <v>280</v>
      </c>
      <c r="B106" s="6" t="s">
        <v>281</v>
      </c>
      <c r="C106" s="6" t="s">
        <v>282</v>
      </c>
      <c r="D106" s="7">
        <v>43767</v>
      </c>
      <c r="E106" s="6" t="s">
        <v>283</v>
      </c>
      <c r="F106" s="8" t="s">
        <v>361</v>
      </c>
      <c r="G106" s="3" t="s">
        <v>362</v>
      </c>
      <c r="H106" s="3">
        <v>128</v>
      </c>
      <c r="I106" s="5">
        <v>1</v>
      </c>
      <c r="J106" s="5">
        <v>2</v>
      </c>
      <c r="K106" s="5"/>
      <c r="L106" s="20">
        <f t="shared" si="1"/>
        <v>0</v>
      </c>
      <c r="P106">
        <v>1</v>
      </c>
    </row>
    <row r="107" spans="1:19" x14ac:dyDescent="0.25">
      <c r="A107" s="6" t="s">
        <v>284</v>
      </c>
      <c r="B107" s="6" t="s">
        <v>338</v>
      </c>
      <c r="C107" s="6" t="s">
        <v>285</v>
      </c>
      <c r="D107" s="7">
        <v>44088</v>
      </c>
      <c r="E107" s="6" t="s">
        <v>64</v>
      </c>
      <c r="F107" s="8"/>
      <c r="G107" s="3"/>
      <c r="H107" s="3">
        <v>1</v>
      </c>
      <c r="I107" s="5">
        <v>1</v>
      </c>
      <c r="J107" s="5"/>
      <c r="K107" s="5"/>
      <c r="L107" s="20">
        <f t="shared" si="1"/>
        <v>2</v>
      </c>
      <c r="M107">
        <v>1</v>
      </c>
    </row>
    <row r="108" spans="1:19" x14ac:dyDescent="0.25">
      <c r="A108" s="6" t="s">
        <v>286</v>
      </c>
      <c r="B108" s="6" t="s">
        <v>339</v>
      </c>
      <c r="C108" s="6" t="s">
        <v>32</v>
      </c>
      <c r="D108" s="7">
        <v>44082</v>
      </c>
      <c r="E108" s="6" t="s">
        <v>88</v>
      </c>
      <c r="F108" s="8" t="s">
        <v>32</v>
      </c>
      <c r="G108" s="3"/>
      <c r="H108" s="3">
        <v>4</v>
      </c>
      <c r="I108" s="5">
        <v>3</v>
      </c>
      <c r="J108" s="5"/>
      <c r="K108" s="5"/>
      <c r="L108" s="20">
        <f t="shared" si="1"/>
        <v>0</v>
      </c>
      <c r="M108">
        <v>1</v>
      </c>
    </row>
    <row r="109" spans="1:19" x14ac:dyDescent="0.25">
      <c r="A109" s="6" t="s">
        <v>286</v>
      </c>
      <c r="B109" s="6" t="s">
        <v>340</v>
      </c>
      <c r="C109" s="6" t="s">
        <v>32</v>
      </c>
      <c r="D109" s="7">
        <v>44082</v>
      </c>
      <c r="E109" s="6" t="s">
        <v>88</v>
      </c>
      <c r="F109" s="8" t="s">
        <v>32</v>
      </c>
      <c r="G109" s="3"/>
      <c r="H109" s="3">
        <v>1</v>
      </c>
      <c r="I109" s="5">
        <v>3</v>
      </c>
      <c r="J109" s="5"/>
      <c r="K109" s="5"/>
      <c r="L109" s="20">
        <f t="shared" si="1"/>
        <v>0</v>
      </c>
      <c r="M109">
        <v>1</v>
      </c>
    </row>
    <row r="110" spans="1:19" x14ac:dyDescent="0.25">
      <c r="A110" s="6" t="s">
        <v>287</v>
      </c>
      <c r="B110" s="6" t="s">
        <v>288</v>
      </c>
      <c r="C110" s="6" t="s">
        <v>289</v>
      </c>
      <c r="D110" s="7">
        <v>43787</v>
      </c>
      <c r="E110" s="6" t="s">
        <v>37</v>
      </c>
      <c r="F110" s="8" t="s">
        <v>290</v>
      </c>
      <c r="G110" s="3" t="s">
        <v>291</v>
      </c>
      <c r="H110" s="3">
        <v>1392</v>
      </c>
      <c r="I110" s="5">
        <v>1</v>
      </c>
      <c r="J110" s="5"/>
      <c r="K110" s="5"/>
      <c r="L110" s="20">
        <f t="shared" si="1"/>
        <v>2</v>
      </c>
      <c r="M110">
        <v>1</v>
      </c>
    </row>
    <row r="111" spans="1:19" x14ac:dyDescent="0.25">
      <c r="A111" s="6" t="s">
        <v>292</v>
      </c>
      <c r="B111" s="6" t="s">
        <v>293</v>
      </c>
      <c r="C111" s="6" t="s">
        <v>294</v>
      </c>
      <c r="D111" s="7">
        <v>43787</v>
      </c>
      <c r="E111" s="6" t="s">
        <v>20</v>
      </c>
      <c r="F111" s="8" t="s">
        <v>295</v>
      </c>
      <c r="G111" s="3" t="s">
        <v>296</v>
      </c>
      <c r="H111" s="3">
        <v>38</v>
      </c>
      <c r="I111" s="5">
        <v>2</v>
      </c>
      <c r="J111" s="5">
        <v>1</v>
      </c>
      <c r="K111" s="5"/>
      <c r="L111" s="20">
        <f t="shared" si="1"/>
        <v>0</v>
      </c>
      <c r="P111">
        <v>1</v>
      </c>
    </row>
    <row r="112" spans="1:19" x14ac:dyDescent="0.25">
      <c r="A112" s="6" t="s">
        <v>287</v>
      </c>
      <c r="B112" s="6" t="s">
        <v>297</v>
      </c>
      <c r="C112" s="6" t="s">
        <v>32</v>
      </c>
      <c r="D112" s="7">
        <v>44018</v>
      </c>
      <c r="E112" s="6" t="s">
        <v>26</v>
      </c>
      <c r="F112" s="8" t="s">
        <v>32</v>
      </c>
      <c r="G112" s="3"/>
      <c r="H112" s="3">
        <v>34</v>
      </c>
      <c r="I112" s="5">
        <v>1</v>
      </c>
      <c r="J112" s="5"/>
      <c r="K112" s="5"/>
      <c r="L112" s="20">
        <f t="shared" si="1"/>
        <v>2</v>
      </c>
      <c r="M112">
        <v>1</v>
      </c>
    </row>
  </sheetData>
  <autoFilter ref="A1:S115" xr:uid="{5084A20D-FA55-4143-B184-14F2591C51EF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594F-AEFB-47E2-9346-374A4EB12103}">
  <sheetPr>
    <pageSetUpPr fitToPage="1"/>
  </sheetPr>
  <dimension ref="A1:V344"/>
  <sheetViews>
    <sheetView zoomScale="70" zoomScaleNormal="70" workbookViewId="0">
      <pane xSplit="3" ySplit="1" topLeftCell="D73" activePane="bottomRight" state="frozen"/>
      <selection pane="topRight" activeCell="D1" sqref="D1"/>
      <selection pane="bottomLeft" activeCell="A2" sqref="A2"/>
      <selection pane="bottomRight" activeCell="M2" sqref="M2:M112"/>
    </sheetView>
  </sheetViews>
  <sheetFormatPr defaultColWidth="8.85546875" defaultRowHeight="15" customHeight="1" x14ac:dyDescent="0.25"/>
  <cols>
    <col min="1" max="1" width="8.85546875" style="25"/>
    <col min="2" max="2" width="11.5703125" style="25" customWidth="1"/>
    <col min="3" max="3" width="12.42578125" style="25" customWidth="1"/>
    <col min="4" max="4" width="12.85546875" bestFit="1" customWidth="1"/>
    <col min="5" max="5" width="12.85546875" style="32" hidden="1" customWidth="1"/>
    <col min="6" max="6" width="13.85546875" style="32" hidden="1" customWidth="1"/>
    <col min="7" max="7" width="13.42578125" style="32" hidden="1" customWidth="1"/>
    <col min="8" max="8" width="12.85546875" style="32" hidden="1" customWidth="1"/>
    <col min="9" max="9" width="14.42578125" style="32" hidden="1" customWidth="1"/>
    <col min="10" max="10" width="13.5703125" style="32" hidden="1" customWidth="1"/>
    <col min="11" max="11" width="12.140625" style="32" hidden="1" customWidth="1"/>
    <col min="12" max="12" width="9.140625" style="32" hidden="1" customWidth="1"/>
    <col min="13" max="13" width="12.85546875" style="44" customWidth="1"/>
    <col min="14" max="14" width="13.85546875" style="32" customWidth="1"/>
    <col min="15" max="15" width="13.42578125" style="32" customWidth="1"/>
    <col min="16" max="16" width="12.85546875" style="32" customWidth="1"/>
    <col min="17" max="17" width="14.42578125" style="32" customWidth="1"/>
    <col min="18" max="18" width="13.5703125" style="32" customWidth="1"/>
    <col min="19" max="19" width="12.140625" style="32" customWidth="1"/>
    <col min="20" max="20" width="9.140625" style="32" customWidth="1"/>
    <col min="21" max="21" width="8.85546875" style="32"/>
    <col min="22" max="22" width="8.85546875" style="25"/>
    <col min="23" max="23" width="12" style="25" bestFit="1" customWidth="1"/>
    <col min="24" max="16384" width="8.85546875" style="25"/>
  </cols>
  <sheetData>
    <row r="1" spans="1:21" ht="15" customHeight="1" x14ac:dyDescent="0.25">
      <c r="A1" s="25" t="s">
        <v>301</v>
      </c>
      <c r="B1" s="21" t="s">
        <v>0</v>
      </c>
      <c r="C1" s="21" t="s">
        <v>416</v>
      </c>
      <c r="D1" s="21" t="s">
        <v>417</v>
      </c>
      <c r="E1" s="22" t="s">
        <v>418</v>
      </c>
      <c r="F1" s="22" t="s">
        <v>419</v>
      </c>
      <c r="G1" s="22" t="s">
        <v>420</v>
      </c>
      <c r="H1" s="22" t="s">
        <v>421</v>
      </c>
      <c r="I1" s="22" t="s">
        <v>422</v>
      </c>
      <c r="J1" s="22" t="s">
        <v>423</v>
      </c>
      <c r="K1" s="22" t="s">
        <v>424</v>
      </c>
      <c r="L1" s="22" t="s">
        <v>425</v>
      </c>
      <c r="M1" s="23" t="s">
        <v>418</v>
      </c>
      <c r="N1" s="22" t="s">
        <v>419</v>
      </c>
      <c r="O1" s="22" t="s">
        <v>420</v>
      </c>
      <c r="P1" s="22" t="s">
        <v>421</v>
      </c>
      <c r="Q1" s="22" t="s">
        <v>422</v>
      </c>
      <c r="R1" s="22" t="s">
        <v>423</v>
      </c>
      <c r="S1" s="22" t="s">
        <v>424</v>
      </c>
      <c r="T1" s="22" t="s">
        <v>425</v>
      </c>
      <c r="U1" s="24" t="s">
        <v>426</v>
      </c>
    </row>
    <row r="2" spans="1:21" ht="15" customHeight="1" x14ac:dyDescent="0.25">
      <c r="A2" s="25" t="s">
        <v>313</v>
      </c>
      <c r="B2" s="25" t="s">
        <v>7</v>
      </c>
      <c r="C2" s="25" t="s">
        <v>427</v>
      </c>
      <c r="D2" s="26">
        <v>44039</v>
      </c>
      <c r="E2" s="27"/>
      <c r="F2" s="27"/>
      <c r="G2" s="27"/>
      <c r="H2" s="27"/>
      <c r="I2" s="27"/>
      <c r="J2" s="27"/>
      <c r="K2" s="27"/>
      <c r="L2" s="27"/>
      <c r="M2" s="28">
        <v>435</v>
      </c>
      <c r="N2" s="27">
        <v>0</v>
      </c>
      <c r="O2" s="27">
        <v>0</v>
      </c>
      <c r="P2" s="27">
        <v>0</v>
      </c>
      <c r="Q2" s="27">
        <v>4</v>
      </c>
      <c r="R2" s="27">
        <v>0</v>
      </c>
      <c r="S2" s="27">
        <v>0</v>
      </c>
      <c r="T2" s="27">
        <v>0</v>
      </c>
      <c r="U2" s="27">
        <v>0</v>
      </c>
    </row>
    <row r="3" spans="1:21" ht="15" customHeight="1" x14ac:dyDescent="0.25">
      <c r="A3" s="25" t="s">
        <v>314</v>
      </c>
      <c r="B3" s="25" t="s">
        <v>7</v>
      </c>
      <c r="C3" s="25" t="s">
        <v>428</v>
      </c>
      <c r="D3" s="26">
        <v>44062</v>
      </c>
      <c r="E3" s="27"/>
      <c r="F3" s="27"/>
      <c r="G3" s="27"/>
      <c r="H3" s="27"/>
      <c r="I3" s="27"/>
      <c r="J3" s="27"/>
      <c r="K3" s="27"/>
      <c r="L3" s="27"/>
      <c r="M3" s="28">
        <v>568</v>
      </c>
      <c r="N3" s="27">
        <v>19</v>
      </c>
      <c r="O3" s="27">
        <v>0</v>
      </c>
      <c r="P3" s="27">
        <v>0</v>
      </c>
      <c r="Q3" s="27">
        <v>11</v>
      </c>
      <c r="R3" s="27">
        <v>0</v>
      </c>
      <c r="S3" s="27">
        <v>0</v>
      </c>
      <c r="T3" s="27">
        <v>0</v>
      </c>
      <c r="U3" s="27">
        <v>0</v>
      </c>
    </row>
    <row r="4" spans="1:21" s="6" customFormat="1" ht="15" customHeight="1" x14ac:dyDescent="0.25">
      <c r="A4" s="6" t="s">
        <v>315</v>
      </c>
      <c r="B4" s="25" t="s">
        <v>7</v>
      </c>
      <c r="C4" s="25" t="s">
        <v>429</v>
      </c>
      <c r="D4" s="26">
        <v>44096</v>
      </c>
      <c r="E4" s="27"/>
      <c r="F4" s="27"/>
      <c r="G4" s="27"/>
      <c r="H4" s="27"/>
      <c r="I4" s="27"/>
      <c r="J4" s="27"/>
      <c r="K4" s="27"/>
      <c r="L4" s="27"/>
      <c r="M4" s="28">
        <v>1</v>
      </c>
      <c r="N4" s="27">
        <v>3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</row>
    <row r="5" spans="1:21" s="6" customFormat="1" ht="15" customHeight="1" x14ac:dyDescent="0.25">
      <c r="A5" s="6" t="s">
        <v>316</v>
      </c>
      <c r="B5" s="25" t="s">
        <v>7</v>
      </c>
      <c r="C5" s="25" t="s">
        <v>430</v>
      </c>
      <c r="D5" s="26">
        <v>44110</v>
      </c>
      <c r="E5" s="27"/>
      <c r="F5" s="27"/>
      <c r="G5" s="27"/>
      <c r="H5" s="27"/>
      <c r="I5" s="27"/>
      <c r="J5" s="27"/>
      <c r="K5" s="27"/>
      <c r="L5" s="27"/>
      <c r="M5" s="28">
        <v>34</v>
      </c>
      <c r="N5" s="27">
        <v>0</v>
      </c>
      <c r="O5" s="27">
        <v>5</v>
      </c>
      <c r="P5" s="27">
        <v>2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</row>
    <row r="6" spans="1:21" s="6" customFormat="1" ht="15" customHeight="1" x14ac:dyDescent="0.25">
      <c r="A6" s="6" t="s">
        <v>16</v>
      </c>
      <c r="B6" s="34" t="s">
        <v>15</v>
      </c>
      <c r="C6" s="34" t="s">
        <v>16</v>
      </c>
      <c r="D6" s="33">
        <v>43801</v>
      </c>
      <c r="E6" s="27">
        <v>19</v>
      </c>
      <c r="F6" s="27">
        <v>0</v>
      </c>
      <c r="G6" s="27">
        <v>0</v>
      </c>
      <c r="H6" s="27">
        <v>6</v>
      </c>
      <c r="I6" s="27">
        <v>39</v>
      </c>
      <c r="J6" s="27">
        <v>0</v>
      </c>
      <c r="K6" s="27">
        <v>0</v>
      </c>
      <c r="L6" s="27">
        <v>0</v>
      </c>
      <c r="M6" s="28">
        <f t="shared" ref="M6:T7" si="0">IF(E6="","",E6*2)</f>
        <v>38</v>
      </c>
      <c r="N6" s="27">
        <f t="shared" si="0"/>
        <v>0</v>
      </c>
      <c r="O6" s="27">
        <f t="shared" si="0"/>
        <v>0</v>
      </c>
      <c r="P6" s="27">
        <f t="shared" si="0"/>
        <v>12</v>
      </c>
      <c r="Q6" s="27">
        <f t="shared" si="0"/>
        <v>78</v>
      </c>
      <c r="R6" s="27">
        <f t="shared" si="0"/>
        <v>0</v>
      </c>
      <c r="S6" s="27">
        <f t="shared" si="0"/>
        <v>0</v>
      </c>
      <c r="T6" s="27">
        <f t="shared" si="0"/>
        <v>0</v>
      </c>
      <c r="U6" s="31">
        <v>0</v>
      </c>
    </row>
    <row r="7" spans="1:21" s="6" customFormat="1" ht="15" customHeight="1" x14ac:dyDescent="0.25">
      <c r="A7" s="6" t="s">
        <v>21</v>
      </c>
      <c r="B7" s="34" t="s">
        <v>15</v>
      </c>
      <c r="C7" s="34" t="s">
        <v>21</v>
      </c>
      <c r="D7" s="33">
        <v>43801</v>
      </c>
      <c r="E7" s="27">
        <v>2</v>
      </c>
      <c r="F7" s="27">
        <v>4</v>
      </c>
      <c r="G7" s="27">
        <v>0</v>
      </c>
      <c r="H7" s="27">
        <v>1</v>
      </c>
      <c r="I7" s="27">
        <v>60</v>
      </c>
      <c r="J7" s="27">
        <v>49</v>
      </c>
      <c r="K7" s="27">
        <v>0</v>
      </c>
      <c r="L7" s="27">
        <v>0</v>
      </c>
      <c r="M7" s="28">
        <f t="shared" si="0"/>
        <v>4</v>
      </c>
      <c r="N7" s="27">
        <f t="shared" si="0"/>
        <v>8</v>
      </c>
      <c r="O7" s="27">
        <f t="shared" si="0"/>
        <v>0</v>
      </c>
      <c r="P7" s="27">
        <f t="shared" si="0"/>
        <v>2</v>
      </c>
      <c r="Q7" s="27">
        <f t="shared" si="0"/>
        <v>120</v>
      </c>
      <c r="R7" s="27">
        <f t="shared" si="0"/>
        <v>98</v>
      </c>
      <c r="S7" s="27">
        <f t="shared" si="0"/>
        <v>0</v>
      </c>
      <c r="T7" s="27">
        <f t="shared" si="0"/>
        <v>0</v>
      </c>
      <c r="U7" s="31">
        <v>0</v>
      </c>
    </row>
    <row r="8" spans="1:21" s="6" customFormat="1" ht="15" customHeight="1" x14ac:dyDescent="0.25">
      <c r="A8" s="6" t="s">
        <v>24</v>
      </c>
      <c r="B8" s="37" t="s">
        <v>15</v>
      </c>
      <c r="C8" s="37" t="s">
        <v>24</v>
      </c>
      <c r="D8" s="33">
        <v>43882</v>
      </c>
      <c r="E8" s="36"/>
      <c r="F8" s="27"/>
      <c r="G8" s="27"/>
      <c r="H8" s="27"/>
      <c r="I8" s="27"/>
      <c r="J8" s="27"/>
      <c r="K8" s="27"/>
      <c r="L8" s="27"/>
      <c r="M8" s="28">
        <v>12</v>
      </c>
      <c r="N8" s="27">
        <v>4</v>
      </c>
      <c r="O8" s="27">
        <v>84</v>
      </c>
      <c r="P8" s="27">
        <v>4</v>
      </c>
      <c r="Q8" s="27">
        <v>0</v>
      </c>
      <c r="R8" s="27">
        <v>2</v>
      </c>
      <c r="S8" s="27">
        <v>0</v>
      </c>
      <c r="T8" s="27">
        <v>0</v>
      </c>
      <c r="U8" s="31">
        <v>0</v>
      </c>
    </row>
    <row r="9" spans="1:21" s="6" customFormat="1" ht="15" customHeight="1" x14ac:dyDescent="0.25">
      <c r="A9" s="6" t="s">
        <v>28</v>
      </c>
      <c r="B9" s="37" t="s">
        <v>15</v>
      </c>
      <c r="C9" s="37" t="s">
        <v>28</v>
      </c>
      <c r="D9" s="33">
        <v>43882</v>
      </c>
      <c r="E9" s="36"/>
      <c r="F9" s="27"/>
      <c r="G9" s="27"/>
      <c r="H9" s="27"/>
      <c r="I9" s="27"/>
      <c r="J9" s="27"/>
      <c r="K9" s="27"/>
      <c r="L9" s="27"/>
      <c r="M9" s="28">
        <v>424</v>
      </c>
      <c r="N9" s="27">
        <v>4</v>
      </c>
      <c r="O9" s="27">
        <v>8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31">
        <v>0</v>
      </c>
    </row>
    <row r="10" spans="1:21" s="6" customFormat="1" ht="15" customHeight="1" x14ac:dyDescent="0.25">
      <c r="A10" s="6" t="s">
        <v>30</v>
      </c>
      <c r="B10" s="37" t="s">
        <v>15</v>
      </c>
      <c r="C10" s="37" t="s">
        <v>30</v>
      </c>
      <c r="D10" s="33">
        <v>43927</v>
      </c>
      <c r="E10" s="36"/>
      <c r="F10" s="27"/>
      <c r="G10" s="27"/>
      <c r="H10" s="27"/>
      <c r="I10" s="27"/>
      <c r="J10" s="27"/>
      <c r="K10" s="27"/>
      <c r="L10" s="27"/>
      <c r="M10" s="28">
        <v>14</v>
      </c>
      <c r="N10" s="27">
        <v>1</v>
      </c>
      <c r="O10" s="27">
        <v>5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31">
        <v>0</v>
      </c>
    </row>
    <row r="11" spans="1:21" s="6" customFormat="1" ht="15" customHeight="1" x14ac:dyDescent="0.25">
      <c r="A11" s="6" t="s">
        <v>31</v>
      </c>
      <c r="B11" s="37" t="s">
        <v>15</v>
      </c>
      <c r="C11" s="37" t="s">
        <v>31</v>
      </c>
      <c r="D11" s="33">
        <v>43957</v>
      </c>
      <c r="E11" s="36"/>
      <c r="F11" s="27"/>
      <c r="G11" s="27"/>
      <c r="H11" s="27"/>
      <c r="I11" s="27"/>
      <c r="J11" s="27"/>
      <c r="K11" s="27"/>
      <c r="L11" s="27"/>
      <c r="M11" s="28">
        <v>2</v>
      </c>
      <c r="N11" s="27">
        <v>0</v>
      </c>
      <c r="O11" s="27">
        <v>33</v>
      </c>
      <c r="P11" s="27">
        <v>1</v>
      </c>
      <c r="Q11" s="27">
        <v>0</v>
      </c>
      <c r="R11" s="27">
        <v>0</v>
      </c>
      <c r="S11" s="27">
        <v>0</v>
      </c>
      <c r="T11" s="27">
        <v>0</v>
      </c>
      <c r="U11" s="31">
        <v>0</v>
      </c>
    </row>
    <row r="12" spans="1:21" s="6" customFormat="1" ht="15" customHeight="1" x14ac:dyDescent="0.25">
      <c r="A12" s="6" t="s">
        <v>34</v>
      </c>
      <c r="B12" s="6" t="s">
        <v>33</v>
      </c>
      <c r="C12" s="6" t="s">
        <v>34</v>
      </c>
      <c r="D12" s="26">
        <v>44076</v>
      </c>
      <c r="E12" s="30"/>
      <c r="F12" s="30"/>
      <c r="G12" s="30"/>
      <c r="H12" s="30"/>
      <c r="I12" s="30"/>
      <c r="J12" s="30"/>
      <c r="K12" s="30"/>
      <c r="L12" s="30"/>
      <c r="M12" s="28">
        <v>2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1">
        <v>0</v>
      </c>
    </row>
    <row r="13" spans="1:21" s="6" customFormat="1" ht="15" customHeight="1" x14ac:dyDescent="0.25">
      <c r="A13" s="6" t="s">
        <v>36</v>
      </c>
      <c r="B13" s="6" t="s">
        <v>33</v>
      </c>
      <c r="C13" s="6" t="s">
        <v>36</v>
      </c>
      <c r="D13" s="26">
        <v>44076</v>
      </c>
      <c r="E13" s="30"/>
      <c r="F13" s="30"/>
      <c r="G13" s="30"/>
      <c r="H13" s="30"/>
      <c r="I13" s="30"/>
      <c r="J13" s="30"/>
      <c r="K13" s="30"/>
      <c r="L13" s="30"/>
      <c r="M13" s="28">
        <v>36</v>
      </c>
      <c r="N13" s="30">
        <v>0</v>
      </c>
      <c r="O13" s="27">
        <v>78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</row>
    <row r="14" spans="1:21" ht="15" customHeight="1" x14ac:dyDescent="0.25">
      <c r="A14" s="25" t="s">
        <v>38</v>
      </c>
      <c r="B14" s="6" t="s">
        <v>33</v>
      </c>
      <c r="C14" s="6" t="s">
        <v>38</v>
      </c>
      <c r="D14" s="26">
        <v>44076</v>
      </c>
      <c r="E14" s="30"/>
      <c r="F14" s="30"/>
      <c r="G14" s="30"/>
      <c r="H14" s="30"/>
      <c r="I14" s="30"/>
      <c r="J14" s="30"/>
      <c r="K14" s="30"/>
      <c r="L14" s="30"/>
      <c r="M14" s="28">
        <v>10</v>
      </c>
      <c r="N14" s="30">
        <v>0</v>
      </c>
      <c r="O14" s="27">
        <v>24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</row>
    <row r="15" spans="1:21" ht="15" customHeight="1" x14ac:dyDescent="0.25">
      <c r="A15" s="25" t="s">
        <v>39</v>
      </c>
      <c r="B15" s="29" t="s">
        <v>33</v>
      </c>
      <c r="C15" s="29" t="s">
        <v>39</v>
      </c>
      <c r="D15" s="26">
        <v>43815</v>
      </c>
      <c r="E15" s="30"/>
      <c r="F15" s="30"/>
      <c r="G15" s="30"/>
      <c r="H15" s="30"/>
      <c r="I15" s="30"/>
      <c r="J15" s="30"/>
      <c r="K15" s="30"/>
      <c r="L15" s="30"/>
      <c r="M15" s="28">
        <v>60</v>
      </c>
      <c r="N15" s="30">
        <v>0</v>
      </c>
      <c r="O15" s="30">
        <v>15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1">
        <v>0</v>
      </c>
    </row>
    <row r="16" spans="1:21" ht="15" customHeight="1" x14ac:dyDescent="0.25">
      <c r="A16" s="25" t="s">
        <v>43</v>
      </c>
      <c r="B16" s="29" t="s">
        <v>33</v>
      </c>
      <c r="C16" s="29" t="s">
        <v>43</v>
      </c>
      <c r="D16" s="26">
        <v>43815</v>
      </c>
      <c r="E16" s="30"/>
      <c r="F16" s="30"/>
      <c r="G16" s="30"/>
      <c r="H16" s="30"/>
      <c r="I16" s="30"/>
      <c r="J16" s="30"/>
      <c r="K16" s="30"/>
      <c r="L16" s="30"/>
      <c r="M16" s="28">
        <v>69</v>
      </c>
      <c r="N16" s="30">
        <v>0</v>
      </c>
      <c r="O16" s="30">
        <v>17</v>
      </c>
      <c r="P16" s="30">
        <v>1</v>
      </c>
      <c r="Q16" s="30">
        <v>0</v>
      </c>
      <c r="R16" s="30">
        <v>0</v>
      </c>
      <c r="S16" s="30">
        <v>0</v>
      </c>
      <c r="T16" s="30">
        <v>0</v>
      </c>
      <c r="U16" s="31">
        <v>0</v>
      </c>
    </row>
    <row r="17" spans="1:21" ht="15" customHeight="1" x14ac:dyDescent="0.25">
      <c r="A17" s="25" t="s">
        <v>47</v>
      </c>
      <c r="B17" s="29" t="s">
        <v>46</v>
      </c>
      <c r="C17" s="29" t="s">
        <v>47</v>
      </c>
      <c r="D17" s="26">
        <v>43815</v>
      </c>
      <c r="E17" s="27"/>
      <c r="F17" s="27"/>
      <c r="G17" s="27"/>
      <c r="H17" s="27"/>
      <c r="I17" s="27"/>
      <c r="J17" s="27"/>
      <c r="K17" s="27"/>
      <c r="L17" s="27"/>
      <c r="M17" s="28">
        <v>3</v>
      </c>
      <c r="N17" s="27">
        <v>2</v>
      </c>
      <c r="O17" s="27">
        <v>1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32">
        <v>0</v>
      </c>
    </row>
    <row r="18" spans="1:21" ht="15" customHeight="1" x14ac:dyDescent="0.25">
      <c r="A18" s="25" t="s">
        <v>51</v>
      </c>
      <c r="B18" s="29" t="s">
        <v>50</v>
      </c>
      <c r="C18" s="29" t="s">
        <v>51</v>
      </c>
      <c r="D18" s="33">
        <v>43790</v>
      </c>
      <c r="E18" s="27">
        <v>44</v>
      </c>
      <c r="F18" s="27">
        <v>0</v>
      </c>
      <c r="G18" s="27">
        <v>4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8">
        <f t="shared" ref="M18:T18" si="1">IF(E18="","",E18*2)</f>
        <v>88</v>
      </c>
      <c r="N18" s="27">
        <f t="shared" si="1"/>
        <v>0</v>
      </c>
      <c r="O18" s="27">
        <f t="shared" si="1"/>
        <v>8</v>
      </c>
      <c r="P18" s="27">
        <f t="shared" si="1"/>
        <v>0</v>
      </c>
      <c r="Q18" s="27">
        <f t="shared" si="1"/>
        <v>0</v>
      </c>
      <c r="R18" s="27">
        <f t="shared" si="1"/>
        <v>0</v>
      </c>
      <c r="S18" s="27">
        <f t="shared" si="1"/>
        <v>0</v>
      </c>
      <c r="T18" s="27">
        <f t="shared" si="1"/>
        <v>0</v>
      </c>
      <c r="U18" s="32">
        <v>0</v>
      </c>
    </row>
    <row r="19" spans="1:21" ht="15" customHeight="1" x14ac:dyDescent="0.25">
      <c r="A19" s="25" t="s">
        <v>53</v>
      </c>
      <c r="B19" s="6" t="s">
        <v>50</v>
      </c>
      <c r="C19" s="6" t="s">
        <v>53</v>
      </c>
      <c r="D19" s="33">
        <v>43929</v>
      </c>
      <c r="E19" s="27"/>
      <c r="F19" s="27"/>
      <c r="G19" s="27"/>
      <c r="H19" s="27"/>
      <c r="I19" s="27"/>
      <c r="J19" s="27"/>
      <c r="K19" s="27"/>
      <c r="L19" s="27"/>
      <c r="M19" s="28">
        <v>167</v>
      </c>
      <c r="N19" s="27">
        <v>71</v>
      </c>
      <c r="O19" s="27">
        <v>0</v>
      </c>
      <c r="P19" s="27">
        <v>0</v>
      </c>
      <c r="Q19" s="27">
        <v>6</v>
      </c>
      <c r="R19" s="27">
        <v>0</v>
      </c>
      <c r="S19" s="27">
        <v>0</v>
      </c>
      <c r="T19" s="27">
        <v>0</v>
      </c>
      <c r="U19" s="32">
        <v>0</v>
      </c>
    </row>
    <row r="20" spans="1:21" ht="15" customHeight="1" x14ac:dyDescent="0.25">
      <c r="A20" s="25" t="s">
        <v>55</v>
      </c>
      <c r="B20" s="6" t="s">
        <v>50</v>
      </c>
      <c r="C20" s="6" t="s">
        <v>55</v>
      </c>
      <c r="D20" s="33">
        <v>44070</v>
      </c>
      <c r="E20" s="27"/>
      <c r="F20" s="27"/>
      <c r="G20" s="27"/>
      <c r="H20" s="27"/>
      <c r="I20" s="27"/>
      <c r="J20" s="27"/>
      <c r="K20" s="27"/>
      <c r="L20" s="27"/>
      <c r="M20" s="28">
        <v>9</v>
      </c>
      <c r="N20" s="27">
        <v>2</v>
      </c>
      <c r="O20" s="27">
        <v>0</v>
      </c>
      <c r="P20" s="27">
        <v>0</v>
      </c>
      <c r="Q20" s="27">
        <v>37</v>
      </c>
      <c r="R20" s="27">
        <v>0</v>
      </c>
      <c r="S20" s="27">
        <v>0</v>
      </c>
      <c r="T20" s="27">
        <v>0</v>
      </c>
      <c r="U20" s="32">
        <v>0</v>
      </c>
    </row>
    <row r="21" spans="1:21" ht="15" customHeight="1" x14ac:dyDescent="0.25">
      <c r="A21" s="25" t="s">
        <v>58</v>
      </c>
      <c r="B21" t="s">
        <v>57</v>
      </c>
      <c r="C21" s="25" t="s">
        <v>58</v>
      </c>
      <c r="D21" s="33">
        <v>44124</v>
      </c>
      <c r="E21" s="27"/>
      <c r="F21" s="27"/>
      <c r="G21" s="27"/>
      <c r="H21" s="27"/>
      <c r="I21" s="27"/>
      <c r="J21" s="27"/>
      <c r="K21" s="27"/>
      <c r="L21" s="27"/>
      <c r="M21" s="28">
        <v>118</v>
      </c>
      <c r="N21" s="27">
        <v>0</v>
      </c>
      <c r="O21" s="27">
        <v>0</v>
      </c>
      <c r="P21" s="27">
        <v>0</v>
      </c>
      <c r="Q21" s="27">
        <v>5</v>
      </c>
      <c r="R21" s="27">
        <v>0</v>
      </c>
      <c r="S21" s="27">
        <v>0</v>
      </c>
      <c r="T21" s="27">
        <v>0</v>
      </c>
      <c r="U21" s="32">
        <v>1</v>
      </c>
    </row>
    <row r="22" spans="1:21" ht="15" customHeight="1" x14ac:dyDescent="0.25">
      <c r="A22" s="25" t="s">
        <v>62</v>
      </c>
      <c r="B22" t="s">
        <v>57</v>
      </c>
      <c r="C22" s="25" t="s">
        <v>62</v>
      </c>
      <c r="D22" s="33">
        <v>44124</v>
      </c>
      <c r="E22" s="27"/>
      <c r="F22" s="27"/>
      <c r="G22" s="27"/>
      <c r="H22" s="27"/>
      <c r="I22" s="27"/>
      <c r="J22" s="27"/>
      <c r="K22" s="27"/>
      <c r="L22" s="27"/>
      <c r="M22" s="28">
        <v>16</v>
      </c>
      <c r="N22" s="27">
        <v>0</v>
      </c>
      <c r="O22" s="27">
        <v>0</v>
      </c>
      <c r="P22" s="27">
        <v>0</v>
      </c>
      <c r="Q22" s="27">
        <v>39</v>
      </c>
      <c r="R22" s="27">
        <v>0</v>
      </c>
      <c r="S22" s="27">
        <v>0</v>
      </c>
      <c r="T22" s="27">
        <v>0</v>
      </c>
      <c r="U22" s="32">
        <v>0</v>
      </c>
    </row>
    <row r="23" spans="1:21" ht="15" customHeight="1" x14ac:dyDescent="0.25">
      <c r="A23" s="25" t="s">
        <v>66</v>
      </c>
      <c r="B23" s="29" t="s">
        <v>65</v>
      </c>
      <c r="C23" s="29" t="s">
        <v>66</v>
      </c>
      <c r="D23" s="26">
        <v>43815</v>
      </c>
      <c r="E23" s="30"/>
      <c r="F23" s="30"/>
      <c r="G23" s="30"/>
      <c r="H23" s="30"/>
      <c r="I23" s="30"/>
      <c r="J23" s="30"/>
      <c r="K23" s="30"/>
      <c r="L23" s="30"/>
      <c r="M23" s="28">
        <v>12</v>
      </c>
      <c r="N23" s="30">
        <v>2</v>
      </c>
      <c r="O23" s="30">
        <v>15</v>
      </c>
      <c r="P23" s="30">
        <v>1</v>
      </c>
      <c r="Q23" s="30">
        <v>0</v>
      </c>
      <c r="R23" s="30">
        <v>0</v>
      </c>
      <c r="S23" s="30">
        <v>0</v>
      </c>
      <c r="T23" s="30">
        <v>0</v>
      </c>
      <c r="U23" s="31">
        <v>0</v>
      </c>
    </row>
    <row r="24" spans="1:21" ht="15" customHeight="1" x14ac:dyDescent="0.25">
      <c r="A24" s="25" t="s">
        <v>68</v>
      </c>
      <c r="B24" s="29" t="s">
        <v>65</v>
      </c>
      <c r="C24" s="29" t="s">
        <v>68</v>
      </c>
      <c r="D24" s="26">
        <v>43781</v>
      </c>
      <c r="E24" s="30">
        <v>14</v>
      </c>
      <c r="F24" s="30">
        <v>0</v>
      </c>
      <c r="G24" s="30">
        <v>20</v>
      </c>
      <c r="H24" s="30">
        <v>0</v>
      </c>
      <c r="I24" s="30">
        <v>0</v>
      </c>
      <c r="J24" s="30">
        <v>0</v>
      </c>
      <c r="K24" s="30">
        <v>3</v>
      </c>
      <c r="L24" s="30">
        <v>0</v>
      </c>
      <c r="M24" s="28">
        <f t="shared" ref="M24:T25" si="2">IF(E24="","",E24*2)</f>
        <v>28</v>
      </c>
      <c r="N24" s="30">
        <f t="shared" si="2"/>
        <v>0</v>
      </c>
      <c r="O24" s="30">
        <f t="shared" si="2"/>
        <v>40</v>
      </c>
      <c r="P24" s="30">
        <f t="shared" si="2"/>
        <v>0</v>
      </c>
      <c r="Q24" s="30">
        <f t="shared" si="2"/>
        <v>0</v>
      </c>
      <c r="R24" s="30">
        <f t="shared" si="2"/>
        <v>0</v>
      </c>
      <c r="S24" s="30">
        <f t="shared" si="2"/>
        <v>6</v>
      </c>
      <c r="T24" s="30">
        <f t="shared" si="2"/>
        <v>0</v>
      </c>
      <c r="U24" s="32">
        <v>0</v>
      </c>
    </row>
    <row r="25" spans="1:21" ht="15" customHeight="1" x14ac:dyDescent="0.25">
      <c r="A25" s="25" t="s">
        <v>70</v>
      </c>
      <c r="B25" s="29" t="s">
        <v>65</v>
      </c>
      <c r="C25" s="29" t="s">
        <v>70</v>
      </c>
      <c r="D25" s="26">
        <v>43781</v>
      </c>
      <c r="E25" s="30">
        <v>137</v>
      </c>
      <c r="F25" s="30">
        <v>1</v>
      </c>
      <c r="G25" s="30">
        <v>0</v>
      </c>
      <c r="H25" s="30">
        <v>1</v>
      </c>
      <c r="I25" s="30">
        <v>1</v>
      </c>
      <c r="J25" s="30">
        <v>0</v>
      </c>
      <c r="K25" s="30">
        <v>33</v>
      </c>
      <c r="L25" s="30">
        <v>0</v>
      </c>
      <c r="M25" s="28">
        <f t="shared" si="2"/>
        <v>274</v>
      </c>
      <c r="N25" s="30">
        <f t="shared" si="2"/>
        <v>2</v>
      </c>
      <c r="O25" s="30">
        <f t="shared" si="2"/>
        <v>0</v>
      </c>
      <c r="P25" s="30">
        <f t="shared" si="2"/>
        <v>2</v>
      </c>
      <c r="Q25" s="30">
        <f t="shared" si="2"/>
        <v>2</v>
      </c>
      <c r="R25" s="30">
        <f t="shared" si="2"/>
        <v>0</v>
      </c>
      <c r="S25" s="30">
        <f t="shared" si="2"/>
        <v>66</v>
      </c>
      <c r="T25" s="30">
        <f t="shared" si="2"/>
        <v>0</v>
      </c>
      <c r="U25" s="32">
        <v>0</v>
      </c>
    </row>
    <row r="26" spans="1:21" ht="15" customHeight="1" x14ac:dyDescent="0.25">
      <c r="A26" s="25" t="s">
        <v>72</v>
      </c>
      <c r="B26" s="29" t="s">
        <v>65</v>
      </c>
      <c r="C26" s="29" t="s">
        <v>72</v>
      </c>
      <c r="D26" s="26">
        <v>43815</v>
      </c>
      <c r="E26" s="30"/>
      <c r="F26" s="30"/>
      <c r="G26" s="30"/>
      <c r="H26" s="30"/>
      <c r="I26" s="30"/>
      <c r="J26" s="30"/>
      <c r="K26" s="30"/>
      <c r="L26" s="30"/>
      <c r="M26" s="28">
        <v>8</v>
      </c>
      <c r="N26" s="30">
        <v>0</v>
      </c>
      <c r="O26" s="30">
        <v>0</v>
      </c>
      <c r="P26" s="30">
        <v>0</v>
      </c>
      <c r="Q26" s="30">
        <v>6</v>
      </c>
      <c r="R26" s="30">
        <v>0</v>
      </c>
      <c r="S26" s="30">
        <v>0</v>
      </c>
      <c r="T26" s="30">
        <v>0</v>
      </c>
      <c r="U26" s="31">
        <v>1</v>
      </c>
    </row>
    <row r="27" spans="1:21" ht="15" customHeight="1" x14ac:dyDescent="0.25">
      <c r="A27" s="25" t="s">
        <v>74</v>
      </c>
      <c r="B27" s="29" t="s">
        <v>65</v>
      </c>
      <c r="C27" s="29" t="s">
        <v>74</v>
      </c>
      <c r="D27" s="26">
        <v>43815</v>
      </c>
      <c r="E27" s="30"/>
      <c r="F27" s="30"/>
      <c r="G27" s="30"/>
      <c r="H27" s="30"/>
      <c r="I27" s="30"/>
      <c r="J27" s="30"/>
      <c r="K27" s="30"/>
      <c r="L27" s="30"/>
      <c r="M27" s="28">
        <v>59</v>
      </c>
      <c r="N27" s="30">
        <v>0</v>
      </c>
      <c r="O27" s="30">
        <v>1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1">
        <v>0</v>
      </c>
    </row>
    <row r="28" spans="1:21" ht="15" customHeight="1" x14ac:dyDescent="0.25">
      <c r="A28" s="25" t="s">
        <v>76</v>
      </c>
      <c r="B28" s="29" t="s">
        <v>65</v>
      </c>
      <c r="C28" s="29" t="s">
        <v>76</v>
      </c>
      <c r="D28" s="26">
        <v>43815</v>
      </c>
      <c r="E28" s="30"/>
      <c r="F28" s="30"/>
      <c r="G28" s="30"/>
      <c r="H28" s="30"/>
      <c r="I28" s="30"/>
      <c r="J28" s="30"/>
      <c r="K28" s="30"/>
      <c r="L28" s="30"/>
      <c r="M28" s="28">
        <v>16</v>
      </c>
      <c r="N28" s="30">
        <v>0</v>
      </c>
      <c r="O28" s="30">
        <v>0</v>
      </c>
      <c r="P28" s="30">
        <v>1</v>
      </c>
      <c r="Q28" s="30">
        <v>9</v>
      </c>
      <c r="R28" s="30">
        <v>0</v>
      </c>
      <c r="S28" s="30">
        <v>0</v>
      </c>
      <c r="T28" s="30">
        <v>0</v>
      </c>
      <c r="U28" s="31">
        <v>0</v>
      </c>
    </row>
    <row r="29" spans="1:21" ht="15" customHeight="1" x14ac:dyDescent="0.25">
      <c r="A29" s="25" t="s">
        <v>78</v>
      </c>
      <c r="B29" s="29" t="s">
        <v>65</v>
      </c>
      <c r="C29" s="29" t="s">
        <v>78</v>
      </c>
      <c r="D29" s="26">
        <v>43815</v>
      </c>
      <c r="E29" s="30"/>
      <c r="F29" s="30"/>
      <c r="G29" s="30"/>
      <c r="H29" s="30"/>
      <c r="I29" s="30"/>
      <c r="J29" s="30"/>
      <c r="K29" s="30"/>
      <c r="L29" s="30"/>
      <c r="M29" s="28">
        <v>4</v>
      </c>
      <c r="N29" s="30">
        <v>4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1">
        <v>0</v>
      </c>
    </row>
    <row r="30" spans="1:21" ht="15" customHeight="1" x14ac:dyDescent="0.25">
      <c r="A30" s="25" t="s">
        <v>81</v>
      </c>
      <c r="B30" s="6" t="s">
        <v>65</v>
      </c>
      <c r="C30" s="6" t="s">
        <v>81</v>
      </c>
      <c r="D30" s="26">
        <v>44039</v>
      </c>
      <c r="E30" s="30"/>
      <c r="F30" s="30"/>
      <c r="G30" s="30"/>
      <c r="H30" s="30"/>
      <c r="I30" s="30"/>
      <c r="J30" s="30"/>
      <c r="K30" s="30"/>
      <c r="L30" s="30"/>
      <c r="M30" s="28">
        <v>488</v>
      </c>
      <c r="N30" s="30">
        <v>1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1">
        <v>0</v>
      </c>
    </row>
    <row r="31" spans="1:21" s="6" customFormat="1" ht="15" customHeight="1" x14ac:dyDescent="0.25">
      <c r="A31" s="6" t="s">
        <v>82</v>
      </c>
      <c r="B31" s="29" t="s">
        <v>65</v>
      </c>
      <c r="C31" s="29" t="s">
        <v>82</v>
      </c>
      <c r="D31" s="26">
        <v>43815</v>
      </c>
      <c r="E31" s="30"/>
      <c r="F31" s="30"/>
      <c r="G31" s="30"/>
      <c r="H31" s="30"/>
      <c r="I31" s="30"/>
      <c r="J31" s="30"/>
      <c r="K31" s="30"/>
      <c r="L31" s="30"/>
      <c r="M31" s="28">
        <v>19</v>
      </c>
      <c r="N31" s="30">
        <v>1</v>
      </c>
      <c r="O31" s="30">
        <v>0</v>
      </c>
      <c r="P31" s="30">
        <v>0</v>
      </c>
      <c r="Q31" s="30">
        <v>17</v>
      </c>
      <c r="R31" s="30">
        <v>0</v>
      </c>
      <c r="S31" s="30">
        <v>0</v>
      </c>
      <c r="T31" s="30">
        <v>0</v>
      </c>
      <c r="U31" s="31">
        <v>0</v>
      </c>
    </row>
    <row r="32" spans="1:21" s="6" customFormat="1" ht="15" customHeight="1" x14ac:dyDescent="0.25">
      <c r="A32" s="6" t="s">
        <v>84</v>
      </c>
      <c r="B32" s="29" t="s">
        <v>65</v>
      </c>
      <c r="C32" s="29" t="s">
        <v>84</v>
      </c>
      <c r="D32" s="26">
        <v>43815</v>
      </c>
      <c r="E32" s="30"/>
      <c r="F32" s="30"/>
      <c r="G32" s="30"/>
      <c r="H32" s="30"/>
      <c r="I32" s="30"/>
      <c r="J32" s="30"/>
      <c r="K32" s="30"/>
      <c r="L32" s="30"/>
      <c r="M32" s="28">
        <v>22</v>
      </c>
      <c r="N32" s="30">
        <v>1</v>
      </c>
      <c r="O32" s="30">
        <v>0</v>
      </c>
      <c r="P32" s="30">
        <v>0</v>
      </c>
      <c r="Q32" s="30">
        <v>6</v>
      </c>
      <c r="R32" s="30">
        <v>11</v>
      </c>
      <c r="S32" s="30">
        <v>0</v>
      </c>
      <c r="T32" s="30">
        <v>0</v>
      </c>
      <c r="U32" s="31">
        <v>1</v>
      </c>
    </row>
    <row r="33" spans="1:21" s="6" customFormat="1" ht="15" customHeight="1" x14ac:dyDescent="0.25">
      <c r="A33" s="6" t="s">
        <v>86</v>
      </c>
      <c r="B33" s="29" t="s">
        <v>65</v>
      </c>
      <c r="C33" s="29" t="s">
        <v>86</v>
      </c>
      <c r="D33" s="26">
        <v>43815</v>
      </c>
      <c r="E33" s="30"/>
      <c r="F33" s="30"/>
      <c r="G33" s="30"/>
      <c r="H33" s="30"/>
      <c r="I33" s="30"/>
      <c r="J33" s="30"/>
      <c r="K33" s="30"/>
      <c r="L33" s="30"/>
      <c r="M33" s="28">
        <v>146</v>
      </c>
      <c r="N33" s="30">
        <v>2</v>
      </c>
      <c r="O33" s="30">
        <v>0</v>
      </c>
      <c r="P33" s="30">
        <v>1</v>
      </c>
      <c r="Q33" s="30">
        <v>3</v>
      </c>
      <c r="R33" s="30">
        <v>0</v>
      </c>
      <c r="S33" s="30">
        <v>0</v>
      </c>
      <c r="T33" s="30">
        <v>0</v>
      </c>
      <c r="U33" s="31">
        <v>0</v>
      </c>
    </row>
    <row r="34" spans="1:21" s="6" customFormat="1" ht="15" customHeight="1" x14ac:dyDescent="0.25">
      <c r="A34" s="6" t="s">
        <v>89</v>
      </c>
      <c r="B34" s="29" t="s">
        <v>65</v>
      </c>
      <c r="C34" s="29" t="s">
        <v>89</v>
      </c>
      <c r="D34" s="26">
        <v>43815</v>
      </c>
      <c r="E34" s="30"/>
      <c r="F34" s="30"/>
      <c r="G34" s="30"/>
      <c r="H34" s="30"/>
      <c r="I34" s="30"/>
      <c r="J34" s="30"/>
      <c r="K34" s="30"/>
      <c r="L34" s="30"/>
      <c r="M34" s="28">
        <v>69</v>
      </c>
      <c r="N34" s="30">
        <v>0</v>
      </c>
      <c r="O34" s="30">
        <v>4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8">
        <v>10</v>
      </c>
    </row>
    <row r="35" spans="1:21" s="6" customFormat="1" ht="15" customHeight="1" x14ac:dyDescent="0.25">
      <c r="A35" s="6" t="s">
        <v>91</v>
      </c>
      <c r="B35" s="29" t="s">
        <v>65</v>
      </c>
      <c r="C35" s="29" t="s">
        <v>91</v>
      </c>
      <c r="D35" s="26">
        <v>43815</v>
      </c>
      <c r="E35" s="30"/>
      <c r="F35" s="30"/>
      <c r="G35" s="30"/>
      <c r="H35" s="30"/>
      <c r="I35" s="30"/>
      <c r="J35" s="30"/>
      <c r="K35" s="30"/>
      <c r="L35" s="30"/>
      <c r="M35" s="28">
        <v>24</v>
      </c>
      <c r="N35" s="30">
        <v>1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1">
        <v>0</v>
      </c>
    </row>
    <row r="36" spans="1:21" s="6" customFormat="1" ht="15" customHeight="1" x14ac:dyDescent="0.25">
      <c r="A36" s="6" t="s">
        <v>317</v>
      </c>
      <c r="B36" s="25" t="s">
        <v>92</v>
      </c>
      <c r="C36" s="25" t="s">
        <v>432</v>
      </c>
      <c r="D36" s="33">
        <v>43903</v>
      </c>
      <c r="E36" s="27"/>
      <c r="F36" s="27"/>
      <c r="G36" s="27"/>
      <c r="H36" s="27"/>
      <c r="I36" s="27"/>
      <c r="J36" s="27"/>
      <c r="K36" s="27"/>
      <c r="L36" s="27"/>
      <c r="M36" s="28">
        <v>136</v>
      </c>
      <c r="N36" s="27">
        <v>0</v>
      </c>
      <c r="O36" s="27">
        <v>20</v>
      </c>
      <c r="P36" s="27">
        <v>2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</row>
    <row r="37" spans="1:21" s="6" customFormat="1" ht="15" customHeight="1" x14ac:dyDescent="0.25">
      <c r="A37" s="6" t="s">
        <v>318</v>
      </c>
      <c r="B37" s="25" t="s">
        <v>92</v>
      </c>
      <c r="C37" s="25" t="s">
        <v>433</v>
      </c>
      <c r="D37" s="33">
        <v>43903</v>
      </c>
      <c r="E37" s="27"/>
      <c r="F37" s="27"/>
      <c r="G37" s="27"/>
      <c r="H37" s="27"/>
      <c r="I37" s="27"/>
      <c r="J37" s="27"/>
      <c r="K37" s="27"/>
      <c r="L37" s="27"/>
      <c r="M37" s="28">
        <v>24</v>
      </c>
      <c r="N37" s="27">
        <v>0</v>
      </c>
      <c r="O37" s="27">
        <v>0</v>
      </c>
      <c r="P37" s="27">
        <v>0</v>
      </c>
      <c r="Q37" s="27">
        <v>0</v>
      </c>
      <c r="R37" s="27">
        <v>2</v>
      </c>
      <c r="S37" s="27">
        <v>0</v>
      </c>
      <c r="T37" s="27">
        <v>0</v>
      </c>
      <c r="U37" s="27">
        <v>0</v>
      </c>
    </row>
    <row r="38" spans="1:21" s="6" customFormat="1" ht="15" customHeight="1" x14ac:dyDescent="0.25">
      <c r="A38" s="6" t="s">
        <v>319</v>
      </c>
      <c r="B38" s="25" t="s">
        <v>92</v>
      </c>
      <c r="C38" s="25" t="s">
        <v>431</v>
      </c>
      <c r="D38" s="33">
        <v>44042</v>
      </c>
      <c r="E38" s="27"/>
      <c r="F38" s="27"/>
      <c r="G38" s="27"/>
      <c r="H38" s="27"/>
      <c r="I38" s="27"/>
      <c r="J38" s="27"/>
      <c r="K38" s="27"/>
      <c r="L38" s="27"/>
      <c r="M38" s="28">
        <v>19</v>
      </c>
      <c r="N38" s="27">
        <v>1</v>
      </c>
      <c r="O38" s="27">
        <v>5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</row>
    <row r="39" spans="1:21" s="6" customFormat="1" ht="15" customHeight="1" x14ac:dyDescent="0.25">
      <c r="A39" s="6" t="s">
        <v>98</v>
      </c>
      <c r="B39" s="39" t="s">
        <v>97</v>
      </c>
      <c r="C39" s="29" t="s">
        <v>98</v>
      </c>
      <c r="D39" s="33">
        <v>43784</v>
      </c>
      <c r="E39" s="27"/>
      <c r="F39" s="27"/>
      <c r="G39" s="27"/>
      <c r="H39" s="27"/>
      <c r="I39" s="27"/>
      <c r="J39" s="27"/>
      <c r="K39" s="27"/>
      <c r="L39" s="27"/>
      <c r="M39" s="28">
        <v>69</v>
      </c>
      <c r="N39" s="27">
        <v>0</v>
      </c>
      <c r="O39" s="27">
        <v>0</v>
      </c>
      <c r="P39" s="27">
        <v>0</v>
      </c>
      <c r="Q39" s="27">
        <v>0</v>
      </c>
      <c r="R39" s="27">
        <v>0</v>
      </c>
      <c r="S39" s="27">
        <v>0</v>
      </c>
      <c r="T39" s="27">
        <v>0</v>
      </c>
      <c r="U39" s="32">
        <v>0</v>
      </c>
    </row>
    <row r="40" spans="1:21" s="6" customFormat="1" ht="15" customHeight="1" x14ac:dyDescent="0.25">
      <c r="A40" s="6" t="s">
        <v>102</v>
      </c>
      <c r="B40" s="39" t="s">
        <v>97</v>
      </c>
      <c r="C40" s="29" t="s">
        <v>102</v>
      </c>
      <c r="D40" s="26">
        <v>43815</v>
      </c>
      <c r="E40" s="27"/>
      <c r="F40" s="27"/>
      <c r="G40" s="27"/>
      <c r="H40" s="27"/>
      <c r="I40" s="27"/>
      <c r="J40" s="27"/>
      <c r="K40" s="27"/>
      <c r="L40" s="27"/>
      <c r="M40" s="28">
        <v>142</v>
      </c>
      <c r="N40" s="27">
        <v>10</v>
      </c>
      <c r="O40" s="27">
        <v>1</v>
      </c>
      <c r="P40" s="27">
        <v>0</v>
      </c>
      <c r="Q40" s="27">
        <v>0</v>
      </c>
      <c r="R40" s="27">
        <v>0</v>
      </c>
      <c r="S40" s="27">
        <v>0</v>
      </c>
      <c r="T40" s="27">
        <v>0</v>
      </c>
      <c r="U40" s="32">
        <v>0</v>
      </c>
    </row>
    <row r="41" spans="1:21" s="6" customFormat="1" ht="15" customHeight="1" x14ac:dyDescent="0.25">
      <c r="A41" s="6" t="s">
        <v>106</v>
      </c>
      <c r="B41" s="29" t="s">
        <v>97</v>
      </c>
      <c r="C41" s="29" t="s">
        <v>106</v>
      </c>
      <c r="D41" s="33">
        <v>43802</v>
      </c>
      <c r="E41" s="27">
        <v>18</v>
      </c>
      <c r="F41" s="27">
        <v>0</v>
      </c>
      <c r="G41" s="27">
        <v>10</v>
      </c>
      <c r="H41" s="27">
        <v>1</v>
      </c>
      <c r="I41" s="27">
        <v>0</v>
      </c>
      <c r="J41" s="27">
        <v>0</v>
      </c>
      <c r="K41" s="27">
        <v>0</v>
      </c>
      <c r="L41" s="27">
        <v>0</v>
      </c>
      <c r="M41" s="28">
        <f t="shared" ref="M41:T42" si="3">IF(E41="","",E41*2)</f>
        <v>36</v>
      </c>
      <c r="N41" s="27">
        <f t="shared" si="3"/>
        <v>0</v>
      </c>
      <c r="O41" s="27">
        <f t="shared" si="3"/>
        <v>20</v>
      </c>
      <c r="P41" s="27">
        <f t="shared" si="3"/>
        <v>2</v>
      </c>
      <c r="Q41" s="27">
        <f t="shared" si="3"/>
        <v>0</v>
      </c>
      <c r="R41" s="27">
        <f t="shared" si="3"/>
        <v>0</v>
      </c>
      <c r="S41" s="27">
        <f t="shared" si="3"/>
        <v>0</v>
      </c>
      <c r="T41" s="27">
        <f t="shared" si="3"/>
        <v>0</v>
      </c>
      <c r="U41" s="31">
        <v>0</v>
      </c>
    </row>
    <row r="42" spans="1:21" s="6" customFormat="1" ht="15" customHeight="1" x14ac:dyDescent="0.25">
      <c r="A42" s="6" t="s">
        <v>110</v>
      </c>
      <c r="B42" s="29" t="s">
        <v>97</v>
      </c>
      <c r="C42" s="29" t="s">
        <v>110</v>
      </c>
      <c r="D42" s="33">
        <v>43803</v>
      </c>
      <c r="E42" s="27">
        <v>36</v>
      </c>
      <c r="F42" s="27">
        <v>0</v>
      </c>
      <c r="G42" s="27">
        <v>1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8">
        <f t="shared" si="3"/>
        <v>72</v>
      </c>
      <c r="N42" s="27">
        <f t="shared" si="3"/>
        <v>0</v>
      </c>
      <c r="O42" s="27">
        <f t="shared" si="3"/>
        <v>2</v>
      </c>
      <c r="P42" s="27">
        <f t="shared" si="3"/>
        <v>0</v>
      </c>
      <c r="Q42" s="27">
        <f t="shared" si="3"/>
        <v>0</v>
      </c>
      <c r="R42" s="27">
        <f t="shared" si="3"/>
        <v>0</v>
      </c>
      <c r="S42" s="27">
        <f t="shared" si="3"/>
        <v>0</v>
      </c>
      <c r="T42" s="27">
        <f t="shared" si="3"/>
        <v>0</v>
      </c>
      <c r="U42" s="31">
        <v>0</v>
      </c>
    </row>
    <row r="43" spans="1:21" s="6" customFormat="1" ht="15" customHeight="1" x14ac:dyDescent="0.25">
      <c r="A43" s="6" t="s">
        <v>320</v>
      </c>
      <c r="B43" s="25" t="s">
        <v>114</v>
      </c>
      <c r="C43" s="25" t="s">
        <v>434</v>
      </c>
      <c r="D43" s="33">
        <v>44047</v>
      </c>
      <c r="E43" s="27"/>
      <c r="F43" s="27"/>
      <c r="G43" s="27"/>
      <c r="H43" s="27"/>
      <c r="I43" s="27"/>
      <c r="J43" s="27"/>
      <c r="K43" s="27"/>
      <c r="L43" s="27"/>
      <c r="M43" s="28">
        <v>21</v>
      </c>
      <c r="N43" s="27">
        <v>4</v>
      </c>
      <c r="O43" s="27">
        <v>2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</row>
    <row r="44" spans="1:21" s="6" customFormat="1" ht="15" customHeight="1" x14ac:dyDescent="0.25">
      <c r="A44" s="6" t="s">
        <v>321</v>
      </c>
      <c r="B44" s="25" t="s">
        <v>119</v>
      </c>
      <c r="C44" s="25" t="s">
        <v>436</v>
      </c>
      <c r="D44" s="26">
        <v>44084</v>
      </c>
      <c r="E44" s="27"/>
      <c r="F44" s="27"/>
      <c r="G44" s="27"/>
      <c r="H44" s="27"/>
      <c r="I44" s="27"/>
      <c r="J44" s="27"/>
      <c r="K44" s="27"/>
      <c r="L44" s="27"/>
      <c r="M44" s="28">
        <v>38</v>
      </c>
      <c r="N44" s="27">
        <v>2</v>
      </c>
      <c r="O44" s="27">
        <v>0</v>
      </c>
      <c r="P44" s="27">
        <v>0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</row>
    <row r="45" spans="1:21" s="6" customFormat="1" ht="15" customHeight="1" x14ac:dyDescent="0.25">
      <c r="A45" s="6" t="s">
        <v>322</v>
      </c>
      <c r="B45" s="25" t="s">
        <v>119</v>
      </c>
      <c r="C45" s="25" t="s">
        <v>437</v>
      </c>
      <c r="D45" s="26">
        <v>44084</v>
      </c>
      <c r="E45" s="27"/>
      <c r="F45" s="27"/>
      <c r="G45" s="27"/>
      <c r="H45" s="27"/>
      <c r="I45" s="27"/>
      <c r="J45" s="27"/>
      <c r="K45" s="27"/>
      <c r="L45" s="27"/>
      <c r="M45" s="28">
        <v>94</v>
      </c>
      <c r="N45" s="27">
        <v>1</v>
      </c>
      <c r="O45" s="27">
        <v>0</v>
      </c>
      <c r="P45" s="27">
        <v>0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</row>
    <row r="46" spans="1:21" s="6" customFormat="1" ht="15" customHeight="1" x14ac:dyDescent="0.25">
      <c r="A46" s="6" t="s">
        <v>323</v>
      </c>
      <c r="B46" s="25" t="s">
        <v>119</v>
      </c>
      <c r="C46" s="25" t="s">
        <v>438</v>
      </c>
      <c r="D46" s="26">
        <v>44039</v>
      </c>
      <c r="E46" s="27"/>
      <c r="F46" s="27"/>
      <c r="G46" s="27"/>
      <c r="H46" s="27"/>
      <c r="I46" s="27"/>
      <c r="J46" s="27"/>
      <c r="K46" s="27"/>
      <c r="L46" s="27"/>
      <c r="M46" s="28">
        <v>3</v>
      </c>
      <c r="N46" s="27">
        <v>2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</row>
    <row r="47" spans="1:21" s="6" customFormat="1" ht="15" customHeight="1" x14ac:dyDescent="0.25">
      <c r="A47" s="6" t="s">
        <v>324</v>
      </c>
      <c r="B47" s="25" t="s">
        <v>119</v>
      </c>
      <c r="C47" s="25" t="s">
        <v>439</v>
      </c>
      <c r="D47" s="26">
        <v>44039</v>
      </c>
      <c r="E47" s="27"/>
      <c r="F47" s="27"/>
      <c r="G47" s="27"/>
      <c r="H47" s="27"/>
      <c r="I47" s="27"/>
      <c r="J47" s="27"/>
      <c r="K47" s="27"/>
      <c r="L47" s="27"/>
      <c r="M47" s="28">
        <v>7</v>
      </c>
      <c r="N47" s="27">
        <v>0</v>
      </c>
      <c r="O47" s="27">
        <v>2</v>
      </c>
      <c r="P47" s="27">
        <v>0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</row>
    <row r="48" spans="1:21" s="6" customFormat="1" ht="15" customHeight="1" x14ac:dyDescent="0.25">
      <c r="A48" s="6" t="s">
        <v>325</v>
      </c>
      <c r="B48" s="25" t="s">
        <v>119</v>
      </c>
      <c r="C48" s="25" t="s">
        <v>440</v>
      </c>
      <c r="D48" s="26">
        <v>44039</v>
      </c>
      <c r="E48" s="27"/>
      <c r="F48" s="27"/>
      <c r="G48" s="27"/>
      <c r="H48" s="27"/>
      <c r="I48" s="27"/>
      <c r="J48" s="27"/>
      <c r="K48" s="27"/>
      <c r="L48" s="27"/>
      <c r="M48" s="28">
        <v>3</v>
      </c>
      <c r="N48" s="27">
        <v>1</v>
      </c>
      <c r="O48" s="27">
        <v>197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</row>
    <row r="49" spans="1:21" s="6" customFormat="1" ht="15" customHeight="1" x14ac:dyDescent="0.25">
      <c r="A49" s="6" t="s">
        <v>326</v>
      </c>
      <c r="B49" s="25" t="s">
        <v>119</v>
      </c>
      <c r="C49" s="25" t="s">
        <v>441</v>
      </c>
      <c r="D49" s="26">
        <v>44039</v>
      </c>
      <c r="E49" s="27"/>
      <c r="F49" s="27"/>
      <c r="G49" s="27"/>
      <c r="H49" s="27"/>
      <c r="I49" s="27"/>
      <c r="J49" s="27"/>
      <c r="K49" s="27"/>
      <c r="L49" s="27"/>
      <c r="M49" s="28">
        <v>1</v>
      </c>
      <c r="N49" s="27">
        <v>0</v>
      </c>
      <c r="O49" s="27">
        <v>190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32">
        <v>0</v>
      </c>
    </row>
    <row r="50" spans="1:21" s="6" customFormat="1" ht="15" customHeight="1" x14ac:dyDescent="0.25">
      <c r="A50" s="6" t="s">
        <v>327</v>
      </c>
      <c r="B50" s="25" t="s">
        <v>119</v>
      </c>
      <c r="C50" s="25" t="s">
        <v>435</v>
      </c>
      <c r="D50" s="26">
        <v>44084</v>
      </c>
      <c r="E50" s="27"/>
      <c r="F50" s="27"/>
      <c r="G50" s="27"/>
      <c r="H50" s="27"/>
      <c r="I50" s="27"/>
      <c r="J50" s="27"/>
      <c r="K50" s="27"/>
      <c r="L50" s="27"/>
      <c r="M50" s="28">
        <v>45</v>
      </c>
      <c r="N50" s="27">
        <v>3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</row>
    <row r="51" spans="1:21" s="6" customFormat="1" ht="15" customHeight="1" x14ac:dyDescent="0.25">
      <c r="A51" s="6" t="s">
        <v>141</v>
      </c>
      <c r="B51" s="29" t="s">
        <v>140</v>
      </c>
      <c r="C51" s="29" t="s">
        <v>141</v>
      </c>
      <c r="D51" s="40">
        <v>43817</v>
      </c>
      <c r="E51" s="27"/>
      <c r="F51" s="27"/>
      <c r="G51" s="27"/>
      <c r="H51" s="27"/>
      <c r="I51" s="27"/>
      <c r="J51" s="27"/>
      <c r="K51" s="27"/>
      <c r="L51" s="27"/>
      <c r="M51" s="28">
        <v>99</v>
      </c>
      <c r="N51" s="27">
        <v>20</v>
      </c>
      <c r="O51" s="27">
        <v>34</v>
      </c>
      <c r="P51" s="27">
        <v>1</v>
      </c>
      <c r="Q51" s="27">
        <v>2</v>
      </c>
      <c r="R51" s="27">
        <v>0</v>
      </c>
      <c r="S51" s="27">
        <v>0</v>
      </c>
      <c r="T51" s="27">
        <v>0</v>
      </c>
      <c r="U51" s="27">
        <v>0</v>
      </c>
    </row>
    <row r="52" spans="1:21" s="6" customFormat="1" ht="15" customHeight="1" x14ac:dyDescent="0.25">
      <c r="A52" s="6" t="s">
        <v>145</v>
      </c>
      <c r="B52" s="25" t="s">
        <v>140</v>
      </c>
      <c r="C52" s="25" t="s">
        <v>145</v>
      </c>
      <c r="D52" s="33">
        <v>43882</v>
      </c>
      <c r="E52" s="27"/>
      <c r="F52" s="27"/>
      <c r="G52" s="27"/>
      <c r="H52" s="27"/>
      <c r="I52" s="27"/>
      <c r="J52" s="27"/>
      <c r="K52" s="27"/>
      <c r="L52" s="27"/>
      <c r="M52" s="28">
        <v>1040</v>
      </c>
      <c r="N52" s="27">
        <v>0</v>
      </c>
      <c r="O52" s="27">
        <v>144</v>
      </c>
      <c r="P52" s="27">
        <v>0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</row>
    <row r="53" spans="1:21" s="6" customFormat="1" ht="15" customHeight="1" x14ac:dyDescent="0.25">
      <c r="A53" s="6" t="s">
        <v>303</v>
      </c>
      <c r="B53" s="25" t="s">
        <v>140</v>
      </c>
      <c r="C53" s="25" t="s">
        <v>303</v>
      </c>
      <c r="D53" s="33">
        <v>44040</v>
      </c>
      <c r="E53" s="27"/>
      <c r="F53" s="27"/>
      <c r="G53" s="27"/>
      <c r="H53" s="27"/>
      <c r="I53" s="27"/>
      <c r="J53" s="27"/>
      <c r="K53" s="27"/>
      <c r="L53" s="27"/>
      <c r="M53" s="28">
        <v>105</v>
      </c>
      <c r="N53" s="27">
        <v>0</v>
      </c>
      <c r="O53" s="27">
        <v>0</v>
      </c>
      <c r="P53" s="27">
        <v>0</v>
      </c>
      <c r="Q53" s="27">
        <v>2</v>
      </c>
      <c r="R53" s="27">
        <v>0</v>
      </c>
      <c r="S53" s="27">
        <v>0</v>
      </c>
      <c r="T53" s="27">
        <v>0</v>
      </c>
      <c r="U53" s="27">
        <v>0</v>
      </c>
    </row>
    <row r="54" spans="1:21" s="6" customFormat="1" ht="15" customHeight="1" x14ac:dyDescent="0.25">
      <c r="A54" s="6" t="s">
        <v>148</v>
      </c>
      <c r="B54" s="25" t="s">
        <v>140</v>
      </c>
      <c r="C54" s="25" t="s">
        <v>148</v>
      </c>
      <c r="D54" s="33">
        <v>44084</v>
      </c>
      <c r="E54" s="27"/>
      <c r="F54" s="27"/>
      <c r="G54" s="27"/>
      <c r="H54" s="27"/>
      <c r="I54" s="27"/>
      <c r="J54" s="27"/>
      <c r="K54" s="27"/>
      <c r="L54" s="27"/>
      <c r="M54" s="28">
        <v>253</v>
      </c>
      <c r="N54" s="27">
        <v>1</v>
      </c>
      <c r="O54" s="27">
        <v>1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</row>
    <row r="55" spans="1:21" s="6" customFormat="1" ht="15" customHeight="1" x14ac:dyDescent="0.25">
      <c r="A55" s="6" t="s">
        <v>149</v>
      </c>
      <c r="B55" s="29" t="s">
        <v>140</v>
      </c>
      <c r="C55" s="29" t="s">
        <v>149</v>
      </c>
      <c r="D55" s="40">
        <v>43817</v>
      </c>
      <c r="E55" s="27"/>
      <c r="F55" s="27"/>
      <c r="G55" s="27"/>
      <c r="H55" s="27"/>
      <c r="I55" s="27"/>
      <c r="J55" s="27"/>
      <c r="K55" s="27"/>
      <c r="L55" s="27"/>
      <c r="M55" s="28">
        <v>533</v>
      </c>
      <c r="N55" s="27">
        <v>13</v>
      </c>
      <c r="O55" s="27">
        <v>38</v>
      </c>
      <c r="P55" s="27">
        <v>164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</row>
    <row r="56" spans="1:21" ht="15" customHeight="1" x14ac:dyDescent="0.25">
      <c r="A56" s="25" t="s">
        <v>153</v>
      </c>
      <c r="B56" s="29" t="s">
        <v>140</v>
      </c>
      <c r="C56" s="29" t="s">
        <v>153</v>
      </c>
      <c r="D56" s="40">
        <v>43817</v>
      </c>
      <c r="E56" s="27"/>
      <c r="F56" s="27"/>
      <c r="G56" s="27"/>
      <c r="H56" s="27"/>
      <c r="I56" s="27"/>
      <c r="J56" s="27"/>
      <c r="K56" s="27"/>
      <c r="L56" s="27"/>
      <c r="M56" s="28">
        <v>5</v>
      </c>
      <c r="N56" s="27">
        <v>1</v>
      </c>
      <c r="O56" s="27">
        <v>11</v>
      </c>
      <c r="P56" s="27">
        <v>1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</row>
    <row r="57" spans="1:21" s="6" customFormat="1" ht="15" customHeight="1" x14ac:dyDescent="0.25">
      <c r="A57" s="6" t="s">
        <v>157</v>
      </c>
      <c r="B57" s="25" t="s">
        <v>140</v>
      </c>
      <c r="C57" s="25" t="s">
        <v>157</v>
      </c>
      <c r="D57" s="33">
        <v>43882</v>
      </c>
      <c r="E57" s="27"/>
      <c r="F57" s="27"/>
      <c r="G57" s="27"/>
      <c r="H57" s="27"/>
      <c r="I57" s="27"/>
      <c r="J57" s="27"/>
      <c r="K57" s="27"/>
      <c r="L57" s="27"/>
      <c r="M57" s="28">
        <v>88</v>
      </c>
      <c r="N57" s="27">
        <v>12</v>
      </c>
      <c r="O57" s="27">
        <v>0</v>
      </c>
      <c r="P57" s="27">
        <v>128</v>
      </c>
      <c r="Q57" s="27">
        <v>8</v>
      </c>
      <c r="R57" s="27">
        <v>332</v>
      </c>
      <c r="S57" s="27">
        <v>0</v>
      </c>
      <c r="T57" s="27">
        <v>0</v>
      </c>
      <c r="U57" s="27">
        <v>0</v>
      </c>
    </row>
    <row r="58" spans="1:21" s="6" customFormat="1" ht="15" customHeight="1" x14ac:dyDescent="0.25">
      <c r="A58" s="6" t="s">
        <v>160</v>
      </c>
      <c r="B58" s="25" t="s">
        <v>140</v>
      </c>
      <c r="C58" s="25" t="s">
        <v>160</v>
      </c>
      <c r="D58" s="33">
        <v>43882</v>
      </c>
      <c r="E58" s="27"/>
      <c r="F58" s="27"/>
      <c r="G58" s="27"/>
      <c r="H58" s="27"/>
      <c r="I58" s="27"/>
      <c r="J58" s="27"/>
      <c r="K58" s="27"/>
      <c r="L58" s="27"/>
      <c r="M58" s="28">
        <v>130</v>
      </c>
      <c r="N58" s="27">
        <v>8</v>
      </c>
      <c r="O58" s="27">
        <v>14</v>
      </c>
      <c r="P58" s="27">
        <v>0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</row>
    <row r="59" spans="1:21" s="6" customFormat="1" ht="15" customHeight="1" x14ac:dyDescent="0.25">
      <c r="A59" s="6" t="s">
        <v>164</v>
      </c>
      <c r="B59" s="25" t="s">
        <v>140</v>
      </c>
      <c r="C59" s="25" t="s">
        <v>164</v>
      </c>
      <c r="D59" s="33">
        <v>43882</v>
      </c>
      <c r="E59" s="27"/>
      <c r="F59" s="27"/>
      <c r="G59" s="27"/>
      <c r="H59" s="27"/>
      <c r="I59" s="27"/>
      <c r="J59" s="27"/>
      <c r="K59" s="27"/>
      <c r="L59" s="27"/>
      <c r="M59" s="28">
        <v>24</v>
      </c>
      <c r="N59" s="27">
        <v>20</v>
      </c>
      <c r="O59" s="27">
        <v>10</v>
      </c>
      <c r="P59" s="27">
        <v>0</v>
      </c>
      <c r="Q59" s="27">
        <v>12</v>
      </c>
      <c r="R59" s="27">
        <v>4</v>
      </c>
      <c r="S59" s="27">
        <v>0</v>
      </c>
      <c r="T59" s="27">
        <v>0</v>
      </c>
      <c r="U59" s="27">
        <v>0</v>
      </c>
    </row>
    <row r="60" spans="1:21" s="6" customFormat="1" ht="15" customHeight="1" x14ac:dyDescent="0.25">
      <c r="A60" s="6" t="s">
        <v>167</v>
      </c>
      <c r="B60" s="25" t="s">
        <v>140</v>
      </c>
      <c r="C60" s="25" t="s">
        <v>167</v>
      </c>
      <c r="D60" s="33">
        <v>43882</v>
      </c>
      <c r="E60" s="27"/>
      <c r="F60" s="27"/>
      <c r="G60" s="27"/>
      <c r="H60" s="27"/>
      <c r="I60" s="27"/>
      <c r="J60" s="27"/>
      <c r="K60" s="27"/>
      <c r="L60" s="27"/>
      <c r="M60" s="28">
        <v>446</v>
      </c>
      <c r="N60" s="27">
        <v>2</v>
      </c>
      <c r="O60" s="27">
        <v>42</v>
      </c>
      <c r="P60" s="27">
        <v>0</v>
      </c>
      <c r="Q60" s="27">
        <v>2</v>
      </c>
      <c r="R60" s="27">
        <v>0</v>
      </c>
      <c r="S60" s="27">
        <v>0</v>
      </c>
      <c r="T60" s="27">
        <v>0</v>
      </c>
      <c r="U60" s="27">
        <v>0</v>
      </c>
    </row>
    <row r="61" spans="1:21" s="6" customFormat="1" ht="15" customHeight="1" x14ac:dyDescent="0.25">
      <c r="A61" s="6" t="s">
        <v>170</v>
      </c>
      <c r="B61" s="25" t="s">
        <v>140</v>
      </c>
      <c r="C61" s="25" t="s">
        <v>170</v>
      </c>
      <c r="D61" s="33">
        <v>43882</v>
      </c>
      <c r="E61" s="27"/>
      <c r="F61" s="27"/>
      <c r="G61" s="27"/>
      <c r="H61" s="27"/>
      <c r="I61" s="27"/>
      <c r="J61" s="27"/>
      <c r="K61" s="27"/>
      <c r="L61" s="27"/>
      <c r="M61" s="28">
        <v>1520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</row>
    <row r="62" spans="1:21" s="6" customFormat="1" ht="15" customHeight="1" x14ac:dyDescent="0.25">
      <c r="A62" s="6" t="s">
        <v>328</v>
      </c>
      <c r="B62" s="41" t="s">
        <v>173</v>
      </c>
      <c r="C62" s="29" t="s">
        <v>442</v>
      </c>
      <c r="D62" s="26">
        <v>43815</v>
      </c>
      <c r="E62" s="30"/>
      <c r="F62" s="30"/>
      <c r="G62" s="30"/>
      <c r="H62" s="30"/>
      <c r="I62" s="30"/>
      <c r="J62" s="30"/>
      <c r="K62" s="30"/>
      <c r="L62" s="30"/>
      <c r="M62" s="28">
        <v>41</v>
      </c>
      <c r="N62" s="30">
        <v>25</v>
      </c>
      <c r="O62" s="30">
        <v>0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1">
        <v>0</v>
      </c>
    </row>
    <row r="63" spans="1:21" s="6" customFormat="1" ht="15" customHeight="1" x14ac:dyDescent="0.25">
      <c r="A63" s="6" t="s">
        <v>329</v>
      </c>
      <c r="B63" s="41" t="s">
        <v>173</v>
      </c>
      <c r="C63" s="29" t="s">
        <v>443</v>
      </c>
      <c r="D63" s="26">
        <v>43815</v>
      </c>
      <c r="E63" s="30"/>
      <c r="F63" s="30"/>
      <c r="G63" s="30"/>
      <c r="H63" s="30"/>
      <c r="I63" s="30"/>
      <c r="J63" s="30"/>
      <c r="K63" s="30"/>
      <c r="L63" s="30"/>
      <c r="M63" s="28">
        <v>26</v>
      </c>
      <c r="N63" s="30">
        <v>0</v>
      </c>
      <c r="O63" s="30">
        <v>2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1">
        <v>0</v>
      </c>
    </row>
    <row r="64" spans="1:21" s="6" customFormat="1" ht="15" customHeight="1" x14ac:dyDescent="0.25">
      <c r="A64" s="6" t="s">
        <v>330</v>
      </c>
      <c r="B64" s="41" t="s">
        <v>173</v>
      </c>
      <c r="C64" s="29" t="s">
        <v>444</v>
      </c>
      <c r="D64" s="26">
        <v>43815</v>
      </c>
      <c r="E64" s="30"/>
      <c r="F64" s="30"/>
      <c r="G64" s="30"/>
      <c r="H64" s="30"/>
      <c r="I64" s="30"/>
      <c r="J64" s="30"/>
      <c r="K64" s="30"/>
      <c r="L64" s="30"/>
      <c r="M64" s="28">
        <v>21</v>
      </c>
      <c r="N64" s="30">
        <v>0</v>
      </c>
      <c r="O64" s="30">
        <v>75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1">
        <v>0</v>
      </c>
    </row>
    <row r="65" spans="1:22" s="6" customFormat="1" ht="15" customHeight="1" x14ac:dyDescent="0.25">
      <c r="A65" s="6" t="s">
        <v>331</v>
      </c>
      <c r="B65" s="41" t="s">
        <v>173</v>
      </c>
      <c r="C65" s="29" t="s">
        <v>445</v>
      </c>
      <c r="D65" s="26">
        <v>43815</v>
      </c>
      <c r="E65" s="30"/>
      <c r="F65" s="30"/>
      <c r="G65" s="30"/>
      <c r="H65" s="30"/>
      <c r="I65" s="30"/>
      <c r="J65" s="30"/>
      <c r="K65" s="30"/>
      <c r="L65" s="30"/>
      <c r="M65" s="28">
        <v>467</v>
      </c>
      <c r="N65" s="30">
        <v>0</v>
      </c>
      <c r="O65" s="30">
        <v>15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1">
        <v>0</v>
      </c>
    </row>
    <row r="66" spans="1:22" s="6" customFormat="1" ht="15" customHeight="1" x14ac:dyDescent="0.25">
      <c r="A66" s="6" t="s">
        <v>179</v>
      </c>
      <c r="B66" s="34" t="s">
        <v>178</v>
      </c>
      <c r="C66" s="34" t="s">
        <v>179</v>
      </c>
      <c r="D66" s="33">
        <v>43805</v>
      </c>
      <c r="E66" s="27">
        <v>7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8">
        <f t="shared" ref="M66:T72" si="4">IF(E66="","",E66*2)</f>
        <v>14</v>
      </c>
      <c r="N66" s="27">
        <f t="shared" si="4"/>
        <v>0</v>
      </c>
      <c r="O66" s="27">
        <f t="shared" si="4"/>
        <v>0</v>
      </c>
      <c r="P66" s="27">
        <f t="shared" si="4"/>
        <v>0</v>
      </c>
      <c r="Q66" s="27">
        <f t="shared" si="4"/>
        <v>0</v>
      </c>
      <c r="R66" s="27">
        <f t="shared" si="4"/>
        <v>0</v>
      </c>
      <c r="S66" s="27">
        <f t="shared" si="4"/>
        <v>0</v>
      </c>
      <c r="T66" s="27">
        <f t="shared" si="4"/>
        <v>0</v>
      </c>
      <c r="U66" s="31">
        <v>0</v>
      </c>
    </row>
    <row r="67" spans="1:22" s="6" customFormat="1" ht="15" customHeight="1" x14ac:dyDescent="0.25">
      <c r="A67" s="6" t="s">
        <v>183</v>
      </c>
      <c r="B67" s="34" t="s">
        <v>178</v>
      </c>
      <c r="C67" s="34" t="s">
        <v>183</v>
      </c>
      <c r="D67" s="33">
        <v>43805</v>
      </c>
      <c r="E67" s="27">
        <v>77</v>
      </c>
      <c r="F67" s="27">
        <v>0</v>
      </c>
      <c r="G67" s="27">
        <v>18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8">
        <f t="shared" si="4"/>
        <v>154</v>
      </c>
      <c r="N67" s="27">
        <f t="shared" si="4"/>
        <v>0</v>
      </c>
      <c r="O67" s="27">
        <f t="shared" si="4"/>
        <v>36</v>
      </c>
      <c r="P67" s="27">
        <f t="shared" si="4"/>
        <v>0</v>
      </c>
      <c r="Q67" s="27">
        <f t="shared" si="4"/>
        <v>0</v>
      </c>
      <c r="R67" s="27">
        <f t="shared" si="4"/>
        <v>0</v>
      </c>
      <c r="S67" s="27">
        <f t="shared" si="4"/>
        <v>0</v>
      </c>
      <c r="T67" s="27">
        <f t="shared" si="4"/>
        <v>0</v>
      </c>
      <c r="U67" s="31">
        <v>0</v>
      </c>
    </row>
    <row r="68" spans="1:22" s="6" customFormat="1" ht="15" customHeight="1" x14ac:dyDescent="0.25">
      <c r="A68" s="6" t="s">
        <v>187</v>
      </c>
      <c r="B68" s="34" t="s">
        <v>178</v>
      </c>
      <c r="C68" s="34" t="s">
        <v>187</v>
      </c>
      <c r="D68" s="33">
        <v>43805</v>
      </c>
      <c r="E68" s="27">
        <v>17</v>
      </c>
      <c r="F68" s="27">
        <v>1</v>
      </c>
      <c r="G68" s="27">
        <v>1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8">
        <f t="shared" si="4"/>
        <v>34</v>
      </c>
      <c r="N68" s="27">
        <f t="shared" si="4"/>
        <v>2</v>
      </c>
      <c r="O68" s="27">
        <f t="shared" si="4"/>
        <v>2</v>
      </c>
      <c r="P68" s="27">
        <f t="shared" si="4"/>
        <v>0</v>
      </c>
      <c r="Q68" s="27">
        <f t="shared" si="4"/>
        <v>0</v>
      </c>
      <c r="R68" s="27">
        <f t="shared" si="4"/>
        <v>0</v>
      </c>
      <c r="S68" s="27">
        <f t="shared" si="4"/>
        <v>0</v>
      </c>
      <c r="T68" s="27">
        <f t="shared" si="4"/>
        <v>0</v>
      </c>
      <c r="U68" s="31">
        <v>0</v>
      </c>
    </row>
    <row r="69" spans="1:22" s="6" customFormat="1" ht="15" customHeight="1" x14ac:dyDescent="0.25">
      <c r="A69" s="6" t="s">
        <v>191</v>
      </c>
      <c r="B69" s="34" t="s">
        <v>178</v>
      </c>
      <c r="C69" s="34" t="s">
        <v>191</v>
      </c>
      <c r="D69" s="33">
        <v>43805</v>
      </c>
      <c r="E69" s="27">
        <v>145</v>
      </c>
      <c r="F69" s="27">
        <v>21</v>
      </c>
      <c r="G69" s="27">
        <v>13</v>
      </c>
      <c r="H69" s="27">
        <v>0</v>
      </c>
      <c r="I69" s="27">
        <v>26</v>
      </c>
      <c r="J69" s="27">
        <v>0</v>
      </c>
      <c r="K69" s="27">
        <v>0</v>
      </c>
      <c r="L69" s="27">
        <v>0</v>
      </c>
      <c r="M69" s="28">
        <f t="shared" si="4"/>
        <v>290</v>
      </c>
      <c r="N69" s="27">
        <f t="shared" si="4"/>
        <v>42</v>
      </c>
      <c r="O69" s="27">
        <f t="shared" si="4"/>
        <v>26</v>
      </c>
      <c r="P69" s="27">
        <f t="shared" si="4"/>
        <v>0</v>
      </c>
      <c r="Q69" s="27">
        <f t="shared" si="4"/>
        <v>52</v>
      </c>
      <c r="R69" s="27">
        <f t="shared" si="4"/>
        <v>0</v>
      </c>
      <c r="S69" s="27">
        <f t="shared" si="4"/>
        <v>0</v>
      </c>
      <c r="T69" s="27">
        <f t="shared" si="4"/>
        <v>0</v>
      </c>
      <c r="U69" s="31">
        <v>0</v>
      </c>
    </row>
    <row r="70" spans="1:22" s="6" customFormat="1" ht="15" customHeight="1" x14ac:dyDescent="0.25">
      <c r="A70" s="6" t="s">
        <v>196</v>
      </c>
      <c r="B70" s="34" t="s">
        <v>195</v>
      </c>
      <c r="C70" s="34" t="s">
        <v>196</v>
      </c>
      <c r="D70" s="33">
        <v>43804</v>
      </c>
      <c r="E70" s="27">
        <v>15</v>
      </c>
      <c r="F70" s="27">
        <v>0</v>
      </c>
      <c r="G70" s="27">
        <v>0</v>
      </c>
      <c r="H70" s="27">
        <v>25</v>
      </c>
      <c r="I70" s="27">
        <v>17</v>
      </c>
      <c r="J70" s="27">
        <v>0</v>
      </c>
      <c r="K70" s="27">
        <v>0</v>
      </c>
      <c r="L70" s="27">
        <v>1</v>
      </c>
      <c r="M70" s="28">
        <f t="shared" si="4"/>
        <v>30</v>
      </c>
      <c r="N70" s="27">
        <f t="shared" si="4"/>
        <v>0</v>
      </c>
      <c r="O70" s="27">
        <f t="shared" si="4"/>
        <v>0</v>
      </c>
      <c r="P70" s="27">
        <f t="shared" si="4"/>
        <v>50</v>
      </c>
      <c r="Q70" s="27">
        <f t="shared" si="4"/>
        <v>34</v>
      </c>
      <c r="R70" s="27">
        <f t="shared" si="4"/>
        <v>0</v>
      </c>
      <c r="S70" s="27">
        <f t="shared" si="4"/>
        <v>0</v>
      </c>
      <c r="T70" s="27">
        <f t="shared" si="4"/>
        <v>2</v>
      </c>
      <c r="U70" s="31">
        <v>0</v>
      </c>
    </row>
    <row r="71" spans="1:22" s="6" customFormat="1" ht="15" customHeight="1" x14ac:dyDescent="0.25">
      <c r="A71" s="6" t="s">
        <v>201</v>
      </c>
      <c r="B71" s="29" t="s">
        <v>200</v>
      </c>
      <c r="C71" s="29" t="s">
        <v>201</v>
      </c>
      <c r="D71" s="33">
        <v>43804</v>
      </c>
      <c r="E71" s="27">
        <v>175</v>
      </c>
      <c r="F71" s="27">
        <v>0</v>
      </c>
      <c r="G71" s="27">
        <v>1</v>
      </c>
      <c r="H71" s="27">
        <v>3</v>
      </c>
      <c r="I71" s="27">
        <v>26</v>
      </c>
      <c r="J71" s="27">
        <v>0</v>
      </c>
      <c r="K71" s="27">
        <v>0</v>
      </c>
      <c r="L71" s="27">
        <v>0</v>
      </c>
      <c r="M71" s="28">
        <f t="shared" si="4"/>
        <v>350</v>
      </c>
      <c r="N71" s="27">
        <f t="shared" si="4"/>
        <v>0</v>
      </c>
      <c r="O71" s="27">
        <f t="shared" si="4"/>
        <v>2</v>
      </c>
      <c r="P71" s="27">
        <f t="shared" si="4"/>
        <v>6</v>
      </c>
      <c r="Q71" s="27">
        <f t="shared" si="4"/>
        <v>52</v>
      </c>
      <c r="R71" s="27">
        <f t="shared" si="4"/>
        <v>0</v>
      </c>
      <c r="S71" s="27">
        <f t="shared" si="4"/>
        <v>0</v>
      </c>
      <c r="T71" s="27">
        <f t="shared" si="4"/>
        <v>0</v>
      </c>
      <c r="U71" s="32">
        <v>0</v>
      </c>
    </row>
    <row r="72" spans="1:22" ht="15" customHeight="1" x14ac:dyDescent="0.25">
      <c r="A72" s="25" t="s">
        <v>205</v>
      </c>
      <c r="B72" s="29" t="s">
        <v>200</v>
      </c>
      <c r="C72" s="29" t="s">
        <v>205</v>
      </c>
      <c r="D72" s="33">
        <v>43804</v>
      </c>
      <c r="E72" s="27">
        <v>194</v>
      </c>
      <c r="F72" s="27">
        <v>5</v>
      </c>
      <c r="G72" s="27">
        <v>0</v>
      </c>
      <c r="H72" s="27">
        <v>11</v>
      </c>
      <c r="I72" s="27">
        <v>6</v>
      </c>
      <c r="J72" s="27">
        <v>0</v>
      </c>
      <c r="K72" s="27">
        <v>0</v>
      </c>
      <c r="L72" s="27">
        <v>0</v>
      </c>
      <c r="M72" s="28">
        <f t="shared" si="4"/>
        <v>388</v>
      </c>
      <c r="N72" s="27">
        <f t="shared" si="4"/>
        <v>10</v>
      </c>
      <c r="O72" s="27">
        <f t="shared" si="4"/>
        <v>0</v>
      </c>
      <c r="P72" s="27">
        <f t="shared" si="4"/>
        <v>22</v>
      </c>
      <c r="Q72" s="27">
        <f t="shared" si="4"/>
        <v>12</v>
      </c>
      <c r="R72" s="27">
        <f t="shared" si="4"/>
        <v>0</v>
      </c>
      <c r="S72" s="27">
        <f t="shared" si="4"/>
        <v>0</v>
      </c>
      <c r="T72" s="27">
        <f t="shared" si="4"/>
        <v>0</v>
      </c>
      <c r="U72" s="32">
        <v>0</v>
      </c>
    </row>
    <row r="73" spans="1:22" ht="15" customHeight="1" x14ac:dyDescent="0.25">
      <c r="A73" s="25" t="s">
        <v>206</v>
      </c>
      <c r="B73" s="25" t="s">
        <v>200</v>
      </c>
      <c r="C73" s="25" t="s">
        <v>206</v>
      </c>
      <c r="D73" s="33">
        <v>44027</v>
      </c>
      <c r="E73" s="27"/>
      <c r="F73" s="27"/>
      <c r="G73" s="27"/>
      <c r="H73" s="27"/>
      <c r="I73" s="27"/>
      <c r="J73" s="27"/>
      <c r="K73" s="27"/>
      <c r="L73" s="27"/>
      <c r="M73" s="28">
        <v>105</v>
      </c>
      <c r="N73" s="27">
        <v>2</v>
      </c>
      <c r="O73" s="27">
        <v>0</v>
      </c>
      <c r="P73" s="27">
        <v>0</v>
      </c>
      <c r="Q73" s="27">
        <v>1</v>
      </c>
      <c r="R73" s="27">
        <v>0</v>
      </c>
      <c r="S73" s="27">
        <v>0</v>
      </c>
      <c r="T73" s="27">
        <v>0</v>
      </c>
      <c r="U73" s="32">
        <v>0</v>
      </c>
    </row>
    <row r="74" spans="1:22" s="6" customFormat="1" ht="15" customHeight="1" x14ac:dyDescent="0.25">
      <c r="A74" s="6" t="s">
        <v>209</v>
      </c>
      <c r="B74" s="25" t="s">
        <v>200</v>
      </c>
      <c r="C74" s="25" t="s">
        <v>209</v>
      </c>
      <c r="D74" s="33">
        <v>44027</v>
      </c>
      <c r="E74" s="27"/>
      <c r="F74" s="27"/>
      <c r="G74" s="27"/>
      <c r="H74" s="27"/>
      <c r="I74" s="27"/>
      <c r="J74" s="27"/>
      <c r="K74" s="27"/>
      <c r="L74" s="27"/>
      <c r="M74" s="28">
        <v>4</v>
      </c>
      <c r="N74" s="27">
        <v>2</v>
      </c>
      <c r="O74" s="27">
        <v>0</v>
      </c>
      <c r="P74" s="27">
        <v>0</v>
      </c>
      <c r="Q74" s="27">
        <v>0</v>
      </c>
      <c r="R74" s="27">
        <v>0</v>
      </c>
      <c r="S74" s="27">
        <v>0</v>
      </c>
      <c r="T74" s="27">
        <v>0</v>
      </c>
      <c r="U74" s="27">
        <v>0</v>
      </c>
    </row>
    <row r="75" spans="1:22" s="6" customFormat="1" ht="15" customHeight="1" x14ac:dyDescent="0.25">
      <c r="A75" s="6" t="s">
        <v>210</v>
      </c>
      <c r="B75" s="25" t="s">
        <v>200</v>
      </c>
      <c r="C75" s="25" t="s">
        <v>210</v>
      </c>
      <c r="D75" s="33">
        <v>44182</v>
      </c>
      <c r="E75" s="27"/>
      <c r="F75" s="27"/>
      <c r="G75" s="27"/>
      <c r="H75" s="27"/>
      <c r="I75" s="27"/>
      <c r="J75" s="27"/>
      <c r="K75" s="27"/>
      <c r="L75" s="27"/>
      <c r="M75" s="28">
        <v>2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27">
        <v>0</v>
      </c>
    </row>
    <row r="76" spans="1:22" s="6" customFormat="1" ht="15" customHeight="1" x14ac:dyDescent="0.25">
      <c r="A76" s="6" t="s">
        <v>212</v>
      </c>
      <c r="B76" s="25" t="s">
        <v>200</v>
      </c>
      <c r="C76" s="25" t="s">
        <v>212</v>
      </c>
      <c r="D76" s="33">
        <v>44182</v>
      </c>
      <c r="E76" s="27"/>
      <c r="F76" s="27"/>
      <c r="G76" s="27"/>
      <c r="H76" s="27"/>
      <c r="I76" s="27"/>
      <c r="J76" s="27"/>
      <c r="K76" s="27"/>
      <c r="L76" s="27"/>
      <c r="M76" s="28">
        <v>2</v>
      </c>
      <c r="N76" s="27">
        <v>2</v>
      </c>
      <c r="O76" s="27">
        <v>42</v>
      </c>
      <c r="P76" s="27">
        <v>0</v>
      </c>
      <c r="Q76" s="27">
        <v>0</v>
      </c>
      <c r="R76" s="27">
        <v>0</v>
      </c>
      <c r="S76" s="27">
        <v>0</v>
      </c>
      <c r="T76" s="27">
        <v>0</v>
      </c>
      <c r="U76" s="27">
        <v>0</v>
      </c>
    </row>
    <row r="77" spans="1:22" s="6" customFormat="1" ht="15" customHeight="1" x14ac:dyDescent="0.25">
      <c r="A77" s="6" t="s">
        <v>214</v>
      </c>
      <c r="B77" s="25" t="s">
        <v>200</v>
      </c>
      <c r="C77" s="25" t="s">
        <v>214</v>
      </c>
      <c r="D77" s="33">
        <v>44182</v>
      </c>
      <c r="E77" s="27"/>
      <c r="F77" s="27"/>
      <c r="G77" s="27"/>
      <c r="H77" s="27"/>
      <c r="I77" s="27"/>
      <c r="J77" s="27"/>
      <c r="K77" s="27"/>
      <c r="L77" s="27"/>
      <c r="M77" s="28">
        <v>85</v>
      </c>
      <c r="N77" s="27">
        <v>1</v>
      </c>
      <c r="O77" s="27">
        <v>4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</row>
    <row r="78" spans="1:22" s="6" customFormat="1" ht="15" customHeight="1" x14ac:dyDescent="0.25">
      <c r="A78" s="6" t="s">
        <v>217</v>
      </c>
      <c r="B78" s="29" t="s">
        <v>216</v>
      </c>
      <c r="C78" s="29" t="s">
        <v>217</v>
      </c>
      <c r="D78" s="26">
        <v>43815</v>
      </c>
      <c r="E78" s="30"/>
      <c r="F78" s="30"/>
      <c r="G78" s="30"/>
      <c r="H78" s="30"/>
      <c r="I78" s="30"/>
      <c r="J78" s="30"/>
      <c r="K78" s="30"/>
      <c r="L78" s="30"/>
      <c r="M78" s="28">
        <v>3</v>
      </c>
      <c r="N78" s="30">
        <v>8</v>
      </c>
      <c r="O78" s="30">
        <v>10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1">
        <v>0</v>
      </c>
    </row>
    <row r="79" spans="1:22" s="6" customFormat="1" ht="15" customHeight="1" x14ac:dyDescent="0.25">
      <c r="A79" s="6" t="s">
        <v>219</v>
      </c>
      <c r="B79" s="29" t="s">
        <v>216</v>
      </c>
      <c r="C79" s="29" t="s">
        <v>219</v>
      </c>
      <c r="D79" s="26">
        <v>43815</v>
      </c>
      <c r="E79" s="30"/>
      <c r="F79" s="30"/>
      <c r="G79" s="30"/>
      <c r="H79" s="30"/>
      <c r="I79" s="30"/>
      <c r="J79" s="30"/>
      <c r="K79" s="30"/>
      <c r="L79" s="30"/>
      <c r="M79" s="28">
        <v>59</v>
      </c>
      <c r="N79" s="30">
        <v>2</v>
      </c>
      <c r="O79" s="30">
        <v>6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1">
        <v>0</v>
      </c>
      <c r="V79" s="25"/>
    </row>
    <row r="80" spans="1:22" s="6" customFormat="1" ht="15" customHeight="1" x14ac:dyDescent="0.25">
      <c r="A80" s="6" t="s">
        <v>221</v>
      </c>
      <c r="B80" s="29" t="s">
        <v>216</v>
      </c>
      <c r="C80" s="29" t="s">
        <v>221</v>
      </c>
      <c r="D80" s="26">
        <v>43803</v>
      </c>
      <c r="E80" s="30">
        <v>5</v>
      </c>
      <c r="F80" s="30">
        <v>0</v>
      </c>
      <c r="G80" s="30">
        <v>1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28">
        <f t="shared" ref="M80:T81" si="5">IF(E80="","",E80*2)</f>
        <v>10</v>
      </c>
      <c r="N80" s="30">
        <f t="shared" si="5"/>
        <v>0</v>
      </c>
      <c r="O80" s="30">
        <f t="shared" si="5"/>
        <v>2</v>
      </c>
      <c r="P80" s="30">
        <f t="shared" si="5"/>
        <v>0</v>
      </c>
      <c r="Q80" s="30">
        <f t="shared" si="5"/>
        <v>0</v>
      </c>
      <c r="R80" s="30">
        <f t="shared" si="5"/>
        <v>0</v>
      </c>
      <c r="S80" s="30">
        <f t="shared" si="5"/>
        <v>0</v>
      </c>
      <c r="T80" s="30">
        <f t="shared" si="5"/>
        <v>0</v>
      </c>
      <c r="U80" s="31">
        <v>0</v>
      </c>
      <c r="V80" s="25"/>
    </row>
    <row r="81" spans="1:22" ht="15" customHeight="1" x14ac:dyDescent="0.25">
      <c r="A81" s="25" t="s">
        <v>348</v>
      </c>
      <c r="B81" s="29" t="s">
        <v>216</v>
      </c>
      <c r="C81" s="29" t="s">
        <v>348</v>
      </c>
      <c r="D81" s="26">
        <v>43803</v>
      </c>
      <c r="E81" s="30">
        <v>648</v>
      </c>
      <c r="F81" s="30">
        <v>0</v>
      </c>
      <c r="G81" s="30">
        <v>40</v>
      </c>
      <c r="H81" s="30">
        <v>0</v>
      </c>
      <c r="I81" s="30">
        <v>0</v>
      </c>
      <c r="J81" s="30">
        <v>0</v>
      </c>
      <c r="K81" s="30">
        <v>0</v>
      </c>
      <c r="L81" s="30">
        <v>0</v>
      </c>
      <c r="M81" s="28">
        <f t="shared" si="5"/>
        <v>1296</v>
      </c>
      <c r="N81" s="30">
        <f t="shared" si="5"/>
        <v>0</v>
      </c>
      <c r="O81" s="30">
        <f t="shared" si="5"/>
        <v>80</v>
      </c>
      <c r="P81" s="30">
        <f t="shared" si="5"/>
        <v>0</v>
      </c>
      <c r="Q81" s="30">
        <f t="shared" si="5"/>
        <v>0</v>
      </c>
      <c r="R81" s="30">
        <f t="shared" si="5"/>
        <v>0</v>
      </c>
      <c r="S81" s="30">
        <f t="shared" si="5"/>
        <v>0</v>
      </c>
      <c r="T81" s="30">
        <f t="shared" si="5"/>
        <v>0</v>
      </c>
      <c r="U81" s="31">
        <v>0</v>
      </c>
    </row>
    <row r="82" spans="1:22" ht="15" customHeight="1" x14ac:dyDescent="0.25">
      <c r="A82" s="25" t="s">
        <v>332</v>
      </c>
      <c r="B82" s="35" t="s">
        <v>223</v>
      </c>
      <c r="C82" s="35" t="s">
        <v>446</v>
      </c>
      <c r="D82" s="33">
        <v>44084</v>
      </c>
      <c r="E82" s="27"/>
      <c r="F82" s="27"/>
      <c r="G82" s="27"/>
      <c r="H82" s="27"/>
      <c r="I82" s="27"/>
      <c r="J82" s="27"/>
      <c r="K82" s="27"/>
      <c r="L82" s="27"/>
      <c r="M82" s="28">
        <v>6</v>
      </c>
      <c r="N82" s="27">
        <v>0</v>
      </c>
      <c r="O82" s="27">
        <v>0</v>
      </c>
      <c r="P82" s="27">
        <v>0</v>
      </c>
      <c r="Q82" s="27">
        <v>2</v>
      </c>
      <c r="R82" s="27">
        <v>0</v>
      </c>
      <c r="S82" s="27">
        <v>0</v>
      </c>
      <c r="T82" s="27">
        <v>0</v>
      </c>
      <c r="U82" s="32">
        <v>0</v>
      </c>
    </row>
    <row r="83" spans="1:22" ht="15" customHeight="1" x14ac:dyDescent="0.25">
      <c r="A83" s="25" t="s">
        <v>226</v>
      </c>
      <c r="B83" s="29" t="s">
        <v>225</v>
      </c>
      <c r="C83" s="29" t="s">
        <v>226</v>
      </c>
      <c r="D83" s="26">
        <v>43805</v>
      </c>
      <c r="E83" s="30">
        <v>72</v>
      </c>
      <c r="F83" s="30">
        <v>1</v>
      </c>
      <c r="G83" s="30">
        <v>1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28">
        <f t="shared" ref="M83:T83" si="6">IF(E83="","",E83*2)</f>
        <v>144</v>
      </c>
      <c r="N83" s="30">
        <f t="shared" si="6"/>
        <v>2</v>
      </c>
      <c r="O83" s="30">
        <f t="shared" si="6"/>
        <v>2</v>
      </c>
      <c r="P83" s="30">
        <f t="shared" si="6"/>
        <v>0</v>
      </c>
      <c r="Q83" s="30">
        <f t="shared" si="6"/>
        <v>0</v>
      </c>
      <c r="R83" s="30">
        <f t="shared" si="6"/>
        <v>0</v>
      </c>
      <c r="S83" s="30">
        <f t="shared" si="6"/>
        <v>0</v>
      </c>
      <c r="T83" s="30">
        <f t="shared" si="6"/>
        <v>0</v>
      </c>
      <c r="U83" s="31">
        <v>0</v>
      </c>
    </row>
    <row r="84" spans="1:22" ht="15" customHeight="1" x14ac:dyDescent="0.25">
      <c r="A84" s="25" t="s">
        <v>333</v>
      </c>
      <c r="B84" s="35" t="s">
        <v>228</v>
      </c>
      <c r="C84" s="35" t="s">
        <v>447</v>
      </c>
      <c r="D84" s="33">
        <v>44099</v>
      </c>
      <c r="E84" s="27"/>
      <c r="F84" s="27"/>
      <c r="G84" s="27"/>
      <c r="H84" s="27"/>
      <c r="I84" s="27"/>
      <c r="J84" s="27"/>
      <c r="K84" s="27"/>
      <c r="L84" s="27"/>
      <c r="M84" s="28">
        <v>129</v>
      </c>
      <c r="N84" s="27">
        <v>5</v>
      </c>
      <c r="O84" s="27">
        <v>1</v>
      </c>
      <c r="P84" s="27">
        <v>0</v>
      </c>
      <c r="Q84" s="27">
        <v>68</v>
      </c>
      <c r="R84" s="27">
        <v>0</v>
      </c>
      <c r="S84" s="27">
        <v>0</v>
      </c>
      <c r="T84" s="27">
        <v>0</v>
      </c>
      <c r="U84" s="32">
        <v>0</v>
      </c>
    </row>
    <row r="85" spans="1:22" ht="15" customHeight="1" x14ac:dyDescent="0.25">
      <c r="A85" s="25" t="s">
        <v>231</v>
      </c>
      <c r="B85" s="41" t="s">
        <v>230</v>
      </c>
      <c r="C85" s="34" t="s">
        <v>231</v>
      </c>
      <c r="D85" s="40">
        <v>43811</v>
      </c>
      <c r="E85" s="27"/>
      <c r="F85" s="27"/>
      <c r="G85" s="27"/>
      <c r="H85" s="27"/>
      <c r="I85" s="27"/>
      <c r="J85" s="27"/>
      <c r="K85" s="27"/>
      <c r="L85" s="27"/>
      <c r="M85" s="28">
        <v>27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>
        <v>0</v>
      </c>
      <c r="T85" s="27">
        <v>0</v>
      </c>
      <c r="U85" s="31">
        <v>0</v>
      </c>
    </row>
    <row r="86" spans="1:22" ht="15" customHeight="1" x14ac:dyDescent="0.25">
      <c r="A86" s="25" t="s">
        <v>235</v>
      </c>
      <c r="B86" s="37" t="s">
        <v>230</v>
      </c>
      <c r="C86" s="37" t="s">
        <v>235</v>
      </c>
      <c r="D86" s="40">
        <v>44075</v>
      </c>
      <c r="E86" s="27"/>
      <c r="F86" s="27"/>
      <c r="G86" s="27"/>
      <c r="H86" s="27"/>
      <c r="I86" s="27"/>
      <c r="J86" s="27"/>
      <c r="K86" s="27"/>
      <c r="L86" s="27"/>
      <c r="M86" s="28">
        <v>58</v>
      </c>
      <c r="N86" s="27">
        <v>0</v>
      </c>
      <c r="O86" s="27">
        <v>1</v>
      </c>
      <c r="P86" s="27">
        <v>0</v>
      </c>
      <c r="Q86" s="27">
        <v>0</v>
      </c>
      <c r="R86" s="27">
        <v>0</v>
      </c>
      <c r="S86" s="27">
        <v>0</v>
      </c>
      <c r="T86" s="27">
        <v>0</v>
      </c>
      <c r="U86" s="31">
        <v>0</v>
      </c>
    </row>
    <row r="87" spans="1:22" ht="15" customHeight="1" x14ac:dyDescent="0.25">
      <c r="A87" s="25" t="s">
        <v>239</v>
      </c>
      <c r="B87" s="37" t="s">
        <v>230</v>
      </c>
      <c r="C87" s="37" t="s">
        <v>239</v>
      </c>
      <c r="D87" s="40">
        <v>44075</v>
      </c>
      <c r="E87" s="27"/>
      <c r="F87" s="27"/>
      <c r="G87" s="27"/>
      <c r="H87" s="27"/>
      <c r="I87" s="27"/>
      <c r="J87" s="27"/>
      <c r="K87" s="27"/>
      <c r="L87" s="27"/>
      <c r="M87" s="28">
        <v>152</v>
      </c>
      <c r="N87" s="27">
        <v>1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31">
        <v>0</v>
      </c>
    </row>
    <row r="88" spans="1:22" s="6" customFormat="1" ht="15" customHeight="1" x14ac:dyDescent="0.25">
      <c r="A88" s="6" t="s">
        <v>240</v>
      </c>
      <c r="B88" s="37" t="s">
        <v>230</v>
      </c>
      <c r="C88" s="37" t="s">
        <v>240</v>
      </c>
      <c r="D88" s="40">
        <v>44076</v>
      </c>
      <c r="E88" s="27"/>
      <c r="F88" s="27"/>
      <c r="G88" s="27"/>
      <c r="H88" s="27"/>
      <c r="I88" s="27"/>
      <c r="J88" s="27"/>
      <c r="K88" s="27"/>
      <c r="L88" s="27"/>
      <c r="M88" s="28">
        <v>38</v>
      </c>
      <c r="N88" s="27">
        <v>14</v>
      </c>
      <c r="O88" s="27">
        <v>2</v>
      </c>
      <c r="P88" s="27">
        <v>3</v>
      </c>
      <c r="Q88" s="27">
        <v>1</v>
      </c>
      <c r="R88" s="27">
        <v>0</v>
      </c>
      <c r="S88" s="27">
        <v>0</v>
      </c>
      <c r="T88" s="27">
        <v>0</v>
      </c>
      <c r="U88" s="31">
        <v>0</v>
      </c>
      <c r="V88" s="25"/>
    </row>
    <row r="89" spans="1:22" s="6" customFormat="1" ht="15" customHeight="1" x14ac:dyDescent="0.25">
      <c r="A89" s="6" t="s">
        <v>242</v>
      </c>
      <c r="B89" s="37" t="s">
        <v>230</v>
      </c>
      <c r="C89" s="37" t="s">
        <v>242</v>
      </c>
      <c r="D89" s="40">
        <v>44076</v>
      </c>
      <c r="E89" s="27"/>
      <c r="F89" s="27"/>
      <c r="G89" s="27"/>
      <c r="H89" s="27"/>
      <c r="I89" s="27"/>
      <c r="J89" s="27"/>
      <c r="K89" s="27"/>
      <c r="L89" s="27"/>
      <c r="M89" s="28">
        <v>53</v>
      </c>
      <c r="N89" s="27">
        <v>0</v>
      </c>
      <c r="O89" s="27">
        <v>3</v>
      </c>
      <c r="P89" s="27">
        <v>2</v>
      </c>
      <c r="Q89" s="27">
        <v>0</v>
      </c>
      <c r="R89" s="27">
        <v>0</v>
      </c>
      <c r="S89" s="27">
        <v>0</v>
      </c>
      <c r="T89" s="27">
        <v>0</v>
      </c>
      <c r="U89" s="31">
        <v>0</v>
      </c>
      <c r="V89" s="25"/>
    </row>
    <row r="90" spans="1:22" s="6" customFormat="1" ht="15" customHeight="1" x14ac:dyDescent="0.25">
      <c r="A90" s="6" t="s">
        <v>244</v>
      </c>
      <c r="B90" s="37" t="s">
        <v>230</v>
      </c>
      <c r="C90" s="37" t="s">
        <v>244</v>
      </c>
      <c r="D90" s="40">
        <v>44076</v>
      </c>
      <c r="E90" s="27"/>
      <c r="F90" s="27"/>
      <c r="G90" s="27"/>
      <c r="H90" s="27"/>
      <c r="I90" s="27"/>
      <c r="J90" s="27"/>
      <c r="K90" s="27"/>
      <c r="L90" s="27"/>
      <c r="M90" s="28">
        <v>36</v>
      </c>
      <c r="N90" s="27">
        <v>5</v>
      </c>
      <c r="O90" s="27">
        <v>0</v>
      </c>
      <c r="P90" s="27">
        <v>0</v>
      </c>
      <c r="Q90" s="27">
        <v>1</v>
      </c>
      <c r="R90" s="27">
        <v>0</v>
      </c>
      <c r="S90" s="27">
        <v>4</v>
      </c>
      <c r="T90" s="27">
        <v>0</v>
      </c>
      <c r="U90" s="31">
        <v>0</v>
      </c>
      <c r="V90" s="25"/>
    </row>
    <row r="91" spans="1:22" ht="15" customHeight="1" x14ac:dyDescent="0.25">
      <c r="A91" s="25" t="s">
        <v>248</v>
      </c>
      <c r="B91" s="37" t="s">
        <v>230</v>
      </c>
      <c r="C91" s="37" t="s">
        <v>248</v>
      </c>
      <c r="D91" s="40">
        <v>44076</v>
      </c>
      <c r="E91" s="27"/>
      <c r="F91" s="27"/>
      <c r="G91" s="27"/>
      <c r="H91" s="27"/>
      <c r="I91" s="27"/>
      <c r="J91" s="27"/>
      <c r="K91" s="27"/>
      <c r="L91" s="27"/>
      <c r="M91" s="28">
        <v>174</v>
      </c>
      <c r="N91" s="27">
        <v>2</v>
      </c>
      <c r="O91" s="27">
        <v>3</v>
      </c>
      <c r="P91" s="27">
        <v>2</v>
      </c>
      <c r="Q91" s="27">
        <v>0</v>
      </c>
      <c r="R91" s="27">
        <v>0</v>
      </c>
      <c r="S91" s="27">
        <v>0</v>
      </c>
      <c r="T91" s="27">
        <v>0</v>
      </c>
      <c r="U91" s="31">
        <v>0</v>
      </c>
    </row>
    <row r="92" spans="1:22" ht="15" customHeight="1" x14ac:dyDescent="0.25">
      <c r="A92" s="25" t="s">
        <v>250</v>
      </c>
      <c r="B92" s="37" t="s">
        <v>230</v>
      </c>
      <c r="C92" s="37" t="s">
        <v>250</v>
      </c>
      <c r="D92" s="40">
        <v>44095</v>
      </c>
      <c r="E92" s="27"/>
      <c r="F92" s="27"/>
      <c r="G92" s="27"/>
      <c r="H92" s="27"/>
      <c r="I92" s="27"/>
      <c r="J92" s="27"/>
      <c r="K92" s="27"/>
      <c r="L92" s="27"/>
      <c r="M92" s="28">
        <v>7</v>
      </c>
      <c r="N92" s="27">
        <v>0</v>
      </c>
      <c r="O92" s="27">
        <v>0</v>
      </c>
      <c r="P92" s="27">
        <v>4</v>
      </c>
      <c r="Q92" s="27">
        <v>0</v>
      </c>
      <c r="R92" s="27">
        <v>0</v>
      </c>
      <c r="S92" s="27">
        <v>0</v>
      </c>
      <c r="T92" s="27">
        <v>0</v>
      </c>
      <c r="U92" s="31">
        <v>0</v>
      </c>
    </row>
    <row r="93" spans="1:22" ht="15" customHeight="1" x14ac:dyDescent="0.25">
      <c r="A93" s="25" t="s">
        <v>255</v>
      </c>
      <c r="B93" s="29" t="s">
        <v>254</v>
      </c>
      <c r="C93" s="29" t="s">
        <v>255</v>
      </c>
      <c r="D93" s="26">
        <v>43815</v>
      </c>
      <c r="E93" s="30"/>
      <c r="F93" s="30"/>
      <c r="G93" s="30"/>
      <c r="H93" s="30"/>
      <c r="I93" s="30"/>
      <c r="J93" s="30"/>
      <c r="K93" s="30"/>
      <c r="L93" s="30"/>
      <c r="M93" s="28">
        <v>2</v>
      </c>
      <c r="N93" s="30">
        <v>0</v>
      </c>
      <c r="O93" s="30">
        <v>0</v>
      </c>
      <c r="P93" s="30">
        <v>0</v>
      </c>
      <c r="Q93" s="30">
        <v>0</v>
      </c>
      <c r="R93" s="30">
        <v>0</v>
      </c>
      <c r="S93" s="30">
        <v>0</v>
      </c>
      <c r="T93" s="30">
        <v>0</v>
      </c>
      <c r="U93" s="31">
        <v>0</v>
      </c>
    </row>
    <row r="94" spans="1:22" ht="15" customHeight="1" x14ac:dyDescent="0.25">
      <c r="A94" s="25" t="s">
        <v>304</v>
      </c>
      <c r="B94" s="6" t="s">
        <v>254</v>
      </c>
      <c r="C94" s="25" t="s">
        <v>304</v>
      </c>
      <c r="D94" s="33">
        <v>44060</v>
      </c>
      <c r="E94" s="27"/>
      <c r="F94" s="27"/>
      <c r="G94" s="27"/>
      <c r="H94" s="27"/>
      <c r="I94" s="27"/>
      <c r="J94" s="27"/>
      <c r="K94" s="27"/>
      <c r="L94" s="27"/>
      <c r="M94" s="28">
        <v>483</v>
      </c>
      <c r="N94" s="27">
        <v>19</v>
      </c>
      <c r="O94" s="27">
        <v>4</v>
      </c>
      <c r="P94" s="27">
        <v>2</v>
      </c>
      <c r="Q94" s="27">
        <v>0</v>
      </c>
      <c r="R94" s="27">
        <v>0</v>
      </c>
      <c r="S94" s="27">
        <v>0</v>
      </c>
      <c r="T94" s="27">
        <v>0</v>
      </c>
      <c r="U94" s="32">
        <v>0</v>
      </c>
    </row>
    <row r="95" spans="1:22" ht="15" customHeight="1" x14ac:dyDescent="0.25">
      <c r="A95" s="25" t="s">
        <v>257</v>
      </c>
      <c r="B95" s="6" t="s">
        <v>254</v>
      </c>
      <c r="C95" s="25" t="s">
        <v>257</v>
      </c>
      <c r="D95" s="33"/>
      <c r="E95" s="27"/>
      <c r="F95" s="27"/>
      <c r="G95" s="27"/>
      <c r="H95" s="27"/>
      <c r="I95" s="27"/>
      <c r="J95" s="27"/>
      <c r="K95" s="27"/>
      <c r="L95" s="27"/>
      <c r="M95" s="28" t="s">
        <v>32</v>
      </c>
      <c r="N95" s="27"/>
      <c r="O95" s="27"/>
      <c r="P95" s="27"/>
      <c r="Q95" s="27"/>
      <c r="R95" s="27"/>
      <c r="S95" s="27"/>
      <c r="T95" s="27"/>
    </row>
    <row r="96" spans="1:22" ht="15" customHeight="1" x14ac:dyDescent="0.25">
      <c r="A96" s="25" t="s">
        <v>262</v>
      </c>
      <c r="B96" s="6" t="s">
        <v>254</v>
      </c>
      <c r="C96" s="25" t="s">
        <v>262</v>
      </c>
      <c r="D96" s="33"/>
      <c r="E96" s="27"/>
      <c r="F96" s="27"/>
      <c r="G96" s="27"/>
      <c r="H96" s="27"/>
      <c r="I96" s="27"/>
      <c r="J96" s="27"/>
      <c r="K96" s="27"/>
      <c r="L96" s="27"/>
      <c r="M96" s="28" t="s">
        <v>450</v>
      </c>
      <c r="N96" s="27"/>
      <c r="O96" s="27"/>
      <c r="P96" s="27"/>
      <c r="Q96" s="27"/>
      <c r="R96" s="27"/>
      <c r="S96" s="27"/>
      <c r="T96" s="27"/>
    </row>
    <row r="97" spans="1:21" ht="15" customHeight="1" x14ac:dyDescent="0.25">
      <c r="A97" s="25" t="s">
        <v>263</v>
      </c>
      <c r="B97" s="37" t="s">
        <v>254</v>
      </c>
      <c r="C97" s="37" t="s">
        <v>263</v>
      </c>
      <c r="D97" s="26">
        <v>43903</v>
      </c>
      <c r="E97" s="30"/>
      <c r="F97" s="30"/>
      <c r="G97" s="30"/>
      <c r="H97" s="30"/>
      <c r="I97" s="30"/>
      <c r="J97" s="30"/>
      <c r="K97" s="30"/>
      <c r="L97" s="30"/>
      <c r="M97" s="28">
        <v>46</v>
      </c>
      <c r="N97" s="30">
        <v>0</v>
      </c>
      <c r="O97" s="30">
        <v>0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31">
        <v>0</v>
      </c>
    </row>
    <row r="98" spans="1:21" ht="15" customHeight="1" x14ac:dyDescent="0.25">
      <c r="A98" s="25" t="s">
        <v>268</v>
      </c>
      <c r="B98" s="37" t="s">
        <v>254</v>
      </c>
      <c r="C98" s="37" t="s">
        <v>268</v>
      </c>
      <c r="D98" s="33">
        <v>44021</v>
      </c>
      <c r="E98" s="27"/>
      <c r="F98" s="27"/>
      <c r="G98" s="27"/>
      <c r="H98" s="27"/>
      <c r="I98" s="27"/>
      <c r="J98" s="27"/>
      <c r="K98" s="27"/>
      <c r="L98" s="27"/>
      <c r="M98" s="28">
        <v>102</v>
      </c>
      <c r="N98" s="27">
        <v>0</v>
      </c>
      <c r="O98" s="27">
        <v>4</v>
      </c>
      <c r="P98" s="27">
        <v>0</v>
      </c>
      <c r="Q98" s="27">
        <v>0</v>
      </c>
      <c r="R98" s="27">
        <v>0</v>
      </c>
      <c r="S98" s="27">
        <v>0</v>
      </c>
      <c r="T98" s="27">
        <v>0</v>
      </c>
      <c r="U98" s="27">
        <v>0</v>
      </c>
    </row>
    <row r="99" spans="1:21" ht="15" customHeight="1" x14ac:dyDescent="0.25">
      <c r="A99" s="25" t="s">
        <v>270</v>
      </c>
      <c r="B99" s="6" t="s">
        <v>254</v>
      </c>
      <c r="C99" s="25" t="s">
        <v>270</v>
      </c>
      <c r="D99" s="33">
        <v>44021</v>
      </c>
      <c r="E99" s="27"/>
      <c r="F99" s="27"/>
      <c r="G99" s="27"/>
      <c r="H99" s="27"/>
      <c r="I99" s="27"/>
      <c r="J99" s="27"/>
      <c r="K99" s="27"/>
      <c r="L99" s="27"/>
      <c r="M99" s="28">
        <v>285</v>
      </c>
      <c r="N99" s="27">
        <v>2</v>
      </c>
      <c r="O99" s="27">
        <v>2</v>
      </c>
      <c r="P99" s="27">
        <v>0</v>
      </c>
      <c r="Q99" s="27">
        <v>0</v>
      </c>
      <c r="R99" s="27">
        <v>0</v>
      </c>
      <c r="S99" s="27">
        <v>0</v>
      </c>
      <c r="T99" s="27">
        <v>0</v>
      </c>
      <c r="U99" s="27">
        <v>0</v>
      </c>
    </row>
    <row r="100" spans="1:21" ht="15" customHeight="1" x14ac:dyDescent="0.25">
      <c r="A100" s="25" t="s">
        <v>306</v>
      </c>
      <c r="B100" s="6" t="s">
        <v>254</v>
      </c>
      <c r="C100" s="25" t="s">
        <v>306</v>
      </c>
      <c r="D100" s="33">
        <v>44047</v>
      </c>
      <c r="E100" s="27"/>
      <c r="F100" s="27"/>
      <c r="G100" s="27"/>
      <c r="H100" s="27"/>
      <c r="I100" s="27"/>
      <c r="J100" s="27"/>
      <c r="K100" s="27"/>
      <c r="L100" s="27"/>
      <c r="M100" s="28">
        <v>43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27">
        <v>0</v>
      </c>
      <c r="U100" s="32">
        <v>0</v>
      </c>
    </row>
    <row r="101" spans="1:21" ht="15" customHeight="1" x14ac:dyDescent="0.25">
      <c r="A101" s="25" t="s">
        <v>308</v>
      </c>
      <c r="B101" s="6" t="s">
        <v>254</v>
      </c>
      <c r="C101" s="25" t="s">
        <v>308</v>
      </c>
      <c r="D101" s="33">
        <v>44047</v>
      </c>
      <c r="E101" s="27"/>
      <c r="F101" s="27"/>
      <c r="G101" s="27"/>
      <c r="H101" s="27"/>
      <c r="I101" s="27"/>
      <c r="J101" s="27"/>
      <c r="K101" s="27"/>
      <c r="L101" s="27"/>
      <c r="M101" s="28">
        <v>21</v>
      </c>
      <c r="N101" s="27">
        <v>0</v>
      </c>
      <c r="O101" s="27">
        <v>2</v>
      </c>
      <c r="P101" s="27">
        <v>1</v>
      </c>
      <c r="Q101" s="27">
        <v>0</v>
      </c>
      <c r="R101" s="27">
        <v>0</v>
      </c>
      <c r="S101" s="27">
        <v>0</v>
      </c>
      <c r="T101" s="27">
        <v>0</v>
      </c>
      <c r="U101" s="32">
        <v>0</v>
      </c>
    </row>
    <row r="102" spans="1:21" ht="15" customHeight="1" x14ac:dyDescent="0.25">
      <c r="A102" s="25" t="s">
        <v>334</v>
      </c>
      <c r="B102" s="25" t="s">
        <v>272</v>
      </c>
      <c r="C102" s="25" t="s">
        <v>448</v>
      </c>
      <c r="D102" s="33">
        <v>44050</v>
      </c>
      <c r="E102" s="27"/>
      <c r="F102" s="27"/>
      <c r="G102" s="27"/>
      <c r="H102" s="27"/>
      <c r="I102" s="27"/>
      <c r="J102" s="27"/>
      <c r="K102" s="27"/>
      <c r="L102" s="27"/>
      <c r="M102" s="28">
        <v>88</v>
      </c>
      <c r="N102" s="27">
        <v>15</v>
      </c>
      <c r="O102" s="27">
        <v>0</v>
      </c>
      <c r="P102" s="27">
        <v>0</v>
      </c>
      <c r="Q102" s="27">
        <v>2</v>
      </c>
      <c r="R102" s="27">
        <v>17</v>
      </c>
      <c r="S102" s="27">
        <v>0</v>
      </c>
      <c r="T102" s="27">
        <v>0</v>
      </c>
      <c r="U102" s="32">
        <v>0</v>
      </c>
    </row>
    <row r="103" spans="1:21" ht="15" customHeight="1" x14ac:dyDescent="0.25">
      <c r="A103" s="25" t="s">
        <v>335</v>
      </c>
      <c r="B103" s="25" t="s">
        <v>272</v>
      </c>
      <c r="C103" s="35" t="s">
        <v>449</v>
      </c>
      <c r="D103" s="33">
        <v>44050</v>
      </c>
      <c r="E103" s="27"/>
      <c r="F103" s="27"/>
      <c r="G103" s="27"/>
      <c r="H103" s="27"/>
      <c r="I103" s="27"/>
      <c r="J103" s="27"/>
      <c r="K103" s="27"/>
      <c r="L103" s="27"/>
      <c r="M103" s="28">
        <v>102</v>
      </c>
      <c r="N103" s="27">
        <v>17</v>
      </c>
      <c r="O103" s="27">
        <v>0</v>
      </c>
      <c r="P103" s="27">
        <v>0</v>
      </c>
      <c r="Q103" s="27">
        <v>3</v>
      </c>
      <c r="R103" s="27">
        <v>18</v>
      </c>
      <c r="S103" s="27">
        <v>0</v>
      </c>
      <c r="T103" s="27">
        <v>0</v>
      </c>
      <c r="U103" s="32">
        <v>0</v>
      </c>
    </row>
    <row r="104" spans="1:21" ht="15" customHeight="1" x14ac:dyDescent="0.25">
      <c r="A104" s="25" t="s">
        <v>336</v>
      </c>
      <c r="B104" s="35" t="s">
        <v>276</v>
      </c>
      <c r="C104" s="35" t="s">
        <v>452</v>
      </c>
      <c r="D104" s="33">
        <v>44067</v>
      </c>
      <c r="E104" s="27"/>
      <c r="F104" s="27"/>
      <c r="G104" s="27"/>
      <c r="H104" s="27"/>
      <c r="I104" s="27"/>
      <c r="J104" s="27"/>
      <c r="K104" s="27"/>
      <c r="L104" s="27"/>
      <c r="M104" s="28">
        <v>4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>
        <v>0</v>
      </c>
      <c r="T104" s="27">
        <v>0</v>
      </c>
      <c r="U104" s="32">
        <v>0</v>
      </c>
    </row>
    <row r="105" spans="1:21" ht="15" customHeight="1" x14ac:dyDescent="0.25">
      <c r="A105" s="25" t="s">
        <v>337</v>
      </c>
      <c r="B105" s="35" t="s">
        <v>276</v>
      </c>
      <c r="C105" s="35" t="s">
        <v>451</v>
      </c>
      <c r="D105" s="33">
        <v>44075</v>
      </c>
      <c r="E105" s="27"/>
      <c r="F105" s="27"/>
      <c r="G105" s="27"/>
      <c r="H105" s="27"/>
      <c r="I105" s="27"/>
      <c r="J105" s="27"/>
      <c r="K105" s="27"/>
      <c r="L105" s="27"/>
      <c r="M105" s="28">
        <v>4</v>
      </c>
      <c r="N105" s="27">
        <v>0</v>
      </c>
      <c r="O105" s="27">
        <v>18</v>
      </c>
      <c r="P105" s="27">
        <v>2</v>
      </c>
      <c r="Q105" s="27">
        <v>0</v>
      </c>
      <c r="R105" s="27">
        <v>0</v>
      </c>
      <c r="S105" s="27">
        <v>0</v>
      </c>
      <c r="T105" s="27">
        <v>0</v>
      </c>
      <c r="U105" s="32">
        <v>0</v>
      </c>
    </row>
    <row r="106" spans="1:21" ht="15" customHeight="1" x14ac:dyDescent="0.25">
      <c r="A106" s="25" t="s">
        <v>281</v>
      </c>
      <c r="B106" s="29" t="s">
        <v>280</v>
      </c>
      <c r="C106" s="29" t="s">
        <v>281</v>
      </c>
      <c r="D106" s="26">
        <v>43815</v>
      </c>
      <c r="E106" s="27"/>
      <c r="F106" s="27"/>
      <c r="G106" s="27"/>
      <c r="H106" s="27"/>
      <c r="I106" s="27"/>
      <c r="J106" s="27"/>
      <c r="K106" s="27"/>
      <c r="L106" s="27"/>
      <c r="M106" s="28">
        <v>128</v>
      </c>
      <c r="N106" s="27">
        <v>1</v>
      </c>
      <c r="O106" s="27">
        <v>1</v>
      </c>
      <c r="P106" s="27">
        <v>0</v>
      </c>
      <c r="Q106" s="27">
        <v>0</v>
      </c>
      <c r="R106" s="27">
        <v>0</v>
      </c>
      <c r="S106" s="27">
        <v>0</v>
      </c>
      <c r="T106" s="27">
        <v>0</v>
      </c>
      <c r="U106" s="32">
        <v>0</v>
      </c>
    </row>
    <row r="107" spans="1:21" ht="15" customHeight="1" x14ac:dyDescent="0.25">
      <c r="A107" s="25" t="s">
        <v>338</v>
      </c>
      <c r="B107" s="35" t="s">
        <v>284</v>
      </c>
      <c r="C107" s="35" t="s">
        <v>453</v>
      </c>
      <c r="D107" s="33">
        <v>44085</v>
      </c>
      <c r="E107" s="27"/>
      <c r="F107" s="27"/>
      <c r="G107" s="27"/>
      <c r="H107" s="27"/>
      <c r="I107" s="27"/>
      <c r="J107" s="27"/>
      <c r="K107" s="27"/>
      <c r="L107" s="27"/>
      <c r="M107" s="28">
        <v>1</v>
      </c>
      <c r="N107" s="27">
        <v>0</v>
      </c>
      <c r="O107" s="27">
        <v>0</v>
      </c>
      <c r="P107" s="27">
        <v>7</v>
      </c>
      <c r="Q107" s="27">
        <v>116</v>
      </c>
      <c r="R107" s="27">
        <v>0</v>
      </c>
      <c r="S107" s="27">
        <v>0</v>
      </c>
      <c r="T107" s="27">
        <v>0</v>
      </c>
      <c r="U107" s="27">
        <v>0</v>
      </c>
    </row>
    <row r="108" spans="1:21" ht="15" customHeight="1" x14ac:dyDescent="0.25">
      <c r="A108" s="25" t="s">
        <v>339</v>
      </c>
      <c r="B108" s="35" t="s">
        <v>286</v>
      </c>
      <c r="C108" s="35" t="s">
        <v>454</v>
      </c>
      <c r="D108" s="33">
        <v>44084</v>
      </c>
      <c r="E108" s="27"/>
      <c r="F108" s="27"/>
      <c r="G108" s="27"/>
      <c r="H108" s="27"/>
      <c r="I108" s="27"/>
      <c r="J108" s="27"/>
      <c r="K108" s="27"/>
      <c r="L108" s="27"/>
      <c r="M108" s="28">
        <v>4</v>
      </c>
      <c r="N108" s="27">
        <v>0</v>
      </c>
      <c r="O108" s="27">
        <v>4</v>
      </c>
      <c r="P108" s="27">
        <v>0</v>
      </c>
      <c r="Q108" s="27">
        <v>3</v>
      </c>
      <c r="R108" s="27">
        <v>0</v>
      </c>
      <c r="S108" s="27">
        <v>0</v>
      </c>
      <c r="T108" s="27">
        <v>0</v>
      </c>
      <c r="U108" s="27">
        <v>0</v>
      </c>
    </row>
    <row r="109" spans="1:21" ht="15" customHeight="1" x14ac:dyDescent="0.25">
      <c r="A109" s="25" t="s">
        <v>340</v>
      </c>
      <c r="B109" s="35" t="s">
        <v>286</v>
      </c>
      <c r="C109" s="35" t="s">
        <v>455</v>
      </c>
      <c r="D109" s="33">
        <v>44084</v>
      </c>
      <c r="E109" s="27"/>
      <c r="F109" s="27"/>
      <c r="G109" s="27"/>
      <c r="H109" s="27"/>
      <c r="I109" s="27"/>
      <c r="J109" s="27"/>
      <c r="K109" s="27"/>
      <c r="L109" s="27"/>
      <c r="M109" s="28">
        <v>1</v>
      </c>
      <c r="N109" s="27">
        <v>6</v>
      </c>
      <c r="O109" s="27">
        <v>4</v>
      </c>
      <c r="P109" s="27">
        <v>5</v>
      </c>
      <c r="Q109" s="27">
        <v>0</v>
      </c>
      <c r="R109" s="27">
        <v>0</v>
      </c>
      <c r="S109" s="27">
        <v>0</v>
      </c>
      <c r="T109" s="27">
        <v>0</v>
      </c>
      <c r="U109" s="27">
        <v>0</v>
      </c>
    </row>
    <row r="110" spans="1:21" ht="15" customHeight="1" x14ac:dyDescent="0.25">
      <c r="A110" s="25" t="s">
        <v>288</v>
      </c>
      <c r="B110" s="34" t="s">
        <v>287</v>
      </c>
      <c r="C110" s="34" t="s">
        <v>288</v>
      </c>
      <c r="D110" s="33">
        <v>43805</v>
      </c>
      <c r="E110" s="27">
        <v>696</v>
      </c>
      <c r="F110" s="27">
        <v>16</v>
      </c>
      <c r="G110" s="27">
        <v>56</v>
      </c>
      <c r="H110" s="27">
        <v>0</v>
      </c>
      <c r="I110" s="27">
        <v>0</v>
      </c>
      <c r="J110" s="27">
        <v>0</v>
      </c>
      <c r="K110" s="27">
        <v>0</v>
      </c>
      <c r="L110" s="27">
        <v>0</v>
      </c>
      <c r="M110" s="28">
        <f t="shared" ref="M110:T111" si="7">IF(E110="","",E110*2)</f>
        <v>1392</v>
      </c>
      <c r="N110" s="27">
        <f t="shared" si="7"/>
        <v>32</v>
      </c>
      <c r="O110" s="27">
        <f t="shared" si="7"/>
        <v>112</v>
      </c>
      <c r="P110" s="27">
        <f t="shared" si="7"/>
        <v>0</v>
      </c>
      <c r="Q110" s="27">
        <f t="shared" si="7"/>
        <v>0</v>
      </c>
      <c r="R110" s="27">
        <f t="shared" si="7"/>
        <v>0</v>
      </c>
      <c r="S110" s="27">
        <f t="shared" si="7"/>
        <v>0</v>
      </c>
      <c r="T110" s="27">
        <f t="shared" si="7"/>
        <v>0</v>
      </c>
      <c r="U110" s="31">
        <v>0</v>
      </c>
    </row>
    <row r="111" spans="1:21" ht="15" customHeight="1" x14ac:dyDescent="0.25">
      <c r="A111" s="25" t="s">
        <v>293</v>
      </c>
      <c r="B111" s="34" t="s">
        <v>292</v>
      </c>
      <c r="C111" s="34" t="s">
        <v>293</v>
      </c>
      <c r="D111" s="33">
        <v>43805</v>
      </c>
      <c r="E111" s="27">
        <v>19</v>
      </c>
      <c r="F111" s="27">
        <v>0</v>
      </c>
      <c r="G111" s="27">
        <v>17</v>
      </c>
      <c r="H111" s="27">
        <v>1</v>
      </c>
      <c r="I111" s="27">
        <v>0</v>
      </c>
      <c r="J111" s="27">
        <v>0</v>
      </c>
      <c r="K111" s="27">
        <v>0</v>
      </c>
      <c r="L111" s="27">
        <v>0</v>
      </c>
      <c r="M111" s="28">
        <f t="shared" si="7"/>
        <v>38</v>
      </c>
      <c r="N111" s="27">
        <f t="shared" si="7"/>
        <v>0</v>
      </c>
      <c r="O111" s="27">
        <f t="shared" si="7"/>
        <v>34</v>
      </c>
      <c r="P111" s="27">
        <f t="shared" si="7"/>
        <v>2</v>
      </c>
      <c r="Q111" s="27">
        <f t="shared" si="7"/>
        <v>0</v>
      </c>
      <c r="R111" s="27">
        <f t="shared" si="7"/>
        <v>0</v>
      </c>
      <c r="S111" s="27">
        <f t="shared" si="7"/>
        <v>0</v>
      </c>
      <c r="T111" s="27">
        <f t="shared" si="7"/>
        <v>0</v>
      </c>
      <c r="U111" s="31">
        <v>0</v>
      </c>
    </row>
    <row r="112" spans="1:21" ht="15" customHeight="1" x14ac:dyDescent="0.25">
      <c r="A112" s="25" t="s">
        <v>297</v>
      </c>
      <c r="B112" s="37" t="s">
        <v>287</v>
      </c>
      <c r="C112" s="37" t="s">
        <v>297</v>
      </c>
      <c r="D112" s="33">
        <v>44020</v>
      </c>
      <c r="E112" s="36"/>
      <c r="F112" s="27"/>
      <c r="G112" s="27"/>
      <c r="H112" s="27"/>
      <c r="I112" s="27"/>
      <c r="J112" s="27"/>
      <c r="K112" s="27"/>
      <c r="L112" s="27"/>
      <c r="M112" s="28">
        <v>34</v>
      </c>
      <c r="N112" s="27">
        <v>0</v>
      </c>
      <c r="O112" s="27">
        <v>0</v>
      </c>
      <c r="P112" s="27">
        <v>0</v>
      </c>
      <c r="Q112" s="27">
        <v>11</v>
      </c>
      <c r="R112" s="27">
        <v>0</v>
      </c>
      <c r="S112" s="27">
        <v>0</v>
      </c>
      <c r="T112" s="27">
        <v>0</v>
      </c>
      <c r="U112" s="31">
        <v>0</v>
      </c>
    </row>
    <row r="113" spans="2:21" ht="15" customHeight="1" x14ac:dyDescent="0.25"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</row>
    <row r="115" spans="2:21" ht="15" customHeight="1" x14ac:dyDescent="0.25"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</row>
    <row r="116" spans="2:21" ht="15" customHeight="1" x14ac:dyDescent="0.25">
      <c r="B116" s="34"/>
      <c r="C116" s="34"/>
      <c r="D116" s="33"/>
      <c r="E116" s="42"/>
      <c r="F116" s="27"/>
      <c r="G116" s="27"/>
      <c r="H116" s="27"/>
      <c r="I116" s="27"/>
      <c r="J116" s="27"/>
      <c r="K116" s="27"/>
      <c r="L116" s="27"/>
      <c r="M116" s="28"/>
      <c r="N116" s="27"/>
      <c r="O116" s="27"/>
      <c r="P116" s="27"/>
      <c r="Q116" s="27"/>
      <c r="R116" s="27"/>
      <c r="S116" s="27"/>
      <c r="T116" s="27"/>
      <c r="U116" s="31"/>
    </row>
    <row r="117" spans="2:21" ht="15" customHeight="1" x14ac:dyDescent="0.25">
      <c r="B117" s="34"/>
      <c r="C117" s="34"/>
      <c r="D117" s="33"/>
      <c r="E117" s="42"/>
      <c r="F117" s="27"/>
      <c r="G117" s="27"/>
      <c r="H117" s="27"/>
      <c r="I117" s="27"/>
      <c r="J117" s="27"/>
      <c r="K117" s="27"/>
      <c r="L117" s="27"/>
      <c r="M117" s="28"/>
      <c r="N117" s="27"/>
      <c r="O117" s="27"/>
      <c r="P117" s="27"/>
      <c r="Q117" s="27"/>
      <c r="R117" s="27"/>
      <c r="S117" s="27"/>
      <c r="T117" s="27"/>
      <c r="U117" s="31"/>
    </row>
    <row r="118" spans="2:21" ht="15" customHeight="1" x14ac:dyDescent="0.25">
      <c r="B118" s="34"/>
      <c r="C118" s="34"/>
      <c r="D118" s="33"/>
      <c r="E118" s="42"/>
      <c r="F118" s="27"/>
      <c r="G118" s="27"/>
      <c r="H118" s="27"/>
      <c r="I118" s="27"/>
      <c r="J118" s="27"/>
      <c r="K118" s="27"/>
      <c r="L118" s="27"/>
      <c r="M118" s="28"/>
      <c r="N118" s="27"/>
      <c r="O118" s="27"/>
      <c r="P118" s="27"/>
      <c r="Q118" s="27"/>
      <c r="R118" s="27"/>
      <c r="S118" s="27"/>
      <c r="T118" s="27"/>
      <c r="U118" s="31"/>
    </row>
    <row r="119" spans="2:21" ht="15" customHeight="1" x14ac:dyDescent="0.25">
      <c r="D119" s="33"/>
      <c r="E119" s="27"/>
      <c r="F119" s="27"/>
      <c r="G119" s="27"/>
      <c r="H119" s="27"/>
      <c r="I119" s="27"/>
      <c r="J119" s="27"/>
      <c r="K119" s="27"/>
      <c r="L119" s="27"/>
      <c r="M119" s="28"/>
      <c r="N119" s="27"/>
      <c r="O119" s="27"/>
      <c r="P119" s="27"/>
      <c r="Q119" s="27"/>
      <c r="R119" s="27"/>
      <c r="S119" s="27"/>
      <c r="T119" s="27"/>
    </row>
    <row r="120" spans="2:21" ht="15" customHeight="1" x14ac:dyDescent="0.25">
      <c r="D120" s="33"/>
      <c r="E120" s="27"/>
      <c r="F120" s="27"/>
      <c r="G120" s="27"/>
      <c r="H120" s="27"/>
      <c r="I120" s="27"/>
      <c r="J120" s="27"/>
      <c r="K120" s="27"/>
      <c r="L120" s="27"/>
      <c r="M120" s="28"/>
      <c r="N120" s="27"/>
      <c r="O120" s="27"/>
      <c r="P120" s="27"/>
      <c r="Q120" s="27"/>
      <c r="R120" s="27"/>
      <c r="S120" s="27"/>
      <c r="T120" s="27"/>
    </row>
    <row r="121" spans="2:21" ht="15" customHeight="1" x14ac:dyDescent="0.25"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</row>
    <row r="122" spans="2:21" ht="15" customHeight="1" x14ac:dyDescent="0.25"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</row>
    <row r="123" spans="2:21" ht="15" customHeight="1" x14ac:dyDescent="0.25">
      <c r="B123" s="34"/>
      <c r="C123" s="34"/>
      <c r="D123" s="33"/>
      <c r="E123" s="42"/>
      <c r="F123" s="27"/>
      <c r="G123" s="27"/>
      <c r="H123" s="27"/>
      <c r="I123" s="27"/>
      <c r="J123" s="27"/>
      <c r="K123" s="27"/>
      <c r="L123" s="27"/>
      <c r="M123" s="28"/>
      <c r="N123" s="27"/>
      <c r="O123" s="27"/>
      <c r="P123" s="27"/>
      <c r="Q123" s="27"/>
      <c r="R123" s="27"/>
      <c r="S123" s="27"/>
      <c r="T123" s="27"/>
      <c r="U123" s="31"/>
    </row>
    <row r="126" spans="2:21" ht="15" customHeight="1" x14ac:dyDescent="0.25">
      <c r="B126" s="35"/>
      <c r="C126" s="35"/>
      <c r="D126" s="33"/>
      <c r="E126" s="27"/>
      <c r="F126" s="27"/>
      <c r="G126" s="27"/>
      <c r="H126" s="27"/>
      <c r="I126" s="27"/>
      <c r="J126" s="27"/>
      <c r="K126" s="27"/>
      <c r="L126" s="27"/>
      <c r="M126" s="28"/>
      <c r="N126" s="27"/>
      <c r="O126" s="27"/>
      <c r="P126" s="27"/>
      <c r="Q126" s="27"/>
      <c r="R126" s="27"/>
      <c r="S126" s="27"/>
      <c r="T126" s="27"/>
    </row>
    <row r="129" spans="2:21" ht="15" customHeight="1" x14ac:dyDescent="0.25"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</row>
    <row r="131" spans="2:21" ht="15" customHeight="1" x14ac:dyDescent="0.25">
      <c r="B131" s="35"/>
      <c r="C131" s="35"/>
      <c r="D131" s="33"/>
      <c r="E131" s="27"/>
      <c r="F131" s="27"/>
      <c r="G131" s="27"/>
      <c r="H131" s="27"/>
      <c r="I131" s="27"/>
      <c r="J131" s="27"/>
      <c r="K131" s="27"/>
      <c r="L131" s="27"/>
      <c r="M131" s="28"/>
      <c r="N131" s="27"/>
      <c r="O131" s="27"/>
      <c r="P131" s="27"/>
      <c r="Q131" s="27"/>
      <c r="R131" s="27"/>
      <c r="S131" s="27"/>
      <c r="T131" s="27"/>
      <c r="U131" s="27"/>
    </row>
    <row r="133" spans="2:21" ht="15" customHeight="1" x14ac:dyDescent="0.25">
      <c r="B133" s="34"/>
      <c r="C133" s="34"/>
      <c r="D133" s="33"/>
      <c r="E133" s="27"/>
      <c r="F133" s="27"/>
      <c r="G133" s="27"/>
      <c r="H133" s="27"/>
      <c r="I133" s="27"/>
      <c r="J133" s="27"/>
      <c r="K133" s="27"/>
      <c r="L133" s="27"/>
      <c r="M133" s="28"/>
      <c r="N133" s="27"/>
      <c r="O133" s="27"/>
      <c r="P133" s="27"/>
      <c r="Q133" s="27"/>
      <c r="R133" s="27"/>
      <c r="S133" s="27"/>
      <c r="T133" s="27"/>
      <c r="U133" s="31"/>
    </row>
    <row r="135" spans="2:21" ht="15" customHeight="1" x14ac:dyDescent="0.25">
      <c r="B135" s="34"/>
      <c r="C135" s="34"/>
      <c r="D135" s="33"/>
      <c r="E135" s="36"/>
      <c r="F135" s="27"/>
      <c r="G135" s="27"/>
      <c r="H135" s="27"/>
      <c r="I135" s="27"/>
      <c r="J135" s="27"/>
      <c r="K135" s="27"/>
      <c r="L135" s="27"/>
      <c r="M135" s="28"/>
      <c r="N135" s="27"/>
      <c r="O135" s="27"/>
      <c r="P135" s="27"/>
      <c r="Q135" s="27"/>
      <c r="R135" s="27"/>
      <c r="S135" s="27"/>
      <c r="T135" s="27"/>
      <c r="U135" s="31"/>
    </row>
    <row r="136" spans="2:21" ht="15" customHeight="1" x14ac:dyDescent="0.25"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spans="2:21" ht="15" customHeight="1" x14ac:dyDescent="0.25"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40" spans="2:21" ht="15" customHeight="1" x14ac:dyDescent="0.25"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spans="2:21" ht="15" customHeight="1" x14ac:dyDescent="0.25"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8" spans="4:21" ht="15" customHeight="1" x14ac:dyDescent="0.25"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spans="4:21" ht="15" customHeight="1" x14ac:dyDescent="0.25"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spans="4:21" ht="15" customHeight="1" x14ac:dyDescent="0.25"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spans="4:21" ht="15" customHeight="1" x14ac:dyDescent="0.25"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spans="4:21" ht="15" customHeight="1" x14ac:dyDescent="0.25"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spans="4:21" ht="15" customHeight="1" x14ac:dyDescent="0.25"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spans="4:21" ht="15" customHeight="1" x14ac:dyDescent="0.25"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spans="4:21" ht="15" customHeight="1" x14ac:dyDescent="0.25"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9" spans="4:21" ht="15" customHeight="1" x14ac:dyDescent="0.25"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2" spans="4:21" ht="15" customHeight="1" x14ac:dyDescent="0.25"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spans="4:21" ht="15" customHeight="1" x14ac:dyDescent="0.25"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7" spans="4:21" ht="15" customHeight="1" x14ac:dyDescent="0.25"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spans="4:21" ht="15" customHeight="1" x14ac:dyDescent="0.25"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spans="4:21" ht="15" customHeight="1" x14ac:dyDescent="0.25"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8" spans="4:21" ht="15" customHeight="1" x14ac:dyDescent="0.25"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84" spans="4:21" ht="15" customHeight="1" x14ac:dyDescent="0.25"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7" spans="4:21" ht="15" customHeight="1" x14ac:dyDescent="0.25"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spans="4:21" ht="15" customHeight="1" x14ac:dyDescent="0.25"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92" spans="4:21" ht="15" customHeight="1" x14ac:dyDescent="0.25"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spans="4:21" ht="15" customHeight="1" x14ac:dyDescent="0.25"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  <row r="194" spans="4:21" ht="15" customHeight="1" x14ac:dyDescent="0.25">
      <c r="D194" s="33"/>
      <c r="E194" s="27"/>
      <c r="F194" s="27"/>
      <c r="G194" s="27"/>
      <c r="H194" s="27"/>
      <c r="I194" s="27"/>
      <c r="J194" s="27"/>
      <c r="K194" s="27"/>
      <c r="L194" s="27"/>
      <c r="M194" s="28"/>
      <c r="N194" s="27"/>
      <c r="O194" s="27"/>
      <c r="P194" s="27"/>
      <c r="Q194" s="27"/>
      <c r="R194" s="27"/>
      <c r="S194" s="27"/>
      <c r="T194" s="27"/>
    </row>
    <row r="195" spans="4:21" ht="15" customHeight="1" x14ac:dyDescent="0.25">
      <c r="E195" s="27"/>
      <c r="F195" s="27"/>
      <c r="G195" s="27"/>
      <c r="H195" s="27"/>
      <c r="I195" s="27"/>
      <c r="J195" s="27"/>
      <c r="K195" s="27"/>
      <c r="L195" s="27"/>
      <c r="M195" s="28"/>
      <c r="N195" s="27"/>
      <c r="O195" s="27"/>
      <c r="P195" s="27"/>
      <c r="Q195" s="27"/>
      <c r="R195" s="27"/>
      <c r="S195" s="27"/>
      <c r="T195" s="27"/>
    </row>
    <row r="196" spans="4:21" ht="15" customHeight="1" x14ac:dyDescent="0.25">
      <c r="E196" s="27"/>
      <c r="F196" s="27"/>
      <c r="G196" s="27"/>
      <c r="H196" s="27"/>
      <c r="I196" s="27"/>
      <c r="J196" s="27"/>
      <c r="K196" s="27"/>
      <c r="L196" s="27"/>
      <c r="M196" s="43"/>
      <c r="N196" s="27"/>
      <c r="O196" s="27"/>
      <c r="P196" s="27"/>
      <c r="Q196" s="27"/>
      <c r="R196" s="27"/>
      <c r="S196" s="27"/>
      <c r="T196" s="27"/>
    </row>
    <row r="197" spans="4:21" ht="15" customHeight="1" x14ac:dyDescent="0.25">
      <c r="E197" s="27"/>
      <c r="F197" s="27"/>
      <c r="G197" s="27"/>
      <c r="H197" s="27"/>
      <c r="I197" s="27"/>
      <c r="J197" s="27"/>
      <c r="K197" s="27"/>
      <c r="L197" s="27"/>
      <c r="M197" s="28"/>
      <c r="N197" s="27"/>
      <c r="O197" s="27"/>
      <c r="P197" s="27"/>
      <c r="Q197" s="27"/>
      <c r="R197" s="27"/>
      <c r="S197" s="27"/>
      <c r="T197" s="27"/>
    </row>
    <row r="198" spans="4:21" ht="15" customHeight="1" x14ac:dyDescent="0.25">
      <c r="E198" s="27"/>
      <c r="F198" s="27"/>
      <c r="G198" s="27"/>
      <c r="H198" s="27"/>
      <c r="I198" s="27"/>
      <c r="J198" s="27"/>
      <c r="K198" s="27"/>
      <c r="L198" s="27"/>
      <c r="M198" s="28"/>
      <c r="N198" s="27"/>
      <c r="O198" s="27"/>
      <c r="P198" s="27"/>
      <c r="Q198" s="27"/>
      <c r="R198" s="27"/>
      <c r="S198" s="27"/>
      <c r="T198" s="27"/>
    </row>
    <row r="199" spans="4:21" ht="15" customHeight="1" x14ac:dyDescent="0.25">
      <c r="E199" s="27"/>
      <c r="F199" s="27"/>
      <c r="G199" s="27"/>
      <c r="H199" s="27"/>
      <c r="I199" s="27"/>
      <c r="J199" s="27"/>
      <c r="K199" s="27"/>
      <c r="L199" s="27"/>
      <c r="M199" s="28"/>
      <c r="N199" s="27"/>
      <c r="O199" s="27"/>
      <c r="P199" s="27"/>
      <c r="Q199" s="27"/>
      <c r="R199" s="27"/>
      <c r="S199" s="27"/>
      <c r="T199" s="27"/>
    </row>
    <row r="200" spans="4:21" ht="15" customHeight="1" x14ac:dyDescent="0.25">
      <c r="E200" s="27"/>
      <c r="F200" s="27"/>
      <c r="G200" s="27"/>
      <c r="H200" s="27"/>
      <c r="I200" s="27"/>
      <c r="J200" s="27"/>
      <c r="K200" s="27"/>
      <c r="L200" s="27"/>
      <c r="M200" s="28"/>
      <c r="N200" s="27"/>
      <c r="O200" s="27"/>
      <c r="P200" s="27"/>
      <c r="Q200" s="27"/>
      <c r="R200" s="27"/>
      <c r="S200" s="27"/>
      <c r="T200" s="27"/>
    </row>
    <row r="201" spans="4:21" ht="15" customHeight="1" x14ac:dyDescent="0.25">
      <c r="E201" s="27"/>
      <c r="F201" s="27"/>
      <c r="G201" s="27"/>
      <c r="H201" s="27"/>
      <c r="I201" s="27"/>
      <c r="J201" s="27"/>
      <c r="K201" s="27"/>
      <c r="L201" s="27"/>
      <c r="M201" s="28"/>
      <c r="N201" s="27"/>
      <c r="O201" s="27"/>
      <c r="P201" s="27"/>
      <c r="Q201" s="27"/>
      <c r="R201" s="27"/>
      <c r="S201" s="27"/>
      <c r="T201" s="27"/>
    </row>
    <row r="202" spans="4:21" ht="15" customHeight="1" x14ac:dyDescent="0.25">
      <c r="E202" s="27"/>
      <c r="F202" s="27"/>
      <c r="G202" s="27"/>
      <c r="H202" s="27"/>
      <c r="I202" s="27"/>
      <c r="J202" s="27"/>
      <c r="K202" s="27"/>
      <c r="L202" s="27"/>
      <c r="M202" s="28"/>
      <c r="N202" s="27"/>
      <c r="O202" s="27"/>
      <c r="P202" s="27"/>
      <c r="Q202" s="27"/>
      <c r="R202" s="27"/>
      <c r="S202" s="27"/>
      <c r="T202" s="27"/>
    </row>
    <row r="203" spans="4:21" ht="15" customHeight="1" x14ac:dyDescent="0.25">
      <c r="E203" s="27"/>
      <c r="F203" s="27"/>
      <c r="G203" s="27"/>
      <c r="H203" s="27"/>
      <c r="I203" s="27"/>
      <c r="J203" s="27"/>
      <c r="K203" s="27"/>
      <c r="L203" s="27"/>
      <c r="M203" s="28"/>
      <c r="N203" s="27"/>
      <c r="O203" s="27"/>
      <c r="P203" s="27"/>
      <c r="Q203" s="27"/>
      <c r="R203" s="27"/>
      <c r="S203" s="27"/>
      <c r="T203" s="27"/>
    </row>
    <row r="204" spans="4:21" ht="15" customHeight="1" x14ac:dyDescent="0.25">
      <c r="E204" s="27"/>
      <c r="F204" s="27"/>
      <c r="G204" s="27"/>
      <c r="H204" s="27"/>
      <c r="I204" s="27"/>
      <c r="J204" s="27"/>
      <c r="K204" s="27"/>
      <c r="L204" s="27"/>
      <c r="M204" s="28"/>
      <c r="N204" s="27"/>
      <c r="O204" s="27"/>
      <c r="P204" s="27"/>
      <c r="Q204" s="27"/>
      <c r="R204" s="27"/>
      <c r="S204" s="27"/>
      <c r="T204" s="27"/>
    </row>
    <row r="205" spans="4:21" ht="15" customHeight="1" x14ac:dyDescent="0.25">
      <c r="E205" s="27"/>
      <c r="F205" s="27"/>
      <c r="G205" s="27"/>
      <c r="H205" s="27"/>
      <c r="I205" s="27"/>
      <c r="J205" s="27"/>
      <c r="K205" s="27"/>
      <c r="L205" s="27"/>
      <c r="M205" s="28"/>
      <c r="N205" s="27"/>
      <c r="O205" s="27"/>
      <c r="P205" s="27"/>
      <c r="Q205" s="27"/>
      <c r="R205" s="27"/>
      <c r="S205" s="27"/>
      <c r="T205" s="27"/>
    </row>
    <row r="206" spans="4:21" ht="15" customHeight="1" x14ac:dyDescent="0.25">
      <c r="E206" s="27"/>
      <c r="F206" s="27"/>
      <c r="G206" s="27"/>
      <c r="H206" s="27"/>
      <c r="I206" s="27"/>
      <c r="J206" s="27"/>
      <c r="K206" s="27"/>
      <c r="L206" s="27"/>
      <c r="M206" s="28"/>
      <c r="N206" s="27"/>
      <c r="O206" s="27"/>
      <c r="P206" s="27"/>
      <c r="Q206" s="27"/>
      <c r="R206" s="27"/>
      <c r="S206" s="27"/>
      <c r="T206" s="27"/>
    </row>
    <row r="207" spans="4:21" ht="15" customHeight="1" x14ac:dyDescent="0.25">
      <c r="E207" s="27"/>
      <c r="F207" s="27"/>
      <c r="G207" s="27"/>
      <c r="H207" s="27"/>
      <c r="I207" s="27"/>
      <c r="J207" s="27"/>
      <c r="K207" s="27"/>
      <c r="L207" s="27"/>
      <c r="M207" s="28"/>
      <c r="N207" s="27"/>
      <c r="O207" s="27"/>
      <c r="P207" s="27"/>
      <c r="Q207" s="27"/>
      <c r="R207" s="27"/>
      <c r="S207" s="27"/>
      <c r="T207" s="27"/>
    </row>
    <row r="208" spans="4:21" ht="15" customHeight="1" x14ac:dyDescent="0.25">
      <c r="E208" s="27"/>
      <c r="F208" s="27"/>
      <c r="G208" s="27"/>
      <c r="H208" s="27"/>
      <c r="I208" s="27"/>
      <c r="J208" s="27"/>
      <c r="K208" s="27"/>
      <c r="L208" s="27"/>
      <c r="M208" s="28"/>
      <c r="N208" s="27"/>
      <c r="O208" s="27"/>
      <c r="P208" s="27"/>
      <c r="Q208" s="27"/>
      <c r="R208" s="27"/>
      <c r="S208" s="27"/>
      <c r="T208" s="27"/>
    </row>
    <row r="209" spans="5:20" ht="15" customHeight="1" x14ac:dyDescent="0.25">
      <c r="E209" s="27"/>
      <c r="F209" s="27"/>
      <c r="G209" s="27"/>
      <c r="H209" s="27"/>
      <c r="I209" s="27"/>
      <c r="J209" s="27"/>
      <c r="K209" s="27"/>
      <c r="L209" s="27"/>
      <c r="M209" s="28"/>
      <c r="N209" s="27"/>
      <c r="O209" s="27"/>
      <c r="P209" s="27"/>
      <c r="Q209" s="27"/>
      <c r="R209" s="27"/>
      <c r="S209" s="27"/>
      <c r="T209" s="27"/>
    </row>
    <row r="210" spans="5:20" ht="15" customHeight="1" x14ac:dyDescent="0.25">
      <c r="E210" s="27"/>
      <c r="F210" s="27"/>
      <c r="G210" s="27"/>
      <c r="H210" s="27"/>
      <c r="I210" s="27"/>
      <c r="J210" s="27"/>
      <c r="K210" s="27"/>
      <c r="L210" s="27"/>
      <c r="M210" s="28"/>
      <c r="N210" s="27"/>
      <c r="O210" s="27"/>
      <c r="P210" s="27"/>
      <c r="Q210" s="27"/>
      <c r="R210" s="27"/>
      <c r="S210" s="27"/>
      <c r="T210" s="27"/>
    </row>
    <row r="211" spans="5:20" ht="15" customHeight="1" x14ac:dyDescent="0.25">
      <c r="E211" s="27"/>
      <c r="F211" s="27"/>
      <c r="G211" s="27"/>
      <c r="H211" s="27"/>
      <c r="I211" s="27"/>
      <c r="J211" s="27"/>
      <c r="K211" s="27"/>
      <c r="L211" s="27"/>
      <c r="M211" s="28"/>
      <c r="N211" s="27"/>
      <c r="O211" s="27"/>
      <c r="P211" s="27"/>
      <c r="Q211" s="27"/>
      <c r="R211" s="27"/>
      <c r="S211" s="27"/>
      <c r="T211" s="27"/>
    </row>
    <row r="212" spans="5:20" ht="15" customHeight="1" x14ac:dyDescent="0.25">
      <c r="E212" s="27"/>
      <c r="F212" s="27"/>
      <c r="G212" s="27"/>
      <c r="H212" s="27"/>
      <c r="I212" s="27"/>
      <c r="J212" s="27"/>
      <c r="K212" s="27"/>
      <c r="L212" s="27"/>
      <c r="M212" s="28"/>
      <c r="N212" s="27"/>
      <c r="O212" s="27"/>
      <c r="P212" s="27"/>
      <c r="Q212" s="27"/>
      <c r="R212" s="27"/>
      <c r="S212" s="27"/>
      <c r="T212" s="27"/>
    </row>
    <row r="213" spans="5:20" ht="15" customHeight="1" x14ac:dyDescent="0.25">
      <c r="E213" s="27"/>
      <c r="F213" s="27"/>
      <c r="G213" s="27"/>
      <c r="H213" s="27"/>
      <c r="I213" s="27"/>
      <c r="J213" s="27"/>
      <c r="K213" s="27"/>
      <c r="L213" s="27"/>
      <c r="M213" s="28"/>
      <c r="N213" s="27"/>
      <c r="O213" s="27"/>
      <c r="P213" s="27"/>
      <c r="Q213" s="27"/>
      <c r="R213" s="27"/>
      <c r="S213" s="27"/>
      <c r="T213" s="27"/>
    </row>
    <row r="214" spans="5:20" ht="15" customHeight="1" x14ac:dyDescent="0.25">
      <c r="E214" s="27"/>
      <c r="F214" s="27"/>
      <c r="G214" s="27"/>
      <c r="H214" s="27"/>
      <c r="I214" s="27"/>
      <c r="J214" s="27"/>
      <c r="K214" s="27"/>
      <c r="L214" s="27"/>
      <c r="M214" s="28"/>
      <c r="N214" s="27"/>
      <c r="O214" s="27"/>
      <c r="P214" s="27"/>
      <c r="Q214" s="27"/>
      <c r="R214" s="27"/>
      <c r="S214" s="27"/>
      <c r="T214" s="27"/>
    </row>
    <row r="215" spans="5:20" ht="15" customHeight="1" x14ac:dyDescent="0.25">
      <c r="E215" s="27"/>
      <c r="F215" s="27"/>
      <c r="G215" s="27"/>
      <c r="H215" s="27"/>
      <c r="I215" s="27"/>
      <c r="J215" s="27"/>
      <c r="K215" s="27"/>
      <c r="L215" s="27"/>
      <c r="M215" s="28"/>
      <c r="N215" s="27"/>
      <c r="O215" s="27"/>
      <c r="P215" s="27"/>
      <c r="Q215" s="27"/>
      <c r="R215" s="27"/>
      <c r="S215" s="27"/>
      <c r="T215" s="27"/>
    </row>
    <row r="216" spans="5:20" ht="15" customHeight="1" x14ac:dyDescent="0.25">
      <c r="E216" s="27"/>
      <c r="F216" s="27"/>
      <c r="G216" s="27"/>
      <c r="H216" s="27"/>
      <c r="I216" s="27"/>
      <c r="J216" s="27"/>
      <c r="K216" s="27"/>
      <c r="L216" s="27"/>
      <c r="M216" s="28"/>
      <c r="N216" s="27"/>
      <c r="O216" s="27"/>
      <c r="P216" s="27"/>
      <c r="Q216" s="27"/>
      <c r="R216" s="27"/>
      <c r="S216" s="27"/>
      <c r="T216" s="27"/>
    </row>
    <row r="217" spans="5:20" ht="15" customHeight="1" x14ac:dyDescent="0.25">
      <c r="E217" s="27"/>
      <c r="F217" s="27"/>
      <c r="G217" s="27"/>
      <c r="H217" s="27"/>
      <c r="I217" s="27"/>
      <c r="J217" s="27"/>
      <c r="K217" s="27"/>
      <c r="L217" s="27"/>
      <c r="M217" s="28"/>
      <c r="N217" s="27"/>
      <c r="O217" s="27"/>
      <c r="P217" s="27"/>
      <c r="Q217" s="27"/>
      <c r="R217" s="27"/>
      <c r="S217" s="27"/>
      <c r="T217" s="27"/>
    </row>
    <row r="218" spans="5:20" ht="15" customHeight="1" x14ac:dyDescent="0.25">
      <c r="E218" s="27"/>
      <c r="F218" s="27"/>
      <c r="G218" s="27"/>
      <c r="H218" s="27"/>
      <c r="I218" s="27"/>
      <c r="J218" s="27"/>
      <c r="K218" s="27"/>
      <c r="L218" s="27"/>
      <c r="M218" s="28"/>
      <c r="N218" s="27"/>
      <c r="O218" s="27"/>
      <c r="P218" s="27"/>
      <c r="Q218" s="27"/>
      <c r="R218" s="27"/>
      <c r="S218" s="27"/>
      <c r="T218" s="27"/>
    </row>
    <row r="219" spans="5:20" ht="15" customHeight="1" x14ac:dyDescent="0.25">
      <c r="E219" s="27"/>
      <c r="F219" s="27"/>
      <c r="G219" s="27"/>
      <c r="H219" s="27"/>
      <c r="I219" s="27"/>
      <c r="J219" s="27"/>
      <c r="K219" s="27"/>
      <c r="L219" s="27"/>
      <c r="M219" s="28"/>
      <c r="N219" s="27"/>
      <c r="O219" s="27"/>
      <c r="P219" s="27"/>
      <c r="Q219" s="27"/>
      <c r="R219" s="27"/>
      <c r="S219" s="27"/>
      <c r="T219" s="27"/>
    </row>
    <row r="220" spans="5:20" ht="15" customHeight="1" x14ac:dyDescent="0.25">
      <c r="E220" s="27"/>
      <c r="F220" s="27"/>
      <c r="G220" s="27"/>
      <c r="H220" s="27"/>
      <c r="I220" s="27"/>
      <c r="J220" s="27"/>
      <c r="K220" s="27"/>
      <c r="L220" s="27"/>
      <c r="M220" s="28"/>
      <c r="N220" s="27"/>
      <c r="O220" s="27"/>
      <c r="P220" s="27"/>
      <c r="Q220" s="27"/>
      <c r="R220" s="27"/>
      <c r="S220" s="27"/>
      <c r="T220" s="27"/>
    </row>
    <row r="221" spans="5:20" ht="15" customHeight="1" x14ac:dyDescent="0.25">
      <c r="E221" s="27"/>
      <c r="F221" s="27"/>
      <c r="G221" s="27"/>
      <c r="H221" s="27"/>
      <c r="I221" s="27"/>
      <c r="J221" s="27"/>
      <c r="K221" s="27"/>
      <c r="L221" s="27"/>
      <c r="M221" s="28"/>
      <c r="N221" s="27"/>
      <c r="O221" s="27"/>
      <c r="P221" s="27"/>
      <c r="Q221" s="27"/>
      <c r="R221" s="27"/>
      <c r="S221" s="27"/>
      <c r="T221" s="27"/>
    </row>
    <row r="222" spans="5:20" ht="15" customHeight="1" x14ac:dyDescent="0.25">
      <c r="E222" s="27"/>
      <c r="F222" s="27"/>
      <c r="G222" s="27"/>
      <c r="H222" s="27"/>
      <c r="I222" s="27"/>
      <c r="J222" s="27"/>
      <c r="K222" s="27"/>
      <c r="L222" s="27"/>
      <c r="M222" s="28"/>
      <c r="N222" s="27"/>
      <c r="O222" s="27"/>
      <c r="P222" s="27"/>
      <c r="Q222" s="27"/>
      <c r="R222" s="27"/>
      <c r="S222" s="27"/>
      <c r="T222" s="27"/>
    </row>
    <row r="223" spans="5:20" ht="15" customHeight="1" x14ac:dyDescent="0.25">
      <c r="E223" s="27"/>
      <c r="F223" s="27"/>
      <c r="G223" s="27"/>
      <c r="H223" s="27"/>
      <c r="I223" s="27"/>
      <c r="J223" s="27"/>
      <c r="K223" s="27"/>
      <c r="L223" s="27"/>
      <c r="M223" s="28"/>
      <c r="N223" s="27"/>
      <c r="O223" s="27"/>
      <c r="P223" s="27"/>
      <c r="Q223" s="27"/>
      <c r="R223" s="27"/>
      <c r="S223" s="27"/>
      <c r="T223" s="27"/>
    </row>
    <row r="224" spans="5:20" ht="15" customHeight="1" x14ac:dyDescent="0.25">
      <c r="E224" s="27"/>
      <c r="F224" s="27"/>
      <c r="G224" s="27"/>
      <c r="H224" s="27"/>
      <c r="I224" s="27"/>
      <c r="J224" s="27"/>
      <c r="K224" s="27"/>
      <c r="L224" s="27"/>
      <c r="M224" s="28"/>
      <c r="N224" s="27"/>
      <c r="O224" s="27"/>
      <c r="P224" s="27"/>
      <c r="Q224" s="27"/>
      <c r="R224" s="27"/>
      <c r="S224" s="27"/>
      <c r="T224" s="27"/>
    </row>
    <row r="225" spans="2:20" ht="15" customHeight="1" x14ac:dyDescent="0.25">
      <c r="E225" s="27"/>
      <c r="F225" s="27"/>
      <c r="G225" s="27"/>
      <c r="H225" s="27"/>
      <c r="I225" s="27"/>
      <c r="J225" s="27"/>
      <c r="K225" s="27"/>
      <c r="L225" s="27"/>
      <c r="M225" s="28"/>
      <c r="N225" s="27"/>
      <c r="O225" s="27"/>
      <c r="P225" s="27"/>
      <c r="Q225" s="27"/>
      <c r="R225" s="27"/>
      <c r="S225" s="27"/>
      <c r="T225" s="27"/>
    </row>
    <row r="226" spans="2:20" ht="15" customHeight="1" x14ac:dyDescent="0.25">
      <c r="E226" s="27"/>
      <c r="F226" s="27"/>
      <c r="G226" s="27"/>
      <c r="H226" s="27"/>
      <c r="I226" s="27"/>
      <c r="J226" s="27"/>
      <c r="K226" s="27"/>
      <c r="L226" s="27"/>
      <c r="M226" s="28"/>
      <c r="N226" s="27"/>
      <c r="O226" s="27"/>
      <c r="P226" s="27"/>
      <c r="Q226" s="27"/>
      <c r="R226" s="27"/>
      <c r="S226" s="27"/>
      <c r="T226" s="27"/>
    </row>
    <row r="227" spans="2:20" ht="15" customHeight="1" x14ac:dyDescent="0.25">
      <c r="E227" s="27"/>
      <c r="F227" s="27"/>
      <c r="G227" s="27"/>
      <c r="H227" s="27"/>
      <c r="I227" s="27"/>
      <c r="J227" s="27"/>
      <c r="K227" s="27"/>
      <c r="L227" s="27"/>
      <c r="M227" s="28"/>
      <c r="N227" s="27"/>
      <c r="O227" s="27"/>
      <c r="P227" s="27"/>
      <c r="Q227" s="27"/>
      <c r="R227" s="27"/>
      <c r="S227" s="27"/>
      <c r="T227" s="27"/>
    </row>
    <row r="228" spans="2:20" ht="15" customHeight="1" x14ac:dyDescent="0.25">
      <c r="E228" s="27"/>
      <c r="F228" s="27"/>
      <c r="G228" s="27"/>
      <c r="H228" s="27"/>
      <c r="I228" s="27"/>
      <c r="J228" s="27"/>
      <c r="K228" s="27"/>
      <c r="L228" s="27"/>
      <c r="M228" s="28"/>
      <c r="N228" s="27"/>
      <c r="O228" s="27"/>
      <c r="P228" s="27"/>
      <c r="Q228" s="27"/>
      <c r="R228" s="27"/>
      <c r="S228" s="27"/>
      <c r="T228" s="27"/>
    </row>
    <row r="229" spans="2:20" ht="15" customHeight="1" x14ac:dyDescent="0.25">
      <c r="E229" s="27"/>
      <c r="F229" s="27"/>
      <c r="G229" s="27"/>
      <c r="H229" s="27"/>
      <c r="I229" s="27"/>
      <c r="J229" s="27"/>
      <c r="K229" s="27"/>
      <c r="L229" s="27"/>
      <c r="M229" s="28"/>
      <c r="N229" s="27"/>
      <c r="O229" s="27"/>
      <c r="P229" s="27"/>
      <c r="Q229" s="27"/>
      <c r="R229" s="27"/>
      <c r="S229" s="27"/>
      <c r="T229" s="27"/>
    </row>
    <row r="230" spans="2:20" ht="15" customHeight="1" x14ac:dyDescent="0.25">
      <c r="E230" s="27"/>
      <c r="F230" s="27"/>
      <c r="G230" s="27"/>
      <c r="H230" s="27"/>
      <c r="I230" s="27"/>
      <c r="J230" s="27"/>
      <c r="K230" s="27"/>
      <c r="L230" s="27"/>
      <c r="M230" s="28"/>
      <c r="N230" s="27"/>
      <c r="O230" s="27"/>
      <c r="P230" s="27"/>
      <c r="Q230" s="27"/>
      <c r="R230" s="27"/>
      <c r="S230" s="27"/>
      <c r="T230" s="27"/>
    </row>
    <row r="231" spans="2:20" ht="15" customHeight="1" x14ac:dyDescent="0.25">
      <c r="E231" s="27"/>
      <c r="F231" s="27"/>
      <c r="G231" s="27"/>
      <c r="H231" s="27"/>
      <c r="I231" s="27"/>
      <c r="J231" s="27"/>
      <c r="K231" s="27"/>
      <c r="L231" s="27"/>
      <c r="M231" s="28"/>
      <c r="N231" s="27"/>
      <c r="O231" s="27"/>
      <c r="P231" s="27"/>
      <c r="Q231" s="27"/>
      <c r="R231" s="27"/>
      <c r="S231" s="27"/>
      <c r="T231" s="27"/>
    </row>
    <row r="232" spans="2:20" ht="15" customHeight="1" x14ac:dyDescent="0.25">
      <c r="E232" s="27"/>
      <c r="F232" s="27"/>
      <c r="G232" s="27"/>
      <c r="H232" s="27"/>
      <c r="I232" s="27"/>
      <c r="J232" s="27"/>
      <c r="K232" s="27"/>
      <c r="L232" s="27"/>
      <c r="M232" s="28"/>
      <c r="N232" s="27"/>
      <c r="O232" s="27"/>
      <c r="P232" s="27"/>
      <c r="Q232" s="27"/>
      <c r="R232" s="27"/>
      <c r="S232" s="27"/>
      <c r="T232" s="27"/>
    </row>
    <row r="233" spans="2:20" ht="15" customHeight="1" x14ac:dyDescent="0.25">
      <c r="E233" s="27"/>
      <c r="F233" s="27"/>
      <c r="G233" s="27"/>
      <c r="H233" s="27"/>
      <c r="I233" s="27"/>
      <c r="J233" s="27"/>
      <c r="K233" s="27"/>
      <c r="L233" s="27"/>
      <c r="M233" s="28"/>
      <c r="N233" s="27"/>
      <c r="O233" s="27"/>
      <c r="P233" s="27"/>
      <c r="Q233" s="27"/>
      <c r="R233" s="27"/>
      <c r="S233" s="27"/>
      <c r="T233" s="27"/>
    </row>
    <row r="234" spans="2:20" ht="15" customHeight="1" x14ac:dyDescent="0.25">
      <c r="E234" s="27"/>
      <c r="F234" s="27"/>
      <c r="G234" s="27"/>
      <c r="H234" s="27"/>
      <c r="I234" s="27"/>
      <c r="J234" s="27"/>
      <c r="K234" s="27"/>
      <c r="L234" s="27"/>
      <c r="M234" s="28"/>
      <c r="N234" s="27"/>
      <c r="O234" s="27"/>
      <c r="P234" s="27"/>
      <c r="Q234" s="27"/>
      <c r="R234" s="27"/>
      <c r="S234" s="27"/>
      <c r="T234" s="27"/>
    </row>
    <row r="235" spans="2:20" ht="15" customHeight="1" x14ac:dyDescent="0.25">
      <c r="E235" s="27"/>
      <c r="F235" s="27"/>
      <c r="G235" s="27"/>
      <c r="H235" s="27"/>
      <c r="I235" s="27"/>
      <c r="J235" s="27"/>
      <c r="K235" s="27"/>
      <c r="L235" s="27"/>
      <c r="M235" s="28"/>
      <c r="N235" s="27"/>
      <c r="O235" s="27"/>
      <c r="P235" s="27"/>
      <c r="Q235" s="27"/>
      <c r="R235" s="27"/>
      <c r="S235" s="27"/>
      <c r="T235" s="27"/>
    </row>
    <row r="236" spans="2:20" ht="15" customHeight="1" x14ac:dyDescent="0.25">
      <c r="E236" s="27"/>
      <c r="F236" s="27"/>
      <c r="G236" s="27"/>
      <c r="H236" s="27"/>
      <c r="I236" s="27"/>
      <c r="J236" s="27"/>
      <c r="K236" s="27"/>
      <c r="L236" s="27"/>
      <c r="M236" s="28"/>
      <c r="N236" s="27"/>
      <c r="O236" s="27"/>
      <c r="P236" s="27"/>
      <c r="Q236" s="27"/>
      <c r="R236" s="27"/>
      <c r="S236" s="27"/>
      <c r="T236" s="27"/>
    </row>
    <row r="237" spans="2:20" ht="15" customHeight="1" x14ac:dyDescent="0.25">
      <c r="B237" s="37"/>
      <c r="C237" s="37"/>
      <c r="E237" s="27"/>
      <c r="F237" s="27"/>
      <c r="G237" s="27"/>
      <c r="H237" s="27"/>
      <c r="I237" s="27"/>
      <c r="J237" s="27"/>
      <c r="K237" s="27"/>
      <c r="L237" s="27"/>
      <c r="M237" s="28"/>
      <c r="N237" s="27"/>
      <c r="O237" s="27"/>
      <c r="P237" s="27"/>
      <c r="Q237" s="27"/>
      <c r="R237" s="27"/>
      <c r="S237" s="27"/>
      <c r="T237" s="27"/>
    </row>
    <row r="238" spans="2:20" ht="15" customHeight="1" x14ac:dyDescent="0.25">
      <c r="B238" s="37"/>
      <c r="C238" s="37"/>
      <c r="E238" s="27"/>
      <c r="F238" s="27"/>
      <c r="G238" s="27"/>
      <c r="H238" s="27"/>
      <c r="I238" s="27"/>
      <c r="J238" s="27"/>
      <c r="K238" s="27"/>
      <c r="L238" s="27"/>
      <c r="M238" s="28"/>
      <c r="N238" s="27"/>
      <c r="O238" s="27"/>
      <c r="P238" s="27"/>
      <c r="Q238" s="27"/>
      <c r="R238" s="27"/>
      <c r="S238" s="27"/>
      <c r="T238" s="27"/>
    </row>
    <row r="239" spans="2:20" ht="15" customHeight="1" x14ac:dyDescent="0.25">
      <c r="B239" s="37"/>
      <c r="C239" s="37"/>
      <c r="E239" s="27"/>
      <c r="F239" s="27"/>
      <c r="G239" s="27"/>
      <c r="H239" s="27"/>
      <c r="I239" s="27"/>
      <c r="J239" s="27"/>
      <c r="K239" s="27"/>
      <c r="L239" s="27"/>
      <c r="M239" s="28"/>
      <c r="N239" s="27"/>
      <c r="O239" s="27"/>
      <c r="P239" s="27"/>
      <c r="Q239" s="27"/>
      <c r="R239" s="27"/>
      <c r="S239" s="27"/>
      <c r="T239" s="27"/>
    </row>
    <row r="240" spans="2:20" ht="15" customHeight="1" x14ac:dyDescent="0.25">
      <c r="B240" s="37"/>
      <c r="C240" s="37"/>
      <c r="E240" s="27"/>
      <c r="F240" s="27"/>
      <c r="G240" s="27"/>
      <c r="H240" s="27"/>
      <c r="I240" s="27"/>
      <c r="J240" s="27"/>
      <c r="K240" s="27"/>
      <c r="L240" s="27"/>
      <c r="M240" s="28"/>
      <c r="N240" s="27"/>
      <c r="O240" s="27"/>
      <c r="P240" s="27"/>
      <c r="Q240" s="27"/>
      <c r="R240" s="27"/>
      <c r="S240" s="27"/>
      <c r="T240" s="27"/>
    </row>
    <row r="241" spans="2:20" ht="15" customHeight="1" x14ac:dyDescent="0.25">
      <c r="B241" s="37"/>
      <c r="C241" s="37"/>
      <c r="E241" s="27"/>
      <c r="F241" s="27"/>
      <c r="G241" s="27"/>
      <c r="H241" s="27"/>
      <c r="I241" s="27"/>
      <c r="J241" s="27"/>
      <c r="K241" s="27"/>
      <c r="L241" s="27"/>
      <c r="M241" s="28"/>
      <c r="N241" s="27"/>
      <c r="O241" s="27"/>
      <c r="P241" s="27"/>
      <c r="Q241" s="27"/>
      <c r="R241" s="27"/>
      <c r="S241" s="27"/>
      <c r="T241" s="27"/>
    </row>
    <row r="242" spans="2:20" ht="15" customHeight="1" x14ac:dyDescent="0.25">
      <c r="B242" s="37"/>
      <c r="C242" s="37"/>
      <c r="E242" s="27"/>
      <c r="F242" s="27"/>
      <c r="G242" s="27"/>
      <c r="H242" s="27"/>
      <c r="I242" s="27"/>
      <c r="J242" s="27"/>
      <c r="K242" s="27"/>
      <c r="L242" s="27"/>
      <c r="M242" s="28"/>
      <c r="N242" s="27"/>
      <c r="O242" s="27"/>
      <c r="P242" s="27"/>
      <c r="Q242" s="27"/>
      <c r="R242" s="27"/>
      <c r="S242" s="27"/>
      <c r="T242" s="27"/>
    </row>
    <row r="243" spans="2:20" ht="15" customHeight="1" x14ac:dyDescent="0.25">
      <c r="B243" s="37"/>
      <c r="C243" s="37"/>
      <c r="E243" s="27"/>
      <c r="F243" s="27"/>
      <c r="G243" s="27"/>
      <c r="H243" s="27"/>
      <c r="I243" s="27"/>
      <c r="J243" s="27"/>
      <c r="K243" s="27"/>
      <c r="L243" s="27"/>
      <c r="M243" s="28"/>
      <c r="N243" s="27"/>
      <c r="O243" s="27"/>
      <c r="P243" s="27"/>
      <c r="Q243" s="27"/>
      <c r="R243" s="27"/>
      <c r="S243" s="27"/>
      <c r="T243" s="27"/>
    </row>
    <row r="244" spans="2:20" ht="15" customHeight="1" x14ac:dyDescent="0.25">
      <c r="B244" s="37"/>
      <c r="C244" s="37"/>
      <c r="E244" s="27"/>
      <c r="F244" s="27"/>
      <c r="G244" s="27"/>
      <c r="H244" s="27"/>
      <c r="I244" s="27"/>
      <c r="J244" s="27"/>
      <c r="K244" s="27"/>
      <c r="L244" s="27"/>
      <c r="M244" s="28"/>
      <c r="N244" s="27"/>
      <c r="O244" s="27"/>
      <c r="P244" s="27"/>
      <c r="Q244" s="27"/>
      <c r="R244" s="27"/>
      <c r="S244" s="27"/>
      <c r="T244" s="27"/>
    </row>
    <row r="245" spans="2:20" ht="15" customHeight="1" x14ac:dyDescent="0.25">
      <c r="B245" s="37"/>
      <c r="C245" s="37"/>
      <c r="E245" s="27"/>
      <c r="F245" s="27"/>
      <c r="G245" s="27"/>
      <c r="H245" s="27"/>
      <c r="I245" s="27"/>
      <c r="J245" s="27"/>
      <c r="K245" s="27"/>
      <c r="L245" s="27"/>
      <c r="M245" s="28"/>
      <c r="N245" s="27"/>
      <c r="O245" s="27"/>
      <c r="P245" s="27"/>
      <c r="Q245" s="27"/>
      <c r="R245" s="27"/>
      <c r="S245" s="27"/>
      <c r="T245" s="27"/>
    </row>
    <row r="246" spans="2:20" ht="15" customHeight="1" x14ac:dyDescent="0.25">
      <c r="B246" s="37"/>
      <c r="C246" s="37"/>
      <c r="E246" s="27"/>
      <c r="F246" s="27"/>
      <c r="G246" s="27"/>
      <c r="H246" s="27"/>
      <c r="I246" s="27"/>
      <c r="J246" s="27"/>
      <c r="K246" s="27"/>
      <c r="L246" s="27"/>
      <c r="M246" s="28"/>
      <c r="N246" s="27"/>
      <c r="O246" s="27"/>
      <c r="P246" s="27"/>
      <c r="Q246" s="27"/>
      <c r="R246" s="27"/>
      <c r="S246" s="27"/>
      <c r="T246" s="27"/>
    </row>
    <row r="247" spans="2:20" ht="15" customHeight="1" x14ac:dyDescent="0.25">
      <c r="B247" s="37"/>
      <c r="C247" s="37"/>
      <c r="E247" s="27"/>
      <c r="F247" s="27"/>
      <c r="G247" s="27"/>
      <c r="H247" s="27"/>
      <c r="I247" s="27"/>
      <c r="J247" s="27"/>
      <c r="K247" s="27"/>
      <c r="L247" s="27"/>
      <c r="M247" s="28"/>
      <c r="N247" s="27"/>
      <c r="O247" s="27"/>
      <c r="P247" s="27"/>
      <c r="Q247" s="27"/>
      <c r="R247" s="27"/>
      <c r="S247" s="27"/>
      <c r="T247" s="27"/>
    </row>
    <row r="248" spans="2:20" ht="15" customHeight="1" x14ac:dyDescent="0.25">
      <c r="B248" s="37"/>
      <c r="C248" s="37"/>
      <c r="E248" s="27"/>
      <c r="F248" s="27"/>
      <c r="G248" s="27"/>
      <c r="H248" s="27"/>
      <c r="I248" s="27"/>
      <c r="J248" s="27"/>
      <c r="K248" s="27"/>
      <c r="L248" s="27"/>
      <c r="M248" s="28"/>
      <c r="N248" s="27"/>
      <c r="O248" s="27"/>
      <c r="P248" s="27"/>
      <c r="Q248" s="27"/>
      <c r="R248" s="27"/>
      <c r="S248" s="27"/>
      <c r="T248" s="27"/>
    </row>
    <row r="249" spans="2:20" ht="15" customHeight="1" x14ac:dyDescent="0.25">
      <c r="B249" s="37"/>
      <c r="C249" s="37"/>
      <c r="E249" s="27"/>
      <c r="F249" s="27"/>
      <c r="G249" s="27"/>
      <c r="H249" s="27"/>
      <c r="I249" s="27"/>
      <c r="J249" s="27"/>
      <c r="K249" s="27"/>
      <c r="L249" s="27"/>
      <c r="M249" s="28"/>
      <c r="N249" s="27"/>
      <c r="O249" s="27"/>
      <c r="P249" s="27"/>
      <c r="Q249" s="27"/>
      <c r="R249" s="27"/>
      <c r="S249" s="27"/>
      <c r="T249" s="27"/>
    </row>
    <row r="250" spans="2:20" ht="15" customHeight="1" x14ac:dyDescent="0.25">
      <c r="B250" s="37"/>
      <c r="C250" s="37"/>
      <c r="E250" s="27"/>
      <c r="F250" s="27"/>
      <c r="G250" s="27"/>
      <c r="H250" s="27"/>
      <c r="I250" s="27"/>
      <c r="J250" s="27"/>
      <c r="K250" s="27"/>
      <c r="L250" s="27"/>
      <c r="M250" s="28"/>
      <c r="N250" s="27"/>
      <c r="O250" s="27"/>
      <c r="P250" s="27"/>
      <c r="Q250" s="27"/>
      <c r="R250" s="27"/>
      <c r="S250" s="27"/>
      <c r="T250" s="27"/>
    </row>
    <row r="251" spans="2:20" ht="15" customHeight="1" x14ac:dyDescent="0.25">
      <c r="B251" s="37"/>
      <c r="C251" s="37"/>
      <c r="E251" s="27"/>
      <c r="F251" s="27"/>
      <c r="G251" s="27"/>
      <c r="H251" s="27"/>
      <c r="I251" s="27"/>
      <c r="J251" s="27"/>
      <c r="K251" s="27"/>
      <c r="L251" s="27"/>
      <c r="M251" s="28"/>
      <c r="N251" s="27"/>
      <c r="O251" s="27"/>
      <c r="P251" s="27"/>
      <c r="Q251" s="27"/>
      <c r="R251" s="27"/>
      <c r="S251" s="27"/>
      <c r="T251" s="27"/>
    </row>
    <row r="252" spans="2:20" ht="15" customHeight="1" x14ac:dyDescent="0.25">
      <c r="B252" s="37"/>
      <c r="C252" s="37"/>
      <c r="E252" s="27"/>
      <c r="F252" s="27"/>
      <c r="G252" s="27"/>
      <c r="H252" s="27"/>
      <c r="I252" s="27"/>
      <c r="J252" s="27"/>
      <c r="K252" s="27"/>
      <c r="L252" s="27"/>
      <c r="M252" s="28"/>
      <c r="N252" s="27"/>
      <c r="O252" s="27"/>
      <c r="P252" s="27"/>
      <c r="Q252" s="27"/>
      <c r="R252" s="27"/>
      <c r="S252" s="27"/>
      <c r="T252" s="27"/>
    </row>
    <row r="253" spans="2:20" ht="15" customHeight="1" x14ac:dyDescent="0.25">
      <c r="B253" s="37"/>
      <c r="C253" s="37"/>
      <c r="E253" s="27"/>
      <c r="F253" s="27"/>
      <c r="G253" s="27"/>
      <c r="H253" s="27"/>
      <c r="I253" s="27"/>
      <c r="J253" s="27"/>
      <c r="K253" s="27"/>
      <c r="L253" s="27"/>
      <c r="M253" s="28"/>
      <c r="N253" s="27"/>
      <c r="O253" s="27"/>
      <c r="P253" s="27"/>
      <c r="Q253" s="27"/>
      <c r="R253" s="27"/>
      <c r="S253" s="27"/>
      <c r="T253" s="27"/>
    </row>
    <row r="254" spans="2:20" ht="15" customHeight="1" x14ac:dyDescent="0.25">
      <c r="B254" s="37"/>
      <c r="C254" s="37"/>
      <c r="E254" s="27"/>
      <c r="F254" s="27"/>
      <c r="G254" s="27"/>
      <c r="H254" s="27"/>
      <c r="I254" s="27"/>
      <c r="J254" s="27"/>
      <c r="K254" s="27"/>
      <c r="L254" s="27"/>
      <c r="M254" s="28"/>
      <c r="N254" s="27"/>
      <c r="O254" s="27"/>
      <c r="P254" s="27"/>
      <c r="Q254" s="27"/>
      <c r="R254" s="27"/>
      <c r="S254" s="27"/>
      <c r="T254" s="27"/>
    </row>
    <row r="255" spans="2:20" ht="15" customHeight="1" x14ac:dyDescent="0.25">
      <c r="B255" s="37"/>
      <c r="C255" s="35"/>
      <c r="E255" s="27"/>
      <c r="F255" s="27"/>
      <c r="G255" s="27"/>
      <c r="H255" s="27"/>
      <c r="I255" s="27"/>
      <c r="J255" s="27"/>
      <c r="K255" s="27"/>
      <c r="L255" s="27"/>
      <c r="M255" s="28"/>
      <c r="N255" s="27"/>
      <c r="O255" s="27"/>
      <c r="P255" s="27"/>
      <c r="Q255" s="27"/>
      <c r="R255" s="27"/>
      <c r="S255" s="27"/>
      <c r="T255" s="27"/>
    </row>
    <row r="256" spans="2:20" ht="15" customHeight="1" x14ac:dyDescent="0.25">
      <c r="E256" s="27"/>
      <c r="F256" s="27"/>
      <c r="G256" s="27"/>
      <c r="H256" s="27"/>
      <c r="I256" s="27"/>
      <c r="J256" s="27"/>
      <c r="K256" s="27"/>
      <c r="L256" s="27"/>
      <c r="M256" s="28"/>
      <c r="N256" s="27"/>
      <c r="O256" s="27"/>
      <c r="P256" s="27"/>
      <c r="Q256" s="27"/>
      <c r="R256" s="27"/>
      <c r="S256" s="27"/>
      <c r="T256" s="27"/>
    </row>
    <row r="257" spans="2:20" ht="15" customHeight="1" x14ac:dyDescent="0.25">
      <c r="E257" s="27"/>
      <c r="F257" s="27"/>
      <c r="G257" s="27"/>
      <c r="H257" s="27"/>
      <c r="I257" s="27"/>
      <c r="J257" s="27"/>
      <c r="K257" s="27"/>
      <c r="L257" s="27"/>
      <c r="M257" s="28"/>
      <c r="N257" s="27"/>
      <c r="O257" s="27"/>
      <c r="P257" s="27"/>
      <c r="Q257" s="27"/>
      <c r="R257" s="27"/>
      <c r="S257" s="27"/>
      <c r="T257" s="27"/>
    </row>
    <row r="258" spans="2:20" ht="15" customHeight="1" x14ac:dyDescent="0.25">
      <c r="E258" s="27"/>
      <c r="F258" s="27"/>
      <c r="G258" s="27"/>
      <c r="H258" s="27"/>
      <c r="I258" s="27"/>
      <c r="J258" s="27"/>
      <c r="K258" s="27"/>
      <c r="L258" s="27"/>
      <c r="M258" s="28"/>
      <c r="N258" s="27"/>
      <c r="O258" s="27"/>
      <c r="P258" s="27"/>
      <c r="Q258" s="27"/>
      <c r="R258" s="27"/>
      <c r="S258" s="27"/>
      <c r="T258" s="27"/>
    </row>
    <row r="259" spans="2:20" ht="15" customHeight="1" x14ac:dyDescent="0.25">
      <c r="E259" s="27"/>
      <c r="F259" s="27"/>
      <c r="G259" s="27"/>
      <c r="H259" s="27"/>
      <c r="I259" s="27"/>
      <c r="J259" s="27"/>
      <c r="K259" s="27"/>
      <c r="L259" s="27"/>
      <c r="M259" s="28"/>
      <c r="N259" s="27"/>
      <c r="O259" s="27"/>
      <c r="P259" s="27"/>
      <c r="Q259" s="27"/>
      <c r="R259" s="27"/>
      <c r="S259" s="27"/>
      <c r="T259" s="27"/>
    </row>
    <row r="260" spans="2:20" ht="15" customHeight="1" x14ac:dyDescent="0.25">
      <c r="E260" s="27"/>
      <c r="F260" s="27"/>
      <c r="G260" s="27"/>
      <c r="H260" s="27"/>
      <c r="I260" s="27"/>
      <c r="J260" s="27"/>
      <c r="K260" s="27"/>
      <c r="L260" s="27"/>
      <c r="M260" s="28"/>
      <c r="N260" s="27"/>
      <c r="O260" s="27"/>
      <c r="P260" s="27"/>
      <c r="Q260" s="27"/>
      <c r="R260" s="27"/>
      <c r="S260" s="27"/>
      <c r="T260" s="27"/>
    </row>
    <row r="261" spans="2:20" ht="15" customHeight="1" x14ac:dyDescent="0.25">
      <c r="E261" s="27"/>
      <c r="F261" s="27"/>
      <c r="G261" s="27"/>
      <c r="H261" s="27"/>
      <c r="I261" s="27"/>
      <c r="J261" s="27"/>
      <c r="K261" s="27"/>
      <c r="L261" s="27"/>
      <c r="M261" s="28"/>
      <c r="N261" s="27"/>
      <c r="O261" s="27"/>
      <c r="P261" s="27"/>
      <c r="Q261" s="27"/>
      <c r="R261" s="27"/>
      <c r="S261" s="27"/>
      <c r="T261" s="27"/>
    </row>
    <row r="262" spans="2:20" ht="15" customHeight="1" x14ac:dyDescent="0.25">
      <c r="E262" s="27"/>
      <c r="F262" s="27"/>
      <c r="G262" s="27"/>
      <c r="H262" s="27"/>
      <c r="I262" s="27"/>
      <c r="J262" s="27"/>
      <c r="K262" s="27"/>
      <c r="L262" s="27"/>
      <c r="M262" s="28"/>
      <c r="N262" s="27"/>
      <c r="O262" s="27"/>
      <c r="P262" s="27"/>
      <c r="Q262" s="27"/>
      <c r="R262" s="27"/>
      <c r="S262" s="27"/>
      <c r="T262" s="27"/>
    </row>
    <row r="263" spans="2:20" ht="15" customHeight="1" x14ac:dyDescent="0.25">
      <c r="E263" s="27"/>
      <c r="F263" s="27"/>
      <c r="G263" s="27"/>
      <c r="H263" s="27"/>
      <c r="I263" s="27"/>
      <c r="J263" s="27"/>
      <c r="K263" s="27"/>
      <c r="L263" s="27"/>
      <c r="M263" s="28"/>
      <c r="N263" s="27"/>
      <c r="O263" s="27"/>
      <c r="P263" s="27"/>
      <c r="Q263" s="27"/>
      <c r="R263" s="27"/>
      <c r="S263" s="27"/>
      <c r="T263" s="27"/>
    </row>
    <row r="264" spans="2:20" ht="15" customHeight="1" x14ac:dyDescent="0.25">
      <c r="E264" s="27"/>
      <c r="F264" s="27"/>
      <c r="G264" s="27"/>
      <c r="H264" s="27"/>
      <c r="I264" s="27"/>
      <c r="J264" s="27"/>
      <c r="K264" s="27"/>
      <c r="L264" s="27"/>
      <c r="M264" s="28"/>
      <c r="N264" s="27"/>
      <c r="O264" s="27"/>
      <c r="P264" s="27"/>
      <c r="Q264" s="27"/>
      <c r="R264" s="27"/>
      <c r="S264" s="27"/>
      <c r="T264" s="27"/>
    </row>
    <row r="265" spans="2:20" ht="15" customHeight="1" x14ac:dyDescent="0.25">
      <c r="E265" s="27"/>
      <c r="F265" s="27"/>
      <c r="G265" s="27"/>
      <c r="H265" s="27"/>
      <c r="I265" s="27"/>
      <c r="J265" s="27"/>
      <c r="K265" s="27"/>
      <c r="L265" s="27"/>
      <c r="M265" s="28"/>
      <c r="N265" s="27"/>
      <c r="O265" s="27"/>
      <c r="P265" s="27"/>
      <c r="Q265" s="27"/>
      <c r="R265" s="27"/>
      <c r="S265" s="27"/>
      <c r="T265" s="27"/>
    </row>
    <row r="266" spans="2:20" ht="15" customHeight="1" x14ac:dyDescent="0.25">
      <c r="B266" s="35"/>
      <c r="C266" s="35"/>
      <c r="E266" s="27"/>
      <c r="F266" s="27"/>
      <c r="G266" s="27"/>
      <c r="H266" s="27"/>
      <c r="I266" s="27"/>
      <c r="J266" s="27"/>
      <c r="K266" s="27"/>
      <c r="L266" s="27"/>
      <c r="M266" s="28"/>
      <c r="N266" s="27"/>
      <c r="O266" s="27"/>
      <c r="P266" s="27"/>
      <c r="Q266" s="27"/>
      <c r="R266" s="27"/>
      <c r="S266" s="27"/>
      <c r="T266" s="27"/>
    </row>
    <row r="267" spans="2:20" ht="15" customHeight="1" x14ac:dyDescent="0.25">
      <c r="B267" s="35"/>
      <c r="C267" s="35"/>
      <c r="E267" s="27"/>
      <c r="F267" s="27"/>
      <c r="G267" s="27"/>
      <c r="H267" s="27"/>
      <c r="I267" s="27"/>
      <c r="J267" s="27"/>
      <c r="K267" s="27"/>
      <c r="L267" s="27"/>
      <c r="M267" s="28"/>
      <c r="N267" s="27"/>
      <c r="O267" s="27"/>
      <c r="P267" s="27"/>
      <c r="Q267" s="27"/>
      <c r="R267" s="27"/>
      <c r="S267" s="27"/>
      <c r="T267" s="27"/>
    </row>
    <row r="268" spans="2:20" ht="15" customHeight="1" x14ac:dyDescent="0.25">
      <c r="B268" s="35"/>
      <c r="C268" s="35"/>
      <c r="E268" s="27"/>
      <c r="F268" s="27"/>
      <c r="G268" s="27"/>
      <c r="H268" s="27"/>
      <c r="I268" s="27"/>
      <c r="J268" s="27"/>
      <c r="K268" s="27"/>
      <c r="L268" s="27"/>
      <c r="M268" s="28"/>
      <c r="N268" s="27"/>
      <c r="O268" s="27"/>
      <c r="P268" s="27"/>
      <c r="Q268" s="27"/>
      <c r="R268" s="27"/>
      <c r="S268" s="27"/>
      <c r="T268" s="27"/>
    </row>
    <row r="269" spans="2:20" ht="15" customHeight="1" x14ac:dyDescent="0.25">
      <c r="B269" s="35"/>
      <c r="C269" s="35"/>
      <c r="E269" s="27"/>
      <c r="F269" s="27"/>
      <c r="G269" s="27"/>
      <c r="H269" s="27"/>
      <c r="I269" s="27"/>
      <c r="J269" s="27"/>
      <c r="K269" s="27"/>
      <c r="L269" s="27"/>
      <c r="M269" s="28"/>
      <c r="N269" s="27"/>
      <c r="O269" s="27"/>
      <c r="P269" s="27"/>
      <c r="Q269" s="27"/>
      <c r="R269" s="27"/>
      <c r="S269" s="27"/>
      <c r="T269" s="27"/>
    </row>
    <row r="270" spans="2:20" ht="15" customHeight="1" x14ac:dyDescent="0.25">
      <c r="B270" s="35"/>
      <c r="C270" s="35"/>
      <c r="E270" s="27"/>
      <c r="F270" s="27"/>
      <c r="G270" s="27"/>
      <c r="H270" s="27"/>
      <c r="I270" s="27"/>
      <c r="J270" s="27"/>
      <c r="K270" s="27"/>
      <c r="L270" s="27"/>
      <c r="M270" s="28"/>
      <c r="N270" s="27"/>
      <c r="O270" s="27"/>
      <c r="P270" s="27"/>
      <c r="Q270" s="27"/>
      <c r="R270" s="27"/>
      <c r="S270" s="27"/>
      <c r="T270" s="27"/>
    </row>
    <row r="271" spans="2:20" ht="15" customHeight="1" x14ac:dyDescent="0.25">
      <c r="B271" s="35"/>
      <c r="C271" s="35"/>
      <c r="E271" s="27"/>
      <c r="F271" s="27"/>
      <c r="G271" s="27"/>
      <c r="H271" s="27"/>
      <c r="I271" s="27"/>
      <c r="J271" s="27"/>
      <c r="K271" s="27"/>
      <c r="L271" s="27"/>
      <c r="M271" s="28"/>
      <c r="N271" s="27"/>
      <c r="O271" s="27"/>
      <c r="P271" s="27"/>
      <c r="Q271" s="27"/>
      <c r="R271" s="27"/>
      <c r="S271" s="27"/>
      <c r="T271" s="27"/>
    </row>
    <row r="272" spans="2:20" ht="15" customHeight="1" x14ac:dyDescent="0.25">
      <c r="B272" s="35"/>
      <c r="C272" s="35"/>
      <c r="E272" s="27"/>
      <c r="F272" s="27"/>
      <c r="G272" s="27"/>
      <c r="H272" s="27"/>
      <c r="I272" s="27"/>
      <c r="J272" s="27"/>
      <c r="K272" s="27"/>
      <c r="L272" s="27"/>
      <c r="M272" s="28"/>
      <c r="N272" s="27"/>
      <c r="O272" s="27"/>
      <c r="P272" s="27"/>
      <c r="Q272" s="27"/>
      <c r="R272" s="27"/>
      <c r="S272" s="27"/>
      <c r="T272" s="27"/>
    </row>
    <row r="273" spans="2:20" ht="15" customHeight="1" x14ac:dyDescent="0.25">
      <c r="B273" s="35"/>
      <c r="C273" s="35"/>
      <c r="E273" s="27"/>
      <c r="F273" s="27"/>
      <c r="G273" s="27"/>
      <c r="H273" s="27"/>
      <c r="I273" s="27"/>
      <c r="J273" s="27"/>
      <c r="K273" s="27"/>
      <c r="L273" s="27"/>
      <c r="M273" s="28"/>
      <c r="N273" s="27"/>
      <c r="O273" s="27"/>
      <c r="P273" s="27"/>
      <c r="Q273" s="27"/>
      <c r="R273" s="27"/>
      <c r="S273" s="27"/>
      <c r="T273" s="27"/>
    </row>
    <row r="274" spans="2:20" ht="15" customHeight="1" x14ac:dyDescent="0.25">
      <c r="B274" s="35"/>
      <c r="C274" s="35"/>
      <c r="E274" s="27"/>
      <c r="F274" s="27"/>
      <c r="G274" s="27"/>
      <c r="H274" s="27"/>
      <c r="I274" s="27"/>
      <c r="J274" s="27"/>
      <c r="K274" s="27"/>
      <c r="L274" s="27"/>
      <c r="M274" s="28"/>
      <c r="N274" s="27"/>
      <c r="O274" s="27"/>
      <c r="P274" s="27"/>
      <c r="Q274" s="27"/>
      <c r="R274" s="27"/>
      <c r="S274" s="27"/>
      <c r="T274" s="27"/>
    </row>
    <row r="275" spans="2:20" ht="15" customHeight="1" x14ac:dyDescent="0.25">
      <c r="B275" s="35"/>
      <c r="C275" s="35"/>
      <c r="E275" s="27"/>
      <c r="F275" s="27"/>
      <c r="G275" s="27"/>
      <c r="H275" s="27"/>
      <c r="I275" s="27"/>
      <c r="J275" s="27"/>
      <c r="K275" s="27"/>
      <c r="L275" s="27"/>
      <c r="M275" s="28"/>
      <c r="N275" s="27"/>
      <c r="O275" s="27"/>
      <c r="P275" s="27"/>
      <c r="Q275" s="27"/>
      <c r="R275" s="27"/>
      <c r="S275" s="27"/>
      <c r="T275" s="27"/>
    </row>
    <row r="276" spans="2:20" ht="15" customHeight="1" x14ac:dyDescent="0.25">
      <c r="B276" s="35"/>
      <c r="C276" s="35"/>
      <c r="E276" s="27"/>
      <c r="F276" s="27"/>
      <c r="G276" s="27"/>
      <c r="H276" s="27"/>
      <c r="I276" s="27"/>
      <c r="J276" s="27"/>
      <c r="K276" s="27"/>
      <c r="L276" s="27"/>
      <c r="M276" s="28"/>
      <c r="N276" s="27"/>
      <c r="O276" s="27"/>
      <c r="P276" s="27"/>
      <c r="Q276" s="27"/>
      <c r="R276" s="27"/>
      <c r="S276" s="27"/>
      <c r="T276" s="27"/>
    </row>
    <row r="277" spans="2:20" ht="15" customHeight="1" x14ac:dyDescent="0.25">
      <c r="B277" s="35"/>
      <c r="C277" s="35"/>
      <c r="E277" s="27"/>
      <c r="F277" s="27"/>
      <c r="G277" s="27"/>
      <c r="H277" s="27"/>
      <c r="I277" s="27"/>
      <c r="J277" s="27"/>
      <c r="K277" s="27"/>
      <c r="L277" s="27"/>
      <c r="M277" s="28"/>
      <c r="N277" s="27"/>
      <c r="O277" s="27"/>
      <c r="P277" s="27"/>
      <c r="Q277" s="27"/>
      <c r="R277" s="27"/>
      <c r="S277" s="27"/>
      <c r="T277" s="27"/>
    </row>
    <row r="278" spans="2:20" ht="15" customHeight="1" x14ac:dyDescent="0.25">
      <c r="B278" s="35"/>
      <c r="C278" s="35"/>
      <c r="E278" s="27"/>
      <c r="F278" s="27"/>
      <c r="G278" s="27"/>
      <c r="H278" s="27"/>
      <c r="I278" s="27"/>
      <c r="J278" s="27"/>
      <c r="K278" s="27"/>
      <c r="L278" s="27"/>
      <c r="M278" s="28"/>
      <c r="N278" s="27"/>
      <c r="O278" s="27"/>
      <c r="P278" s="27"/>
      <c r="Q278" s="27"/>
      <c r="R278" s="27"/>
      <c r="S278" s="27"/>
      <c r="T278" s="27"/>
    </row>
    <row r="279" spans="2:20" ht="15" customHeight="1" x14ac:dyDescent="0.25">
      <c r="B279" s="35"/>
      <c r="C279" s="35"/>
      <c r="E279" s="27"/>
      <c r="F279" s="27"/>
      <c r="G279" s="27"/>
      <c r="H279" s="27"/>
      <c r="I279" s="27"/>
      <c r="J279" s="27"/>
      <c r="K279" s="27"/>
      <c r="L279" s="27"/>
      <c r="M279" s="28"/>
      <c r="N279" s="27"/>
      <c r="O279" s="27"/>
      <c r="P279" s="27"/>
      <c r="Q279" s="27"/>
      <c r="R279" s="27"/>
      <c r="S279" s="27"/>
      <c r="T279" s="27"/>
    </row>
    <row r="280" spans="2:20" ht="15" customHeight="1" x14ac:dyDescent="0.25">
      <c r="B280" s="35"/>
      <c r="C280" s="35"/>
      <c r="E280" s="27"/>
      <c r="F280" s="27"/>
      <c r="G280" s="27"/>
      <c r="H280" s="27"/>
      <c r="I280" s="27"/>
      <c r="J280" s="27"/>
      <c r="K280" s="27"/>
      <c r="L280" s="27"/>
      <c r="M280" s="28"/>
      <c r="N280" s="27"/>
      <c r="O280" s="27"/>
      <c r="P280" s="27"/>
      <c r="Q280" s="27"/>
      <c r="R280" s="27"/>
      <c r="S280" s="27"/>
      <c r="T280" s="27"/>
    </row>
    <row r="281" spans="2:20" ht="15" customHeight="1" x14ac:dyDescent="0.25">
      <c r="B281" s="35"/>
      <c r="C281" s="35"/>
      <c r="E281" s="27"/>
      <c r="F281" s="27"/>
      <c r="G281" s="27"/>
      <c r="H281" s="27"/>
      <c r="I281" s="27"/>
      <c r="J281" s="27"/>
      <c r="K281" s="27"/>
      <c r="L281" s="27"/>
      <c r="M281" s="28"/>
      <c r="N281" s="27"/>
      <c r="O281" s="27"/>
      <c r="P281" s="27"/>
      <c r="Q281" s="27"/>
      <c r="R281" s="27"/>
      <c r="S281" s="27"/>
      <c r="T281" s="27"/>
    </row>
    <row r="282" spans="2:20" ht="15" customHeight="1" x14ac:dyDescent="0.25">
      <c r="B282" s="35"/>
      <c r="C282" s="35"/>
      <c r="E282" s="27"/>
      <c r="F282" s="27"/>
      <c r="G282" s="27"/>
      <c r="H282" s="27"/>
      <c r="I282" s="27"/>
      <c r="J282" s="27"/>
      <c r="K282" s="27"/>
      <c r="L282" s="27"/>
      <c r="M282" s="28"/>
      <c r="N282" s="27"/>
      <c r="O282" s="27"/>
      <c r="P282" s="27"/>
      <c r="Q282" s="27"/>
      <c r="R282" s="27"/>
      <c r="S282" s="27"/>
      <c r="T282" s="27"/>
    </row>
    <row r="283" spans="2:20" ht="15" customHeight="1" x14ac:dyDescent="0.25">
      <c r="B283" s="35"/>
      <c r="C283" s="35"/>
      <c r="E283" s="27"/>
      <c r="F283" s="27"/>
      <c r="G283" s="27"/>
      <c r="H283" s="27"/>
      <c r="I283" s="27"/>
      <c r="J283" s="27"/>
      <c r="K283" s="27"/>
      <c r="L283" s="27"/>
      <c r="M283" s="28"/>
      <c r="N283" s="27"/>
      <c r="O283" s="27"/>
      <c r="P283" s="27"/>
      <c r="Q283" s="27"/>
      <c r="R283" s="27"/>
      <c r="S283" s="27"/>
      <c r="T283" s="27"/>
    </row>
    <row r="284" spans="2:20" ht="15" customHeight="1" x14ac:dyDescent="0.25">
      <c r="B284" s="35"/>
      <c r="C284" s="35"/>
      <c r="E284" s="27"/>
      <c r="F284" s="27"/>
      <c r="G284" s="27"/>
      <c r="H284" s="27"/>
      <c r="I284" s="27"/>
      <c r="J284" s="27"/>
      <c r="K284" s="27"/>
      <c r="L284" s="27"/>
      <c r="M284" s="28"/>
      <c r="N284" s="27"/>
      <c r="O284" s="27"/>
      <c r="P284" s="27"/>
      <c r="Q284" s="27"/>
      <c r="R284" s="27"/>
      <c r="S284" s="27"/>
      <c r="T284" s="27"/>
    </row>
    <row r="285" spans="2:20" ht="15" customHeight="1" x14ac:dyDescent="0.25">
      <c r="B285" s="35"/>
      <c r="C285" s="35"/>
      <c r="E285" s="27"/>
      <c r="F285" s="27"/>
      <c r="G285" s="27"/>
      <c r="H285" s="27"/>
      <c r="I285" s="27"/>
      <c r="J285" s="27"/>
      <c r="K285" s="27"/>
      <c r="L285" s="27"/>
      <c r="M285" s="28"/>
      <c r="N285" s="27"/>
      <c r="O285" s="27"/>
      <c r="P285" s="27"/>
      <c r="Q285" s="27"/>
      <c r="R285" s="27"/>
      <c r="S285" s="27"/>
      <c r="T285" s="27"/>
    </row>
    <row r="286" spans="2:20" ht="15" customHeight="1" x14ac:dyDescent="0.25">
      <c r="B286" s="35"/>
      <c r="C286" s="35"/>
      <c r="E286" s="27"/>
      <c r="F286" s="27"/>
      <c r="G286" s="27"/>
      <c r="H286" s="27"/>
      <c r="I286" s="27"/>
      <c r="J286" s="27"/>
      <c r="K286" s="27"/>
      <c r="L286" s="27"/>
      <c r="M286" s="28"/>
      <c r="N286" s="27"/>
      <c r="O286" s="27"/>
      <c r="P286" s="27"/>
      <c r="Q286" s="27"/>
      <c r="R286" s="27"/>
      <c r="S286" s="27"/>
      <c r="T286" s="27"/>
    </row>
    <row r="287" spans="2:20" ht="15" customHeight="1" x14ac:dyDescent="0.25">
      <c r="B287" s="35"/>
      <c r="C287" s="35"/>
      <c r="E287" s="27"/>
      <c r="F287" s="27"/>
      <c r="G287" s="27"/>
      <c r="H287" s="27"/>
      <c r="I287" s="27"/>
      <c r="J287" s="27"/>
      <c r="K287" s="27"/>
      <c r="L287" s="27"/>
      <c r="M287" s="28"/>
      <c r="N287" s="27"/>
      <c r="O287" s="27"/>
      <c r="P287" s="27"/>
      <c r="Q287" s="27"/>
      <c r="R287" s="27"/>
      <c r="S287" s="27"/>
      <c r="T287" s="27"/>
    </row>
    <row r="288" spans="2:20" ht="15" customHeight="1" x14ac:dyDescent="0.25">
      <c r="B288" s="35"/>
      <c r="C288" s="35"/>
      <c r="E288" s="27"/>
      <c r="F288" s="27"/>
      <c r="G288" s="27"/>
      <c r="H288" s="27"/>
      <c r="I288" s="27"/>
      <c r="J288" s="27"/>
      <c r="K288" s="27"/>
      <c r="L288" s="27"/>
      <c r="M288" s="28"/>
      <c r="N288" s="27"/>
      <c r="O288" s="27"/>
      <c r="P288" s="27"/>
      <c r="Q288" s="27"/>
      <c r="R288" s="27"/>
      <c r="S288" s="27"/>
      <c r="T288" s="27"/>
    </row>
    <row r="289" spans="2:20" ht="15" customHeight="1" x14ac:dyDescent="0.25">
      <c r="B289" s="35"/>
      <c r="C289" s="35"/>
      <c r="E289" s="27"/>
      <c r="F289" s="27"/>
      <c r="G289" s="27"/>
      <c r="H289" s="27"/>
      <c r="I289" s="27"/>
      <c r="J289" s="27"/>
      <c r="K289" s="27"/>
      <c r="L289" s="27"/>
      <c r="M289" s="28"/>
      <c r="N289" s="27"/>
      <c r="O289" s="27"/>
      <c r="P289" s="27"/>
      <c r="Q289" s="27"/>
      <c r="R289" s="27"/>
      <c r="S289" s="27"/>
      <c r="T289" s="27"/>
    </row>
    <row r="290" spans="2:20" ht="15" customHeight="1" x14ac:dyDescent="0.25">
      <c r="B290" s="35"/>
      <c r="C290" s="35"/>
      <c r="E290" s="27"/>
      <c r="F290" s="27"/>
      <c r="G290" s="27"/>
      <c r="H290" s="27"/>
      <c r="I290" s="27"/>
      <c r="J290" s="27"/>
      <c r="K290" s="27"/>
      <c r="L290" s="27"/>
      <c r="M290" s="28"/>
      <c r="N290" s="27"/>
      <c r="O290" s="27"/>
      <c r="P290" s="27"/>
      <c r="Q290" s="27"/>
      <c r="R290" s="27"/>
      <c r="S290" s="27"/>
      <c r="T290" s="27"/>
    </row>
    <row r="291" spans="2:20" ht="15" customHeight="1" x14ac:dyDescent="0.25">
      <c r="B291" s="35"/>
      <c r="C291" s="35"/>
      <c r="E291" s="27"/>
      <c r="F291" s="27"/>
      <c r="G291" s="27"/>
      <c r="H291" s="27"/>
      <c r="I291" s="27"/>
      <c r="J291" s="27"/>
      <c r="K291" s="27"/>
      <c r="L291" s="27"/>
      <c r="M291" s="28"/>
      <c r="N291" s="27"/>
      <c r="O291" s="27"/>
      <c r="P291" s="27"/>
      <c r="Q291" s="27"/>
      <c r="R291" s="27"/>
      <c r="S291" s="27"/>
      <c r="T291" s="27"/>
    </row>
    <row r="292" spans="2:20" ht="15" customHeight="1" x14ac:dyDescent="0.25">
      <c r="B292" s="35"/>
      <c r="C292" s="35"/>
      <c r="E292" s="27"/>
      <c r="F292" s="27"/>
      <c r="G292" s="27"/>
      <c r="H292" s="27"/>
      <c r="I292" s="27"/>
      <c r="J292" s="27"/>
      <c r="K292" s="27"/>
      <c r="L292" s="27"/>
      <c r="M292" s="28"/>
      <c r="N292" s="27"/>
      <c r="O292" s="27"/>
      <c r="P292" s="27"/>
      <c r="Q292" s="27"/>
      <c r="R292" s="27"/>
      <c r="S292" s="27"/>
      <c r="T292" s="27"/>
    </row>
    <row r="293" spans="2:20" ht="15" customHeight="1" x14ac:dyDescent="0.25">
      <c r="B293" s="35"/>
      <c r="C293" s="35"/>
      <c r="E293" s="27"/>
      <c r="F293" s="27"/>
      <c r="G293" s="27"/>
      <c r="H293" s="27"/>
      <c r="I293" s="27"/>
      <c r="J293" s="27"/>
      <c r="K293" s="27"/>
      <c r="L293" s="27"/>
      <c r="M293" s="28"/>
      <c r="N293" s="27"/>
      <c r="O293" s="27"/>
      <c r="P293" s="27"/>
      <c r="Q293" s="27"/>
      <c r="R293" s="27"/>
      <c r="S293" s="27"/>
      <c r="T293" s="27"/>
    </row>
    <row r="294" spans="2:20" ht="15" customHeight="1" x14ac:dyDescent="0.25">
      <c r="B294" s="35"/>
      <c r="C294" s="35"/>
      <c r="E294" s="27"/>
      <c r="F294" s="27"/>
      <c r="G294" s="27"/>
      <c r="H294" s="27"/>
      <c r="I294" s="27"/>
      <c r="J294" s="27"/>
      <c r="K294" s="27"/>
      <c r="L294" s="27"/>
      <c r="M294" s="28"/>
      <c r="N294" s="27"/>
      <c r="O294" s="27"/>
      <c r="P294" s="27"/>
      <c r="Q294" s="27"/>
      <c r="R294" s="27"/>
      <c r="S294" s="27"/>
      <c r="T294" s="27"/>
    </row>
    <row r="295" spans="2:20" ht="15" customHeight="1" x14ac:dyDescent="0.25">
      <c r="B295" s="35"/>
      <c r="C295" s="35"/>
      <c r="E295" s="27"/>
      <c r="F295" s="27"/>
      <c r="G295" s="27"/>
      <c r="H295" s="27"/>
      <c r="I295" s="27"/>
      <c r="J295" s="27"/>
      <c r="K295" s="27"/>
      <c r="L295" s="27"/>
      <c r="M295" s="28"/>
      <c r="N295" s="27"/>
      <c r="O295" s="27"/>
      <c r="P295" s="27"/>
      <c r="Q295" s="27"/>
      <c r="R295" s="27"/>
      <c r="S295" s="27"/>
      <c r="T295" s="27"/>
    </row>
    <row r="296" spans="2:20" ht="15" customHeight="1" x14ac:dyDescent="0.25">
      <c r="B296" s="35"/>
      <c r="C296" s="35"/>
      <c r="E296" s="27"/>
      <c r="F296" s="27"/>
      <c r="G296" s="27"/>
      <c r="H296" s="27"/>
      <c r="I296" s="27"/>
      <c r="J296" s="27"/>
      <c r="K296" s="27"/>
      <c r="L296" s="27"/>
      <c r="M296" s="28"/>
      <c r="N296" s="27"/>
      <c r="O296" s="27"/>
      <c r="P296" s="27"/>
      <c r="Q296" s="27"/>
      <c r="R296" s="27"/>
      <c r="S296" s="27"/>
      <c r="T296" s="27"/>
    </row>
    <row r="297" spans="2:20" ht="15" customHeight="1" x14ac:dyDescent="0.25">
      <c r="B297" s="35"/>
      <c r="C297" s="35"/>
      <c r="E297" s="27"/>
      <c r="F297" s="27"/>
      <c r="G297" s="27"/>
      <c r="H297" s="27"/>
      <c r="I297" s="27"/>
      <c r="J297" s="27"/>
      <c r="K297" s="27"/>
      <c r="L297" s="27"/>
      <c r="M297" s="28"/>
      <c r="N297" s="27"/>
      <c r="O297" s="27"/>
      <c r="P297" s="27"/>
      <c r="Q297" s="27"/>
      <c r="R297" s="27"/>
      <c r="S297" s="27"/>
      <c r="T297" s="27"/>
    </row>
    <row r="298" spans="2:20" ht="15" customHeight="1" x14ac:dyDescent="0.25">
      <c r="B298" s="35"/>
      <c r="C298" s="35"/>
      <c r="E298" s="27"/>
      <c r="F298" s="27"/>
      <c r="G298" s="27"/>
      <c r="H298" s="27"/>
      <c r="I298" s="27"/>
      <c r="J298" s="27"/>
      <c r="K298" s="27"/>
      <c r="L298" s="27"/>
      <c r="M298" s="28"/>
      <c r="N298" s="27"/>
      <c r="O298" s="27"/>
      <c r="P298" s="27"/>
      <c r="Q298" s="27"/>
      <c r="R298" s="27"/>
      <c r="S298" s="27"/>
      <c r="T298" s="27"/>
    </row>
    <row r="299" spans="2:20" ht="15" customHeight="1" x14ac:dyDescent="0.25">
      <c r="B299" s="35"/>
      <c r="C299" s="35"/>
      <c r="E299" s="27"/>
      <c r="F299" s="27"/>
      <c r="G299" s="27"/>
      <c r="H299" s="27"/>
      <c r="I299" s="27"/>
      <c r="J299" s="27"/>
      <c r="K299" s="27"/>
      <c r="L299" s="27"/>
      <c r="M299" s="28"/>
      <c r="N299" s="27"/>
      <c r="O299" s="27"/>
      <c r="P299" s="27"/>
      <c r="Q299" s="27"/>
      <c r="R299" s="27"/>
      <c r="S299" s="27"/>
      <c r="T299" s="27"/>
    </row>
    <row r="300" spans="2:20" ht="15" customHeight="1" x14ac:dyDescent="0.25">
      <c r="B300" s="35"/>
      <c r="C300" s="35"/>
      <c r="E300" s="27"/>
      <c r="F300" s="27"/>
      <c r="G300" s="27"/>
      <c r="H300" s="27"/>
      <c r="I300" s="27"/>
      <c r="J300" s="27"/>
      <c r="K300" s="27"/>
      <c r="L300" s="27"/>
      <c r="M300" s="28"/>
      <c r="N300" s="27"/>
      <c r="O300" s="27"/>
      <c r="P300" s="27"/>
      <c r="Q300" s="27"/>
      <c r="R300" s="27"/>
      <c r="S300" s="27"/>
      <c r="T300" s="27"/>
    </row>
    <row r="301" spans="2:20" ht="15" customHeight="1" x14ac:dyDescent="0.25">
      <c r="B301" s="35"/>
      <c r="C301" s="35"/>
      <c r="E301" s="27"/>
      <c r="F301" s="27"/>
      <c r="G301" s="27"/>
      <c r="H301" s="27"/>
      <c r="I301" s="27"/>
      <c r="J301" s="27"/>
      <c r="K301" s="27"/>
      <c r="L301" s="27"/>
      <c r="M301" s="28"/>
      <c r="N301" s="27"/>
      <c r="O301" s="27"/>
      <c r="P301" s="27"/>
      <c r="Q301" s="27"/>
      <c r="R301" s="27"/>
      <c r="S301" s="27"/>
      <c r="T301" s="27"/>
    </row>
    <row r="302" spans="2:20" ht="15" customHeight="1" x14ac:dyDescent="0.25">
      <c r="B302" s="35"/>
      <c r="C302" s="35"/>
      <c r="E302" s="27"/>
      <c r="F302" s="27"/>
      <c r="G302" s="27"/>
      <c r="H302" s="27"/>
      <c r="I302" s="27"/>
      <c r="J302" s="27"/>
      <c r="K302" s="27"/>
      <c r="L302" s="27"/>
      <c r="M302" s="28"/>
      <c r="N302" s="27"/>
      <c r="O302" s="27"/>
      <c r="P302" s="27"/>
      <c r="Q302" s="27"/>
      <c r="R302" s="27"/>
      <c r="S302" s="27"/>
      <c r="T302" s="27"/>
    </row>
    <row r="303" spans="2:20" ht="15" customHeight="1" x14ac:dyDescent="0.25">
      <c r="B303" s="35"/>
      <c r="C303" s="35"/>
      <c r="E303" s="27"/>
      <c r="F303" s="27"/>
      <c r="G303" s="27"/>
      <c r="H303" s="27"/>
      <c r="I303" s="27"/>
      <c r="J303" s="27"/>
      <c r="K303" s="27"/>
      <c r="L303" s="27"/>
      <c r="M303" s="28"/>
      <c r="N303" s="27"/>
      <c r="O303" s="27"/>
      <c r="P303" s="27"/>
      <c r="Q303" s="27"/>
      <c r="R303" s="27"/>
      <c r="S303" s="27"/>
      <c r="T303" s="27"/>
    </row>
    <row r="304" spans="2:20" ht="15" customHeight="1" x14ac:dyDescent="0.25">
      <c r="B304" s="35"/>
      <c r="C304" s="35"/>
      <c r="E304" s="27"/>
      <c r="F304" s="27"/>
      <c r="G304" s="27"/>
      <c r="H304" s="27"/>
      <c r="I304" s="27"/>
      <c r="J304" s="27"/>
      <c r="K304" s="27"/>
      <c r="L304" s="27"/>
      <c r="M304" s="28"/>
      <c r="N304" s="27"/>
      <c r="O304" s="27"/>
      <c r="P304" s="27"/>
      <c r="Q304" s="27"/>
      <c r="R304" s="27"/>
      <c r="S304" s="27"/>
      <c r="T304" s="27"/>
    </row>
    <row r="305" spans="5:20" ht="15" customHeight="1" x14ac:dyDescent="0.25">
      <c r="E305" s="27"/>
      <c r="F305" s="27"/>
      <c r="G305" s="27"/>
      <c r="H305" s="27"/>
      <c r="I305" s="27"/>
      <c r="J305" s="27"/>
      <c r="K305" s="27"/>
      <c r="L305" s="27"/>
      <c r="M305" s="28"/>
      <c r="N305" s="27"/>
      <c r="O305" s="27"/>
      <c r="P305" s="27"/>
      <c r="Q305" s="27"/>
      <c r="R305" s="27"/>
      <c r="S305" s="27"/>
      <c r="T305" s="27"/>
    </row>
    <row r="306" spans="5:20" ht="15" customHeight="1" x14ac:dyDescent="0.25">
      <c r="E306" s="27"/>
      <c r="F306" s="27"/>
      <c r="G306" s="27"/>
      <c r="H306" s="27"/>
      <c r="I306" s="27"/>
      <c r="J306" s="27"/>
      <c r="K306" s="27"/>
      <c r="L306" s="27"/>
      <c r="M306" s="28"/>
      <c r="N306" s="27"/>
      <c r="O306" s="27"/>
      <c r="P306" s="27"/>
      <c r="Q306" s="27"/>
      <c r="R306" s="27"/>
      <c r="S306" s="27"/>
      <c r="T306" s="27"/>
    </row>
    <row r="307" spans="5:20" ht="15" customHeight="1" x14ac:dyDescent="0.25">
      <c r="E307" s="27"/>
      <c r="F307" s="27"/>
      <c r="G307" s="27"/>
      <c r="H307" s="27"/>
      <c r="I307" s="27"/>
      <c r="J307" s="27"/>
      <c r="K307" s="27"/>
      <c r="L307" s="27"/>
      <c r="M307" s="28"/>
      <c r="N307" s="27"/>
      <c r="O307" s="27"/>
      <c r="P307" s="27"/>
      <c r="Q307" s="27"/>
      <c r="R307" s="27"/>
      <c r="S307" s="27"/>
      <c r="T307" s="27"/>
    </row>
    <row r="308" spans="5:20" ht="15" customHeight="1" x14ac:dyDescent="0.25">
      <c r="E308" s="27"/>
      <c r="F308" s="27"/>
      <c r="G308" s="27"/>
      <c r="H308" s="27"/>
      <c r="I308" s="27"/>
      <c r="J308" s="27"/>
      <c r="K308" s="27"/>
      <c r="L308" s="27"/>
      <c r="M308" s="28"/>
      <c r="N308" s="27"/>
      <c r="O308" s="27"/>
      <c r="P308" s="27"/>
      <c r="Q308" s="27"/>
      <c r="R308" s="27"/>
      <c r="S308" s="27"/>
      <c r="T308" s="27"/>
    </row>
    <row r="309" spans="5:20" ht="15" customHeight="1" x14ac:dyDescent="0.25">
      <c r="E309" s="27"/>
      <c r="F309" s="27"/>
      <c r="G309" s="27"/>
      <c r="H309" s="27"/>
      <c r="I309" s="27"/>
      <c r="J309" s="27"/>
      <c r="K309" s="27"/>
      <c r="L309" s="27"/>
      <c r="M309" s="28"/>
      <c r="N309" s="27"/>
      <c r="O309" s="27"/>
      <c r="P309" s="27"/>
      <c r="Q309" s="27"/>
      <c r="R309" s="27"/>
      <c r="S309" s="27"/>
      <c r="T309" s="27"/>
    </row>
    <row r="310" spans="5:20" ht="15" customHeight="1" x14ac:dyDescent="0.25">
      <c r="E310" s="27"/>
      <c r="F310" s="27"/>
      <c r="G310" s="27"/>
      <c r="H310" s="27"/>
      <c r="I310" s="27"/>
      <c r="J310" s="27"/>
      <c r="K310" s="27"/>
      <c r="L310" s="27"/>
      <c r="M310" s="28"/>
      <c r="N310" s="27"/>
      <c r="O310" s="27"/>
      <c r="P310" s="27"/>
      <c r="Q310" s="27"/>
      <c r="R310" s="27"/>
      <c r="S310" s="27"/>
      <c r="T310" s="27"/>
    </row>
    <row r="311" spans="5:20" ht="15" customHeight="1" x14ac:dyDescent="0.25">
      <c r="E311" s="27"/>
      <c r="F311" s="27"/>
      <c r="G311" s="27"/>
      <c r="H311" s="27"/>
      <c r="I311" s="27"/>
      <c r="J311" s="27"/>
      <c r="K311" s="27"/>
      <c r="L311" s="27"/>
      <c r="M311" s="28"/>
      <c r="N311" s="27"/>
      <c r="O311" s="27"/>
      <c r="P311" s="27"/>
      <c r="Q311" s="27"/>
      <c r="R311" s="27"/>
      <c r="S311" s="27"/>
      <c r="T311" s="27"/>
    </row>
    <row r="312" spans="5:20" ht="15" customHeight="1" x14ac:dyDescent="0.25">
      <c r="E312" s="27"/>
      <c r="F312" s="27"/>
      <c r="G312" s="27"/>
      <c r="H312" s="27"/>
      <c r="I312" s="27"/>
      <c r="J312" s="27"/>
      <c r="K312" s="27"/>
      <c r="L312" s="27"/>
      <c r="M312" s="28"/>
      <c r="N312" s="27"/>
      <c r="O312" s="27"/>
      <c r="P312" s="27"/>
      <c r="Q312" s="27"/>
      <c r="R312" s="27"/>
      <c r="S312" s="27"/>
      <c r="T312" s="27"/>
    </row>
    <row r="313" spans="5:20" ht="15" customHeight="1" x14ac:dyDescent="0.25">
      <c r="E313" s="27"/>
      <c r="F313" s="27"/>
      <c r="G313" s="27"/>
      <c r="H313" s="27"/>
      <c r="I313" s="27"/>
      <c r="J313" s="27"/>
      <c r="K313" s="27"/>
      <c r="L313" s="27"/>
      <c r="M313" s="28"/>
      <c r="N313" s="27"/>
      <c r="O313" s="27"/>
      <c r="P313" s="27"/>
      <c r="Q313" s="27"/>
      <c r="R313" s="27"/>
      <c r="S313" s="27"/>
      <c r="T313" s="27"/>
    </row>
    <row r="314" spans="5:20" ht="15" customHeight="1" x14ac:dyDescent="0.25">
      <c r="E314" s="27"/>
      <c r="F314" s="27"/>
      <c r="G314" s="27"/>
      <c r="H314" s="27"/>
      <c r="I314" s="27"/>
      <c r="J314" s="27"/>
      <c r="K314" s="27"/>
      <c r="L314" s="27"/>
      <c r="M314" s="28"/>
      <c r="N314" s="27"/>
      <c r="O314" s="27"/>
      <c r="P314" s="27"/>
      <c r="Q314" s="27"/>
      <c r="R314" s="27"/>
      <c r="S314" s="27"/>
      <c r="T314" s="27"/>
    </row>
    <row r="315" spans="5:20" ht="15" customHeight="1" x14ac:dyDescent="0.25">
      <c r="E315" s="27"/>
      <c r="F315" s="27"/>
      <c r="G315" s="27"/>
      <c r="H315" s="27"/>
      <c r="I315" s="27"/>
      <c r="J315" s="27"/>
      <c r="K315" s="27"/>
      <c r="L315" s="27"/>
      <c r="M315" s="28"/>
      <c r="N315" s="27"/>
      <c r="O315" s="27"/>
      <c r="P315" s="27"/>
      <c r="Q315" s="27"/>
      <c r="R315" s="27"/>
      <c r="S315" s="27"/>
      <c r="T315" s="27"/>
    </row>
    <row r="316" spans="5:20" ht="15" customHeight="1" x14ac:dyDescent="0.25">
      <c r="E316" s="27"/>
      <c r="F316" s="27"/>
      <c r="G316" s="27"/>
      <c r="H316" s="27"/>
      <c r="I316" s="27"/>
      <c r="J316" s="27"/>
      <c r="K316" s="27"/>
      <c r="L316" s="27"/>
      <c r="M316" s="28"/>
      <c r="N316" s="27"/>
      <c r="O316" s="27"/>
      <c r="P316" s="27"/>
      <c r="Q316" s="27"/>
      <c r="R316" s="27"/>
      <c r="S316" s="27"/>
      <c r="T316" s="27"/>
    </row>
    <row r="317" spans="5:20" ht="15" customHeight="1" x14ac:dyDescent="0.25">
      <c r="E317" s="27"/>
      <c r="F317" s="27"/>
      <c r="G317" s="27"/>
      <c r="H317" s="27"/>
      <c r="I317" s="27"/>
      <c r="J317" s="27"/>
      <c r="K317" s="27"/>
      <c r="L317" s="27"/>
      <c r="M317" s="28"/>
      <c r="N317" s="27"/>
      <c r="O317" s="27"/>
      <c r="P317" s="27"/>
      <c r="Q317" s="27"/>
      <c r="R317" s="27"/>
      <c r="S317" s="27"/>
      <c r="T317" s="27"/>
    </row>
    <row r="318" spans="5:20" ht="15" customHeight="1" x14ac:dyDescent="0.25">
      <c r="E318" s="27"/>
      <c r="F318" s="27"/>
      <c r="G318" s="27"/>
      <c r="H318" s="27"/>
      <c r="I318" s="27"/>
      <c r="J318" s="27"/>
      <c r="K318" s="27"/>
      <c r="L318" s="27"/>
      <c r="M318" s="28"/>
      <c r="N318" s="27"/>
      <c r="O318" s="27"/>
      <c r="P318" s="27"/>
      <c r="Q318" s="27"/>
      <c r="R318" s="27"/>
      <c r="S318" s="27"/>
      <c r="T318" s="27"/>
    </row>
    <row r="319" spans="5:20" ht="15" customHeight="1" x14ac:dyDescent="0.25">
      <c r="E319" s="27"/>
      <c r="F319" s="27"/>
      <c r="G319" s="27"/>
      <c r="H319" s="27"/>
      <c r="I319" s="27"/>
      <c r="J319" s="27"/>
      <c r="K319" s="27"/>
      <c r="L319" s="27"/>
      <c r="M319" s="28"/>
      <c r="N319" s="27"/>
      <c r="O319" s="27"/>
      <c r="P319" s="27"/>
      <c r="Q319" s="27"/>
      <c r="R319" s="27"/>
      <c r="S319" s="27"/>
      <c r="T319" s="27"/>
    </row>
    <row r="320" spans="5:20" ht="15" customHeight="1" x14ac:dyDescent="0.25">
      <c r="E320" s="27"/>
      <c r="F320" s="27"/>
      <c r="G320" s="27"/>
      <c r="H320" s="27"/>
      <c r="I320" s="27"/>
      <c r="J320" s="27"/>
      <c r="K320" s="27"/>
      <c r="L320" s="27"/>
      <c r="M320" s="28"/>
      <c r="N320" s="27"/>
      <c r="O320" s="27"/>
      <c r="P320" s="27"/>
      <c r="Q320" s="27"/>
      <c r="R320" s="27"/>
      <c r="S320" s="27"/>
      <c r="T320" s="27"/>
    </row>
    <row r="321" spans="5:20" ht="15" customHeight="1" x14ac:dyDescent="0.25">
      <c r="E321" s="27"/>
      <c r="F321" s="27"/>
      <c r="G321" s="27"/>
      <c r="H321" s="27"/>
      <c r="I321" s="27"/>
      <c r="J321" s="27"/>
      <c r="K321" s="27"/>
      <c r="L321" s="27"/>
      <c r="M321" s="28"/>
      <c r="N321" s="27"/>
      <c r="O321" s="27"/>
      <c r="P321" s="27"/>
      <c r="Q321" s="27"/>
      <c r="R321" s="27"/>
      <c r="S321" s="27"/>
      <c r="T321" s="27"/>
    </row>
    <row r="322" spans="5:20" ht="15" customHeight="1" x14ac:dyDescent="0.25">
      <c r="E322" s="27"/>
      <c r="F322" s="27"/>
      <c r="G322" s="27"/>
      <c r="H322" s="27"/>
      <c r="I322" s="27"/>
      <c r="J322" s="27"/>
      <c r="K322" s="27"/>
      <c r="L322" s="27"/>
      <c r="M322" s="28"/>
      <c r="N322" s="27"/>
      <c r="O322" s="27"/>
      <c r="P322" s="27"/>
      <c r="Q322" s="27"/>
      <c r="R322" s="27"/>
      <c r="S322" s="27"/>
      <c r="T322" s="27"/>
    </row>
    <row r="323" spans="5:20" ht="15" customHeight="1" x14ac:dyDescent="0.25">
      <c r="E323" s="27"/>
      <c r="F323" s="27"/>
      <c r="G323" s="27"/>
      <c r="H323" s="27"/>
      <c r="I323" s="27"/>
      <c r="J323" s="27"/>
      <c r="K323" s="27"/>
      <c r="L323" s="27"/>
      <c r="M323" s="28"/>
      <c r="N323" s="27"/>
      <c r="O323" s="27"/>
      <c r="P323" s="27"/>
      <c r="Q323" s="27"/>
      <c r="R323" s="27"/>
      <c r="S323" s="27"/>
      <c r="T323" s="27"/>
    </row>
    <row r="324" spans="5:20" ht="15" customHeight="1" x14ac:dyDescent="0.25">
      <c r="E324" s="27"/>
      <c r="F324" s="27"/>
      <c r="G324" s="27"/>
      <c r="H324" s="27"/>
      <c r="I324" s="27"/>
      <c r="J324" s="27"/>
      <c r="K324" s="27"/>
      <c r="L324" s="27"/>
      <c r="M324" s="28"/>
      <c r="N324" s="27"/>
      <c r="O324" s="27"/>
      <c r="P324" s="27"/>
      <c r="Q324" s="27"/>
      <c r="R324" s="27"/>
      <c r="S324" s="27"/>
      <c r="T324" s="27"/>
    </row>
    <row r="325" spans="5:20" ht="15" customHeight="1" x14ac:dyDescent="0.25">
      <c r="E325" s="27"/>
      <c r="F325" s="27"/>
      <c r="G325" s="27"/>
      <c r="H325" s="27"/>
      <c r="I325" s="27"/>
      <c r="J325" s="27"/>
      <c r="K325" s="27"/>
      <c r="L325" s="27"/>
      <c r="M325" s="28"/>
      <c r="N325" s="27"/>
      <c r="O325" s="27"/>
      <c r="P325" s="27"/>
      <c r="Q325" s="27"/>
      <c r="R325" s="27"/>
      <c r="S325" s="27"/>
      <c r="T325" s="27"/>
    </row>
    <row r="326" spans="5:20" ht="15" customHeight="1" x14ac:dyDescent="0.25">
      <c r="E326" s="27"/>
      <c r="F326" s="27"/>
      <c r="G326" s="27"/>
      <c r="H326" s="27"/>
      <c r="I326" s="27"/>
      <c r="J326" s="27"/>
      <c r="K326" s="27"/>
      <c r="L326" s="27"/>
      <c r="M326" s="28"/>
      <c r="N326" s="27"/>
      <c r="O326" s="27"/>
      <c r="P326" s="27"/>
      <c r="Q326" s="27"/>
      <c r="R326" s="27"/>
      <c r="S326" s="27"/>
      <c r="T326" s="27"/>
    </row>
    <row r="327" spans="5:20" ht="15" customHeight="1" x14ac:dyDescent="0.25">
      <c r="E327" s="27"/>
      <c r="F327" s="27"/>
      <c r="G327" s="27"/>
      <c r="H327" s="27"/>
      <c r="I327" s="27"/>
      <c r="J327" s="27"/>
      <c r="K327" s="27"/>
      <c r="L327" s="27"/>
      <c r="M327" s="28"/>
      <c r="N327" s="27"/>
      <c r="O327" s="27"/>
      <c r="P327" s="27"/>
      <c r="Q327" s="27"/>
      <c r="R327" s="27"/>
      <c r="S327" s="27"/>
      <c r="T327" s="27"/>
    </row>
    <row r="328" spans="5:20" ht="15" customHeight="1" x14ac:dyDescent="0.25">
      <c r="E328" s="27"/>
      <c r="F328" s="27"/>
      <c r="G328" s="27"/>
      <c r="H328" s="27"/>
      <c r="I328" s="27"/>
      <c r="J328" s="27"/>
      <c r="K328" s="27"/>
      <c r="L328" s="27"/>
      <c r="M328" s="28"/>
      <c r="N328" s="27"/>
      <c r="O328" s="27"/>
      <c r="P328" s="27"/>
      <c r="Q328" s="27"/>
      <c r="R328" s="27"/>
      <c r="S328" s="27"/>
      <c r="T328" s="27"/>
    </row>
    <row r="329" spans="5:20" ht="15" customHeight="1" x14ac:dyDescent="0.25">
      <c r="E329" s="27"/>
      <c r="F329" s="27"/>
      <c r="G329" s="27"/>
      <c r="H329" s="27"/>
      <c r="I329" s="27"/>
      <c r="J329" s="27"/>
      <c r="K329" s="27"/>
      <c r="L329" s="27"/>
      <c r="M329" s="28"/>
      <c r="N329" s="27"/>
      <c r="O329" s="27"/>
      <c r="P329" s="27"/>
      <c r="Q329" s="27"/>
      <c r="R329" s="27"/>
      <c r="S329" s="27"/>
      <c r="T329" s="27"/>
    </row>
    <row r="330" spans="5:20" ht="15" customHeight="1" x14ac:dyDescent="0.25">
      <c r="E330" s="27"/>
      <c r="F330" s="27"/>
      <c r="G330" s="27"/>
      <c r="H330" s="27"/>
      <c r="I330" s="27"/>
      <c r="J330" s="27"/>
      <c r="K330" s="27"/>
      <c r="L330" s="27"/>
      <c r="M330" s="28"/>
      <c r="N330" s="27"/>
      <c r="O330" s="27"/>
      <c r="P330" s="27"/>
      <c r="Q330" s="27"/>
      <c r="R330" s="27"/>
      <c r="S330" s="27"/>
      <c r="T330" s="27"/>
    </row>
    <row r="331" spans="5:20" ht="15" customHeight="1" x14ac:dyDescent="0.25">
      <c r="E331" s="27"/>
      <c r="F331" s="27"/>
      <c r="G331" s="27"/>
      <c r="H331" s="27"/>
      <c r="I331" s="27"/>
      <c r="J331" s="27"/>
      <c r="K331" s="27"/>
      <c r="L331" s="27"/>
      <c r="M331" s="28"/>
      <c r="N331" s="27"/>
      <c r="O331" s="27"/>
      <c r="P331" s="27"/>
      <c r="Q331" s="27"/>
      <c r="R331" s="27"/>
      <c r="S331" s="27"/>
      <c r="T331" s="27"/>
    </row>
    <row r="332" spans="5:20" ht="15" customHeight="1" x14ac:dyDescent="0.25">
      <c r="E332" s="27"/>
      <c r="F332" s="27"/>
      <c r="G332" s="27"/>
      <c r="H332" s="27"/>
      <c r="I332" s="27"/>
      <c r="J332" s="27"/>
      <c r="K332" s="27"/>
      <c r="L332" s="27"/>
      <c r="M332" s="28"/>
      <c r="N332" s="27"/>
      <c r="O332" s="27"/>
      <c r="P332" s="27"/>
      <c r="Q332" s="27"/>
      <c r="R332" s="27"/>
      <c r="S332" s="27"/>
      <c r="T332" s="27"/>
    </row>
    <row r="333" spans="5:20" ht="15" customHeight="1" x14ac:dyDescent="0.25">
      <c r="E333" s="27"/>
      <c r="F333" s="27"/>
      <c r="G333" s="27"/>
      <c r="H333" s="27"/>
      <c r="I333" s="27"/>
      <c r="J333" s="27"/>
      <c r="K333" s="27"/>
      <c r="L333" s="27"/>
      <c r="M333" s="28"/>
      <c r="N333" s="27"/>
      <c r="O333" s="27"/>
      <c r="P333" s="27"/>
      <c r="Q333" s="27"/>
      <c r="R333" s="27"/>
      <c r="S333" s="27"/>
      <c r="T333" s="27"/>
    </row>
    <row r="334" spans="5:20" ht="15" customHeight="1" x14ac:dyDescent="0.25">
      <c r="E334" s="27"/>
      <c r="F334" s="27"/>
      <c r="G334" s="27"/>
      <c r="H334" s="27"/>
      <c r="I334" s="27"/>
      <c r="J334" s="27"/>
      <c r="K334" s="27"/>
      <c r="L334" s="27"/>
      <c r="M334" s="28"/>
      <c r="N334" s="27"/>
      <c r="O334" s="27"/>
      <c r="P334" s="27"/>
      <c r="Q334" s="27"/>
      <c r="R334" s="27"/>
      <c r="S334" s="27"/>
      <c r="T334" s="27"/>
    </row>
    <row r="335" spans="5:20" ht="15" customHeight="1" x14ac:dyDescent="0.25">
      <c r="E335" s="27"/>
      <c r="F335" s="27"/>
      <c r="G335" s="27"/>
      <c r="H335" s="27"/>
      <c r="I335" s="27"/>
      <c r="J335" s="27"/>
      <c r="K335" s="27"/>
      <c r="L335" s="27"/>
      <c r="M335" s="28"/>
      <c r="N335" s="27"/>
      <c r="O335" s="27"/>
      <c r="P335" s="27"/>
      <c r="Q335" s="27"/>
      <c r="R335" s="27"/>
      <c r="S335" s="27"/>
      <c r="T335" s="27"/>
    </row>
    <row r="336" spans="5:20" ht="15" customHeight="1" x14ac:dyDescent="0.25">
      <c r="E336" s="27"/>
      <c r="F336" s="27"/>
      <c r="G336" s="27"/>
      <c r="H336" s="27"/>
      <c r="I336" s="27"/>
      <c r="J336" s="27"/>
      <c r="K336" s="27"/>
      <c r="L336" s="27"/>
      <c r="M336" s="28"/>
      <c r="N336" s="27"/>
      <c r="O336" s="27"/>
      <c r="P336" s="27"/>
      <c r="Q336" s="27"/>
      <c r="R336" s="27"/>
      <c r="S336" s="27"/>
      <c r="T336" s="27"/>
    </row>
    <row r="337" spans="2:20" ht="15" customHeight="1" x14ac:dyDescent="0.25">
      <c r="E337" s="27"/>
      <c r="F337" s="27"/>
      <c r="G337" s="27"/>
      <c r="H337" s="27"/>
      <c r="I337" s="27"/>
      <c r="J337" s="27"/>
      <c r="K337" s="27"/>
      <c r="L337" s="27"/>
      <c r="M337" s="28"/>
      <c r="N337" s="27"/>
      <c r="O337" s="27"/>
      <c r="P337" s="27"/>
      <c r="Q337" s="27"/>
      <c r="R337" s="27"/>
      <c r="S337" s="27"/>
      <c r="T337" s="27"/>
    </row>
    <row r="338" spans="2:20" ht="15" customHeight="1" x14ac:dyDescent="0.25">
      <c r="B338" s="35"/>
      <c r="C338" s="35"/>
      <c r="E338" s="27"/>
      <c r="F338" s="27"/>
      <c r="G338" s="27"/>
      <c r="H338" s="27"/>
      <c r="I338" s="27"/>
      <c r="J338" s="27"/>
      <c r="K338" s="27"/>
      <c r="L338" s="27"/>
      <c r="M338" s="28"/>
      <c r="N338" s="27"/>
      <c r="O338" s="27"/>
      <c r="P338" s="27"/>
      <c r="Q338" s="27"/>
      <c r="R338" s="27"/>
      <c r="S338" s="27"/>
      <c r="T338" s="27"/>
    </row>
    <row r="339" spans="2:20" ht="15" customHeight="1" x14ac:dyDescent="0.25">
      <c r="B339" s="35"/>
      <c r="C339" s="35"/>
      <c r="E339" s="27"/>
      <c r="F339" s="27"/>
      <c r="G339" s="27"/>
      <c r="H339" s="27"/>
      <c r="I339" s="27"/>
      <c r="J339" s="27"/>
      <c r="K339" s="27"/>
      <c r="L339" s="27"/>
      <c r="M339" s="28"/>
      <c r="N339" s="27"/>
      <c r="O339" s="27"/>
      <c r="P339" s="27"/>
      <c r="Q339" s="27"/>
      <c r="R339" s="27"/>
      <c r="S339" s="27"/>
      <c r="T339" s="27"/>
    </row>
    <row r="340" spans="2:20" ht="15" customHeight="1" x14ac:dyDescent="0.25">
      <c r="B340" s="35"/>
      <c r="C340" s="35"/>
      <c r="E340" s="27"/>
      <c r="F340" s="27"/>
      <c r="G340" s="27"/>
      <c r="H340" s="27"/>
      <c r="I340" s="27"/>
      <c r="J340" s="27"/>
      <c r="K340" s="27"/>
      <c r="L340" s="27"/>
      <c r="M340" s="28"/>
      <c r="N340" s="27"/>
      <c r="O340" s="27"/>
      <c r="P340" s="27"/>
      <c r="Q340" s="27"/>
      <c r="R340" s="27"/>
      <c r="S340" s="27"/>
      <c r="T340" s="27"/>
    </row>
    <row r="341" spans="2:20" ht="15" customHeight="1" x14ac:dyDescent="0.25">
      <c r="B341" s="35"/>
      <c r="C341" s="35"/>
      <c r="E341" s="27"/>
      <c r="F341" s="27"/>
      <c r="G341" s="27"/>
      <c r="H341" s="27"/>
      <c r="I341" s="27"/>
      <c r="J341" s="27"/>
      <c r="K341" s="27"/>
      <c r="L341" s="27"/>
      <c r="M341" s="28"/>
      <c r="N341" s="27"/>
      <c r="O341" s="27"/>
      <c r="P341" s="27"/>
      <c r="Q341" s="27"/>
      <c r="R341" s="27"/>
      <c r="S341" s="27"/>
      <c r="T341" s="27"/>
    </row>
    <row r="342" spans="2:20" ht="15" customHeight="1" x14ac:dyDescent="0.25">
      <c r="B342" s="35"/>
      <c r="C342" s="35"/>
      <c r="E342" s="27"/>
      <c r="F342" s="27"/>
      <c r="G342" s="27"/>
      <c r="H342" s="27"/>
      <c r="I342" s="27"/>
      <c r="J342" s="27"/>
      <c r="K342" s="27"/>
      <c r="L342" s="27"/>
      <c r="M342" s="28"/>
      <c r="N342" s="27"/>
      <c r="O342" s="27"/>
      <c r="P342" s="27"/>
      <c r="Q342" s="27"/>
      <c r="R342" s="27"/>
      <c r="S342" s="27"/>
      <c r="T342" s="27"/>
    </row>
    <row r="343" spans="2:20" ht="15" customHeight="1" x14ac:dyDescent="0.25">
      <c r="B343" s="35"/>
      <c r="C343" s="35"/>
      <c r="E343" s="27"/>
      <c r="F343" s="27"/>
      <c r="G343" s="27"/>
      <c r="H343" s="27"/>
      <c r="I343" s="27"/>
      <c r="J343" s="27"/>
      <c r="K343" s="27"/>
      <c r="L343" s="27"/>
      <c r="M343" s="28"/>
      <c r="N343" s="27"/>
      <c r="O343" s="27"/>
      <c r="P343" s="27"/>
      <c r="Q343" s="27"/>
      <c r="R343" s="27"/>
      <c r="S343" s="27"/>
      <c r="T343" s="27"/>
    </row>
    <row r="344" spans="2:20" ht="15" customHeight="1" x14ac:dyDescent="0.25">
      <c r="B344" s="35"/>
      <c r="C344" s="35"/>
      <c r="E344" s="27"/>
      <c r="F344" s="27"/>
      <c r="G344" s="27"/>
      <c r="H344" s="27"/>
      <c r="I344" s="27"/>
      <c r="J344" s="27"/>
      <c r="K344" s="27"/>
      <c r="L344" s="27"/>
      <c r="M344" s="28"/>
      <c r="N344" s="27"/>
      <c r="O344" s="27"/>
      <c r="P344" s="27"/>
      <c r="Q344" s="27"/>
      <c r="R344" s="27"/>
      <c r="S344" s="27"/>
      <c r="T344" s="27"/>
    </row>
  </sheetData>
  <autoFilter ref="B1:U193" xr:uid="{00000000-0001-0000-0000-000000000000}">
    <sortState ref="B2:U196">
      <sortCondition ref="C1:C193"/>
    </sortState>
  </autoFilter>
  <dataConsolidate/>
  <pageMargins left="0.21875" right="0.15625" top="0.75" bottom="0.75" header="0.3" footer="0.3"/>
  <pageSetup scale="39" fitToWidth="0" orientation="landscape" r:id="rId1"/>
  <headerFooter scaleWithDoc="0"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4AD460C23C544EA443824C2E65C5BA" ma:contentTypeVersion="13" ma:contentTypeDescription="Create a new document." ma:contentTypeScope="" ma:versionID="c388922b38c123f0d6749e2694816104">
  <xsd:schema xmlns:xsd="http://www.w3.org/2001/XMLSchema" xmlns:xs="http://www.w3.org/2001/XMLSchema" xmlns:p="http://schemas.microsoft.com/office/2006/metadata/properties" xmlns:ns3="891c614a-e03c-452e-a568-0f66e09679cf" xmlns:ns4="cdaf070d-41e2-427c-8c34-6fa746a39edd" targetNamespace="http://schemas.microsoft.com/office/2006/metadata/properties" ma:root="true" ma:fieldsID="71d5f2ca0f0f997757899d1f270a39c6" ns3:_="" ns4:_="">
    <xsd:import namespace="891c614a-e03c-452e-a568-0f66e09679cf"/>
    <xsd:import namespace="cdaf070d-41e2-427c-8c34-6fa746a39ed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c614a-e03c-452e-a568-0f66e09679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af070d-41e2-427c-8c34-6fa746a39ed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7976CD-8344-4EAA-863A-D85608537D2C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cdaf070d-41e2-427c-8c34-6fa746a39edd"/>
    <ds:schemaRef ds:uri="http://schemas.microsoft.com/office/2006/metadata/properties"/>
    <ds:schemaRef ds:uri="891c614a-e03c-452e-a568-0f66e09679cf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581908A-4D8E-4990-8401-93102E867E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1c614a-e03c-452e-a568-0f66e09679cf"/>
    <ds:schemaRef ds:uri="cdaf070d-41e2-427c-8c34-6fa746a39e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DA194D-12CD-4DF2-B060-B2944B5100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 Takbir Nugraha</dc:creator>
  <cp:lastModifiedBy>Gema Takbir Nugraha</cp:lastModifiedBy>
  <dcterms:created xsi:type="dcterms:W3CDTF">2021-09-03T15:19:03Z</dcterms:created>
  <dcterms:modified xsi:type="dcterms:W3CDTF">2021-09-07T21:43:04Z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0x010100534AD460C23C544EA443824C2E65C5BA</vt:lpwstr>
  </property>
</Properties>
</file>