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11835"/>
  </bookViews>
  <sheets>
    <sheet name="浮桥" sheetId="3" r:id="rId1"/>
    <sheet name="浮桥 (2)" sheetId="4" r:id="rId2"/>
  </sheets>
  <calcPr calcId="144525"/>
</workbook>
</file>

<file path=xl/sharedStrings.xml><?xml version="1.0" encoding="utf-8"?>
<sst xmlns="http://schemas.openxmlformats.org/spreadsheetml/2006/main" count="146" uniqueCount="75">
  <si>
    <t>浮动码头预算清单</t>
  </si>
  <si>
    <t>项目名称：</t>
  </si>
  <si>
    <t>嘉兴码头</t>
  </si>
  <si>
    <t>日期：</t>
  </si>
  <si>
    <t>项目地点：</t>
  </si>
  <si>
    <t>嘉兴秀洲区</t>
  </si>
  <si>
    <t>总面积：</t>
  </si>
  <si>
    <t>418m2</t>
  </si>
  <si>
    <t>序号</t>
  </si>
  <si>
    <t>项目
名称</t>
  </si>
  <si>
    <t>产品规格mm</t>
  </si>
  <si>
    <t>产品材料说明</t>
  </si>
  <si>
    <t>单位</t>
  </si>
  <si>
    <t>数量</t>
  </si>
  <si>
    <t>单价</t>
  </si>
  <si>
    <t>总价</t>
  </si>
  <si>
    <t>备注</t>
  </si>
  <si>
    <t>（元）</t>
  </si>
  <si>
    <t>一、码头主体：</t>
  </si>
  <si>
    <t>浮筒</t>
  </si>
  <si>
    <t>500*500*400mm</t>
  </si>
  <si>
    <t>1、蓝色高分子聚乙烯材料；
2、配套短销Φ180*250；侧面螺丝组Φ90*140；厚垫片Φ96*32按使用量免费配送</t>
  </si>
  <si>
    <t>㎡</t>
  </si>
  <si>
    <t>钢骨架</t>
  </si>
  <si>
    <t>14#槽钢+8#槽钢+60*40*2.5方管</t>
  </si>
  <si>
    <t>镀锌Q235B材质，含专用连接件</t>
  </si>
  <si>
    <t>塑木地板</t>
  </si>
  <si>
    <t>140*25</t>
  </si>
  <si>
    <t>1、实心塑木地板
2、颜色：深咖啡
3、专用卡扣、不锈钢螺栓钉</t>
  </si>
  <si>
    <t>侧板</t>
  </si>
  <si>
    <t>140*20</t>
  </si>
  <si>
    <t>1、实心塑木地板，高度200</t>
  </si>
  <si>
    <t>米</t>
  </si>
  <si>
    <t>栏杆</t>
  </si>
  <si>
    <t>1200mm高度</t>
  </si>
  <si>
    <t>塑木栏杆，120*120塑木立柱，  90*45横档，50*50小立柱</t>
  </si>
  <si>
    <t>m</t>
  </si>
  <si>
    <t>防撞条</t>
  </si>
  <si>
    <t>D105</t>
  </si>
  <si>
    <t>橡胶防撞条</t>
  </si>
  <si>
    <t>系船栓</t>
  </si>
  <si>
    <t>不锈钢系船栓</t>
  </si>
  <si>
    <t>个</t>
  </si>
  <si>
    <t>钢管桩</t>
  </si>
  <si>
    <t>ø219*4.0</t>
  </si>
  <si>
    <t>1、热镀锌钢管，桩长9米，含桩帽</t>
  </si>
  <si>
    <t>根</t>
  </si>
  <si>
    <t>护桩器</t>
  </si>
  <si>
    <t>ø219</t>
  </si>
  <si>
    <t>1、钢制护桩器</t>
  </si>
  <si>
    <t>引桥</t>
  </si>
  <si>
    <t>6000*2000</t>
  </si>
  <si>
    <t>1、钢制引桥</t>
  </si>
  <si>
    <t>座</t>
  </si>
  <si>
    <t>水电箱</t>
  </si>
  <si>
    <t>1100*390*250</t>
  </si>
  <si>
    <t>充电头32A两个，电表、水龙头2个</t>
  </si>
  <si>
    <t>套</t>
  </si>
  <si>
    <t>低压阻燃电力电缆</t>
  </si>
  <si>
    <t>ZR-YJV22-0.6/1KV(3*16+1*10)</t>
  </si>
  <si>
    <t>给水管</t>
  </si>
  <si>
    <t>DN40</t>
  </si>
  <si>
    <t>PE给水管</t>
  </si>
  <si>
    <t>二、运杂费</t>
  </si>
  <si>
    <t>运费</t>
  </si>
  <si>
    <t>运至工地现场</t>
  </si>
  <si>
    <t>小 计</t>
  </si>
  <si>
    <t>三、其他：</t>
  </si>
  <si>
    <t>税金</t>
  </si>
  <si>
    <t>增值税普通发票</t>
  </si>
  <si>
    <t>五、合计</t>
  </si>
  <si>
    <t>苏州伯利恒水上设施工程有限公司</t>
  </si>
  <si>
    <t>浮动码头工程量表</t>
  </si>
  <si>
    <t>500*500*400</t>
  </si>
  <si>
    <t>具体按现场购买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</si>
</sst>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_ * #,##0.00_ ;_ * \-#,##0.00_ ;_ * &quot;-&quot;_ ;_ @_ "/>
    <numFmt numFmtId="178" formatCode="[DBNum2][$RMB]General;[Red][DBNum2][$RMB]General"/>
  </numFmts>
  <fonts count="29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4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9" applyNumberFormat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21" fillId="5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176" fontId="0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vertical="center" wrapText="1"/>
    </xf>
    <xf numFmtId="41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4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right" vertical="center"/>
    </xf>
    <xf numFmtId="176" fontId="0" fillId="0" borderId="1" xfId="0" applyNumberFormat="1" applyFont="1" applyFill="1" applyBorder="1" applyAlignment="1" applyProtection="1">
      <alignment horizontal="right" vertical="center"/>
    </xf>
    <xf numFmtId="41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right" vertical="center"/>
    </xf>
    <xf numFmtId="41" fontId="5" fillId="0" borderId="1" xfId="0" applyNumberFormat="1" applyFont="1" applyFill="1" applyBorder="1" applyAlignment="1">
      <alignment horizontal="center" vertical="center" wrapText="1"/>
    </xf>
    <xf numFmtId="41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1" fontId="5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right" vertical="center" wrapText="1"/>
    </xf>
    <xf numFmtId="9" fontId="7" fillId="0" borderId="1" xfId="0" applyNumberFormat="1" applyFont="1" applyFill="1" applyBorder="1" applyAlignment="1">
      <alignment horizontal="left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41" fontId="7" fillId="0" borderId="1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178" fontId="7" fillId="0" borderId="1" xfId="0" applyNumberFormat="1" applyFont="1" applyFill="1" applyBorder="1" applyAlignment="1">
      <alignment horizontal="left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top" wrapText="1"/>
    </xf>
    <xf numFmtId="0" fontId="0" fillId="0" borderId="0" xfId="0" applyFont="1" applyFill="1" applyBorder="1" applyAlignment="1">
      <alignment horizontal="left" vertical="top" wrapText="1"/>
    </xf>
    <xf numFmtId="41" fontId="0" fillId="0" borderId="0" xfId="0" applyNumberFormat="1" applyFont="1" applyFill="1" applyBorder="1" applyAlignment="1">
      <alignment horizontal="right" vertical="top" wrapText="1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left" vertical="center"/>
    </xf>
    <xf numFmtId="41" fontId="0" fillId="0" borderId="0" xfId="0" applyNumberFormat="1" applyFont="1" applyFill="1" applyBorder="1" applyAlignment="1">
      <alignment horizontal="right" vertical="center"/>
    </xf>
    <xf numFmtId="4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1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BB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abSelected="1" view="pageBreakPreview" zoomScaleNormal="85" topLeftCell="A2" workbookViewId="0">
      <selection activeCell="D8" sqref="D8"/>
    </sheetView>
  </sheetViews>
  <sheetFormatPr defaultColWidth="9" defaultRowHeight="14.25"/>
  <cols>
    <col min="1" max="1" width="4.8" style="4" customWidth="1"/>
    <col min="2" max="2" width="9.125" style="5" customWidth="1"/>
    <col min="3" max="3" width="14.25" style="6" customWidth="1"/>
    <col min="4" max="4" width="32.25" style="5" customWidth="1"/>
    <col min="5" max="5" width="6.15833333333333" style="4" customWidth="1"/>
    <col min="6" max="6" width="7.5" style="4" customWidth="1"/>
    <col min="7" max="7" width="11.5" style="29" customWidth="1"/>
    <col min="8" max="8" width="13.75" style="30" customWidth="1"/>
    <col min="9" max="9" width="10.875" style="5" customWidth="1"/>
    <col min="10" max="11" width="12.625" style="5"/>
    <col min="12" max="12" width="11.5" style="5"/>
    <col min="13" max="13" width="9" style="5"/>
    <col min="14" max="15" width="11.5" style="5"/>
    <col min="16" max="16384" width="9" style="5"/>
  </cols>
  <sheetData>
    <row r="1" s="1" customFormat="1" ht="35" customHeight="1" spans="1:9">
      <c r="A1" s="7" t="s">
        <v>0</v>
      </c>
      <c r="B1" s="8"/>
      <c r="C1" s="9"/>
      <c r="D1" s="8"/>
      <c r="E1" s="8"/>
      <c r="F1" s="8"/>
      <c r="G1" s="31"/>
      <c r="H1" s="32"/>
      <c r="I1" s="8"/>
    </row>
    <row r="2" s="1" customFormat="1" ht="20" customHeight="1" spans="1:9">
      <c r="A2" s="10" t="s">
        <v>1</v>
      </c>
      <c r="B2" s="11"/>
      <c r="C2" s="12" t="s">
        <v>2</v>
      </c>
      <c r="D2" s="12"/>
      <c r="E2" s="13" t="s">
        <v>3</v>
      </c>
      <c r="F2" s="12"/>
      <c r="G2" s="14">
        <v>44760</v>
      </c>
      <c r="H2" s="33"/>
      <c r="I2" s="14"/>
    </row>
    <row r="3" s="2" customFormat="1" ht="20" customHeight="1" spans="1:9">
      <c r="A3" s="10" t="s">
        <v>4</v>
      </c>
      <c r="B3" s="11"/>
      <c r="C3" s="12" t="s">
        <v>5</v>
      </c>
      <c r="D3" s="12"/>
      <c r="E3" s="13" t="s">
        <v>6</v>
      </c>
      <c r="F3" s="12"/>
      <c r="G3" s="34" t="s">
        <v>7</v>
      </c>
      <c r="H3" s="35"/>
      <c r="I3" s="12"/>
    </row>
    <row r="4" s="2" customFormat="1" ht="20" customHeight="1" spans="1:9">
      <c r="A4" s="15" t="s">
        <v>8</v>
      </c>
      <c r="B4" s="15" t="s">
        <v>9</v>
      </c>
      <c r="C4" s="16" t="s">
        <v>10</v>
      </c>
      <c r="D4" s="17" t="s">
        <v>11</v>
      </c>
      <c r="E4" s="17" t="s">
        <v>12</v>
      </c>
      <c r="F4" s="15" t="s">
        <v>13</v>
      </c>
      <c r="G4" s="36" t="s">
        <v>14</v>
      </c>
      <c r="H4" s="15" t="s">
        <v>15</v>
      </c>
      <c r="I4" s="15" t="s">
        <v>16</v>
      </c>
    </row>
    <row r="5" ht="20" customHeight="1" spans="1:9">
      <c r="A5" s="15"/>
      <c r="B5" s="15"/>
      <c r="C5" s="16"/>
      <c r="D5" s="17"/>
      <c r="E5" s="17"/>
      <c r="F5" s="15"/>
      <c r="G5" s="36" t="s">
        <v>17</v>
      </c>
      <c r="H5" s="15" t="s">
        <v>17</v>
      </c>
      <c r="I5" s="15"/>
    </row>
    <row r="6" ht="20" customHeight="1" spans="1:9">
      <c r="A6" s="18" t="s">
        <v>18</v>
      </c>
      <c r="B6" s="19"/>
      <c r="C6" s="19"/>
      <c r="D6" s="19"/>
      <c r="E6" s="15"/>
      <c r="F6" s="15"/>
      <c r="G6" s="37"/>
      <c r="H6" s="38"/>
      <c r="I6" s="19"/>
    </row>
    <row r="7" ht="58" customHeight="1" spans="1:9">
      <c r="A7" s="15">
        <v>1</v>
      </c>
      <c r="B7" s="15" t="s">
        <v>19</v>
      </c>
      <c r="C7" s="20" t="s">
        <v>20</v>
      </c>
      <c r="D7" s="20" t="s">
        <v>21</v>
      </c>
      <c r="E7" s="15" t="s">
        <v>22</v>
      </c>
      <c r="F7" s="15">
        <f>375+32</f>
        <v>407</v>
      </c>
      <c r="G7" s="39">
        <v>500</v>
      </c>
      <c r="H7" s="40">
        <f>F7*G7</f>
        <v>203500</v>
      </c>
      <c r="I7" s="15"/>
    </row>
    <row r="8" customFormat="1" ht="58" customHeight="1" spans="1:9">
      <c r="A8" s="15">
        <v>2</v>
      </c>
      <c r="B8" s="15" t="s">
        <v>23</v>
      </c>
      <c r="C8" s="20" t="s">
        <v>24</v>
      </c>
      <c r="D8" s="20" t="s">
        <v>25</v>
      </c>
      <c r="E8" s="15" t="s">
        <v>22</v>
      </c>
      <c r="F8" s="15">
        <v>418</v>
      </c>
      <c r="G8" s="39">
        <v>650</v>
      </c>
      <c r="H8" s="40">
        <f>F8*G8</f>
        <v>271700</v>
      </c>
      <c r="I8" s="15"/>
    </row>
    <row r="9" customFormat="1" ht="47" customHeight="1" spans="1:9">
      <c r="A9" s="15">
        <v>3</v>
      </c>
      <c r="B9" s="15" t="s">
        <v>26</v>
      </c>
      <c r="C9" s="20" t="s">
        <v>27</v>
      </c>
      <c r="D9" s="20" t="s">
        <v>28</v>
      </c>
      <c r="E9" s="15" t="s">
        <v>22</v>
      </c>
      <c r="F9" s="15">
        <v>418</v>
      </c>
      <c r="G9" s="39">
        <v>255</v>
      </c>
      <c r="H9" s="40">
        <f>F9*G9</f>
        <v>106590</v>
      </c>
      <c r="I9" s="15"/>
    </row>
    <row r="10" customFormat="1" ht="25" customHeight="1" spans="1:9">
      <c r="A10" s="15">
        <v>4</v>
      </c>
      <c r="B10" s="15" t="s">
        <v>29</v>
      </c>
      <c r="C10" s="20" t="s">
        <v>30</v>
      </c>
      <c r="D10" s="20" t="s">
        <v>31</v>
      </c>
      <c r="E10" s="15" t="s">
        <v>32</v>
      </c>
      <c r="F10" s="15">
        <v>206</v>
      </c>
      <c r="G10" s="39">
        <v>50</v>
      </c>
      <c r="H10" s="40">
        <f>F10*G10</f>
        <v>10300</v>
      </c>
      <c r="I10" s="15"/>
    </row>
    <row r="11" customFormat="1" ht="33" customHeight="1" spans="1:9">
      <c r="A11" s="15">
        <v>5</v>
      </c>
      <c r="B11" s="15" t="s">
        <v>33</v>
      </c>
      <c r="C11" s="19" t="s">
        <v>34</v>
      </c>
      <c r="D11" s="19" t="s">
        <v>35</v>
      </c>
      <c r="E11" s="15" t="s">
        <v>36</v>
      </c>
      <c r="F11" s="15">
        <v>66</v>
      </c>
      <c r="G11" s="39">
        <v>460</v>
      </c>
      <c r="H11" s="40">
        <f t="shared" ref="H11:H20" si="0">F11*G11</f>
        <v>30360</v>
      </c>
      <c r="I11" s="21"/>
    </row>
    <row r="12" customFormat="1" ht="20" customHeight="1" spans="1:9">
      <c r="A12" s="15">
        <v>6</v>
      </c>
      <c r="B12" s="15" t="s">
        <v>37</v>
      </c>
      <c r="C12" s="19" t="s">
        <v>38</v>
      </c>
      <c r="D12" s="19" t="s">
        <v>39</v>
      </c>
      <c r="E12" s="15" t="s">
        <v>36</v>
      </c>
      <c r="F12" s="15">
        <v>141</v>
      </c>
      <c r="G12" s="39">
        <v>220</v>
      </c>
      <c r="H12" s="40">
        <f t="shared" si="0"/>
        <v>31020</v>
      </c>
      <c r="I12" s="21"/>
    </row>
    <row r="13" customFormat="1" ht="20" customHeight="1" spans="1:9">
      <c r="A13" s="15">
        <v>7</v>
      </c>
      <c r="B13" s="15" t="s">
        <v>40</v>
      </c>
      <c r="C13" s="19"/>
      <c r="D13" s="19" t="s">
        <v>41</v>
      </c>
      <c r="E13" s="15" t="s">
        <v>42</v>
      </c>
      <c r="F13" s="15">
        <v>30</v>
      </c>
      <c r="G13" s="39">
        <v>420</v>
      </c>
      <c r="H13" s="40">
        <f t="shared" si="0"/>
        <v>12600</v>
      </c>
      <c r="I13" s="21"/>
    </row>
    <row r="14" customFormat="1" ht="20" customHeight="1" spans="1:9">
      <c r="A14" s="15">
        <v>8</v>
      </c>
      <c r="B14" s="15" t="s">
        <v>43</v>
      </c>
      <c r="C14" s="20" t="s">
        <v>44</v>
      </c>
      <c r="D14" s="20" t="s">
        <v>45</v>
      </c>
      <c r="E14" s="15" t="s">
        <v>46</v>
      </c>
      <c r="F14" s="15">
        <v>14</v>
      </c>
      <c r="G14" s="39">
        <v>2770</v>
      </c>
      <c r="H14" s="40">
        <f t="shared" si="0"/>
        <v>38780</v>
      </c>
      <c r="I14" s="21"/>
    </row>
    <row r="15" customFormat="1" ht="20" customHeight="1" spans="1:9">
      <c r="A15" s="15">
        <v>9</v>
      </c>
      <c r="B15" s="15" t="s">
        <v>47</v>
      </c>
      <c r="C15" s="20" t="s">
        <v>48</v>
      </c>
      <c r="D15" s="20" t="s">
        <v>49</v>
      </c>
      <c r="E15" s="15" t="s">
        <v>42</v>
      </c>
      <c r="F15" s="15">
        <f>F14</f>
        <v>14</v>
      </c>
      <c r="G15" s="39">
        <v>520</v>
      </c>
      <c r="H15" s="40">
        <f t="shared" si="0"/>
        <v>7280</v>
      </c>
      <c r="I15" s="21"/>
    </row>
    <row r="16" customFormat="1" ht="20" customHeight="1" spans="1:9">
      <c r="A16" s="15">
        <v>10</v>
      </c>
      <c r="B16" s="15" t="s">
        <v>50</v>
      </c>
      <c r="C16" s="19" t="s">
        <v>51</v>
      </c>
      <c r="D16" s="19" t="s">
        <v>52</v>
      </c>
      <c r="E16" s="15" t="s">
        <v>53</v>
      </c>
      <c r="F16" s="15">
        <v>3</v>
      </c>
      <c r="G16" s="39">
        <v>8469</v>
      </c>
      <c r="H16" s="40">
        <f t="shared" si="0"/>
        <v>25407</v>
      </c>
      <c r="I16" s="21"/>
    </row>
    <row r="17" customFormat="1" ht="20" customHeight="1" spans="1:9">
      <c r="A17" s="15">
        <v>11</v>
      </c>
      <c r="B17" s="15" t="s">
        <v>54</v>
      </c>
      <c r="C17" s="19" t="s">
        <v>55</v>
      </c>
      <c r="D17" s="19" t="s">
        <v>56</v>
      </c>
      <c r="E17" s="15" t="s">
        <v>57</v>
      </c>
      <c r="F17" s="15">
        <v>3</v>
      </c>
      <c r="G17" s="39">
        <v>3500</v>
      </c>
      <c r="H17" s="40">
        <f t="shared" si="0"/>
        <v>10500</v>
      </c>
      <c r="I17" s="21"/>
    </row>
    <row r="18" customFormat="1" ht="32" customHeight="1" spans="1:9">
      <c r="A18" s="15">
        <v>12</v>
      </c>
      <c r="B18" s="15" t="s">
        <v>58</v>
      </c>
      <c r="C18" s="19"/>
      <c r="D18" s="19" t="s">
        <v>59</v>
      </c>
      <c r="E18" s="15" t="s">
        <v>32</v>
      </c>
      <c r="F18" s="15">
        <v>80</v>
      </c>
      <c r="G18" s="39">
        <v>92</v>
      </c>
      <c r="H18" s="40">
        <f t="shared" si="0"/>
        <v>7360</v>
      </c>
      <c r="I18" s="21"/>
    </row>
    <row r="19" customFormat="1" ht="23" customHeight="1" spans="1:9">
      <c r="A19" s="15">
        <v>13</v>
      </c>
      <c r="B19" s="23" t="s">
        <v>60</v>
      </c>
      <c r="C19" s="24" t="s">
        <v>61</v>
      </c>
      <c r="D19" s="19" t="s">
        <v>62</v>
      </c>
      <c r="E19" s="15" t="s">
        <v>32</v>
      </c>
      <c r="F19" s="15">
        <v>60</v>
      </c>
      <c r="G19" s="39">
        <v>35</v>
      </c>
      <c r="H19" s="40">
        <f t="shared" si="0"/>
        <v>2100</v>
      </c>
      <c r="I19" s="21"/>
    </row>
    <row r="20" customFormat="1" ht="18" customHeight="1" spans="1:9">
      <c r="A20" s="18" t="s">
        <v>63</v>
      </c>
      <c r="B20" s="19"/>
      <c r="C20" s="19"/>
      <c r="D20" s="19"/>
      <c r="E20" s="15"/>
      <c r="F20" s="15"/>
      <c r="G20" s="37"/>
      <c r="H20" s="38"/>
      <c r="I20" s="19"/>
    </row>
    <row r="21" customFormat="1" ht="18" customHeight="1" spans="1:9">
      <c r="A21" s="41" t="s">
        <v>64</v>
      </c>
      <c r="B21" s="42"/>
      <c r="C21" s="19"/>
      <c r="D21" s="19" t="s">
        <v>65</v>
      </c>
      <c r="E21" s="15" t="s">
        <v>22</v>
      </c>
      <c r="F21" s="15">
        <v>407</v>
      </c>
      <c r="G21" s="43">
        <v>30</v>
      </c>
      <c r="H21" s="40">
        <f>F21*G21</f>
        <v>12210</v>
      </c>
      <c r="I21" s="21"/>
    </row>
    <row r="22" s="28" customFormat="1" ht="18" customHeight="1" spans="1:9">
      <c r="A22" s="19" t="s">
        <v>66</v>
      </c>
      <c r="B22" s="19"/>
      <c r="C22" s="19"/>
      <c r="D22" s="19"/>
      <c r="E22" s="15"/>
      <c r="F22" s="15"/>
      <c r="G22" s="37"/>
      <c r="H22" s="44">
        <f>SUM(H7:H21)</f>
        <v>769707</v>
      </c>
      <c r="I22" s="21"/>
    </row>
    <row r="23" customFormat="1" ht="18" customHeight="1" spans="1:9">
      <c r="A23" s="18" t="s">
        <v>67</v>
      </c>
      <c r="B23" s="19"/>
      <c r="C23" s="19"/>
      <c r="D23" s="19"/>
      <c r="E23" s="19"/>
      <c r="F23" s="19"/>
      <c r="G23" s="37"/>
      <c r="H23" s="38"/>
      <c r="I23" s="19"/>
    </row>
    <row r="24" s="28" customFormat="1" ht="18" customHeight="1" spans="1:9">
      <c r="A24" s="41" t="s">
        <v>68</v>
      </c>
      <c r="B24" s="42"/>
      <c r="C24" s="45" t="s">
        <v>69</v>
      </c>
      <c r="D24" s="46"/>
      <c r="E24" s="46">
        <v>0.09</v>
      </c>
      <c r="F24" s="46"/>
      <c r="G24" s="47"/>
      <c r="H24" s="40">
        <f>H22*E24</f>
        <v>69273.63</v>
      </c>
      <c r="I24" s="21"/>
    </row>
    <row r="25" s="28" customFormat="1" ht="18" customHeight="1" spans="1:9">
      <c r="A25" s="48" t="s">
        <v>70</v>
      </c>
      <c r="B25" s="49"/>
      <c r="C25" s="50">
        <f>H25</f>
        <v>838980.63</v>
      </c>
      <c r="D25" s="51"/>
      <c r="E25" s="51"/>
      <c r="F25" s="51"/>
      <c r="G25" s="47"/>
      <c r="H25" s="40">
        <f>H22+H24</f>
        <v>838980.63</v>
      </c>
      <c r="I25" s="21"/>
    </row>
    <row r="26" ht="18" customHeight="1" spans="1:15">
      <c r="A26" s="52" t="s">
        <v>71</v>
      </c>
      <c r="B26" s="52"/>
      <c r="C26" s="53"/>
      <c r="D26" s="52"/>
      <c r="E26" s="52"/>
      <c r="F26" s="52"/>
      <c r="G26" s="54"/>
      <c r="H26" s="52"/>
      <c r="I26" s="52"/>
      <c r="O26" s="60"/>
    </row>
    <row r="27" s="3" customFormat="1" ht="20" customHeight="1" spans="1:9">
      <c r="A27" s="55">
        <f>G2</f>
        <v>44760</v>
      </c>
      <c r="B27" s="55"/>
      <c r="C27" s="56"/>
      <c r="D27" s="55"/>
      <c r="E27" s="55"/>
      <c r="F27" s="55"/>
      <c r="G27" s="57"/>
      <c r="H27" s="55"/>
      <c r="I27" s="55"/>
    </row>
    <row r="28" s="3" customFormat="1" spans="1:8">
      <c r="A28" s="26"/>
      <c r="C28" s="27"/>
      <c r="E28" s="26"/>
      <c r="F28" s="26"/>
      <c r="G28" s="58"/>
      <c r="H28" s="59"/>
    </row>
  </sheetData>
  <mergeCells count="28">
    <mergeCell ref="A1:I1"/>
    <mergeCell ref="A2:B2"/>
    <mergeCell ref="C2:D2"/>
    <mergeCell ref="E2:F2"/>
    <mergeCell ref="G2:I2"/>
    <mergeCell ref="A3:B3"/>
    <mergeCell ref="C3:D3"/>
    <mergeCell ref="E3:F3"/>
    <mergeCell ref="G3:I3"/>
    <mergeCell ref="A6:I6"/>
    <mergeCell ref="A20:I20"/>
    <mergeCell ref="A21:B21"/>
    <mergeCell ref="A22:G22"/>
    <mergeCell ref="A23:I23"/>
    <mergeCell ref="A24:B24"/>
    <mergeCell ref="C24:D24"/>
    <mergeCell ref="E24:G24"/>
    <mergeCell ref="A25:B25"/>
    <mergeCell ref="C25:G25"/>
    <mergeCell ref="A26:I26"/>
    <mergeCell ref="A27:I27"/>
    <mergeCell ref="A4:A5"/>
    <mergeCell ref="B4:B5"/>
    <mergeCell ref="C4:C5"/>
    <mergeCell ref="D4:D5"/>
    <mergeCell ref="E4:E5"/>
    <mergeCell ref="F4:F5"/>
    <mergeCell ref="I4:I5"/>
  </mergeCells>
  <printOptions horizontalCentered="1"/>
  <pageMargins left="0.393055555555556" right="0.314583333333333" top="1.18055555555556" bottom="0.472222222222222" header="0.472222222222222" footer="0.196527777777778"/>
  <pageSetup paperSize="9" scale="88" orientation="portrait" horizontalDpi="600"/>
  <headerFooter>
    <oddHeader>&amp;L&amp;K002060&amp;G苏州伯利恒水上设施工程有限公司
Suzhou Bethlehem water facilities engineering Co.Ltd &amp;K01+000 &amp;R&amp;"仿宋_GB2312"&amp;K002060
联系人：梁经理13862141137</oddHeader>
  </headerFooter>
  <rowBreaks count="1" manualBreakCount="1">
    <brk id="27" max="16383" man="1"/>
  </row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view="pageBreakPreview" zoomScaleNormal="85" topLeftCell="A2" workbookViewId="0">
      <selection activeCell="A7" sqref="A7:G19"/>
    </sheetView>
  </sheetViews>
  <sheetFormatPr defaultColWidth="9" defaultRowHeight="13.5" outlineLevelCol="6"/>
  <cols>
    <col min="1" max="1" width="4.8" style="4" customWidth="1"/>
    <col min="2" max="2" width="9.125" style="5" customWidth="1"/>
    <col min="3" max="3" width="13.1583333333333" style="6" customWidth="1"/>
    <col min="4" max="4" width="32.25" style="5" customWidth="1"/>
    <col min="5" max="5" width="6.15833333333333" style="4" customWidth="1"/>
    <col min="6" max="6" width="7.5" style="4" customWidth="1"/>
    <col min="7" max="7" width="10.875" style="5" customWidth="1"/>
    <col min="8" max="9" width="12.625" style="5"/>
    <col min="10" max="10" width="11.5" style="5"/>
    <col min="11" max="11" width="9" style="5"/>
    <col min="12" max="13" width="11.5" style="5"/>
    <col min="14" max="16384" width="9" style="5"/>
  </cols>
  <sheetData>
    <row r="1" s="1" customFormat="1" ht="25" customHeight="1" spans="1:7">
      <c r="A1" s="7" t="s">
        <v>72</v>
      </c>
      <c r="B1" s="8"/>
      <c r="C1" s="9"/>
      <c r="D1" s="8"/>
      <c r="E1" s="8"/>
      <c r="F1" s="8"/>
      <c r="G1" s="8"/>
    </row>
    <row r="2" s="1" customFormat="1" ht="20" customHeight="1" spans="1:7">
      <c r="A2" s="10" t="s">
        <v>1</v>
      </c>
      <c r="B2" s="11"/>
      <c r="C2" s="12" t="s">
        <v>2</v>
      </c>
      <c r="D2" s="12"/>
      <c r="E2" s="13" t="s">
        <v>3</v>
      </c>
      <c r="F2" s="12"/>
      <c r="G2" s="14"/>
    </row>
    <row r="3" s="2" customFormat="1" ht="20" customHeight="1" spans="1:7">
      <c r="A3" s="10" t="s">
        <v>4</v>
      </c>
      <c r="B3" s="11"/>
      <c r="C3" s="12" t="s">
        <v>5</v>
      </c>
      <c r="D3" s="12"/>
      <c r="E3" s="13" t="s">
        <v>6</v>
      </c>
      <c r="F3" s="12"/>
      <c r="G3" s="12"/>
    </row>
    <row r="4" s="2" customFormat="1" ht="20" customHeight="1" spans="1:7">
      <c r="A4" s="15" t="s">
        <v>8</v>
      </c>
      <c r="B4" s="15" t="s">
        <v>9</v>
      </c>
      <c r="C4" s="16" t="s">
        <v>10</v>
      </c>
      <c r="D4" s="17" t="s">
        <v>11</v>
      </c>
      <c r="E4" s="17" t="s">
        <v>12</v>
      </c>
      <c r="F4" s="15" t="s">
        <v>13</v>
      </c>
      <c r="G4" s="15" t="s">
        <v>16</v>
      </c>
    </row>
    <row r="5" ht="20" customHeight="1" spans="1:7">
      <c r="A5" s="15"/>
      <c r="B5" s="15"/>
      <c r="C5" s="16"/>
      <c r="D5" s="17"/>
      <c r="E5" s="17"/>
      <c r="F5" s="15"/>
      <c r="G5" s="15"/>
    </row>
    <row r="6" ht="20" customHeight="1" spans="1:7">
      <c r="A6" s="18" t="s">
        <v>18</v>
      </c>
      <c r="B6" s="19"/>
      <c r="C6" s="19"/>
      <c r="D6" s="19"/>
      <c r="E6" s="15"/>
      <c r="F6" s="15"/>
      <c r="G6" s="19"/>
    </row>
    <row r="7" ht="58" customHeight="1" spans="1:7">
      <c r="A7" s="15">
        <v>1</v>
      </c>
      <c r="B7" s="15" t="s">
        <v>19</v>
      </c>
      <c r="C7" s="20" t="s">
        <v>73</v>
      </c>
      <c r="D7" s="20" t="s">
        <v>21</v>
      </c>
      <c r="E7" s="15" t="s">
        <v>22</v>
      </c>
      <c r="F7" s="15">
        <f>375+32</f>
        <v>407</v>
      </c>
      <c r="G7" s="15"/>
    </row>
    <row r="8" customFormat="1" ht="58" customHeight="1" spans="1:7">
      <c r="A8" s="15">
        <v>2</v>
      </c>
      <c r="B8" s="15" t="s">
        <v>23</v>
      </c>
      <c r="C8" s="20" t="s">
        <v>24</v>
      </c>
      <c r="D8" s="20" t="s">
        <v>25</v>
      </c>
      <c r="E8" s="15" t="s">
        <v>22</v>
      </c>
      <c r="F8" s="15">
        <v>418</v>
      </c>
      <c r="G8" s="15"/>
    </row>
    <row r="9" customFormat="1" ht="47" customHeight="1" spans="1:7">
      <c r="A9" s="15">
        <v>3</v>
      </c>
      <c r="B9" s="15" t="s">
        <v>26</v>
      </c>
      <c r="C9" s="20" t="s">
        <v>27</v>
      </c>
      <c r="D9" s="20" t="s">
        <v>28</v>
      </c>
      <c r="E9" s="15" t="s">
        <v>22</v>
      </c>
      <c r="F9" s="15">
        <v>418</v>
      </c>
      <c r="G9" s="15"/>
    </row>
    <row r="10" customFormat="1" ht="20" customHeight="1" spans="1:7">
      <c r="A10" s="15">
        <v>4</v>
      </c>
      <c r="B10" s="15" t="s">
        <v>29</v>
      </c>
      <c r="C10" s="20" t="s">
        <v>30</v>
      </c>
      <c r="D10" s="20" t="s">
        <v>31</v>
      </c>
      <c r="E10" s="15" t="s">
        <v>32</v>
      </c>
      <c r="F10" s="15">
        <v>206</v>
      </c>
      <c r="G10" s="15"/>
    </row>
    <row r="11" customFormat="1" ht="33" customHeight="1" spans="1:7">
      <c r="A11" s="15">
        <v>5</v>
      </c>
      <c r="B11" s="15" t="s">
        <v>33</v>
      </c>
      <c r="C11" s="19" t="s">
        <v>34</v>
      </c>
      <c r="D11" s="19" t="s">
        <v>35</v>
      </c>
      <c r="E11" s="15" t="s">
        <v>36</v>
      </c>
      <c r="F11" s="15">
        <v>66</v>
      </c>
      <c r="G11" s="21"/>
    </row>
    <row r="12" customFormat="1" ht="20" customHeight="1" spans="1:7">
      <c r="A12" s="15">
        <v>6</v>
      </c>
      <c r="B12" s="15" t="s">
        <v>37</v>
      </c>
      <c r="C12" s="19" t="s">
        <v>38</v>
      </c>
      <c r="D12" s="19" t="s">
        <v>39</v>
      </c>
      <c r="E12" s="15" t="s">
        <v>36</v>
      </c>
      <c r="F12" s="15">
        <v>141</v>
      </c>
      <c r="G12" s="21"/>
    </row>
    <row r="13" customFormat="1" ht="20" customHeight="1" spans="1:7">
      <c r="A13" s="15">
        <v>7</v>
      </c>
      <c r="B13" s="15" t="s">
        <v>40</v>
      </c>
      <c r="C13" s="19"/>
      <c r="D13" s="19" t="s">
        <v>41</v>
      </c>
      <c r="E13" s="15" t="s">
        <v>42</v>
      </c>
      <c r="F13" s="15">
        <v>30</v>
      </c>
      <c r="G13" s="21"/>
    </row>
    <row r="14" customFormat="1" ht="20" customHeight="1" spans="1:7">
      <c r="A14" s="15">
        <v>8</v>
      </c>
      <c r="B14" s="15" t="s">
        <v>43</v>
      </c>
      <c r="C14" s="20" t="s">
        <v>44</v>
      </c>
      <c r="D14" s="20" t="s">
        <v>45</v>
      </c>
      <c r="E14" s="15" t="s">
        <v>46</v>
      </c>
      <c r="F14" s="15">
        <v>14</v>
      </c>
      <c r="G14" s="21"/>
    </row>
    <row r="15" customFormat="1" ht="20" customHeight="1" spans="1:7">
      <c r="A15" s="15">
        <v>9</v>
      </c>
      <c r="B15" s="15" t="s">
        <v>47</v>
      </c>
      <c r="C15" s="20" t="s">
        <v>48</v>
      </c>
      <c r="D15" s="20" t="s">
        <v>49</v>
      </c>
      <c r="E15" s="15" t="s">
        <v>42</v>
      </c>
      <c r="F15" s="15">
        <f>F14</f>
        <v>14</v>
      </c>
      <c r="G15" s="21"/>
    </row>
    <row r="16" customFormat="1" ht="20" customHeight="1" spans="1:7">
      <c r="A16" s="15">
        <v>10</v>
      </c>
      <c r="B16" s="15" t="s">
        <v>50</v>
      </c>
      <c r="C16" s="19" t="s">
        <v>51</v>
      </c>
      <c r="D16" s="19" t="s">
        <v>52</v>
      </c>
      <c r="E16" s="15" t="s">
        <v>53</v>
      </c>
      <c r="F16" s="15">
        <v>3</v>
      </c>
      <c r="G16" s="21"/>
    </row>
    <row r="17" customFormat="1" ht="20" customHeight="1" spans="1:7">
      <c r="A17" s="15">
        <v>11</v>
      </c>
      <c r="B17" s="15" t="s">
        <v>54</v>
      </c>
      <c r="C17" s="19" t="s">
        <v>55</v>
      </c>
      <c r="D17" s="19" t="s">
        <v>56</v>
      </c>
      <c r="E17" s="15" t="s">
        <v>57</v>
      </c>
      <c r="F17" s="15">
        <v>3</v>
      </c>
      <c r="G17" s="21"/>
    </row>
    <row r="18" customFormat="1" ht="32" customHeight="1" spans="1:7">
      <c r="A18" s="15">
        <v>12</v>
      </c>
      <c r="B18" s="15" t="s">
        <v>58</v>
      </c>
      <c r="C18" s="19"/>
      <c r="D18" s="19" t="s">
        <v>59</v>
      </c>
      <c r="E18" s="15" t="s">
        <v>32</v>
      </c>
      <c r="F18" s="15">
        <v>80</v>
      </c>
      <c r="G18" s="22" t="s">
        <v>74</v>
      </c>
    </row>
    <row r="19" customFormat="1" ht="23" customHeight="1" spans="1:7">
      <c r="A19" s="15">
        <v>13</v>
      </c>
      <c r="B19" s="23" t="s">
        <v>60</v>
      </c>
      <c r="C19" s="24" t="s">
        <v>61</v>
      </c>
      <c r="D19" s="19" t="s">
        <v>62</v>
      </c>
      <c r="E19" s="15" t="s">
        <v>32</v>
      </c>
      <c r="F19" s="15">
        <v>60</v>
      </c>
      <c r="G19" s="25"/>
    </row>
    <row r="20" s="3" customFormat="1" spans="1:6">
      <c r="A20" s="26"/>
      <c r="C20" s="27"/>
      <c r="E20" s="26"/>
      <c r="F20" s="26"/>
    </row>
  </sheetData>
  <mergeCells count="16">
    <mergeCell ref="A1:G1"/>
    <mergeCell ref="A2:B2"/>
    <mergeCell ref="C2:D2"/>
    <mergeCell ref="E2:F2"/>
    <mergeCell ref="A3:B3"/>
    <mergeCell ref="C3:D3"/>
    <mergeCell ref="E3:F3"/>
    <mergeCell ref="A6:G6"/>
    <mergeCell ref="A4:A5"/>
    <mergeCell ref="B4:B5"/>
    <mergeCell ref="C4:C5"/>
    <mergeCell ref="D4:D5"/>
    <mergeCell ref="E4:E5"/>
    <mergeCell ref="F4:F5"/>
    <mergeCell ref="G4:G5"/>
    <mergeCell ref="G18:G19"/>
  </mergeCells>
  <printOptions horizontalCentered="1"/>
  <pageMargins left="0.393055555555556" right="0.314583333333333" top="1.18055555555556" bottom="0.472222222222222" header="0.472222222222222" footer="0.196527777777778"/>
  <pageSetup paperSize="9" scale="88" orientation="portrait" horizontalDpi="600"/>
  <headerFooter>
    <oddHeader>&amp;L&amp;K002060&amp;G苏州伯利恒水上设施工程有限公司
Suzhou Bethlehem water facilities engineering Co.Ltd &amp;K01+000 &amp;R&amp;"仿宋_GB2312"&amp;K002060
联系人：梁经理13862141137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浮桥</vt:lpstr>
      <vt:lpstr>浮桥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2019-03-20T00:56:00Z</dcterms:created>
  <dcterms:modified xsi:type="dcterms:W3CDTF">2023-10-07T05:57:49Z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ACE4CA8E83AE463D99707973AF60D551</vt:lpwstr>
  </property>
</Properties>
</file>