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0717" sheetId="2" r:id="rId1"/>
    <sheet name="浮筒 (2)" sheetId="3" r:id="rId2"/>
    <sheet name="0718" sheetId="4" r:id="rId3"/>
  </sheets>
  <calcPr calcId="144525"/>
</workbook>
</file>

<file path=xl/sharedStrings.xml><?xml version="1.0" encoding="utf-8"?>
<sst xmlns="http://schemas.openxmlformats.org/spreadsheetml/2006/main" count="147" uniqueCount="57">
  <si>
    <t>苏州伯利恒水上设施工程有限公司项目报价单</t>
  </si>
  <si>
    <t>项目名称：</t>
  </si>
  <si>
    <t>启东浮筒浮桥</t>
  </si>
  <si>
    <t>日期：</t>
  </si>
  <si>
    <t>项目地点：</t>
  </si>
  <si>
    <t>南通启东</t>
  </si>
  <si>
    <t>总面积：</t>
  </si>
  <si>
    <t>115.25平方米</t>
  </si>
  <si>
    <t>序号</t>
  </si>
  <si>
    <t>项目
名称</t>
  </si>
  <si>
    <t>产品规格mm</t>
  </si>
  <si>
    <t>产品材料说明</t>
  </si>
  <si>
    <t>单位</t>
  </si>
  <si>
    <t>数量</t>
  </si>
  <si>
    <t>单价</t>
  </si>
  <si>
    <t>总价</t>
  </si>
  <si>
    <t>备注</t>
  </si>
  <si>
    <t>（元）</t>
  </si>
  <si>
    <t>S边浮筒</t>
  </si>
  <si>
    <t>500*500*400</t>
  </si>
  <si>
    <t>高分子聚乙烯材料,配套短销Φ180*250；侧面螺丝组Φ90*140；厚垫片Φ96*32按使用量免费配送</t>
  </si>
  <si>
    <t>㎡</t>
  </si>
  <si>
    <t>115.25</t>
  </si>
  <si>
    <t>栏杆</t>
  </si>
  <si>
    <t>100*100*1100</t>
  </si>
  <si>
    <t>聚乙烯栏杆</t>
  </si>
  <si>
    <t>m</t>
  </si>
  <si>
    <t>71</t>
  </si>
  <si>
    <t>运费</t>
  </si>
  <si>
    <t>运费由采购方直接支付给货运公司</t>
  </si>
  <si>
    <t>项</t>
  </si>
  <si>
    <t>1</t>
  </si>
  <si>
    <t>小 计</t>
  </si>
  <si>
    <t>税金</t>
  </si>
  <si>
    <t>增值税专用发票</t>
  </si>
  <si>
    <t>合计</t>
  </si>
  <si>
    <t>苏州伯利恒水上设施工程有限公司</t>
  </si>
  <si>
    <t>浮筒</t>
  </si>
  <si>
    <t>引桥</t>
  </si>
  <si>
    <t>6000*1300</t>
  </si>
  <si>
    <t>钢引桥</t>
  </si>
  <si>
    <t>系船栓</t>
  </si>
  <si>
    <t>聚乙烯</t>
  </si>
  <si>
    <t>个</t>
  </si>
  <si>
    <t>16</t>
  </si>
  <si>
    <t>防撞筒</t>
  </si>
  <si>
    <t>1000*260*170</t>
  </si>
  <si>
    <t>49</t>
  </si>
  <si>
    <t>锚块</t>
  </si>
  <si>
    <t>300*300*400</t>
  </si>
  <si>
    <t>混凝土锚墩，含高强度锚绳</t>
  </si>
  <si>
    <t>组</t>
  </si>
  <si>
    <t>2</t>
  </si>
  <si>
    <t>103.25平方米</t>
  </si>
  <si>
    <t>103.25</t>
  </si>
  <si>
    <t>5000*1300</t>
  </si>
  <si>
    <t>10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</si>
</sst>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#,##0.00_ "/>
    <numFmt numFmtId="178" formatCode="0.00_);[Red]\(0.00\)"/>
    <numFmt numFmtId="179" formatCode="0.00_ "/>
    <numFmt numFmtId="180" formatCode="[DBNum2][$RMB]General;[Red][DBNum2][$RMB]General"/>
    <numFmt numFmtId="181" formatCode="0.0%"/>
  </numFmts>
  <fonts count="27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0"/>
      <scheme val="minor"/>
    </font>
    <font>
      <sz val="12"/>
      <name val="宋体"/>
      <charset val="134"/>
      <scheme val="minor"/>
    </font>
    <font>
      <b/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1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right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176" fontId="0" fillId="0" borderId="1" xfId="0" applyNumberFormat="1" applyFont="1" applyFill="1" applyBorder="1" applyAlignment="1" applyProtection="1">
      <alignment horizontal="center" vertical="center"/>
    </xf>
    <xf numFmtId="176" fontId="0" fillId="0" borderId="1" xfId="0" applyNumberFormat="1" applyFont="1" applyFill="1" applyBorder="1" applyAlignment="1" applyProtection="1">
      <alignment horizontal="right" vertical="center"/>
    </xf>
    <xf numFmtId="41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1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left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right" vertical="center" wrapText="1"/>
    </xf>
    <xf numFmtId="177" fontId="4" fillId="0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right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180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41" fontId="0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 applyFont="1" applyFill="1" applyBorder="1" applyAlignment="1">
      <alignment horizontal="right" vertical="center"/>
    </xf>
    <xf numFmtId="176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right" vertical="center"/>
    </xf>
    <xf numFmtId="41" fontId="0" fillId="0" borderId="0" xfId="0" applyNumberFormat="1" applyFont="1" applyFill="1" applyBorder="1" applyAlignment="1">
      <alignment horizontal="center" vertical="center"/>
    </xf>
    <xf numFmtId="181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1" fontId="0" fillId="0" borderId="0" xfId="0" applyNumberFormat="1" applyFont="1" applyFill="1" applyBorder="1" applyAlignment="1">
      <alignment horizontal="right" vertical="center" wrapText="1"/>
    </xf>
    <xf numFmtId="41" fontId="0" fillId="0" borderId="0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view="pageBreakPreview" zoomScaleNormal="100" workbookViewId="0">
      <selection activeCell="G8" sqref="G8"/>
    </sheetView>
  </sheetViews>
  <sheetFormatPr defaultColWidth="9" defaultRowHeight="13.5"/>
  <cols>
    <col min="1" max="1" width="5.625" customWidth="1"/>
    <col min="2" max="2" width="8.625" style="1" customWidth="1"/>
    <col min="3" max="3" width="13.875" customWidth="1"/>
    <col min="4" max="4" width="21.125" customWidth="1"/>
    <col min="5" max="5" width="5.625" customWidth="1"/>
    <col min="6" max="6" width="7.875" style="2" customWidth="1"/>
    <col min="7" max="7" width="10.75" customWidth="1"/>
    <col min="8" max="8" width="12.625" customWidth="1"/>
  </cols>
  <sheetData>
    <row r="1" ht="30" customHeight="1" spans="1:9">
      <c r="A1" s="3" t="s">
        <v>0</v>
      </c>
      <c r="B1" s="4"/>
      <c r="C1" s="4"/>
      <c r="D1" s="4"/>
      <c r="E1" s="4"/>
      <c r="F1" s="5"/>
      <c r="G1" s="6"/>
      <c r="H1" s="7"/>
      <c r="I1" s="4"/>
    </row>
    <row r="2" ht="30" customHeight="1" spans="1:9">
      <c r="A2" s="8" t="s">
        <v>1</v>
      </c>
      <c r="B2" s="9"/>
      <c r="C2" s="10" t="s">
        <v>2</v>
      </c>
      <c r="D2" s="10"/>
      <c r="E2" s="11" t="s">
        <v>3</v>
      </c>
      <c r="F2" s="12"/>
      <c r="G2" s="13">
        <v>44759</v>
      </c>
      <c r="H2" s="14"/>
      <c r="I2" s="13"/>
    </row>
    <row r="3" ht="30" customHeight="1" spans="1:9">
      <c r="A3" s="8" t="s">
        <v>4</v>
      </c>
      <c r="B3" s="9"/>
      <c r="C3" s="10" t="s">
        <v>5</v>
      </c>
      <c r="D3" s="10"/>
      <c r="E3" s="11" t="s">
        <v>6</v>
      </c>
      <c r="F3" s="12"/>
      <c r="G3" s="15" t="s">
        <v>7</v>
      </c>
      <c r="H3" s="16"/>
      <c r="I3" s="10"/>
    </row>
    <row r="4" ht="20" customHeight="1" spans="1:9">
      <c r="A4" s="17" t="s">
        <v>8</v>
      </c>
      <c r="B4" s="17" t="s">
        <v>9</v>
      </c>
      <c r="C4" s="18" t="s">
        <v>10</v>
      </c>
      <c r="D4" s="18" t="s">
        <v>11</v>
      </c>
      <c r="E4" s="18" t="s">
        <v>12</v>
      </c>
      <c r="F4" s="19" t="s">
        <v>13</v>
      </c>
      <c r="G4" s="20" t="s">
        <v>14</v>
      </c>
      <c r="H4" s="17" t="s">
        <v>15</v>
      </c>
      <c r="I4" s="17" t="s">
        <v>16</v>
      </c>
    </row>
    <row r="5" ht="20" customHeight="1" spans="1:9">
      <c r="A5" s="17"/>
      <c r="B5" s="17"/>
      <c r="C5" s="18"/>
      <c r="D5" s="18"/>
      <c r="E5" s="18"/>
      <c r="F5" s="19"/>
      <c r="G5" s="20" t="s">
        <v>17</v>
      </c>
      <c r="H5" s="17" t="s">
        <v>17</v>
      </c>
      <c r="I5" s="17"/>
    </row>
    <row r="6" ht="84" customHeight="1" spans="1:9">
      <c r="A6" s="19">
        <v>1</v>
      </c>
      <c r="B6" s="21" t="s">
        <v>18</v>
      </c>
      <c r="C6" s="22" t="s">
        <v>19</v>
      </c>
      <c r="D6" s="22" t="s">
        <v>20</v>
      </c>
      <c r="E6" s="21" t="s">
        <v>21</v>
      </c>
      <c r="F6" s="19" t="s">
        <v>22</v>
      </c>
      <c r="G6" s="24">
        <v>540</v>
      </c>
      <c r="H6" s="25">
        <f>F6*G6</f>
        <v>62235</v>
      </c>
      <c r="I6" s="21"/>
    </row>
    <row r="7" ht="25" customHeight="1" spans="1:9">
      <c r="A7" s="19">
        <v>2</v>
      </c>
      <c r="B7" s="21" t="s">
        <v>23</v>
      </c>
      <c r="C7" s="21" t="s">
        <v>24</v>
      </c>
      <c r="D7" s="26" t="s">
        <v>25</v>
      </c>
      <c r="E7" s="21" t="s">
        <v>26</v>
      </c>
      <c r="F7" s="19" t="s">
        <v>27</v>
      </c>
      <c r="G7" s="24">
        <v>210</v>
      </c>
      <c r="H7" s="25">
        <f>F7*G7</f>
        <v>14910</v>
      </c>
      <c r="I7" s="33"/>
    </row>
    <row r="8" ht="27" customHeight="1" spans="1:9">
      <c r="A8" s="19">
        <v>7</v>
      </c>
      <c r="B8" s="21" t="s">
        <v>28</v>
      </c>
      <c r="C8" s="21"/>
      <c r="D8" s="26" t="s">
        <v>29</v>
      </c>
      <c r="E8" s="21" t="s">
        <v>30</v>
      </c>
      <c r="F8" s="19" t="s">
        <v>31</v>
      </c>
      <c r="G8" s="24">
        <v>3000</v>
      </c>
      <c r="H8" s="25">
        <f>F8*G8</f>
        <v>3000</v>
      </c>
      <c r="I8" s="33"/>
    </row>
    <row r="9" ht="25" customHeight="1" spans="1:9">
      <c r="A9" s="19">
        <v>8</v>
      </c>
      <c r="B9" s="29" t="s">
        <v>32</v>
      </c>
      <c r="C9" s="30"/>
      <c r="D9" s="30"/>
      <c r="E9" s="30"/>
      <c r="F9" s="30"/>
      <c r="G9" s="31"/>
      <c r="H9" s="32">
        <f>SUM(H6:H8)</f>
        <v>80145</v>
      </c>
      <c r="I9" s="33"/>
    </row>
    <row r="10" ht="25" customHeight="1" spans="1:9">
      <c r="A10" s="19">
        <v>9</v>
      </c>
      <c r="B10" s="21" t="s">
        <v>33</v>
      </c>
      <c r="C10" s="33" t="s">
        <v>34</v>
      </c>
      <c r="D10" s="33"/>
      <c r="E10" s="44">
        <v>0.13</v>
      </c>
      <c r="F10" s="45"/>
      <c r="G10" s="44"/>
      <c r="H10" s="25">
        <f>H9*E10</f>
        <v>10418.85</v>
      </c>
      <c r="I10" s="33"/>
    </row>
    <row r="11" ht="25" customHeight="1" spans="1:9">
      <c r="A11" s="19">
        <v>10</v>
      </c>
      <c r="B11" s="29" t="s">
        <v>35</v>
      </c>
      <c r="C11" s="35">
        <f>H11</f>
        <v>90563.85</v>
      </c>
      <c r="D11" s="35"/>
      <c r="E11" s="35"/>
      <c r="F11" s="35"/>
      <c r="G11" s="35"/>
      <c r="H11" s="25">
        <f>H9+H10</f>
        <v>90563.85</v>
      </c>
      <c r="I11" s="33"/>
    </row>
    <row r="12" ht="20" customHeight="1" spans="1:9">
      <c r="A12" s="36" t="s">
        <v>36</v>
      </c>
      <c r="B12" s="37"/>
      <c r="C12" s="37"/>
      <c r="D12" s="36"/>
      <c r="E12" s="36"/>
      <c r="F12" s="38"/>
      <c r="G12" s="46"/>
      <c r="H12" s="36"/>
      <c r="I12" s="36"/>
    </row>
    <row r="13" ht="20" customHeight="1" spans="1:9">
      <c r="A13" s="40">
        <f>G2</f>
        <v>44759</v>
      </c>
      <c r="B13" s="41"/>
      <c r="C13" s="41"/>
      <c r="D13" s="40"/>
      <c r="E13" s="40"/>
      <c r="F13" s="42"/>
      <c r="G13" s="47"/>
      <c r="H13" s="40"/>
      <c r="I13" s="40"/>
    </row>
  </sheetData>
  <mergeCells count="22">
    <mergeCell ref="A1:I1"/>
    <mergeCell ref="A2:B2"/>
    <mergeCell ref="C2:D2"/>
    <mergeCell ref="E2:F2"/>
    <mergeCell ref="G2:I2"/>
    <mergeCell ref="A3:B3"/>
    <mergeCell ref="C3:D3"/>
    <mergeCell ref="E3:F3"/>
    <mergeCell ref="G3:I3"/>
    <mergeCell ref="C9:G9"/>
    <mergeCell ref="C10:D10"/>
    <mergeCell ref="E10:G10"/>
    <mergeCell ref="C11:G11"/>
    <mergeCell ref="A12:I12"/>
    <mergeCell ref="A13:I13"/>
    <mergeCell ref="A4:A5"/>
    <mergeCell ref="B4:B5"/>
    <mergeCell ref="C4:C5"/>
    <mergeCell ref="D4:D5"/>
    <mergeCell ref="E4:E5"/>
    <mergeCell ref="F4:F5"/>
    <mergeCell ref="I4:I5"/>
  </mergeCells>
  <pageMargins left="0.75" right="0.75" top="1" bottom="1" header="0.5" footer="0.5"/>
  <pageSetup paperSize="9" scale="92" orientation="portrait"/>
  <headerFooter/>
  <ignoredErrors>
    <ignoredError sqref="F6:F7 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view="pageBreakPreview" zoomScaleNormal="100" workbookViewId="0">
      <selection activeCell="K5" sqref="K5"/>
    </sheetView>
  </sheetViews>
  <sheetFormatPr defaultColWidth="9" defaultRowHeight="13.5"/>
  <cols>
    <col min="1" max="1" width="5.625" customWidth="1"/>
    <col min="2" max="2" width="8.625" style="1" customWidth="1"/>
    <col min="3" max="3" width="13.875" customWidth="1"/>
    <col min="4" max="4" width="21.125" customWidth="1"/>
    <col min="5" max="5" width="5.625" customWidth="1"/>
    <col min="6" max="6" width="7.875" style="2" customWidth="1"/>
    <col min="7" max="7" width="10.75" customWidth="1"/>
    <col min="8" max="8" width="12.625" customWidth="1"/>
  </cols>
  <sheetData>
    <row r="1" ht="30" customHeight="1" spans="1:9">
      <c r="A1" s="3" t="s">
        <v>0</v>
      </c>
      <c r="B1" s="4"/>
      <c r="C1" s="4"/>
      <c r="D1" s="4"/>
      <c r="E1" s="4"/>
      <c r="F1" s="5"/>
      <c r="G1" s="6"/>
      <c r="H1" s="7"/>
      <c r="I1" s="4"/>
    </row>
    <row r="2" ht="30" customHeight="1" spans="1:9">
      <c r="A2" s="8" t="s">
        <v>1</v>
      </c>
      <c r="B2" s="9"/>
      <c r="C2" s="10" t="s">
        <v>2</v>
      </c>
      <c r="D2" s="10"/>
      <c r="E2" s="11" t="s">
        <v>3</v>
      </c>
      <c r="F2" s="12"/>
      <c r="G2" s="13">
        <v>44757</v>
      </c>
      <c r="H2" s="14"/>
      <c r="I2" s="13"/>
    </row>
    <row r="3" ht="30" customHeight="1" spans="1:9">
      <c r="A3" s="8" t="s">
        <v>4</v>
      </c>
      <c r="B3" s="9"/>
      <c r="C3" s="10" t="s">
        <v>5</v>
      </c>
      <c r="D3" s="10"/>
      <c r="E3" s="11" t="s">
        <v>6</v>
      </c>
      <c r="F3" s="12"/>
      <c r="G3" s="15" t="s">
        <v>7</v>
      </c>
      <c r="H3" s="16"/>
      <c r="I3" s="10"/>
    </row>
    <row r="4" ht="20" customHeight="1" spans="1:9">
      <c r="A4" s="17" t="s">
        <v>8</v>
      </c>
      <c r="B4" s="17" t="s">
        <v>9</v>
      </c>
      <c r="C4" s="18" t="s">
        <v>10</v>
      </c>
      <c r="D4" s="18" t="s">
        <v>11</v>
      </c>
      <c r="E4" s="18" t="s">
        <v>12</v>
      </c>
      <c r="F4" s="19" t="s">
        <v>13</v>
      </c>
      <c r="G4" s="20" t="s">
        <v>14</v>
      </c>
      <c r="H4" s="17" t="s">
        <v>15</v>
      </c>
      <c r="I4" s="17" t="s">
        <v>16</v>
      </c>
    </row>
    <row r="5" ht="20" customHeight="1" spans="1:9">
      <c r="A5" s="17"/>
      <c r="B5" s="17"/>
      <c r="C5" s="18"/>
      <c r="D5" s="18"/>
      <c r="E5" s="18"/>
      <c r="F5" s="19"/>
      <c r="G5" s="20" t="s">
        <v>17</v>
      </c>
      <c r="H5" s="17" t="s">
        <v>17</v>
      </c>
      <c r="I5" s="17"/>
    </row>
    <row r="6" ht="84" customHeight="1" spans="1:9">
      <c r="A6" s="19">
        <v>1</v>
      </c>
      <c r="B6" s="21" t="s">
        <v>37</v>
      </c>
      <c r="C6" s="22" t="s">
        <v>19</v>
      </c>
      <c r="D6" s="22" t="s">
        <v>20</v>
      </c>
      <c r="E6" s="21" t="s">
        <v>21</v>
      </c>
      <c r="F6" s="19" t="s">
        <v>22</v>
      </c>
      <c r="G6" s="24">
        <v>586.44</v>
      </c>
      <c r="H6" s="25">
        <f t="shared" ref="H6:H12" si="0">F6*G6</f>
        <v>67587.21</v>
      </c>
      <c r="I6" s="21"/>
    </row>
    <row r="7" ht="25" customHeight="1" spans="1:9">
      <c r="A7" s="19">
        <v>2</v>
      </c>
      <c r="B7" s="21" t="s">
        <v>23</v>
      </c>
      <c r="C7" s="21" t="s">
        <v>24</v>
      </c>
      <c r="D7" s="26" t="s">
        <v>25</v>
      </c>
      <c r="E7" s="21" t="s">
        <v>26</v>
      </c>
      <c r="F7" s="19" t="s">
        <v>27</v>
      </c>
      <c r="G7" s="24">
        <v>210</v>
      </c>
      <c r="H7" s="25">
        <f t="shared" si="0"/>
        <v>14910</v>
      </c>
      <c r="I7" s="33"/>
    </row>
    <row r="8" ht="25" customHeight="1" spans="1:9">
      <c r="A8" s="19">
        <v>3</v>
      </c>
      <c r="B8" s="21" t="s">
        <v>38</v>
      </c>
      <c r="C8" s="21" t="s">
        <v>39</v>
      </c>
      <c r="D8" s="27" t="s">
        <v>40</v>
      </c>
      <c r="E8" s="21" t="s">
        <v>30</v>
      </c>
      <c r="F8" s="19" t="s">
        <v>31</v>
      </c>
      <c r="G8" s="28">
        <v>8650</v>
      </c>
      <c r="H8" s="25">
        <f t="shared" si="0"/>
        <v>8650</v>
      </c>
      <c r="I8" s="26"/>
    </row>
    <row r="9" ht="25" customHeight="1" spans="1:9">
      <c r="A9" s="19">
        <v>4</v>
      </c>
      <c r="B9" s="21" t="s">
        <v>41</v>
      </c>
      <c r="C9" s="21"/>
      <c r="D9" s="26" t="s">
        <v>42</v>
      </c>
      <c r="E9" s="21" t="s">
        <v>43</v>
      </c>
      <c r="F9" s="19" t="s">
        <v>44</v>
      </c>
      <c r="G9" s="26">
        <v>120</v>
      </c>
      <c r="H9" s="25">
        <f t="shared" si="0"/>
        <v>1920</v>
      </c>
      <c r="I9" s="26"/>
    </row>
    <row r="10" ht="25" customHeight="1" spans="1:9">
      <c r="A10" s="19">
        <v>5</v>
      </c>
      <c r="B10" s="21" t="s">
        <v>45</v>
      </c>
      <c r="C10" s="17" t="s">
        <v>46</v>
      </c>
      <c r="D10" s="27" t="s">
        <v>42</v>
      </c>
      <c r="E10" s="21" t="s">
        <v>43</v>
      </c>
      <c r="F10" s="19" t="s">
        <v>47</v>
      </c>
      <c r="G10" s="26">
        <v>150</v>
      </c>
      <c r="H10" s="25">
        <f t="shared" si="0"/>
        <v>7350</v>
      </c>
      <c r="I10" s="26"/>
    </row>
    <row r="11" ht="33" customHeight="1" spans="1:9">
      <c r="A11" s="19">
        <v>6</v>
      </c>
      <c r="B11" s="21" t="s">
        <v>48</v>
      </c>
      <c r="C11" s="21" t="s">
        <v>49</v>
      </c>
      <c r="D11" s="27" t="s">
        <v>50</v>
      </c>
      <c r="E11" s="21" t="s">
        <v>51</v>
      </c>
      <c r="F11" s="19" t="s">
        <v>52</v>
      </c>
      <c r="G11" s="26">
        <v>1300</v>
      </c>
      <c r="H11" s="25">
        <f t="shared" si="0"/>
        <v>2600</v>
      </c>
      <c r="I11" s="26"/>
    </row>
    <row r="12" ht="27" customHeight="1" spans="1:9">
      <c r="A12" s="19">
        <v>7</v>
      </c>
      <c r="B12" s="21" t="s">
        <v>28</v>
      </c>
      <c r="C12" s="21"/>
      <c r="D12" s="26" t="s">
        <v>29</v>
      </c>
      <c r="E12" s="21" t="s">
        <v>30</v>
      </c>
      <c r="F12" s="19" t="s">
        <v>31</v>
      </c>
      <c r="G12" s="24">
        <v>3500</v>
      </c>
      <c r="H12" s="25">
        <f t="shared" si="0"/>
        <v>3500</v>
      </c>
      <c r="I12" s="33"/>
    </row>
    <row r="13" ht="25" customHeight="1" spans="1:9">
      <c r="A13" s="19">
        <v>8</v>
      </c>
      <c r="B13" s="29" t="s">
        <v>32</v>
      </c>
      <c r="C13" s="30"/>
      <c r="D13" s="30"/>
      <c r="E13" s="30"/>
      <c r="F13" s="30"/>
      <c r="G13" s="31"/>
      <c r="H13" s="32">
        <f>SUM(H6:H12)</f>
        <v>106517.21</v>
      </c>
      <c r="I13" s="33"/>
    </row>
    <row r="14" ht="25" customHeight="1" spans="1:9">
      <c r="A14" s="19">
        <v>9</v>
      </c>
      <c r="B14" s="21" t="s">
        <v>33</v>
      </c>
      <c r="C14" s="33" t="s">
        <v>34</v>
      </c>
      <c r="D14" s="33"/>
      <c r="E14" s="44">
        <v>0.13</v>
      </c>
      <c r="F14" s="45"/>
      <c r="G14" s="44"/>
      <c r="H14" s="25">
        <f>H13*E14</f>
        <v>13847.2373</v>
      </c>
      <c r="I14" s="33"/>
    </row>
    <row r="15" ht="25" customHeight="1" spans="1:9">
      <c r="A15" s="19">
        <v>10</v>
      </c>
      <c r="B15" s="29" t="s">
        <v>35</v>
      </c>
      <c r="C15" s="35">
        <f>H15</f>
        <v>120364.4473</v>
      </c>
      <c r="D15" s="35"/>
      <c r="E15" s="35"/>
      <c r="F15" s="35"/>
      <c r="G15" s="35"/>
      <c r="H15" s="25">
        <f>H13+H14</f>
        <v>120364.4473</v>
      </c>
      <c r="I15" s="33"/>
    </row>
    <row r="16" ht="20" customHeight="1" spans="1:9">
      <c r="A16" s="36" t="s">
        <v>36</v>
      </c>
      <c r="B16" s="37"/>
      <c r="C16" s="37"/>
      <c r="D16" s="36"/>
      <c r="E16" s="36"/>
      <c r="F16" s="38"/>
      <c r="G16" s="46"/>
      <c r="H16" s="36"/>
      <c r="I16" s="36"/>
    </row>
    <row r="17" ht="20" customHeight="1" spans="1:9">
      <c r="A17" s="40">
        <f>G2</f>
        <v>44757</v>
      </c>
      <c r="B17" s="41"/>
      <c r="C17" s="41"/>
      <c r="D17" s="40"/>
      <c r="E17" s="40"/>
      <c r="F17" s="42"/>
      <c r="G17" s="47"/>
      <c r="H17" s="40"/>
      <c r="I17" s="40"/>
    </row>
  </sheetData>
  <mergeCells count="22">
    <mergeCell ref="A1:I1"/>
    <mergeCell ref="A2:B2"/>
    <mergeCell ref="C2:D2"/>
    <mergeCell ref="E2:F2"/>
    <mergeCell ref="G2:I2"/>
    <mergeCell ref="A3:B3"/>
    <mergeCell ref="C3:D3"/>
    <mergeCell ref="E3:F3"/>
    <mergeCell ref="G3:I3"/>
    <mergeCell ref="C13:G13"/>
    <mergeCell ref="C14:D14"/>
    <mergeCell ref="E14:G14"/>
    <mergeCell ref="C15:G15"/>
    <mergeCell ref="A16:I16"/>
    <mergeCell ref="A17:I17"/>
    <mergeCell ref="A4:A5"/>
    <mergeCell ref="B4:B5"/>
    <mergeCell ref="C4:C5"/>
    <mergeCell ref="D4:D5"/>
    <mergeCell ref="E4:E5"/>
    <mergeCell ref="F4:F5"/>
    <mergeCell ref="I4:I5"/>
  </mergeCells>
  <pageMargins left="0.75" right="0.75" top="1" bottom="1" header="0.5" footer="0.5"/>
  <pageSetup paperSize="9" scale="92" orientation="portrait"/>
  <headerFooter/>
  <ignoredErrors>
    <ignoredError sqref="F6: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view="pageBreakPreview" zoomScaleNormal="100" workbookViewId="0">
      <selection activeCell="H13" sqref="H13"/>
    </sheetView>
  </sheetViews>
  <sheetFormatPr defaultColWidth="9" defaultRowHeight="13.5"/>
  <cols>
    <col min="1" max="1" width="5.625" customWidth="1"/>
    <col min="2" max="2" width="8.625" style="1" customWidth="1"/>
    <col min="3" max="3" width="13.875" customWidth="1"/>
    <col min="4" max="4" width="21.125" customWidth="1"/>
    <col min="5" max="5" width="5.625" customWidth="1"/>
    <col min="6" max="6" width="7.875" style="2" customWidth="1"/>
    <col min="7" max="7" width="10.75" style="1" customWidth="1"/>
    <col min="8" max="8" width="12.625" customWidth="1"/>
  </cols>
  <sheetData>
    <row r="1" ht="30" customHeight="1" spans="1:9">
      <c r="A1" s="3" t="s">
        <v>0</v>
      </c>
      <c r="B1" s="4"/>
      <c r="C1" s="4"/>
      <c r="D1" s="4"/>
      <c r="E1" s="4"/>
      <c r="F1" s="5"/>
      <c r="G1" s="6"/>
      <c r="H1" s="7"/>
      <c r="I1" s="4"/>
    </row>
    <row r="2" ht="30" customHeight="1" spans="1:9">
      <c r="A2" s="8" t="s">
        <v>1</v>
      </c>
      <c r="B2" s="9"/>
      <c r="C2" s="10" t="s">
        <v>2</v>
      </c>
      <c r="D2" s="10"/>
      <c r="E2" s="11" t="s">
        <v>3</v>
      </c>
      <c r="F2" s="12"/>
      <c r="G2" s="13">
        <v>44760</v>
      </c>
      <c r="H2" s="14"/>
      <c r="I2" s="13"/>
    </row>
    <row r="3" ht="30" customHeight="1" spans="1:9">
      <c r="A3" s="8" t="s">
        <v>4</v>
      </c>
      <c r="B3" s="9"/>
      <c r="C3" s="10" t="s">
        <v>5</v>
      </c>
      <c r="D3" s="10"/>
      <c r="E3" s="11" t="s">
        <v>6</v>
      </c>
      <c r="F3" s="12"/>
      <c r="G3" s="15" t="s">
        <v>53</v>
      </c>
      <c r="H3" s="16"/>
      <c r="I3" s="10"/>
    </row>
    <row r="4" ht="20" customHeight="1" spans="1:9">
      <c r="A4" s="17" t="s">
        <v>8</v>
      </c>
      <c r="B4" s="17" t="s">
        <v>9</v>
      </c>
      <c r="C4" s="18" t="s">
        <v>10</v>
      </c>
      <c r="D4" s="18" t="s">
        <v>11</v>
      </c>
      <c r="E4" s="18" t="s">
        <v>12</v>
      </c>
      <c r="F4" s="19" t="s">
        <v>13</v>
      </c>
      <c r="G4" s="20" t="s">
        <v>14</v>
      </c>
      <c r="H4" s="17" t="s">
        <v>15</v>
      </c>
      <c r="I4" s="17" t="s">
        <v>16</v>
      </c>
    </row>
    <row r="5" ht="20" customHeight="1" spans="1:9">
      <c r="A5" s="17"/>
      <c r="B5" s="17"/>
      <c r="C5" s="18"/>
      <c r="D5" s="18"/>
      <c r="E5" s="18"/>
      <c r="F5" s="19"/>
      <c r="G5" s="20" t="s">
        <v>17</v>
      </c>
      <c r="H5" s="17" t="s">
        <v>17</v>
      </c>
      <c r="I5" s="17"/>
    </row>
    <row r="6" ht="84" customHeight="1" spans="1:9">
      <c r="A6" s="19">
        <v>1</v>
      </c>
      <c r="B6" s="21" t="s">
        <v>18</v>
      </c>
      <c r="C6" s="22" t="s">
        <v>19</v>
      </c>
      <c r="D6" s="22" t="s">
        <v>20</v>
      </c>
      <c r="E6" s="21" t="s">
        <v>21</v>
      </c>
      <c r="F6" s="23" t="s">
        <v>54</v>
      </c>
      <c r="G6" s="24">
        <v>540</v>
      </c>
      <c r="H6" s="25">
        <f t="shared" ref="H6:H11" si="0">F6*G6</f>
        <v>55755</v>
      </c>
      <c r="I6" s="21"/>
    </row>
    <row r="7" ht="25" customHeight="1" spans="1:9">
      <c r="A7" s="19">
        <v>2</v>
      </c>
      <c r="B7" s="21" t="s">
        <v>23</v>
      </c>
      <c r="C7" s="21" t="s">
        <v>24</v>
      </c>
      <c r="D7" s="26" t="s">
        <v>25</v>
      </c>
      <c r="E7" s="21" t="s">
        <v>26</v>
      </c>
      <c r="F7" s="23" t="s">
        <v>27</v>
      </c>
      <c r="G7" s="24">
        <v>200</v>
      </c>
      <c r="H7" s="25">
        <f t="shared" si="0"/>
        <v>14200</v>
      </c>
      <c r="I7" s="33"/>
    </row>
    <row r="8" ht="25" customHeight="1" spans="1:9">
      <c r="A8" s="19">
        <v>3</v>
      </c>
      <c r="B8" s="21" t="s">
        <v>38</v>
      </c>
      <c r="C8" s="21" t="s">
        <v>55</v>
      </c>
      <c r="D8" s="27" t="s">
        <v>40</v>
      </c>
      <c r="E8" s="21" t="s">
        <v>30</v>
      </c>
      <c r="F8" s="23" t="s">
        <v>31</v>
      </c>
      <c r="G8" s="28">
        <v>5500</v>
      </c>
      <c r="H8" s="25">
        <f t="shared" si="0"/>
        <v>5500</v>
      </c>
      <c r="I8" s="26"/>
    </row>
    <row r="9" ht="25" customHeight="1" spans="1:9">
      <c r="A9" s="19">
        <v>4</v>
      </c>
      <c r="B9" s="21" t="s">
        <v>41</v>
      </c>
      <c r="C9" s="21"/>
      <c r="D9" s="26" t="s">
        <v>42</v>
      </c>
      <c r="E9" s="21" t="s">
        <v>43</v>
      </c>
      <c r="F9" s="23" t="s">
        <v>56</v>
      </c>
      <c r="G9" s="21">
        <v>120</v>
      </c>
      <c r="H9" s="25">
        <f t="shared" si="0"/>
        <v>1200</v>
      </c>
      <c r="I9" s="26"/>
    </row>
    <row r="10" ht="33" customHeight="1" spans="1:9">
      <c r="A10" s="19">
        <v>5</v>
      </c>
      <c r="B10" s="21" t="s">
        <v>48</v>
      </c>
      <c r="C10" s="21" t="s">
        <v>49</v>
      </c>
      <c r="D10" s="27" t="s">
        <v>50</v>
      </c>
      <c r="E10" s="21" t="s">
        <v>51</v>
      </c>
      <c r="F10" s="23" t="s">
        <v>52</v>
      </c>
      <c r="G10" s="21">
        <v>800</v>
      </c>
      <c r="H10" s="25">
        <f t="shared" si="0"/>
        <v>1600</v>
      </c>
      <c r="I10" s="26"/>
    </row>
    <row r="11" ht="27" customHeight="1" spans="1:9">
      <c r="A11" s="19">
        <v>6</v>
      </c>
      <c r="B11" s="21" t="s">
        <v>28</v>
      </c>
      <c r="C11" s="21"/>
      <c r="D11" s="26" t="s">
        <v>29</v>
      </c>
      <c r="E11" s="21" t="s">
        <v>30</v>
      </c>
      <c r="F11" s="23" t="s">
        <v>31</v>
      </c>
      <c r="G11" s="24">
        <v>2100</v>
      </c>
      <c r="H11" s="25">
        <f t="shared" si="0"/>
        <v>2100</v>
      </c>
      <c r="I11" s="33"/>
    </row>
    <row r="12" ht="25" customHeight="1" spans="1:9">
      <c r="A12" s="19">
        <v>7</v>
      </c>
      <c r="B12" s="29" t="s">
        <v>32</v>
      </c>
      <c r="C12" s="30"/>
      <c r="D12" s="30"/>
      <c r="E12" s="30"/>
      <c r="F12" s="30"/>
      <c r="G12" s="31"/>
      <c r="H12" s="32">
        <f>SUM(H6:H11)</f>
        <v>80355</v>
      </c>
      <c r="I12" s="33"/>
    </row>
    <row r="13" ht="25" customHeight="1" spans="1:9">
      <c r="A13" s="19">
        <v>8</v>
      </c>
      <c r="B13" s="21" t="s">
        <v>33</v>
      </c>
      <c r="C13" s="33" t="s">
        <v>34</v>
      </c>
      <c r="D13" s="33"/>
      <c r="E13" s="34">
        <v>0.09</v>
      </c>
      <c r="F13" s="34"/>
      <c r="G13" s="34"/>
      <c r="H13" s="25">
        <f>H12*9%</f>
        <v>7231.95</v>
      </c>
      <c r="I13" s="33"/>
    </row>
    <row r="14" ht="25" customHeight="1" spans="1:9">
      <c r="A14" s="19">
        <v>9</v>
      </c>
      <c r="B14" s="29" t="s">
        <v>35</v>
      </c>
      <c r="C14" s="35">
        <f>H14</f>
        <v>87586.95</v>
      </c>
      <c r="D14" s="35"/>
      <c r="E14" s="35"/>
      <c r="F14" s="35"/>
      <c r="G14" s="35"/>
      <c r="H14" s="32">
        <f>H12+H13</f>
        <v>87586.95</v>
      </c>
      <c r="I14" s="33"/>
    </row>
    <row r="15" ht="20" customHeight="1" spans="1:9">
      <c r="A15" s="36" t="s">
        <v>36</v>
      </c>
      <c r="B15" s="37"/>
      <c r="C15" s="37"/>
      <c r="D15" s="36"/>
      <c r="E15" s="36"/>
      <c r="F15" s="38"/>
      <c r="G15" s="39"/>
      <c r="H15" s="36"/>
      <c r="I15" s="36"/>
    </row>
    <row r="16" ht="20" customHeight="1" spans="1:9">
      <c r="A16" s="40">
        <f>G2</f>
        <v>44760</v>
      </c>
      <c r="B16" s="41"/>
      <c r="C16" s="41"/>
      <c r="D16" s="40"/>
      <c r="E16" s="40"/>
      <c r="F16" s="42"/>
      <c r="G16" s="43"/>
      <c r="H16" s="40"/>
      <c r="I16" s="40"/>
    </row>
  </sheetData>
  <mergeCells count="22">
    <mergeCell ref="A1:I1"/>
    <mergeCell ref="A2:B2"/>
    <mergeCell ref="C2:D2"/>
    <mergeCell ref="E2:F2"/>
    <mergeCell ref="G2:I2"/>
    <mergeCell ref="A3:B3"/>
    <mergeCell ref="C3:D3"/>
    <mergeCell ref="E3:F3"/>
    <mergeCell ref="G3:I3"/>
    <mergeCell ref="C12:G12"/>
    <mergeCell ref="C13:D13"/>
    <mergeCell ref="E13:G13"/>
    <mergeCell ref="C14:G14"/>
    <mergeCell ref="A15:I15"/>
    <mergeCell ref="A16:I16"/>
    <mergeCell ref="A4:A5"/>
    <mergeCell ref="B4:B5"/>
    <mergeCell ref="C4:C5"/>
    <mergeCell ref="D4:D5"/>
    <mergeCell ref="E4:E5"/>
    <mergeCell ref="F4:F5"/>
    <mergeCell ref="I4:I5"/>
  </mergeCells>
  <pageMargins left="2.04722222222222" right="0.75" top="1" bottom="1" header="0.5" footer="0.5"/>
  <pageSetup paperSize="9" scale="92" orientation="landscape"/>
  <headerFooter/>
  <ignoredErrors>
    <ignoredError sqref="F10:F11 F6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0717</vt:lpstr>
      <vt:lpstr>浮筒 (2)</vt:lpstr>
      <vt:lpstr>0718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梁山</cp:lastModifiedBy>
  <dcterms:created xsi:type="dcterms:W3CDTF">2022-05-07T05:58:00Z</dcterms:created>
  <dcterms:modified xsi:type="dcterms:W3CDTF">2022-07-28T08:54:49Z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CDC5C0524E914781BC529CB2C1147707</vt:lpwstr>
  </property>
  <property fmtid="{D5CDD505-2E9C-101B-9397-08002B2CF9AE}" pid="3" name="KSOProductBuildVer">
    <vt:lpwstr>2052-11.1.0.11875</vt:lpwstr>
  </property>
</Properties>
</file>