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Erica\hybrid_strategy\Experiment01_Resumo\"/>
    </mc:Choice>
  </mc:AlternateContent>
  <bookViews>
    <workbookView xWindow="0" yWindow="0" windowWidth="15345" windowHeight="4635" firstSheet="2" activeTab="6"/>
  </bookViews>
  <sheets>
    <sheet name="Capa" sheetId="1" r:id="rId1"/>
    <sheet name="Resumo DatabaseSnowballing" sheetId="8" r:id="rId2"/>
    <sheet name="SearchResults" sheetId="9" r:id="rId3"/>
    <sheet name="SeedSet(22)+Snowballing(29)" sheetId="19" r:id="rId4"/>
    <sheet name="ResearchQuestions" sheetId="11" r:id="rId5"/>
    <sheet name="Scopus" sheetId="10" r:id="rId6"/>
    <sheet name="BuscaPorTítulo" sheetId="14" r:id="rId7"/>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9" i="11" l="1"/>
  <c r="B29" i="11"/>
  <c r="B31" i="11"/>
  <c r="B32" i="11"/>
  <c r="B33" i="11"/>
  <c r="B34" i="11"/>
  <c r="B35" i="11"/>
  <c r="B30" i="11"/>
  <c r="C31" i="11"/>
  <c r="C32" i="11"/>
  <c r="C33" i="11"/>
  <c r="C34" i="11"/>
  <c r="C35" i="11"/>
  <c r="C30" i="11"/>
  <c r="G22" i="11"/>
  <c r="D32" i="11" s="1"/>
  <c r="F8" i="11" l="1"/>
  <c r="F9" i="11"/>
  <c r="F10" i="11"/>
  <c r="F11" i="11"/>
  <c r="F12" i="11"/>
  <c r="F13" i="11"/>
  <c r="F14" i="11"/>
  <c r="F15" i="11"/>
  <c r="D29" i="11" s="1"/>
  <c r="F7" i="11"/>
  <c r="G21" i="11" l="1"/>
  <c r="D31" i="11" s="1"/>
  <c r="G23" i="11"/>
  <c r="D33" i="11" s="1"/>
  <c r="G24" i="11"/>
  <c r="D34" i="11" s="1"/>
  <c r="G25" i="11"/>
  <c r="D35" i="11" s="1"/>
  <c r="G20" i="11"/>
  <c r="D30" i="11" s="1"/>
  <c r="E25" i="10" l="1"/>
  <c r="E10" i="9" l="1"/>
  <c r="B10" i="9"/>
</calcChain>
</file>

<file path=xl/sharedStrings.xml><?xml version="1.0" encoding="utf-8"?>
<sst xmlns="http://schemas.openxmlformats.org/spreadsheetml/2006/main" count="1157" uniqueCount="548">
  <si>
    <t>Database search</t>
  </si>
  <si>
    <t>Snowballing</t>
  </si>
  <si>
    <t>IEEE: 43 
Scopus: 15
Springer: 141
El Compendex: 13
Web of science: 10
Science direct: 195
ACM: 100</t>
  </si>
  <si>
    <t>TOTAL: 517</t>
  </si>
  <si>
    <t>Final dataset (C): 30</t>
  </si>
  <si>
    <t>23 - 51 = 29 (inclusao no snowballing)</t>
  </si>
  <si>
    <t>remocao de 18 falsos positivos</t>
  </si>
  <si>
    <t>DATABASE remocao de 2, 11, 12, 20, 4, 16, 22</t>
  </si>
  <si>
    <t>SNOWBALLING remocao de 26, 29, 44, 45, 47, 50, 24, 28, 33, 41, 43</t>
  </si>
  <si>
    <t>DATABASE: 1, 9, 13, 15, 3, 19, 5, 6, 7, 8, 10, 14, 17, 18, 21,</t>
  </si>
  <si>
    <t>SNOWBALLING: 38, 42, 51, 30, 36, 34, 35, 37, 39, 40, 49, 48, 27, 31, 32</t>
  </si>
  <si>
    <t>1 - 22 = 22 (seed set (resultado da busca))</t>
  </si>
  <si>
    <t>Temos:</t>
  </si>
  <si>
    <t>Scopus</t>
  </si>
  <si>
    <t>A low-overhead method for software process appraisal</t>
  </si>
  <si>
    <t>An approach to support the strategic alignment of software process improvement programs</t>
  </si>
  <si>
    <t>IEEE</t>
  </si>
  <si>
    <t>Web Of Science</t>
  </si>
  <si>
    <t>El Compendex</t>
  </si>
  <si>
    <t>ACM</t>
  </si>
  <si>
    <t>Springer</t>
  </si>
  <si>
    <t>Science Direct</t>
  </si>
  <si>
    <t>S1</t>
  </si>
  <si>
    <t>A business goal-based approach to achieving systems engineering capability maturity</t>
  </si>
  <si>
    <t>20th Digital Avionics Systems Conference Proceedings</t>
  </si>
  <si>
    <t>2001 </t>
  </si>
  <si>
    <t>Waina, R.B.</t>
  </si>
  <si>
    <t>S2</t>
  </si>
  <si>
    <t>Software Process Improvement and Practice</t>
  </si>
  <si>
    <t>S3</t>
  </si>
  <si>
    <t>Proceedings of the 10th International Conference on Enterprise Information Systems</t>
  </si>
  <si>
    <t>S4</t>
  </si>
  <si>
    <t xml:space="preserve">Empirical Software Engineering
</t>
  </si>
  <si>
    <r>
      <t>An elicitation instrument for operationalising GQM</t>
    </r>
    <r>
      <rPr>
        <vertAlign val="superscript"/>
        <sz val="11"/>
        <color theme="1"/>
        <rFont val="Calibri"/>
        <family val="2"/>
        <scheme val="minor"/>
      </rPr>
      <t>+</t>
    </r>
    <r>
      <rPr>
        <sz val="11"/>
        <color theme="1"/>
        <rFont val="Calibri"/>
        <family val="2"/>
        <scheme val="minor"/>
      </rPr>
      <t>Strategies (GQM</t>
    </r>
    <r>
      <rPr>
        <vertAlign val="superscript"/>
        <sz val="11"/>
        <color theme="1"/>
        <rFont val="Calibri"/>
        <family val="2"/>
        <scheme val="minor"/>
      </rPr>
      <t>+</t>
    </r>
    <r>
      <rPr>
        <sz val="11"/>
        <color theme="1"/>
        <rFont val="Calibri"/>
        <family val="2"/>
        <scheme val="minor"/>
      </rPr>
      <t>S-EI)</t>
    </r>
  </si>
  <si>
    <t>Name</t>
  </si>
  <si>
    <t>Proceeding</t>
  </si>
  <si>
    <t>Year</t>
  </si>
  <si>
    <t>Authors</t>
  </si>
  <si>
    <t>S5</t>
  </si>
  <si>
    <t>S6</t>
  </si>
  <si>
    <t>S7</t>
  </si>
  <si>
    <t>S8</t>
  </si>
  <si>
    <t>S9</t>
  </si>
  <si>
    <t>S10</t>
  </si>
  <si>
    <t>S11</t>
  </si>
  <si>
    <t>S12</t>
  </si>
  <si>
    <t>S13</t>
  </si>
  <si>
    <t>S14</t>
  </si>
  <si>
    <t>S15</t>
  </si>
  <si>
    <t>S16</t>
  </si>
  <si>
    <t>S17</t>
  </si>
  <si>
    <t>S18</t>
  </si>
  <si>
    <t>S19</t>
  </si>
  <si>
    <t>S20</t>
  </si>
  <si>
    <t>S21</t>
  </si>
  <si>
    <t>S22</t>
  </si>
  <si>
    <t>Application of GQM + Strategies in the Japanese Space Industry</t>
  </si>
  <si>
    <t xml:space="preserve">Software Measurement, Joint Conference of the 21st </t>
  </si>
  <si>
    <t>Deﬁning and Monitoring Strategically Aligned Software Improvement Goals</t>
  </si>
  <si>
    <t xml:space="preserve">Product-Focused Software Process Improvement: 11th
 International Conference, PROFES
</t>
  </si>
  <si>
    <t>Entropy based software processes improvement</t>
  </si>
  <si>
    <t>Software Quality Journal</t>
  </si>
  <si>
    <t>Integration of strategic management, process improvement and quantitative measurement for managing the competitiveness of software engineering organizations</t>
  </si>
  <si>
    <t>Linking Software Development and Business Strategy Through Measurement</t>
  </si>
  <si>
    <t>Computer</t>
  </si>
  <si>
    <t>IEEE Transactions on Software Engineering</t>
  </si>
  <si>
    <t>Managing process inconsistency using viewpoints</t>
  </si>
  <si>
    <t xml:space="preserve"> Sommerville, I., Sawyer, P., Viller, S. </t>
  </si>
  <si>
    <t>Measuring and improving software process in China</t>
  </si>
  <si>
    <t xml:space="preserve"> International Symposium on Empirical Software Engineering, ISESE 2005</t>
  </si>
  <si>
    <t>Propamet: A metric for process and project alignment</t>
  </si>
  <si>
    <t>Communications in Computer and Information Science</t>
  </si>
  <si>
    <t>Software Engineering Strategies: Aligning Software Process Improvement with Strategic Goals</t>
  </si>
  <si>
    <t>11th International Conference on Software Process Improvement and Capability Determination, SPICE 2011;</t>
  </si>
  <si>
    <t>Software process improvement: Supporting the linking of the software and the business strategies</t>
  </si>
  <si>
    <t>10th International Conference on Product-Focused Software Process Improvement, PROFES 2009</t>
  </si>
  <si>
    <t>SPI: 'I can't get no satisfaction' - Directing process improvement to meet business needs</t>
  </si>
  <si>
    <t>Utilizing GQM+strategies for an organization-wide earned value analysis</t>
  </si>
  <si>
    <t>36th EUROMICRO Conference on Software Engineering and Advanced Applications, SEAA 2010</t>
  </si>
  <si>
    <t>Business-oriented process improvement: Practices and experiences at Thales Naval the Netherlands (TNNL)</t>
  </si>
  <si>
    <t>Information and Software Technology</t>
  </si>
  <si>
    <t>Total</t>
  </si>
  <si>
    <t>Strategically balanced process adoption</t>
  </si>
  <si>
    <t>2011 International Conference on Software and Systems Process, ICSSP 2011</t>
  </si>
  <si>
    <t>Strategic alignment of software process improvement programs using QFD</t>
  </si>
  <si>
    <t>30th International Conference on Software Engineering, ICSE 2008 - 1st Business Impact of Process Improvements, BIPI-2008;</t>
  </si>
  <si>
    <t>Exploring the use of the cynefin framework to inform software development approach decisions</t>
  </si>
  <si>
    <t>International Conference on Software and Systems Process, ICSSP 2015</t>
  </si>
  <si>
    <t>Applying and adjusting a software process improvement model in practice: the use of the IDEAL model in a small software enterprise</t>
  </si>
  <si>
    <t>2000 International Conference on Software Engineering; Limerick</t>
  </si>
  <si>
    <t xml:space="preserve"> Kautz, Karlheinz, Hansen, Henrik Westergaard, Thaysen, Kim </t>
  </si>
  <si>
    <t>Utilizing GQM+strategies for business value analysis: An approach for evaluating business goals</t>
  </si>
  <si>
    <t>4th International Symposium on Empirical Software Engineering and Measurement, ESEM 2010</t>
  </si>
  <si>
    <t>Universidade Federal Fluminense</t>
  </si>
  <si>
    <t>Instituto de Computação</t>
  </si>
  <si>
    <t>Departamento de Ciência da Computação</t>
  </si>
  <si>
    <t>Área de Concentração</t>
  </si>
  <si>
    <t>Engenharia de Sistemas e Informação</t>
  </si>
  <si>
    <t>Linha de Pesquisa</t>
  </si>
  <si>
    <t>Aluna M.Sc.</t>
  </si>
  <si>
    <t>Erica Mourao</t>
  </si>
  <si>
    <t>Orientador</t>
  </si>
  <si>
    <t>Experimento 1</t>
  </si>
  <si>
    <t>Autores</t>
  </si>
  <si>
    <t>Ano</t>
  </si>
  <si>
    <t>Prof. Leonardo Murta</t>
  </si>
  <si>
    <t>Approaches to strategic alignment of software process improvement: A systematic literature review</t>
  </si>
  <si>
    <t>Journal</t>
  </si>
  <si>
    <t>The Journal of Systems and Software</t>
  </si>
  <si>
    <t>Engenharia de Software</t>
  </si>
  <si>
    <t>(("software process improvement") AND ("business goal") AND ("alignment" OR "in line with") AND ("method" OR "approach"))</t>
  </si>
  <si>
    <t xml:space="preserve">+("software process improvement" +("business goal" "strategic" "goal oriented" "business oriented" "business strategy") +("alignment" "in line with" "geared to" "aligned with" "linking") +("method" "approach" "framework" "methodology")) </t>
  </si>
  <si>
    <t>"software process improvement" and ("business goal" or "strategic" or "goal oriented" or "business oriented" or "business strategy") and ("alignment" or  "in line with" or "geared to" or "aligned with" or "linking") and ("method" or "approach" or "framework" or "methodology")</t>
  </si>
  <si>
    <t>Search String</t>
  </si>
  <si>
    <t>Francisco J.S.Vasconcellos, Geraldo B.Landre, José Adson O.G.Cunha, Juliano L.Oliveira, Ronaldo A.Ferreira, Auri M.R.Vincenzid</t>
  </si>
  <si>
    <t>January 2017</t>
  </si>
  <si>
    <t>Vol.  Pages</t>
  </si>
  <si>
    <t>Volume 123, Pages 45-63,</t>
  </si>
  <si>
    <t>Análise da Execução da Busca e das Estratégias Híbridas</t>
  </si>
  <si>
    <t>Objetivo</t>
  </si>
  <si>
    <t>Título do Journal</t>
  </si>
  <si>
    <t>DL</t>
  </si>
  <si>
    <t xml:space="preserve">Study </t>
  </si>
  <si>
    <t xml:space="preserve">Software Quality Journal
 </t>
  </si>
  <si>
    <t>T. Kaneko, M. Katahira,Y. Miyamoto,X. Kowalczyk</t>
  </si>
  <si>
    <t xml:space="preserve"> Wilkie, F.G., Mc Caffery, F., McFall, D., Lester, N., Wilkinson, E.</t>
  </si>
  <si>
    <t xml:space="preserve"> Becker, A.L. Audy, J.L.N. , Prikladnicki, R.</t>
  </si>
  <si>
    <t xml:space="preserve"> Petersen, K., Gencel, C., Asghari, N., Betz, S.</t>
  </si>
  <si>
    <t>A.O.S.Barreto, A.R.Rocha</t>
  </si>
  <si>
    <t>J.J.Trienekens, R.Kusters, D.Kriek, P.Siemons</t>
  </si>
  <si>
    <t xml:space="preserve"> Guzmán, J.G., Mitre, H.A., Amescu, Velasco, M.</t>
  </si>
  <si>
    <t xml:space="preserve"> Basili, V.R., Lindvall, M., Regardie, M., Seaman, C., Heidrich, J., Münch, J., Rombach, D., Trendowicz, A.</t>
  </si>
  <si>
    <t xml:space="preserve"> Wang, Q., Li, M.</t>
  </si>
  <si>
    <t xml:space="preserve"> Martins, P.V., Silva, A.R.D.</t>
  </si>
  <si>
    <t xml:space="preserve"> Plösch, R., Pomberger, G., Stallinger, F.</t>
  </si>
  <si>
    <t xml:space="preserve"> Albuquerque, A.B., Rocha, A.R., Lima, A.C.</t>
  </si>
  <si>
    <t xml:space="preserve"> Reiblein, S., Symons, A.</t>
  </si>
  <si>
    <t xml:space="preserve"> Mandić, V., Basili, V., Oivo, M., Harjumaa, L., Markkula, J.</t>
  </si>
  <si>
    <t xml:space="preserve"> Trienekens, J.J.M., Kusters, R.J., Rendering, B., Stokla, K.</t>
  </si>
  <si>
    <t xml:space="preserve"> Esfahani, H.C., Yu, E., Annosi, M.C.</t>
  </si>
  <si>
    <t xml:space="preserve"> Becker, A.L., Prikladnicki, R., Audy, J.L.N.</t>
  </si>
  <si>
    <t xml:space="preserve"> O'Connor, R.V., Lepmets, M.</t>
  </si>
  <si>
    <t xml:space="preserve"> Mandić, V., Basili, V., Harjuma, L., Oivo, M., Markkula, J.</t>
  </si>
  <si>
    <t>Initial dataset (I) = database search and duplicate elimination 
Filtered dataset (A) = exclusions done and applying exclusion criteria;
Post-snowballing dataset (B) = studies included in each iteration are added to the dataset and snowballing (BSB and FSB) of the added studies is executed subsequently and iteratively.
Final dataset (C) = apply inclusion-exclusion criteria to papers in dataset B.</t>
  </si>
  <si>
    <t xml:space="preserve"> Initial dataset (I): 495</t>
  </si>
  <si>
    <t xml:space="preserve">Data set evolution:
Filtered dataset (A): 22
Post-snowballing dataset (B): 51
Excluded false positives: 18
Not available: 3
</t>
  </si>
  <si>
    <t>Guia dataset</t>
  </si>
  <si>
    <t>Publicado</t>
  </si>
  <si>
    <t>Reproduzido</t>
  </si>
  <si>
    <t>(("software process improvement") AND
("business goal" OR "strategic" OR "goal oriented" OR
"business oriented" OR "business strategy") AND
("alignment" OR  "in line with" OR "geared to" OR
"aligned with" OR "linking") AND
("method" OR "approach" OR "framework" OR "methodology"))</t>
  </si>
  <si>
    <t>URL Publicada</t>
  </si>
  <si>
    <t>SCOPUS (Advanced Search) using codes TITLE-ABS-KEY: http:// www.scopus.com .</t>
  </si>
  <si>
    <t>URL Reproduzida</t>
  </si>
  <si>
    <t>https://www.scopus.com/results/results.uri?sort=plf-f&amp;src=s&amp;sid=43c532e3d2fc9e708e2c88ca1860427a&amp;sot=a&amp;sdt=a&amp;sl=311&amp;s=TITLE-ABS-KEY%28%28%22software+process+improvement%22%29+AND+%28%22business+goal%22+OR+%22strategic%22+OR+%22goal+oriented%22+OR+%22business+oriented%22+OR+%22business+strategy%22%29+AND+%28%22alignment%22+OR+%22in+line+with%22+OR+%22geared+to%22+OR+%22aligned+with%22+OR+%22linking%22%29+AND+%28%22method%22+OR+%22approach%22+OR+%22framework%22+OR+%22methodology%22%29%29+AND+PUBYEAR+%3c+2016&amp;origin=searchadvanced&amp;editSaveSearch=&amp;txGid=fb71a6648757daceb555d3d8f6ce2088</t>
  </si>
  <si>
    <t xml:space="preserve">TITLE-ABS-KEY(("software process improvement") AND ("business goal" OR "strategic" OR "goal oriented" OR "business oriented" OR "business strategy") AND ("alignment" OR "in line with" OR "geared to" OR "aligned with" OR "linking") AND ("method" OR "approach" OR "framework" OR "methodology")) AND PUBYEAR &lt; 2016 </t>
  </si>
  <si>
    <t>11 estavam repetidos e 2 estavam sem autor.</t>
  </si>
  <si>
    <t>3 são proceeding de conferencia e 1 está duplicado no bibtex</t>
  </si>
  <si>
    <t>6 sao repetidos.</t>
  </si>
  <si>
    <t>6 foram removidos devido a titulo de keyword index, e 1 estava duplicado.</t>
  </si>
  <si>
    <t>Obs.</t>
  </si>
  <si>
    <t>IEEE Xplore (Advanced search-Command Search): http: //ieeexplore.ieee.org .</t>
  </si>
  <si>
    <t>ACM (Advanced Search): http://dl.acm.org .</t>
  </si>
  <si>
    <t>http://ieeexplore.ieee.org/search/searchresult.jsp?action=search&amp;matchBoolean=true&amp;searchField=Search_All_Text&amp;queryText=(((.QT.software%20process%20improvement.QT.)%20AND%20(.QT.business%20goal.QT.)%20AND%20(.QT.alignment.QT.%20OR%20.QT.in%20line%20with.QT.)%20AND%20(.QT.method.QT.%20OR%20.QT.approach.QT.)))&amp;newsearch=true</t>
  </si>
  <si>
    <t>https://dl.acm.org/results.cfm?query=%252B(%22software%20process%20improvement%22%20%252B(%22business%20goal%22%20%22strategic%22%20%22goal%20oriented%22%20%22business%20oriented%22%20%22business%20strategy%22)%20%252B(%22alignment%22%20%22in%20line%20with%22%20%22geared%20to%22%20%22aligned%20with%22%20%22linking%22)%20%252B(%22method%22%20%22approach%22%20%22framework%22%20%22methodology%22))&amp;within=owners.owner=HOSTED&amp;filtered=&amp;dte=1947&amp;bfr=2015</t>
  </si>
  <si>
    <t>http://apps-webofknowledge.ez24.periodicos.capes.gov.br/Search.do?product=WOS&amp;SID=8CSRJAIagj6qZtdFXn4&amp;search_mode=GeneralSearch&amp;prID=07152c77-058d-4bce-bf38-83e4b27e57ad</t>
  </si>
  <si>
    <t>El Compendex (Expert Search): http://www.engineeringvillage.com</t>
  </si>
  <si>
    <t>Web of Science (Basic Search): http://apps.webofknowledge.com</t>
  </si>
  <si>
    <t>Springer (Advanced Search): http://link.springer.com/advanced-search .</t>
  </si>
  <si>
    <t>https://link.springer.com/search?query=%22software+process+improvement%22+and+%28%22business+goal%22+or+%22strategic%22+or+%22goal+oriented%22+or+%22business+oriented%22+or+%22business+strategy%22%29+and+%28%22alignment%22+or++%22in+line+with%22+or+%22geared+to%22+or+%22aligned+with%22+or+%22linking%22%29+and+%28%22method%22+or+%22approach%22+or+%22framework%22+or+%22methodology%22%29&amp;showAll=false</t>
  </si>
  <si>
    <t>Science Direct (Expert Search); http://www.sciencedirect.com</t>
  </si>
  <si>
    <t>https://www.sciencedirect.com/science?_ob=ArticleListURL&amp;_method=list&amp;_ArticleListID=-1254858329&amp;_sort=r&amp;_st=5&amp;md5=8379c42f9cec70ef5d656abac4bf1c60&amp;searchtype=a</t>
  </si>
  <si>
    <t>https://www.engineeringvillage.com/search/expert.url?SEARCHID=aae5350bM7350M44f9M972dMd831ea344d5e&amp;COUNT=1&amp;usageOrigin=&amp;usageZone=</t>
  </si>
  <si>
    <t>Study ID</t>
  </si>
  <si>
    <t>Database</t>
  </si>
  <si>
    <t>Backward Snowballing</t>
  </si>
  <si>
    <t>Forward Snowballing</t>
  </si>
  <si>
    <t>Resumo Cobertura</t>
  </si>
  <si>
    <t>Scopus + BS</t>
  </si>
  <si>
    <t>Scopus + FS</t>
  </si>
  <si>
    <t>Scopus + BS + FS (Hybrid Strategy)</t>
  </si>
  <si>
    <t>Resumo Backward</t>
  </si>
  <si>
    <t>Qtd</t>
  </si>
  <si>
    <t>Artigos do Estudo Selecionado</t>
  </si>
  <si>
    <t>Encontrado na Scopus</t>
  </si>
  <si>
    <t>Não encontrados na Scopus</t>
  </si>
  <si>
    <t>Encontrados no Backward Snowballing - Iteração 1</t>
  </si>
  <si>
    <t>Não encontrados na Iteração 1</t>
  </si>
  <si>
    <t>Encontrados no Backward Snowballing - Iteração 2</t>
  </si>
  <si>
    <t>Não encontrados na Iteração 2</t>
  </si>
  <si>
    <t>Encontrados na Scopus + Backward Snowballing</t>
  </si>
  <si>
    <t>Não encontrados</t>
  </si>
  <si>
    <t>8/22 = 36%</t>
  </si>
  <si>
    <t>Precision and Recall</t>
  </si>
  <si>
    <t>Database Search (Scopus)</t>
  </si>
  <si>
    <t>Number of papers selected</t>
  </si>
  <si>
    <t>Precision (%)</t>
  </si>
  <si>
    <t>Recall (%)</t>
  </si>
  <si>
    <t>Backward Snowballing (Iteration 1)</t>
  </si>
  <si>
    <t>Backward Snowballing (Iteration 2)</t>
  </si>
  <si>
    <t>0</t>
  </si>
  <si>
    <t>Forward Snowballing (Iteration 1)</t>
  </si>
  <si>
    <t>Scopus + Backward + Forward</t>
  </si>
  <si>
    <t>8/17 = 47%</t>
  </si>
  <si>
    <t>Referências</t>
  </si>
  <si>
    <t>wilkie2007a</t>
  </si>
  <si>
    <t>becker2008a</t>
  </si>
  <si>
    <t>kaneko2011a</t>
  </si>
  <si>
    <t>guzmán2010a</t>
  </si>
  <si>
    <t>martins2008a</t>
  </si>
  <si>
    <t xml:space="preserve">plösch2011a </t>
  </si>
  <si>
    <t>albuquerque2009a</t>
  </si>
  <si>
    <t>reiblein1997a</t>
  </si>
  <si>
    <t>2/156</t>
  </si>
  <si>
    <t>0/21=</t>
  </si>
  <si>
    <t>11/22 = 50%</t>
  </si>
  <si>
    <t>2/22 = 9,09%</t>
  </si>
  <si>
    <t>1/22 = 4,54%</t>
  </si>
  <si>
    <t>10/22 = 45,45%</t>
  </si>
  <si>
    <t>9/22 = 40,90%</t>
  </si>
  <si>
    <t xml:space="preserve">Paper Name </t>
  </si>
  <si>
    <t>Biblioteca Digital</t>
  </si>
  <si>
    <t>Research Question 1) Qual das bibliotecas digitais utilizadas na SLR publicada é mais eficiente?</t>
  </si>
  <si>
    <t>Research Questions</t>
  </si>
  <si>
    <t>5/10= 50%</t>
  </si>
  <si>
    <t>RQ2.1)A estratégia híbrida envolve analisar menos artigos quando comparada com as SLRs publicadas que conduziram buscas somente em bases de dados? Precision
RQ2.2)A estratégia híbrida recupera todos os artigos que estavam incluídos na SLR publicada que conduziu as buscas em bases de dados? Recall.</t>
  </si>
  <si>
    <t>Busca</t>
  </si>
  <si>
    <t xml:space="preserve">Snowballing </t>
  </si>
  <si>
    <t>Guideline 2014</t>
  </si>
  <si>
    <t>Short Paper 2017</t>
  </si>
  <si>
    <t>E3</t>
  </si>
  <si>
    <t>E4</t>
  </si>
  <si>
    <t>E5</t>
  </si>
  <si>
    <t>E6</t>
  </si>
  <si>
    <t>E7</t>
  </si>
  <si>
    <t>Google Scholar</t>
  </si>
  <si>
    <t>Código Snowballing</t>
  </si>
  <si>
    <t>ID Estratégia</t>
  </si>
  <si>
    <t>E1</t>
  </si>
  <si>
    <t>Todas Bibliotecas Digitais</t>
  </si>
  <si>
    <t>Estratégia Somente Busca</t>
  </si>
  <si>
    <t>SFBU</t>
  </si>
  <si>
    <t>S2FFBB2U</t>
  </si>
  <si>
    <t>BBFF</t>
  </si>
  <si>
    <t>FFBB</t>
  </si>
  <si>
    <t>E2</t>
  </si>
  <si>
    <t>Estratégia Híbrida (Busca + Snowballing)</t>
  </si>
  <si>
    <t>Research Question 3) Qual das estratégias é mais eficiente?</t>
  </si>
  <si>
    <t>Research Question 2) Qual das estratégias híbridas é mais eficiente?</t>
  </si>
  <si>
    <t>JF new BF 2018</t>
  </si>
  <si>
    <t>JF new FB 2018</t>
  </si>
  <si>
    <t>337 mas limitado a Subdiscipline = Software Engineering and pub year 2015, temos 141</t>
  </si>
  <si>
    <t>141 mas limitado a ACM temos 109.</t>
  </si>
  <si>
    <t>4/40= 10%</t>
  </si>
  <si>
    <t>(Google Scholar para Guideline)</t>
  </si>
  <si>
    <t>3 são proceeding de conferencia.Nas evidências de Vasc. temos 18</t>
  </si>
  <si>
    <t>Busca em todas as Bibliotecas Digitais utilizadas na SLR Publicada</t>
  </si>
  <si>
    <t>Busca em todas as Bibliotecas Digitais utilizadas na SLR Publicada mais Snowballing do Guideline</t>
  </si>
  <si>
    <t>Busca informal no Google Scholar mais Snowballing do Guideline</t>
  </si>
  <si>
    <t xml:space="preserve">Busca na Scopus mais Snowballing do Short Paper </t>
  </si>
  <si>
    <t>Busca na Scopus mais Snowballing do Guideline</t>
  </si>
  <si>
    <t>Busca na Scopus mais Snowballing identificado pelo JF sequencia BSB-FSB.</t>
  </si>
  <si>
    <t>Busca na Scopus mais Snowballing identificado pelo JF sequencia FSB-BSB.</t>
  </si>
  <si>
    <t>Descrição da Estratégia</t>
  </si>
  <si>
    <t>Resumo Forward</t>
  </si>
  <si>
    <t>Encontrados no Forward Snowballing - Iteração 1</t>
  </si>
  <si>
    <t>Encontrados na Scopus + Forward Snowballing</t>
  </si>
  <si>
    <t>Forward Snowballing (Iteration 2)</t>
  </si>
  <si>
    <t>0/2=</t>
  </si>
  <si>
    <t>1/50= 2%</t>
  </si>
  <si>
    <t>2/156= 1,3%</t>
  </si>
  <si>
    <t>(2/156 + 0/21) = 2/177 = 1,13%</t>
  </si>
  <si>
    <t>(1/50 + 0/2) = 1/52 = 1,92%</t>
  </si>
  <si>
    <t>Seed Set (Scopus)</t>
  </si>
  <si>
    <t>Not found in Database Search (Scopus)</t>
  </si>
  <si>
    <t xml:space="preserve"> Search Strategy</t>
  </si>
  <si>
    <t>petersen2015a - An elicitation instrument for operationalising GQM+ Strategies (GQM+ S-EI)</t>
  </si>
  <si>
    <t>basili2010a - Linking software development and business strategy through measurement'  
trienekens2009a - Entropy based software processes improvement'</t>
  </si>
  <si>
    <t>1/50</t>
  </si>
  <si>
    <t>0/2</t>
  </si>
  <si>
    <t>0/21</t>
  </si>
  <si>
    <t>Legenda</t>
  </si>
  <si>
    <t>Recuperado via string de busca</t>
  </si>
  <si>
    <t>Total na JF tool</t>
  </si>
  <si>
    <t>156 sem duplicados</t>
  </si>
  <si>
    <t>Research Question 4) Qual a quantidade de artigos selecionados que a bibliotecas digital encontra através da busca direta pelo título do artigo?</t>
  </si>
  <si>
    <t>F-measure (F1 Score)</t>
  </si>
  <si>
    <t>Estratégia  (E5) Scopus+Snowballing ESEM SP17</t>
  </si>
  <si>
    <t>22/22</t>
  </si>
  <si>
    <t>5/22</t>
  </si>
  <si>
    <t>8/22</t>
  </si>
  <si>
    <t>14/22</t>
  </si>
  <si>
    <t>1/22</t>
  </si>
  <si>
    <t>18/22</t>
  </si>
  <si>
    <t>Retornado na DL</t>
  </si>
  <si>
    <t>Resultado da Busca em Biblioteca Digital</t>
  </si>
  <si>
    <t>RQ1.1) Qual busca em biblioteca digital encontra mais artigos incluídos na lista de selecionados da SLR publicada dentre o resultado retornado na busca (Precision)?
RQ1.2) Qual busca em biblioteca digital recupera todos os artigos que estavam incluídos na lista de selecionados da SRL publicada (Recall)?</t>
  </si>
  <si>
    <t>RQ3.1)A estratégia envolve analisar menos artigos quando comparada com as SLRs publicadas que conduziram buscas somente em bases de dados? Precision
RQ3.2)A estratégia recupera todos os artigos que estavam incluídos na SLR publicada que conduziu as buscas em bases de dados? Recall.</t>
  </si>
  <si>
    <t>N/A</t>
  </si>
  <si>
    <t>União (Scopus, Springer, El Compendex, Web Of Science, Science Direct, ACM, IEEE)</t>
  </si>
  <si>
    <t>Seed Set - JF tool</t>
  </si>
  <si>
    <t>11/((17) + (156+21) + (50+2))= 11/246 = 4,5%</t>
  </si>
  <si>
    <t>x</t>
  </si>
  <si>
    <t>Resumo - Scopus + Snowballing (E4)</t>
  </si>
  <si>
    <t>M. Biró, C. Tully</t>
  </si>
  <si>
    <t xml:space="preserve"> IEEE Computer Society Press, 1999, Ch. The Software
Process in the Context of Business Goals and Performance, pp. 15–27.</t>
  </si>
  <si>
    <t>S23</t>
  </si>
  <si>
    <t>S24</t>
  </si>
  <si>
    <t>V. Mandi ´ c, M. Oivo</t>
  </si>
  <si>
    <t>Product-Focused Software Process Improvement: 11th
International Conference, PROFES 2010, Limerick, Ireland. Proceedings, Springer Berlin Heidelberg, 2010, pp. 291–305.</t>
  </si>
  <si>
    <t>Sas: A tool for the GQM + Strategies grid derivation process</t>
  </si>
  <si>
    <t>S25</t>
  </si>
  <si>
    <t>F. Cocozza, E. Brenes, G. L. Herrera, M. Jenkins, A. Martínez</t>
  </si>
  <si>
    <t>Product-Focused Software Process Improvement: 15th International Conference, PROFES 2014, Helsinki, Finland. Proceedings, Springer
International Publishing, 2014, pp. 108–118.</t>
  </si>
  <si>
    <t xml:space="preserve">Application of GQM + Strategies in a Small Software Development Unit
</t>
  </si>
  <si>
    <t>S26</t>
  </si>
  <si>
    <t>M. Unterkalmsteiner, T. Gorschek, A. K. M. M. Islam, C. K. Cheng, R. B. Permadi, R. Feldt</t>
  </si>
  <si>
    <t>A conceptual framework for SPI evaluation</t>
  </si>
  <si>
    <t xml:space="preserve"> Journal of
Software: Evolution and Process 26 (2) (2014) 251–279.</t>
  </si>
  <si>
    <t>S27</t>
  </si>
  <si>
    <t>D. Karlström, P. Runeson, C. Wohlin</t>
  </si>
  <si>
    <t>Aggregating viewpoints for strategic software process improvement- a method and a case study</t>
  </si>
  <si>
    <t>IEE
Proceedings - Software 149 (5) (2002) 143–152.</t>
  </si>
  <si>
    <t>F. Stallinger, R. Plösch, R. Neumann, S. Horn, J. Vollmar</t>
  </si>
  <si>
    <t>Software Quality. Increasing Value in Software and Systems Development: 5th International Conference, SWQD 2013, Vienna,
Austria. Proceedings, Springer Berlin Heidelberg, 2013, pp. 215–229.</t>
  </si>
  <si>
    <t>S28</t>
  </si>
  <si>
    <t>S29</t>
  </si>
  <si>
    <t>D. Hinley, S. Reiblein</t>
  </si>
  <si>
    <t>WIT Transactions on Information and Communication
Technologies, 13, WITPress, 1995.</t>
  </si>
  <si>
    <t>A goal-oriented approach for managing software process change</t>
  </si>
  <si>
    <t>S30</t>
  </si>
  <si>
    <t>Y. Sun, X. F. Liu</t>
  </si>
  <si>
    <t>Business-oriented software process improvement based on CMMI using QFD</t>
  </si>
  <si>
    <t>Information and Software Technology 52 (1)
(2010) 79–91.</t>
  </si>
  <si>
    <t>S31</t>
  </si>
  <si>
    <t>O. Armbrust</t>
  </si>
  <si>
    <t>New Modeling Concepts for Today’s Software Processes: International
Conference on Software Process, ICSP 2010, Paderborn, Germany. Proceedings, Springer Berlin Heidelberg, 2010, pp. 26–38.</t>
  </si>
  <si>
    <t>Determining organization-specific process suitability</t>
  </si>
  <si>
    <t>S32</t>
  </si>
  <si>
    <t>C. Debou, A. Kuntzmann-Combelles</t>
  </si>
  <si>
    <t>Linking software process improvement to business strategies: experiences from industry</t>
  </si>
  <si>
    <t xml:space="preserve"> Software
Process: Improvement and Practice 5 (1) (2000) 55–64.</t>
  </si>
  <si>
    <t>S33</t>
  </si>
  <si>
    <t>M. Lepmets, R. V. O’Connor, A. Cater-Steel, A. L. Mesquida, T. McBride</t>
  </si>
  <si>
    <t>Quality of Information and Communications Technology (QUATIC), 9th International Conference on the, 2014, pp. 166–169.</t>
  </si>
  <si>
    <t>A Cynefin Based Approach to Process Model Tailoring and Goal Alignment</t>
  </si>
  <si>
    <t>Better Software Practice for Business Benefit: Principles and Experiences</t>
  </si>
  <si>
    <t>S34</t>
  </si>
  <si>
    <t>F. McLoughlin, I. Richardson</t>
  </si>
  <si>
    <t>The Rosetta Stone Methodology – A Benefits Driven Approach to Software Process Improvement</t>
  </si>
  <si>
    <t>Product-Focused Software Process Improvement: 11th International Conference, PROFES 2010, Limerick, Ireland. Proceedings, Springer Berlin
Heidelberg, 2010, pp. 366–379</t>
  </si>
  <si>
    <t>S35</t>
  </si>
  <si>
    <t>Systems, Software and Services Process
Improvement: 17th European Conference, EuroSPI 2010, Grenoble, France. Proceedings, Springer Berlin Heidelberg, 2010, pp. 201–212.</t>
  </si>
  <si>
    <t xml:space="preserve">The Rosetta Stone Methodology – A Benefits-Driven Approach to SPI </t>
  </si>
  <si>
    <t>S36</t>
  </si>
  <si>
    <t>X. F. Liu, Y. Sun, G. Kane, Y. Kyoya, K. Noguchi</t>
  </si>
  <si>
    <t>QFD Application in Software Process Management and Improvement Based on CMM</t>
  </si>
  <si>
    <t>Proceedings of the Third Workshop on Software Quality, ACM, 2005, pp. 1–6.</t>
  </si>
  <si>
    <t>S37</t>
  </si>
  <si>
    <t>W. L. McCoy</t>
  </si>
  <si>
    <t>Interfacing three complementary technologies: strategic planning, process modeling, and system dynamics</t>
  </si>
  <si>
    <t>Systems, Man, and
Cybernetics. 1998 IEEE International Conference on, Vol. 3, 1998, pp. 2620– 2624.</t>
  </si>
  <si>
    <t>S38</t>
  </si>
  <si>
    <t>ICIS 2007 Proceedings.</t>
  </si>
  <si>
    <t>S39</t>
  </si>
  <si>
    <t>V. Basili, A. Trendowicz, M. Kowalczyk, J. Heidrich, C. Seaman, J. Münch, D. Rombach</t>
  </si>
  <si>
    <t>Bridging the Gap between Business Strategy and Software Development</t>
  </si>
  <si>
    <t>V. Basili, J. Heidrich, M. Lindvall, J. Münch, M. Regardie, D. Rombach, C. Seaman, A. Trendowicz</t>
  </si>
  <si>
    <t>Aligning Organizations Through Measurement: The GQM + Strategies Approach</t>
  </si>
  <si>
    <t xml:space="preserve"> Springer Publishing Company, 2014.</t>
  </si>
  <si>
    <t>S40</t>
  </si>
  <si>
    <t>J. Münch, F. Fagerholm, P. Kettunen, M. Pagels, J. Partanen</t>
  </si>
  <si>
    <t>39th Euromicro Conference on Software Engineering and Advanced Applications, 2013, pp. 70–77.</t>
  </si>
  <si>
    <t>S41</t>
  </si>
  <si>
    <t>Proceedings of the
DASMA Software Metric Congress (MetriKon 2013), 2013</t>
  </si>
  <si>
    <t>The Effects of GQM + Strategies on Organizational Alignment</t>
  </si>
  <si>
    <t>S42</t>
  </si>
  <si>
    <t>V. Basili, J. Heidrich, M. Lindvall, J. Münch, M. Regardie, A. Trendowicz</t>
  </si>
  <si>
    <t>GQM + Strategies – Aligning Business Strategies with Software
Measurement</t>
  </si>
  <si>
    <t>First International Symposium on Empirical Software Engineering and Measurement (ESEM 2007), 2007, pp. 4 88–4 90.</t>
  </si>
  <si>
    <t>S43</t>
  </si>
  <si>
    <t>A. Trendowicz, J. Heidrich, K. Shintani</t>
  </si>
  <si>
    <t>Software Measurement, 2011 Joint Conference
of the 21st International Workshop on and 6th International Conference on Software Process and Product Measurement (IWSM-MENSURA),
2011, pp. 142–150.</t>
  </si>
  <si>
    <t>Aligning Software Projects with Business Objectives</t>
  </si>
  <si>
    <t>S44</t>
  </si>
  <si>
    <t>P. V. Martins, A. R. Silva</t>
  </si>
  <si>
    <t>ProPAM: SPI based on Process and Project Alignment</t>
  </si>
  <si>
    <t>S45</t>
  </si>
  <si>
    <t>O. Armbrust, M. Katahira, T. Kaneko, Y. Miyamoto, Y. Koishi</t>
  </si>
  <si>
    <t>Which Processes Are Needed in Five Years? Strategic Process Portfolio
Management at the Japan Aerospace Exploration Agency (JAXA)</t>
  </si>
  <si>
    <t>Proceedings of the International SPICE Days, 2010.</t>
  </si>
  <si>
    <t>S46</t>
  </si>
  <si>
    <t>Business-oriented software process improvement based on CMM using QFD</t>
  </si>
  <si>
    <t>Software Process:
Improvement and Practice 11 (6) (2006) 573–589</t>
  </si>
  <si>
    <t>S47</t>
  </si>
  <si>
    <t>T. Birkholzer, C. Dickmann, J. Vaupel</t>
  </si>
  <si>
    <t>37th EUROMICRO
Conference on Software Engineering and Advanced Applications, 2011, pp. 294–301</t>
  </si>
  <si>
    <t>A Framework for Systematic Evaluation of Process Improvement Priorities</t>
  </si>
  <si>
    <t>S48</t>
  </si>
  <si>
    <t>S49</t>
  </si>
  <si>
    <t>S50</t>
  </si>
  <si>
    <t>S51</t>
  </si>
  <si>
    <t>J. J. M. Trienekens, R. J. Kusters, B. Rendering, K. Stokla</t>
  </si>
  <si>
    <t>Business Process Management: Second International Conference BPM, Proceedings, Springer Berlin
Heidelberg, 2004, pp. 33–48.</t>
  </si>
  <si>
    <t>M. Kowalczyk, J. Münch, M. Katahira, T. Kaneko, Y. Miyamoto, Y. Koishi</t>
  </si>
  <si>
    <t>Aligning Software-related Strategies in Multi-Organizational Settings</t>
  </si>
  <si>
    <t>Proceedings of the International Conference on Software Process and Product Measurement (IWSM/MetriKon/Mensura), 2010, pp.
261–274.</t>
  </si>
  <si>
    <t>M. Murugappan, G. Keeni</t>
  </si>
  <si>
    <t>IEEE Software 20 (2003) 42–48</t>
  </si>
  <si>
    <t>Blending CMM and Six Sigma to meet business goals</t>
  </si>
  <si>
    <t>GQM + Strategies: A comprehensive methodology for aligning business strategies with software measurement</t>
  </si>
  <si>
    <t>Experiences and Insights from Applying GQM + Strategies in a Systems Product Development Organisation</t>
  </si>
  <si>
    <t>Business Objectives as Drivers for Process Improvement: Practices and Experiences at Thales Naval The Netherlands (TNNL)</t>
  </si>
  <si>
    <t>Managing Worldwide Operations Communications with Information Technology, Information Resources Management Association, USA, 2007.</t>
  </si>
  <si>
    <t>Proceedings of the DASMA Software Metric Congress (MetriKon 2007), 2007, pp. 253–266.</t>
  </si>
  <si>
    <t>mandić2010d</t>
  </si>
  <si>
    <t>cocozza2014a</t>
  </si>
  <si>
    <t>unterkalmsteiner2014a</t>
  </si>
  <si>
    <t>JF Tool</t>
  </si>
  <si>
    <t>karlström2002a</t>
  </si>
  <si>
    <t>stallinger2013a</t>
  </si>
  <si>
    <t>Development and evaluation of systems engineering strategies: An assessment-based approach</t>
  </si>
  <si>
    <t>sun2010a</t>
  </si>
  <si>
    <t>armbrust2010a</t>
  </si>
  <si>
    <t>lepmets2014a</t>
  </si>
  <si>
    <t>mcloughlin2010a</t>
  </si>
  <si>
    <t>mcloughlin2010b</t>
  </si>
  <si>
    <t>liu2005a</t>
  </si>
  <si>
    <t>basili2007a</t>
  </si>
  <si>
    <t>basili2007b</t>
  </si>
  <si>
    <t>trendowicz2011a</t>
  </si>
  <si>
    <t>liu2006a</t>
  </si>
  <si>
    <t>birkhölzer2011a</t>
  </si>
  <si>
    <t>trienekens2004a</t>
  </si>
  <si>
    <t>murugappan2003a</t>
  </si>
  <si>
    <t>basili2007c</t>
  </si>
  <si>
    <t>kowalczyk2010a</t>
  </si>
  <si>
    <t>armbrust2010b</t>
  </si>
  <si>
    <t>martins2007b</t>
  </si>
  <si>
    <t>münch2013a</t>
  </si>
  <si>
    <t>trendowicz2014a</t>
  </si>
  <si>
    <t>mccoy1998a</t>
  </si>
  <si>
    <t>debou2000a</t>
  </si>
  <si>
    <t>hinley1995a</t>
  </si>
  <si>
    <t>messnarz1999a</t>
  </si>
  <si>
    <t>waina2001a</t>
  </si>
  <si>
    <t>münch2013c</t>
  </si>
  <si>
    <t>?</t>
  </si>
  <si>
    <t>petersen2015a</t>
  </si>
  <si>
    <t>barreto2010a</t>
  </si>
  <si>
    <t>trienekens2009a</t>
  </si>
  <si>
    <t>basili2010a</t>
  </si>
  <si>
    <t>sommerville1999a</t>
  </si>
  <si>
    <t>wang2005a</t>
  </si>
  <si>
    <t>plösch2011a</t>
  </si>
  <si>
    <t>mandić2010a</t>
  </si>
  <si>
    <t>trienekens2005a</t>
  </si>
  <si>
    <t>esfahani2011a</t>
  </si>
  <si>
    <t>becker2008b</t>
  </si>
  <si>
    <t>oConnor2015a</t>
  </si>
  <si>
    <t>kautz2000a</t>
  </si>
  <si>
    <t>mandić2010b</t>
  </si>
  <si>
    <t>Excluído</t>
  </si>
  <si>
    <t>Comprou</t>
  </si>
  <si>
    <t>Recebeu cópia ao comprar o 39</t>
  </si>
  <si>
    <t>Não acessível</t>
  </si>
  <si>
    <t xml:space="preserve">Citado por 8, mas 2 são de 2016 e 1 de 2017. Então foram incluídos somente 5. </t>
  </si>
  <si>
    <t>Citado por 1, mas este é de 2016. Logo, a JF Tool não pegou.</t>
  </si>
  <si>
    <t>Citado por 4, mas view 1.</t>
  </si>
  <si>
    <t>Citado por 0.</t>
  </si>
  <si>
    <t>Citado por 1.</t>
  </si>
  <si>
    <t>Citado por 19</t>
  </si>
  <si>
    <t>Citado por 3, mas são de 2016.</t>
  </si>
  <si>
    <t>Citado por 5, mas 1 é de 2016</t>
  </si>
  <si>
    <t>Citado por 1 de 2018.</t>
  </si>
  <si>
    <t>Citado por 15 na JF Tool, mas no Scholar está com 17 pq 2 já existiam, e resultado final com 10 (tirando os anos de 2016, 2017)</t>
  </si>
  <si>
    <t>Citado por 5, mas 3 de 2016 e 2 de 2017.</t>
  </si>
  <si>
    <t>Dos 15 retornados, 2 eram em jap e rus</t>
  </si>
  <si>
    <t>Citado por 4, mas 1 é de 2017.</t>
  </si>
  <si>
    <t>Inclui 19 pela JF Tool, mas já existiam 2, total 21.</t>
  </si>
  <si>
    <t>erro na JF</t>
  </si>
  <si>
    <t>JF recuperou 39.</t>
  </si>
  <si>
    <t>2 estavam em russo e 2 japones</t>
  </si>
  <si>
    <t>6 estavam em japones/russo</t>
  </si>
  <si>
    <t>4 não foram incluidos, pois estavam em russo</t>
  </si>
  <si>
    <t>Scholar em 13/04/2018</t>
  </si>
  <si>
    <t>Referencias</t>
  </si>
  <si>
    <t>Backward</t>
  </si>
  <si>
    <t>Forward em 16/3</t>
  </si>
  <si>
    <t>Google scholar em 16/3</t>
  </si>
  <si>
    <t>Obs. FSB</t>
  </si>
  <si>
    <t>2 foram incluidos mas ainda aparecem, 4 em russo, 1 japones, 3 espanhol.</t>
  </si>
  <si>
    <t>3 estavam em russo e 1 estava escrito com pouco texto mestrado.</t>
  </si>
  <si>
    <t>2 em japones</t>
  </si>
  <si>
    <t>3 japones</t>
  </si>
  <si>
    <t>1 russo, 1 posdoc, 1 tese, 1 dissertacap, 2 cap. Diss, 2 russos, 1 japones, 1 entrega da pos,</t>
  </si>
  <si>
    <t>2 russo</t>
  </si>
  <si>
    <t>Citado por 31, mas JF incluiu 30</t>
  </si>
  <si>
    <t>Citado por 5 no scholar google, mas a ferramenta filtra e traz somente 4, pq 1 já existia.</t>
  </si>
  <si>
    <t>15 menos 3 =12 incluidos</t>
  </si>
  <si>
    <t>Forward JF Tool em 13 e 14/04</t>
  </si>
  <si>
    <t>Related JF Tool em 13 e 14/04</t>
  </si>
  <si>
    <t>Solicitou a compra/cópia / Não fez BSB</t>
  </si>
  <si>
    <t>Selecionados Final</t>
  </si>
  <si>
    <t>Não fez BSB pq estava indisponível, mas fez FSB.</t>
  </si>
  <si>
    <t>SPRINGER</t>
  </si>
  <si>
    <t>WEB OF SCIENCE</t>
  </si>
  <si>
    <t>SCOPUS</t>
  </si>
  <si>
    <t>International Symposium on Empirical Software Engineering, ISESE 2005</t>
  </si>
  <si>
    <t>ENG VILLAGE (EL COMPENDEX)</t>
  </si>
  <si>
    <t>Coluna Fonte do review.xls Aba Análise (Francisco)</t>
  </si>
  <si>
    <t>Existe na lista de resultado da Scopus do review.xls Aba Scopus (Francisco)</t>
  </si>
  <si>
    <t>Nota: Os dados utilizados são do Francisco.</t>
  </si>
  <si>
    <t>7/15 = 47%</t>
  </si>
  <si>
    <t>2/141= 1,4%</t>
  </si>
  <si>
    <t>5/13= 38,5%</t>
  </si>
  <si>
    <t>1/195= 0,5%</t>
  </si>
  <si>
    <t>5/100= 5%</t>
  </si>
  <si>
    <t>6/43= 14%</t>
  </si>
  <si>
    <t>22/497= 4,4%</t>
  </si>
  <si>
    <t>22/51 = 43%</t>
  </si>
  <si>
    <t>7/51 = 13,7%</t>
  </si>
  <si>
    <t xml:space="preserve">Os autores:
1) Realizam busca em Databases;
2) Eliminam os duplicados;
3) Criam um dataset inicial com 495 estudos;
4) Aplicam critérios de exclusão no dataset inicial e seleciona 22 estudos para o seed set.
5) Realizam Snowballing nos 22 estudos do seed set e encontra novos 29 estudos. Após o Snowballing, ele tem um dataset com 51 estudos.
6) Não conseguem acesso a 6 dos 51 estudos para realizar Snowballing. Desses 6, compra o S39 e ganha mais dois estudos S3 e S32. Aplica Snowballing nesses 3. Nos outros 3 (S23, S25 e S46) eles não conseguem acessar, e com isso, aplica somente FSB. 
7) Aplicam critérios de exclusão nos 51 estudos: 18 são falsos positivos (10 não tinham foco em alinhamento de negócios e 8 não tinham foco em SPI).
Resumindo:
Primeiro elem fizeram Snowballing nos 22 do seed set, depois eles fizeram nos 29 novos. 
O S23, S25 e S46 foram encontrados durante o Snowballing nos 22 estudos do seed set. 
O critério de seleção do S23, S25 e S46 foi a leitura do título do estudo referenciado, o contexto da referencia, e o abstract do estudo. Entendi que eles não leram/visualizaram o artigo todo. Eles incluiram esses 3 na lista de novos estudos. Quando foram realizar o BSB neles, identificaram que estavam indisponíveis para leitura das referências. E então, não fizeram BSB.
</t>
  </si>
  <si>
    <t>Resumo Erica</t>
  </si>
  <si>
    <t>Resumo dos 51 estudos (22 do Seed Set + 29 do Snowballing)</t>
  </si>
  <si>
    <t>Resumo extraído do artigo</t>
  </si>
  <si>
    <t>Resumo</t>
  </si>
  <si>
    <t>Temos o resultado da busca em cada database, utilizando a string de busca publicada na SLR. Tentamos reproduzir o que foi publicado. No final, não utilizamos esse resultado, pois conseguimos o resultado real da pesquisa com um dos autores (Francisco).
Em algumas bibliotecas digitais, após a execução da busca, a quantidade de artigos retornados não foi a mesma descrita no artigo publicado. Com isso, entramos em contato com Francisco e perguntamos se ele poderia disponibilizar o resultado da busca executada em 2015. Ele concordou em disponibilizar todos os arquivos da pesquisa, armazenados no dropbox, para utilizarmos no experimento. Temos acesso a todas as planilhas com o nome de todos os artigos que foram utilizados na pesquisa.</t>
  </si>
  <si>
    <t>2/51= 3,9%</t>
  </si>
  <si>
    <t>5/51= 9,80%</t>
  </si>
  <si>
    <t>1/51= 1,96%</t>
  </si>
  <si>
    <t>6/51= 11,76%</t>
  </si>
  <si>
    <t>4/51= 7,84%</t>
  </si>
  <si>
    <t>Busca por Título em Cada Biblioteca Digital em 31/03/2018 (22 artigos) e 08/05/2018 (29 artigos)</t>
  </si>
  <si>
    <t>20/29</t>
  </si>
  <si>
    <t>8/29</t>
  </si>
  <si>
    <t>1/29</t>
  </si>
  <si>
    <t>13/29</t>
  </si>
  <si>
    <t>17/29</t>
  </si>
  <si>
    <t>42/51 = 82,35</t>
  </si>
  <si>
    <t>16/51 = 31,37</t>
  </si>
  <si>
    <t>35/51 = 68,62</t>
  </si>
  <si>
    <t>27/51 = 52,94</t>
  </si>
  <si>
    <t>2/51 = 3,92</t>
  </si>
  <si>
    <t>6/51 = 11,76</t>
  </si>
  <si>
    <t>13/51 = 25,49</t>
  </si>
  <si>
    <t>Recall (%) de 22 artigos</t>
  </si>
  <si>
    <t>Recall (%) de 29 artigos</t>
  </si>
  <si>
    <t>Recall (%) de 51 artigos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</si>
</sst>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b/>
      <sz val="11"/>
      <color theme="1"/>
      <name val="Calibri"/>
      <family val="2"/>
      <scheme val="minor"/>
    </font>
    <font>
      <vertAlign val="superscript"/>
      <sz val="11"/>
      <color theme="1"/>
      <name val="Calibri"/>
      <family val="2"/>
      <scheme val="minor"/>
    </font>
    <font>
      <b/>
      <sz val="14"/>
      <color theme="1"/>
      <name val="Calibri"/>
      <family val="2"/>
      <scheme val="minor"/>
    </font>
    <font>
      <b/>
      <sz val="12"/>
      <color theme="1"/>
      <name val="Calibri"/>
      <family val="2"/>
      <scheme val="minor"/>
    </font>
    <font>
      <u/>
      <sz val="11"/>
      <color theme="10"/>
      <name val="Calibri"/>
      <family val="2"/>
      <scheme val="minor"/>
    </font>
    <font>
      <sz val="11"/>
      <color rgb="FFFF0000"/>
      <name val="Calibri"/>
      <family val="2"/>
      <scheme val="minor"/>
    </font>
    <font>
      <sz val="9"/>
      <color theme="1"/>
      <name val="Arial"/>
      <family val="2"/>
    </font>
    <font>
      <b/>
      <sz val="10"/>
      <color theme="1"/>
      <name val="Arial"/>
      <family val="2"/>
    </font>
    <font>
      <sz val="11"/>
      <name val="Calibri"/>
      <family val="2"/>
      <scheme val="minor"/>
    </font>
    <font>
      <sz val="11"/>
      <color theme="1"/>
      <name val="Calibri"/>
      <family val="2"/>
      <scheme val="minor"/>
    </font>
    <font>
      <b/>
      <sz val="12"/>
      <name val="Calibri"/>
      <family val="2"/>
      <scheme val="minor"/>
    </font>
    <font>
      <sz val="12"/>
      <color theme="1"/>
      <name val="Calibri"/>
      <family val="2"/>
      <scheme val="minor"/>
    </font>
  </fonts>
  <fills count="25">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00"/>
        <bgColor indexed="64"/>
      </patternFill>
    </fill>
    <fill>
      <patternFill patternType="solid">
        <fgColor theme="6" tint="0.39997558519241921"/>
        <bgColor indexed="64"/>
      </patternFill>
    </fill>
    <fill>
      <patternFill patternType="solid">
        <fgColor rgb="FFFFFF99"/>
        <bgColor indexed="64"/>
      </patternFill>
    </fill>
    <fill>
      <patternFill patternType="solid">
        <fgColor theme="5" tint="0.79998168889431442"/>
        <bgColor indexed="64"/>
      </patternFill>
    </fill>
    <fill>
      <patternFill patternType="solid">
        <fgColor rgb="FFFF0000"/>
        <bgColor indexed="64"/>
      </patternFill>
    </fill>
    <fill>
      <patternFill patternType="solid">
        <fgColor theme="7" tint="-0.249977111117893"/>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rgb="FF00B0F0"/>
        <bgColor indexed="64"/>
      </patternFill>
    </fill>
    <fill>
      <patternFill patternType="solid">
        <fgColor rgb="FFFFCCCC"/>
        <bgColor indexed="64"/>
      </patternFill>
    </fill>
    <fill>
      <patternFill patternType="solid">
        <fgColor rgb="FFFF99FF"/>
        <bgColor indexed="64"/>
      </patternFill>
    </fill>
    <fill>
      <patternFill patternType="solid">
        <fgColor rgb="FFFF3399"/>
        <bgColor indexed="64"/>
      </patternFill>
    </fill>
    <fill>
      <patternFill patternType="solid">
        <fgColor rgb="FF7030A0"/>
        <bgColor indexed="64"/>
      </patternFill>
    </fill>
    <fill>
      <patternFill patternType="solid">
        <fgColor theme="6" tint="0.59999389629810485"/>
        <bgColor indexed="64"/>
      </patternFill>
    </fill>
    <fill>
      <patternFill patternType="solid">
        <fgColor theme="0" tint="-0.34998626667073579"/>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medium">
        <color indexed="64"/>
      </top>
      <bottom/>
      <diagonal/>
    </border>
    <border>
      <left/>
      <right/>
      <top/>
      <bottom style="medium">
        <color indexed="64"/>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3">
    <xf numFmtId="0" fontId="0" fillId="0" borderId="0"/>
    <xf numFmtId="0" fontId="5" fillId="0" borderId="0" applyNumberFormat="0" applyFill="0" applyBorder="0" applyAlignment="0" applyProtection="0"/>
    <xf numFmtId="9" fontId="10" fillId="0" borderId="0" applyFont="0" applyFill="0" applyBorder="0" applyAlignment="0" applyProtection="0"/>
  </cellStyleXfs>
  <cellXfs count="251">
    <xf numFmtId="0" fontId="0" fillId="0" borderId="0" xfId="0"/>
    <xf numFmtId="0" fontId="0" fillId="0" borderId="1" xfId="0" applyFill="1" applyBorder="1" applyAlignment="1">
      <alignment horizontal="center"/>
    </xf>
    <xf numFmtId="0" fontId="0" fillId="0" borderId="0" xfId="0" applyAlignment="1">
      <alignment horizontal="center" vertical="center"/>
    </xf>
    <xf numFmtId="0" fontId="0" fillId="0" borderId="1" xfId="0" applyBorder="1"/>
    <xf numFmtId="0" fontId="1" fillId="0" borderId="1" xfId="0" applyFont="1" applyBorder="1"/>
    <xf numFmtId="0" fontId="0" fillId="0" borderId="1" xfId="0" applyBorder="1" applyAlignment="1">
      <alignment horizontal="left"/>
    </xf>
    <xf numFmtId="0" fontId="0" fillId="0" borderId="1" xfId="0" applyBorder="1" applyAlignment="1">
      <alignment horizontal="left" wrapText="1"/>
    </xf>
    <xf numFmtId="0" fontId="0" fillId="0" borderId="0" xfId="0"/>
    <xf numFmtId="0" fontId="0" fillId="0" borderId="0" xfId="0" applyBorder="1"/>
    <xf numFmtId="0" fontId="1" fillId="0" borderId="1" xfId="0" applyFont="1" applyBorder="1"/>
    <xf numFmtId="0" fontId="0" fillId="0" borderId="0" xfId="0" applyFill="1" applyBorder="1"/>
    <xf numFmtId="0" fontId="1" fillId="0" borderId="0" xfId="0" applyFont="1" applyFill="1" applyBorder="1"/>
    <xf numFmtId="0" fontId="0" fillId="0" borderId="4" xfId="0" applyBorder="1"/>
    <xf numFmtId="0" fontId="0" fillId="0" borderId="5" xfId="0" applyBorder="1"/>
    <xf numFmtId="0" fontId="0" fillId="0" borderId="9" xfId="0" applyBorder="1"/>
    <xf numFmtId="0" fontId="0" fillId="0" borderId="10" xfId="0" applyBorder="1"/>
    <xf numFmtId="0" fontId="1" fillId="8" borderId="1" xfId="0" applyFont="1" applyFill="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vertical="top" wrapText="1"/>
    </xf>
    <xf numFmtId="0" fontId="0" fillId="0" borderId="1" xfId="0" applyFill="1" applyBorder="1" applyAlignment="1">
      <alignment vertical="top" wrapText="1"/>
    </xf>
    <xf numFmtId="0" fontId="1" fillId="5" borderId="1" xfId="0" applyFont="1" applyFill="1" applyBorder="1" applyAlignment="1">
      <alignment horizontal="center" vertical="center"/>
    </xf>
    <xf numFmtId="0" fontId="0" fillId="0" borderId="0" xfId="0" applyAlignment="1">
      <alignment horizontal="left" vertical="top"/>
    </xf>
    <xf numFmtId="0" fontId="0" fillId="0" borderId="15" xfId="0" applyBorder="1" applyAlignment="1">
      <alignment horizontal="left" vertical="top" wrapText="1"/>
    </xf>
    <xf numFmtId="0" fontId="0" fillId="2" borderId="17" xfId="0" applyFill="1" applyBorder="1"/>
    <xf numFmtId="0" fontId="0" fillId="3" borderId="18" xfId="0" applyFill="1" applyBorder="1"/>
    <xf numFmtId="0" fontId="0" fillId="0" borderId="1" xfId="0" applyFill="1" applyBorder="1" applyAlignment="1">
      <alignment horizontal="center" vertical="center"/>
    </xf>
    <xf numFmtId="0" fontId="0" fillId="6" borderId="1" xfId="0" applyFill="1" applyBorder="1" applyAlignment="1">
      <alignment horizontal="center" vertical="center"/>
    </xf>
    <xf numFmtId="0" fontId="0" fillId="0" borderId="1" xfId="0" applyFill="1" applyBorder="1" applyAlignment="1">
      <alignment horizontal="center" vertical="center" wrapText="1"/>
    </xf>
    <xf numFmtId="0" fontId="0" fillId="0" borderId="1" xfId="0" quotePrefix="1" applyFill="1" applyBorder="1" applyAlignment="1">
      <alignment horizontal="center" vertical="center" wrapText="1"/>
    </xf>
    <xf numFmtId="0" fontId="5" fillId="0" borderId="1" xfId="1" applyFill="1" applyBorder="1" applyAlignment="1">
      <alignment horizontal="center" vertical="center" wrapText="1"/>
    </xf>
    <xf numFmtId="0" fontId="0" fillId="9" borderId="1" xfId="0" applyFill="1" applyBorder="1" applyAlignment="1">
      <alignment horizontal="center" vertical="center"/>
    </xf>
    <xf numFmtId="0" fontId="0" fillId="0" borderId="0" xfId="0"/>
    <xf numFmtId="0" fontId="7" fillId="0" borderId="1" xfId="0" applyFont="1" applyFill="1" applyBorder="1" applyAlignment="1">
      <alignment horizontal="center" vertical="center" wrapText="1"/>
    </xf>
    <xf numFmtId="0" fontId="0" fillId="0" borderId="20" xfId="0" applyBorder="1" applyAlignment="1">
      <alignment horizontal="center" vertical="center"/>
    </xf>
    <xf numFmtId="0" fontId="1" fillId="0" borderId="20" xfId="0" applyFont="1" applyBorder="1" applyAlignment="1">
      <alignment horizontal="center" vertical="center"/>
    </xf>
    <xf numFmtId="0" fontId="0" fillId="0" borderId="20" xfId="0" applyFill="1" applyBorder="1" applyAlignment="1">
      <alignment horizontal="center" vertical="center"/>
    </xf>
    <xf numFmtId="0" fontId="1" fillId="0" borderId="20" xfId="0" applyFont="1" applyFill="1" applyBorder="1" applyAlignment="1">
      <alignment horizontal="center" vertical="center"/>
    </xf>
    <xf numFmtId="0" fontId="0" fillId="0" borderId="5" xfId="0" applyFill="1" applyBorder="1" applyAlignment="1">
      <alignment horizontal="center" vertical="center"/>
    </xf>
    <xf numFmtId="0" fontId="1" fillId="3" borderId="20" xfId="0" applyFont="1" applyFill="1" applyBorder="1" applyAlignment="1">
      <alignment horizontal="center" vertical="center"/>
    </xf>
    <xf numFmtId="0" fontId="0" fillId="0" borderId="23" xfId="0" applyFill="1" applyBorder="1" applyAlignment="1">
      <alignment horizontal="left" vertical="center"/>
    </xf>
    <xf numFmtId="0" fontId="1" fillId="0" borderId="23" xfId="0" applyFont="1" applyFill="1" applyBorder="1" applyAlignment="1">
      <alignment horizontal="left" vertical="center"/>
    </xf>
    <xf numFmtId="0" fontId="1" fillId="3" borderId="23" xfId="0" applyFont="1" applyFill="1" applyBorder="1" applyAlignment="1">
      <alignment horizontal="left" vertical="center"/>
    </xf>
    <xf numFmtId="0" fontId="0" fillId="3" borderId="24" xfId="0" applyFill="1" applyBorder="1" applyAlignment="1">
      <alignment horizontal="left" vertical="center"/>
    </xf>
    <xf numFmtId="0" fontId="0" fillId="0" borderId="0" xfId="0"/>
    <xf numFmtId="0" fontId="0" fillId="0" borderId="1" xfId="0" applyBorder="1" applyAlignment="1">
      <alignment horizontal="center"/>
    </xf>
    <xf numFmtId="0" fontId="0" fillId="0" borderId="1" xfId="0" applyBorder="1" applyAlignment="1">
      <alignment horizontal="center" vertical="center"/>
    </xf>
    <xf numFmtId="0" fontId="0" fillId="0" borderId="0" xfId="0" applyFill="1"/>
    <xf numFmtId="0" fontId="0" fillId="0" borderId="0" xfId="0" applyBorder="1" applyAlignment="1">
      <alignment horizontal="center" vertical="center"/>
    </xf>
    <xf numFmtId="0" fontId="1" fillId="0" borderId="1" xfId="0" applyFont="1" applyBorder="1" applyAlignment="1">
      <alignment horizontal="center" vertical="center"/>
    </xf>
    <xf numFmtId="0" fontId="0" fillId="0" borderId="1" xfId="0" applyFill="1" applyBorder="1" applyAlignment="1">
      <alignment horizontal="center" vertical="center" wrapText="1"/>
    </xf>
    <xf numFmtId="0" fontId="1" fillId="10" borderId="1" xfId="0" applyFont="1" applyFill="1" applyBorder="1" applyAlignment="1">
      <alignment horizontal="center"/>
    </xf>
    <xf numFmtId="0" fontId="1" fillId="10" borderId="1" xfId="0" applyFont="1" applyFill="1" applyBorder="1" applyAlignment="1">
      <alignment horizontal="center" vertical="center"/>
    </xf>
    <xf numFmtId="49" fontId="0" fillId="0" borderId="1" xfId="0" applyNumberFormat="1" applyFill="1" applyBorder="1" applyAlignment="1">
      <alignment horizontal="center" vertical="center"/>
    </xf>
    <xf numFmtId="49" fontId="0" fillId="0" borderId="1" xfId="0" applyNumberFormat="1" applyBorder="1" applyAlignment="1">
      <alignment horizontal="center" vertical="center"/>
    </xf>
    <xf numFmtId="0" fontId="1" fillId="6" borderId="1" xfId="0" applyFont="1" applyFill="1" applyBorder="1" applyAlignment="1">
      <alignment horizontal="center" vertical="center"/>
    </xf>
    <xf numFmtId="0" fontId="1" fillId="6" borderId="6" xfId="0" applyFont="1" applyFill="1" applyBorder="1" applyAlignment="1">
      <alignment horizontal="center" vertical="center"/>
    </xf>
    <xf numFmtId="0" fontId="1" fillId="6" borderId="0" xfId="0" applyFont="1" applyFill="1" applyBorder="1" applyAlignment="1">
      <alignment horizontal="center" vertical="center"/>
    </xf>
    <xf numFmtId="0" fontId="1" fillId="6" borderId="1" xfId="0" applyFont="1" applyFill="1" applyBorder="1" applyAlignment="1">
      <alignment horizontal="center"/>
    </xf>
    <xf numFmtId="0" fontId="9" fillId="0" borderId="1" xfId="0" applyFont="1" applyBorder="1" applyAlignment="1">
      <alignment horizontal="center" vertical="center"/>
    </xf>
    <xf numFmtId="0" fontId="9" fillId="0"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0" fillId="11" borderId="1" xfId="0" applyFill="1" applyBorder="1" applyAlignment="1">
      <alignment horizontal="center" vertical="center"/>
    </xf>
    <xf numFmtId="0" fontId="0" fillId="0" borderId="0" xfId="0" applyAlignment="1">
      <alignment wrapText="1"/>
    </xf>
    <xf numFmtId="0" fontId="0" fillId="0" borderId="1" xfId="0" applyBorder="1" applyAlignment="1">
      <alignment horizontal="center" vertical="top"/>
    </xf>
    <xf numFmtId="0" fontId="0" fillId="0" borderId="0" xfId="0" applyBorder="1" applyAlignment="1">
      <alignment vertical="top"/>
    </xf>
    <xf numFmtId="0" fontId="6" fillId="0" borderId="1" xfId="0" applyFont="1" applyBorder="1" applyAlignment="1">
      <alignment horizontal="center" vertical="center"/>
    </xf>
    <xf numFmtId="0" fontId="0" fillId="0" borderId="0" xfId="0" applyAlignment="1">
      <alignment vertical="top" wrapText="1"/>
    </xf>
    <xf numFmtId="9" fontId="1" fillId="0" borderId="1" xfId="0" applyNumberFormat="1" applyFont="1" applyFill="1" applyBorder="1" applyAlignment="1">
      <alignment horizontal="center" vertical="center"/>
    </xf>
    <xf numFmtId="10" fontId="1" fillId="0" borderId="1" xfId="0" applyNumberFormat="1" applyFont="1" applyFill="1" applyBorder="1" applyAlignment="1">
      <alignment horizontal="center" vertical="center"/>
    </xf>
    <xf numFmtId="0" fontId="0" fillId="13" borderId="1" xfId="0" applyFill="1" applyBorder="1" applyAlignment="1">
      <alignment horizontal="center" vertical="center" wrapText="1"/>
    </xf>
    <xf numFmtId="10" fontId="1" fillId="0" borderId="1" xfId="2" applyNumberFormat="1" applyFont="1" applyFill="1" applyBorder="1" applyAlignment="1">
      <alignment horizontal="center" vertical="center"/>
    </xf>
    <xf numFmtId="0" fontId="0" fillId="0" borderId="0" xfId="0" applyAlignment="1"/>
    <xf numFmtId="0" fontId="1" fillId="0" borderId="1" xfId="0" applyFont="1" applyBorder="1" applyAlignment="1">
      <alignment horizontal="center"/>
    </xf>
    <xf numFmtId="0" fontId="0" fillId="0" borderId="0" xfId="0" applyFill="1" applyAlignment="1">
      <alignment horizontal="center" vertical="center"/>
    </xf>
    <xf numFmtId="0" fontId="0" fillId="0" borderId="0" xfId="0" applyAlignment="1">
      <alignment horizontal="center"/>
    </xf>
    <xf numFmtId="0" fontId="1" fillId="5" borderId="1" xfId="0" applyFont="1" applyFill="1" applyBorder="1" applyAlignment="1">
      <alignment horizontal="center" vertical="center" wrapText="1"/>
    </xf>
    <xf numFmtId="0" fontId="1" fillId="6" borderId="1" xfId="0" applyFont="1" applyFill="1" applyBorder="1" applyAlignment="1">
      <alignment horizontal="left"/>
    </xf>
    <xf numFmtId="0" fontId="0" fillId="13" borderId="1" xfId="0" applyFill="1" applyBorder="1" applyAlignment="1">
      <alignment horizontal="center" vertical="center"/>
    </xf>
    <xf numFmtId="0" fontId="1" fillId="0" borderId="1" xfId="0" applyFont="1" applyFill="1" applyBorder="1" applyAlignment="1">
      <alignment horizontal="center"/>
    </xf>
    <xf numFmtId="0" fontId="0" fillId="0" borderId="1" xfId="0" applyBorder="1" applyAlignment="1">
      <alignment horizontal="left" vertical="top"/>
    </xf>
    <xf numFmtId="0" fontId="0" fillId="0" borderId="0" xfId="0"/>
    <xf numFmtId="0" fontId="0" fillId="0" borderId="1" xfId="0" applyBorder="1"/>
    <xf numFmtId="0" fontId="0" fillId="0" borderId="0" xfId="0" applyBorder="1"/>
    <xf numFmtId="0" fontId="0" fillId="0" borderId="1" xfId="0" applyBorder="1" applyAlignment="1">
      <alignment horizontal="center" vertical="center" wrapText="1"/>
    </xf>
    <xf numFmtId="0" fontId="0" fillId="0" borderId="1" xfId="0" applyBorder="1" applyAlignment="1">
      <alignment horizontal="center" vertical="center"/>
    </xf>
    <xf numFmtId="0" fontId="1" fillId="0" borderId="1" xfId="0" applyFont="1" applyBorder="1" applyAlignment="1">
      <alignment horizontal="center" vertical="center"/>
    </xf>
    <xf numFmtId="49" fontId="0" fillId="0" borderId="1" xfId="0" applyNumberFormat="1" applyBorder="1" applyAlignment="1">
      <alignment horizontal="center" vertical="center"/>
    </xf>
    <xf numFmtId="0" fontId="1" fillId="0" borderId="1" xfId="0" applyFont="1" applyBorder="1" applyAlignment="1">
      <alignment horizontal="center"/>
    </xf>
    <xf numFmtId="0" fontId="9" fillId="0" borderId="1" xfId="0" applyFont="1" applyFill="1" applyBorder="1" applyAlignment="1">
      <alignment horizontal="center" vertical="center"/>
    </xf>
    <xf numFmtId="9" fontId="0" fillId="0" borderId="0" xfId="0" applyNumberFormat="1"/>
    <xf numFmtId="0" fontId="1" fillId="6" borderId="6" xfId="0" applyFont="1" applyFill="1" applyBorder="1" applyAlignment="1">
      <alignment horizontal="left"/>
    </xf>
    <xf numFmtId="0" fontId="1" fillId="15" borderId="6" xfId="0" applyFont="1" applyFill="1" applyBorder="1" applyAlignment="1">
      <alignment horizontal="left"/>
    </xf>
    <xf numFmtId="0" fontId="1" fillId="15" borderId="8" xfId="0" applyFont="1" applyFill="1" applyBorder="1" applyAlignment="1">
      <alignment horizontal="left"/>
    </xf>
    <xf numFmtId="0" fontId="0" fillId="16" borderId="1" xfId="0" applyFont="1" applyFill="1" applyBorder="1" applyAlignment="1">
      <alignment horizontal="center" vertical="center"/>
    </xf>
    <xf numFmtId="0" fontId="0" fillId="8" borderId="1" xfId="0" applyFont="1" applyFill="1" applyBorder="1" applyAlignment="1">
      <alignment horizontal="center" vertical="center"/>
    </xf>
    <xf numFmtId="0" fontId="1" fillId="5" borderId="23" xfId="0" applyFont="1" applyFill="1" applyBorder="1" applyAlignment="1">
      <alignment horizontal="left" vertical="center"/>
    </xf>
    <xf numFmtId="0" fontId="1" fillId="5" borderId="20" xfId="0" applyFont="1" applyFill="1" applyBorder="1" applyAlignment="1">
      <alignment horizontal="center" vertical="center"/>
    </xf>
    <xf numFmtId="0" fontId="0" fillId="5" borderId="24" xfId="0" applyFill="1" applyBorder="1" applyAlignment="1">
      <alignment horizontal="left" vertical="center"/>
    </xf>
    <xf numFmtId="0" fontId="1" fillId="3" borderId="21" xfId="0" applyFont="1" applyFill="1" applyBorder="1" applyAlignment="1">
      <alignment horizontal="center" vertical="center"/>
    </xf>
    <xf numFmtId="0" fontId="1" fillId="5" borderId="21" xfId="0" applyFont="1" applyFill="1" applyBorder="1" applyAlignment="1">
      <alignment horizontal="center" vertical="center"/>
    </xf>
    <xf numFmtId="0" fontId="1" fillId="5" borderId="22" xfId="0" applyFont="1" applyFill="1" applyBorder="1" applyAlignment="1">
      <alignment horizontal="center" vertical="center"/>
    </xf>
    <xf numFmtId="0" fontId="1" fillId="5" borderId="14" xfId="0" applyFont="1" applyFill="1" applyBorder="1" applyAlignment="1">
      <alignment horizontal="center" vertical="center"/>
    </xf>
    <xf numFmtId="0" fontId="1" fillId="3" borderId="22" xfId="0" applyFont="1" applyFill="1" applyBorder="1" applyAlignment="1">
      <alignment horizontal="center" vertical="center"/>
    </xf>
    <xf numFmtId="0" fontId="1" fillId="3" borderId="14" xfId="0" applyFont="1" applyFill="1" applyBorder="1" applyAlignment="1">
      <alignment horizontal="center" vertical="center"/>
    </xf>
    <xf numFmtId="0" fontId="0" fillId="0" borderId="1" xfId="0" applyFill="1" applyBorder="1" applyAlignment="1"/>
    <xf numFmtId="0" fontId="1" fillId="0" borderId="8" xfId="0" applyFont="1" applyBorder="1" applyAlignment="1">
      <alignment horizontal="center" vertical="center"/>
    </xf>
    <xf numFmtId="49" fontId="1" fillId="0" borderId="8" xfId="0" applyNumberFormat="1" applyFont="1" applyBorder="1" applyAlignment="1">
      <alignment horizontal="center" vertical="center"/>
    </xf>
    <xf numFmtId="0" fontId="1" fillId="15" borderId="7" xfId="0" applyFont="1" applyFill="1" applyBorder="1" applyAlignment="1">
      <alignment horizontal="left"/>
    </xf>
    <xf numFmtId="0" fontId="1" fillId="17" borderId="1" xfId="0" applyFont="1" applyFill="1" applyBorder="1" applyAlignment="1">
      <alignment horizontal="center" vertical="center"/>
    </xf>
    <xf numFmtId="0" fontId="1" fillId="0" borderId="1" xfId="0" applyFont="1" applyBorder="1" applyAlignment="1">
      <alignment vertical="top" wrapText="1"/>
    </xf>
    <xf numFmtId="0" fontId="1" fillId="0" borderId="0" xfId="0" applyFont="1" applyBorder="1" applyAlignment="1">
      <alignment vertical="top" wrapText="1"/>
    </xf>
    <xf numFmtId="9" fontId="0" fillId="0" borderId="1" xfId="0" applyNumberFormat="1" applyBorder="1" applyAlignment="1">
      <alignment horizontal="center" vertical="center"/>
    </xf>
    <xf numFmtId="0" fontId="1" fillId="2" borderId="1" xfId="0" applyFont="1" applyFill="1" applyBorder="1" applyAlignment="1">
      <alignment horizontal="left" vertical="top"/>
    </xf>
    <xf numFmtId="0" fontId="1" fillId="6" borderId="1" xfId="0" applyFont="1" applyFill="1" applyBorder="1" applyAlignment="1"/>
    <xf numFmtId="0" fontId="1" fillId="2" borderId="6" xfId="0" applyFont="1" applyFill="1" applyBorder="1" applyAlignment="1">
      <alignment vertical="top" wrapText="1"/>
    </xf>
    <xf numFmtId="49" fontId="0" fillId="0" borderId="1" xfId="0" applyNumberFormat="1" applyBorder="1" applyAlignment="1">
      <alignment horizontal="center"/>
    </xf>
    <xf numFmtId="0" fontId="0" fillId="0" borderId="1" xfId="0" applyFill="1" applyBorder="1"/>
    <xf numFmtId="0" fontId="0" fillId="0" borderId="1" xfId="0" applyFill="1" applyBorder="1" applyAlignment="1">
      <alignment vertical="top"/>
    </xf>
    <xf numFmtId="0" fontId="0" fillId="0" borderId="1" xfId="0" applyFill="1" applyBorder="1" applyAlignment="1">
      <alignment horizontal="center" vertical="top"/>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0" borderId="28" xfId="0" applyFont="1" applyBorder="1" applyAlignment="1">
      <alignment horizontal="center"/>
    </xf>
    <xf numFmtId="0" fontId="1" fillId="0" borderId="1" xfId="0" applyFont="1" applyBorder="1" applyAlignment="1">
      <alignment wrapText="1"/>
    </xf>
    <xf numFmtId="0" fontId="0" fillId="3" borderId="16" xfId="0" applyFill="1" applyBorder="1" applyAlignment="1">
      <alignment horizontal="left" vertical="top" wrapText="1"/>
    </xf>
    <xf numFmtId="0" fontId="0" fillId="2" borderId="15" xfId="0" applyFill="1" applyBorder="1" applyAlignment="1">
      <alignment horizontal="left" vertical="top" wrapText="1"/>
    </xf>
    <xf numFmtId="0" fontId="0" fillId="2" borderId="15" xfId="0" applyFill="1" applyBorder="1" applyAlignment="1">
      <alignment wrapText="1"/>
    </xf>
    <xf numFmtId="0" fontId="0" fillId="3" borderId="16" xfId="0" applyFill="1" applyBorder="1"/>
    <xf numFmtId="0" fontId="0" fillId="19" borderId="1" xfId="0" applyFill="1" applyBorder="1" applyAlignment="1">
      <alignment horizontal="center" vertical="center"/>
    </xf>
    <xf numFmtId="0" fontId="0" fillId="19" borderId="6" xfId="0" applyFill="1" applyBorder="1" applyAlignment="1">
      <alignment horizontal="left" vertical="center"/>
    </xf>
    <xf numFmtId="0" fontId="0" fillId="19" borderId="8" xfId="0" applyFill="1" applyBorder="1" applyAlignment="1">
      <alignment horizontal="left" vertical="center"/>
    </xf>
    <xf numFmtId="0" fontId="0" fillId="19" borderId="7" xfId="0" applyFill="1" applyBorder="1" applyAlignment="1">
      <alignment horizontal="left" vertical="center"/>
    </xf>
    <xf numFmtId="0" fontId="0" fillId="19" borderId="1" xfId="0" applyFill="1" applyBorder="1" applyAlignment="1">
      <alignment horizontal="center" vertical="center" wrapText="1"/>
    </xf>
    <xf numFmtId="0" fontId="8" fillId="19" borderId="1" xfId="0" applyFont="1" applyFill="1" applyBorder="1" applyAlignment="1">
      <alignment horizontal="center" vertical="center"/>
    </xf>
    <xf numFmtId="0" fontId="8" fillId="19" borderId="1" xfId="0" applyFont="1" applyFill="1" applyBorder="1" applyAlignment="1">
      <alignment horizontal="center" vertical="center" wrapText="1"/>
    </xf>
    <xf numFmtId="0" fontId="0" fillId="20" borderId="1" xfId="0" applyFill="1" applyBorder="1" applyAlignment="1">
      <alignment horizontal="left" vertical="top" wrapText="1"/>
    </xf>
    <xf numFmtId="0" fontId="0" fillId="7" borderId="1" xfId="0" applyFill="1" applyBorder="1" applyAlignment="1">
      <alignment horizontal="center"/>
    </xf>
    <xf numFmtId="0" fontId="0" fillId="7" borderId="1" xfId="0" applyFill="1" applyBorder="1" applyAlignment="1">
      <alignment horizontal="center" vertical="center"/>
    </xf>
    <xf numFmtId="0" fontId="0" fillId="18" borderId="1" xfId="0" applyFill="1" applyBorder="1" applyAlignment="1">
      <alignment horizontal="center" vertical="center" wrapText="1"/>
    </xf>
    <xf numFmtId="0" fontId="0" fillId="18" borderId="1" xfId="0" applyFill="1" applyBorder="1" applyAlignment="1">
      <alignment horizontal="center" vertical="center"/>
    </xf>
    <xf numFmtId="0" fontId="0" fillId="19" borderId="1" xfId="0" applyFill="1" applyBorder="1" applyAlignment="1">
      <alignment vertical="top"/>
    </xf>
    <xf numFmtId="0" fontId="0" fillId="19" borderId="1" xfId="0" applyFill="1" applyBorder="1" applyAlignment="1">
      <alignment vertical="top" wrapText="1"/>
    </xf>
    <xf numFmtId="0" fontId="0" fillId="0" borderId="1" xfId="0" applyFill="1" applyBorder="1" applyAlignment="1">
      <alignment horizontal="left" vertical="top" wrapText="1"/>
    </xf>
    <xf numFmtId="0" fontId="0" fillId="0" borderId="0" xfId="0" applyFill="1" applyBorder="1" applyAlignment="1">
      <alignment horizontal="center" vertical="center"/>
    </xf>
    <xf numFmtId="0" fontId="0" fillId="0" borderId="1" xfId="0" applyFill="1" applyBorder="1" applyAlignment="1">
      <alignment horizontal="left" vertical="center"/>
    </xf>
    <xf numFmtId="0" fontId="0" fillId="0" borderId="1" xfId="0" applyFill="1" applyBorder="1" applyAlignment="1">
      <alignment horizontal="left" vertical="center" wrapText="1"/>
    </xf>
    <xf numFmtId="0" fontId="0" fillId="0" borderId="1" xfId="0" applyBorder="1" applyAlignment="1">
      <alignment horizontal="left" vertical="center"/>
    </xf>
    <xf numFmtId="0" fontId="9" fillId="0" borderId="1" xfId="0" applyFont="1" applyFill="1" applyBorder="1" applyAlignment="1">
      <alignment horizontal="left" vertical="center"/>
    </xf>
    <xf numFmtId="0" fontId="9" fillId="0" borderId="6" xfId="0" applyFont="1" applyFill="1" applyBorder="1" applyAlignment="1">
      <alignment horizontal="center" vertical="center"/>
    </xf>
    <xf numFmtId="0" fontId="1" fillId="5" borderId="1" xfId="0" applyFont="1" applyFill="1" applyBorder="1" applyAlignment="1">
      <alignment horizontal="left" vertical="center"/>
    </xf>
    <xf numFmtId="0" fontId="0" fillId="0" borderId="25" xfId="0" applyFill="1" applyBorder="1" applyAlignment="1">
      <alignment horizontal="center"/>
    </xf>
    <xf numFmtId="0" fontId="1" fillId="9" borderId="1" xfId="0" applyFont="1" applyFill="1" applyBorder="1" applyAlignment="1">
      <alignment horizontal="center" vertical="top" wrapText="1"/>
    </xf>
    <xf numFmtId="0" fontId="1" fillId="9" borderId="25" xfId="0" applyFont="1" applyFill="1" applyBorder="1" applyAlignment="1">
      <alignment horizontal="center" vertical="top" wrapText="1"/>
    </xf>
    <xf numFmtId="0" fontId="0" fillId="0" borderId="0" xfId="0" applyAlignment="1">
      <alignment horizontal="left" vertical="top" wrapText="1"/>
    </xf>
    <xf numFmtId="0" fontId="0" fillId="9" borderId="1" xfId="0" applyFill="1" applyBorder="1" applyAlignment="1">
      <alignment vertical="top" wrapText="1"/>
    </xf>
    <xf numFmtId="0" fontId="0" fillId="0" borderId="1" xfId="0" applyBorder="1" applyAlignment="1">
      <alignment horizontal="center" vertical="top" wrapText="1"/>
    </xf>
    <xf numFmtId="0" fontId="0" fillId="9" borderId="1" xfId="0" applyFill="1" applyBorder="1" applyAlignment="1">
      <alignment horizontal="center" vertical="top"/>
    </xf>
    <xf numFmtId="0" fontId="0" fillId="21" borderId="1" xfId="0" applyFill="1" applyBorder="1" applyAlignment="1">
      <alignment horizontal="center" vertical="top"/>
    </xf>
    <xf numFmtId="0" fontId="0" fillId="7" borderId="1" xfId="0" applyFill="1" applyBorder="1" applyAlignment="1">
      <alignment horizontal="center" vertical="top"/>
    </xf>
    <xf numFmtId="0" fontId="0" fillId="18" borderId="1" xfId="0" applyFill="1" applyBorder="1" applyAlignment="1">
      <alignment horizontal="center" vertical="top"/>
    </xf>
    <xf numFmtId="0" fontId="0" fillId="22" borderId="1" xfId="0" applyFill="1" applyBorder="1" applyAlignment="1">
      <alignment horizontal="center" vertical="top"/>
    </xf>
    <xf numFmtId="0" fontId="0" fillId="23" borderId="1" xfId="0" applyFill="1" applyBorder="1" applyAlignment="1">
      <alignment horizontal="center" vertical="top"/>
    </xf>
    <xf numFmtId="0" fontId="0" fillId="24" borderId="1" xfId="0" applyFill="1" applyBorder="1" applyAlignment="1">
      <alignment horizontal="center" vertical="top"/>
    </xf>
    <xf numFmtId="0" fontId="0" fillId="0" borderId="6" xfId="0" applyBorder="1" applyAlignment="1">
      <alignment horizontal="left"/>
    </xf>
    <xf numFmtId="0" fontId="0" fillId="0" borderId="8" xfId="0" applyBorder="1" applyAlignment="1">
      <alignment horizontal="left"/>
    </xf>
    <xf numFmtId="0" fontId="0" fillId="0" borderId="7" xfId="0" applyBorder="1" applyAlignment="1">
      <alignment horizontal="left"/>
    </xf>
    <xf numFmtId="0" fontId="0" fillId="0" borderId="6" xfId="0" applyBorder="1" applyAlignment="1">
      <alignment horizontal="left" vertical="top"/>
    </xf>
    <xf numFmtId="0" fontId="0" fillId="0" borderId="8" xfId="0" applyBorder="1" applyAlignment="1">
      <alignment horizontal="left" vertical="top"/>
    </xf>
    <xf numFmtId="0" fontId="0" fillId="0" borderId="7" xfId="0" applyBorder="1" applyAlignment="1">
      <alignment horizontal="left" vertical="top"/>
    </xf>
    <xf numFmtId="0" fontId="1" fillId="9" borderId="1" xfId="0" applyFont="1" applyFill="1" applyBorder="1" applyAlignment="1">
      <alignment horizontal="center" vertical="center"/>
    </xf>
    <xf numFmtId="0" fontId="1" fillId="9" borderId="1" xfId="0" applyFont="1" applyFill="1" applyBorder="1" applyAlignment="1">
      <alignment horizontal="center" vertical="center"/>
    </xf>
    <xf numFmtId="0" fontId="1" fillId="9" borderId="27" xfId="0" applyFont="1" applyFill="1" applyBorder="1" applyAlignment="1">
      <alignment horizontal="center"/>
    </xf>
    <xf numFmtId="0" fontId="1" fillId="9" borderId="26" xfId="0" applyFont="1" applyFill="1" applyBorder="1" applyAlignment="1">
      <alignment horizontal="left"/>
    </xf>
    <xf numFmtId="0" fontId="0" fillId="0" borderId="28" xfId="0" applyFill="1" applyBorder="1" applyAlignment="1">
      <alignment horizontal="center" vertical="center"/>
    </xf>
    <xf numFmtId="9" fontId="0" fillId="9" borderId="1" xfId="2" applyNumberFormat="1" applyFont="1" applyFill="1" applyBorder="1" applyAlignment="1">
      <alignment horizontal="center" vertical="center"/>
    </xf>
    <xf numFmtId="9" fontId="0" fillId="9" borderId="1" xfId="2" applyFont="1" applyFill="1" applyBorder="1" applyAlignment="1">
      <alignment horizontal="center" vertical="center"/>
    </xf>
    <xf numFmtId="164" fontId="1" fillId="0" borderId="1" xfId="2" applyNumberFormat="1" applyFont="1" applyBorder="1" applyAlignment="1">
      <alignment horizontal="center"/>
    </xf>
    <xf numFmtId="0" fontId="0" fillId="0" borderId="1" xfId="0" applyFill="1" applyBorder="1" applyAlignment="1">
      <alignment horizontal="left" vertical="top" wrapText="1"/>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0" fillId="0" borderId="11" xfId="0" applyBorder="1" applyAlignment="1">
      <alignment horizontal="left" vertical="top" wrapText="1"/>
    </xf>
    <xf numFmtId="0" fontId="0" fillId="0" borderId="12" xfId="0" applyBorder="1" applyAlignment="1">
      <alignment horizontal="left" vertical="top" wrapText="1"/>
    </xf>
    <xf numFmtId="0" fontId="1" fillId="4" borderId="13" xfId="0" applyFont="1" applyFill="1" applyBorder="1" applyAlignment="1">
      <alignment horizontal="center"/>
    </xf>
    <xf numFmtId="0" fontId="1" fillId="4" borderId="14" xfId="0" applyFont="1" applyFill="1" applyBorder="1" applyAlignment="1">
      <alignment horizontal="center"/>
    </xf>
    <xf numFmtId="0" fontId="3" fillId="8" borderId="6" xfId="0" applyFont="1" applyFill="1" applyBorder="1" applyAlignment="1">
      <alignment horizontal="center" vertical="center"/>
    </xf>
    <xf numFmtId="0" fontId="3" fillId="8" borderId="8" xfId="0" applyFont="1" applyFill="1" applyBorder="1" applyAlignment="1">
      <alignment horizontal="center" vertical="center"/>
    </xf>
    <xf numFmtId="0" fontId="3" fillId="8" borderId="7" xfId="0" applyFont="1" applyFill="1" applyBorder="1" applyAlignment="1">
      <alignment horizontal="center" vertical="center"/>
    </xf>
    <xf numFmtId="0" fontId="1" fillId="5" borderId="27" xfId="0" applyFont="1" applyFill="1" applyBorder="1" applyAlignment="1">
      <alignment horizontal="center" vertical="center"/>
    </xf>
    <xf numFmtId="0" fontId="4" fillId="12" borderId="1" xfId="0" applyFont="1" applyFill="1" applyBorder="1" applyAlignment="1">
      <alignment horizontal="left" vertical="top"/>
    </xf>
    <xf numFmtId="0" fontId="0" fillId="12" borderId="1" xfId="0" applyFill="1" applyBorder="1" applyAlignment="1">
      <alignment horizontal="left" vertical="top" wrapText="1"/>
    </xf>
    <xf numFmtId="0" fontId="0" fillId="0" borderId="19" xfId="0" applyBorder="1" applyAlignment="1">
      <alignment horizontal="center" vertical="center"/>
    </xf>
    <xf numFmtId="0" fontId="0" fillId="0" borderId="25" xfId="0" applyBorder="1" applyAlignment="1">
      <alignment horizontal="center" vertical="center"/>
    </xf>
    <xf numFmtId="0" fontId="0" fillId="0" borderId="28" xfId="0" applyBorder="1" applyAlignment="1">
      <alignment horizontal="center" vertical="center"/>
    </xf>
    <xf numFmtId="0" fontId="1" fillId="9" borderId="26" xfId="0" applyFont="1" applyFill="1" applyBorder="1" applyAlignment="1">
      <alignment horizontal="center"/>
    </xf>
    <xf numFmtId="0" fontId="1" fillId="9" borderId="27" xfId="0" applyFont="1" applyFill="1" applyBorder="1" applyAlignment="1">
      <alignment horizontal="center"/>
    </xf>
    <xf numFmtId="0" fontId="1" fillId="9" borderId="1" xfId="0" applyFont="1" applyFill="1" applyBorder="1" applyAlignment="1">
      <alignment horizontal="center"/>
    </xf>
    <xf numFmtId="0" fontId="1" fillId="9" borderId="6" xfId="0" applyFont="1" applyFill="1" applyBorder="1" applyAlignment="1">
      <alignment horizontal="center" vertical="center"/>
    </xf>
    <xf numFmtId="0" fontId="1" fillId="9" borderId="8" xfId="0" applyFont="1" applyFill="1" applyBorder="1" applyAlignment="1">
      <alignment horizontal="center" vertical="center"/>
    </xf>
    <xf numFmtId="0" fontId="1" fillId="9" borderId="7" xfId="0" applyFont="1" applyFill="1" applyBorder="1" applyAlignment="1">
      <alignment horizontal="center" vertical="center"/>
    </xf>
    <xf numFmtId="0" fontId="1" fillId="0" borderId="29" xfId="0" applyFont="1" applyBorder="1" applyAlignment="1">
      <alignment horizontal="left" vertical="top" wrapText="1"/>
    </xf>
    <xf numFmtId="0" fontId="1" fillId="0" borderId="26" xfId="0" applyFont="1" applyBorder="1" applyAlignment="1">
      <alignment horizontal="left" vertical="top" wrapText="1"/>
    </xf>
    <xf numFmtId="49" fontId="0" fillId="0" borderId="1" xfId="0" applyNumberFormat="1" applyBorder="1" applyAlignment="1">
      <alignment horizontal="center" vertical="center"/>
    </xf>
    <xf numFmtId="49" fontId="0" fillId="0" borderId="28" xfId="0" applyNumberFormat="1" applyBorder="1" applyAlignment="1">
      <alignment horizontal="center" vertical="center"/>
    </xf>
    <xf numFmtId="0" fontId="1" fillId="19" borderId="1" xfId="0" applyFont="1" applyFill="1" applyBorder="1" applyAlignment="1">
      <alignment horizontal="center"/>
    </xf>
    <xf numFmtId="0" fontId="0" fillId="0" borderId="1" xfId="0" applyFill="1" applyBorder="1" applyAlignment="1">
      <alignment horizontal="left" vertical="top" wrapText="1"/>
    </xf>
    <xf numFmtId="0" fontId="0" fillId="0" borderId="1" xfId="0" applyFill="1" applyBorder="1" applyAlignment="1">
      <alignment horizontal="left"/>
    </xf>
    <xf numFmtId="0" fontId="0" fillId="0" borderId="6" xfId="0" applyFill="1" applyBorder="1" applyAlignment="1">
      <alignment horizontal="left" vertical="center"/>
    </xf>
    <xf numFmtId="0" fontId="0" fillId="0" borderId="8" xfId="0" applyFill="1" applyBorder="1" applyAlignment="1">
      <alignment horizontal="left" vertical="center"/>
    </xf>
    <xf numFmtId="0" fontId="0" fillId="0" borderId="7" xfId="0" applyFill="1" applyBorder="1" applyAlignment="1">
      <alignment horizontal="left" vertic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0" fillId="0" borderId="2" xfId="0" applyBorder="1" applyAlignment="1">
      <alignment horizontal="left" vertical="top" wrapText="1"/>
    </xf>
    <xf numFmtId="0" fontId="0" fillId="0" borderId="30"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9" xfId="0" applyBorder="1" applyAlignment="1">
      <alignment horizontal="left" vertical="top" wrapText="1"/>
    </xf>
    <xf numFmtId="0" fontId="0" fillId="0" borderId="31" xfId="0" applyBorder="1" applyAlignment="1">
      <alignment horizontal="left" vertical="top" wrapText="1"/>
    </xf>
    <xf numFmtId="0" fontId="0" fillId="0" borderId="10" xfId="0" applyBorder="1" applyAlignment="1">
      <alignment horizontal="left" vertical="top" wrapText="1"/>
    </xf>
    <xf numFmtId="0" fontId="11" fillId="5" borderId="11" xfId="0" applyFont="1" applyFill="1" applyBorder="1" applyAlignment="1">
      <alignment horizontal="center"/>
    </xf>
    <xf numFmtId="0" fontId="11" fillId="5" borderId="32" xfId="0" applyFont="1" applyFill="1" applyBorder="1" applyAlignment="1">
      <alignment horizontal="center"/>
    </xf>
    <xf numFmtId="0" fontId="11" fillId="5" borderId="12" xfId="0" applyFont="1" applyFill="1" applyBorder="1" applyAlignment="1">
      <alignment horizontal="center"/>
    </xf>
    <xf numFmtId="0" fontId="12" fillId="5" borderId="2" xfId="0" applyFont="1" applyFill="1" applyBorder="1" applyAlignment="1">
      <alignment horizontal="left" vertical="top" wrapText="1"/>
    </xf>
    <xf numFmtId="0" fontId="12" fillId="5" borderId="30" xfId="0" applyFont="1" applyFill="1" applyBorder="1" applyAlignment="1">
      <alignment horizontal="left" vertical="top" wrapText="1"/>
    </xf>
    <xf numFmtId="0" fontId="12" fillId="5" borderId="3" xfId="0" applyFont="1" applyFill="1" applyBorder="1" applyAlignment="1">
      <alignment horizontal="left" vertical="top" wrapText="1"/>
    </xf>
    <xf numFmtId="0" fontId="12" fillId="5" borderId="4" xfId="0" applyFont="1" applyFill="1" applyBorder="1" applyAlignment="1">
      <alignment horizontal="left" vertical="top" wrapText="1"/>
    </xf>
    <xf numFmtId="0" fontId="12" fillId="5" borderId="0" xfId="0" applyFont="1" applyFill="1" applyBorder="1" applyAlignment="1">
      <alignment horizontal="left" vertical="top" wrapText="1"/>
    </xf>
    <xf numFmtId="0" fontId="12" fillId="5" borderId="5" xfId="0" applyFont="1" applyFill="1" applyBorder="1" applyAlignment="1">
      <alignment horizontal="left" vertical="top" wrapText="1"/>
    </xf>
    <xf numFmtId="0" fontId="12" fillId="5" borderId="9" xfId="0" applyFont="1" applyFill="1" applyBorder="1" applyAlignment="1">
      <alignment horizontal="left" vertical="top" wrapText="1"/>
    </xf>
    <xf numFmtId="0" fontId="12" fillId="5" borderId="31" xfId="0" applyFont="1" applyFill="1" applyBorder="1" applyAlignment="1">
      <alignment horizontal="left" vertical="top" wrapText="1"/>
    </xf>
    <xf numFmtId="0" fontId="12" fillId="5" borderId="10" xfId="0" applyFont="1" applyFill="1" applyBorder="1" applyAlignment="1">
      <alignment horizontal="left" vertical="top" wrapText="1"/>
    </xf>
    <xf numFmtId="0" fontId="4" fillId="5" borderId="11" xfId="0" applyFont="1" applyFill="1" applyBorder="1" applyAlignment="1">
      <alignment horizontal="center" vertical="center"/>
    </xf>
    <xf numFmtId="0" fontId="4" fillId="5" borderId="32" xfId="0" applyFont="1" applyFill="1" applyBorder="1" applyAlignment="1">
      <alignment horizontal="center" vertical="center"/>
    </xf>
    <xf numFmtId="0" fontId="4" fillId="5" borderId="12" xfId="0" applyFont="1" applyFill="1" applyBorder="1" applyAlignment="1">
      <alignment horizontal="center" vertical="center"/>
    </xf>
    <xf numFmtId="0" fontId="1" fillId="0" borderId="1" xfId="0" applyFont="1" applyFill="1" applyBorder="1" applyAlignment="1">
      <alignment horizontal="center" vertical="center"/>
    </xf>
    <xf numFmtId="9" fontId="1" fillId="9" borderId="1" xfId="2" applyFont="1" applyFill="1" applyBorder="1" applyAlignment="1">
      <alignment horizontal="center" vertical="center"/>
    </xf>
    <xf numFmtId="0" fontId="0" fillId="0" borderId="1" xfId="0" applyFill="1" applyBorder="1" applyAlignment="1">
      <alignment horizontal="center" wrapText="1"/>
    </xf>
    <xf numFmtId="49" fontId="0" fillId="9" borderId="1" xfId="0" applyNumberFormat="1" applyFill="1" applyBorder="1" applyAlignment="1">
      <alignment horizontal="center"/>
    </xf>
    <xf numFmtId="0" fontId="1" fillId="2" borderId="33" xfId="0" applyFont="1" applyFill="1" applyBorder="1"/>
    <xf numFmtId="0" fontId="1" fillId="3" borderId="34" xfId="0" applyFont="1" applyFill="1" applyBorder="1"/>
    <xf numFmtId="0" fontId="4" fillId="14" borderId="11" xfId="0" applyFont="1" applyFill="1" applyBorder="1" applyAlignment="1">
      <alignment horizontal="center"/>
    </xf>
    <xf numFmtId="0" fontId="4" fillId="14" borderId="12" xfId="0" applyFont="1" applyFill="1" applyBorder="1" applyAlignment="1">
      <alignment horizontal="center"/>
    </xf>
    <xf numFmtId="0" fontId="3" fillId="2" borderId="1" xfId="0" applyFont="1" applyFill="1" applyBorder="1" applyAlignment="1">
      <alignment horizontal="center" vertical="top"/>
    </xf>
    <xf numFmtId="0" fontId="0" fillId="19" borderId="1" xfId="0" applyFill="1" applyBorder="1" applyAlignment="1">
      <alignment horizontal="left" vertical="top"/>
    </xf>
    <xf numFmtId="0" fontId="0" fillId="19" borderId="1" xfId="0" applyFill="1" applyBorder="1" applyAlignment="1">
      <alignment horizontal="left" vertical="top" wrapText="1"/>
    </xf>
    <xf numFmtId="0" fontId="0" fillId="19" borderId="1" xfId="0" applyFill="1" applyBorder="1"/>
    <xf numFmtId="0" fontId="0" fillId="19" borderId="1" xfId="0" applyFill="1" applyBorder="1" applyAlignment="1">
      <alignment wrapText="1"/>
    </xf>
  </cellXfs>
  <cellStyles count="3">
    <cellStyle name="Hiperlink" xfId="1" builtinId="8"/>
    <cellStyle name="Normal" xfId="0" builtinId="0"/>
    <cellStyle name="Porcentagem" xfId="2" builtinId="5"/>
  </cellStyles>
  <dxfs count="0"/>
  <tableStyles count="0" defaultTableStyle="TableStyleMedium2" defaultPivotStyle="PivotStyleLight16"/>
  <colors>
    <mruColors>
      <color rgb="FFFFCCCC"/>
      <color rgb="FFFF6699"/>
      <color rgb="FFFF3399"/>
      <color rgb="FFFF99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pt-BR"/>
              <a:t>Precision/Recall</a:t>
            </a:r>
          </a:p>
        </c:rich>
      </c:tx>
      <c:layout/>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ResearchQuestions!$B$28</c:f>
              <c:strCache>
                <c:ptCount val="1"/>
                <c:pt idx="0">
                  <c:v>Precision (%)</c:v>
                </c:pt>
              </c:strCache>
            </c:strRef>
          </c:tx>
          <c:spPr>
            <a:solidFill>
              <a:schemeClr val="accent1"/>
            </a:solidFill>
            <a:ln>
              <a:noFill/>
            </a:ln>
            <a:effectLst/>
            <a:sp3d/>
          </c:spPr>
          <c:invertIfNegative val="0"/>
          <c:cat>
            <c:strRef>
              <c:f>ResearchQuestions!$A$29:$A$35</c:f>
              <c:strCache>
                <c:ptCount val="7"/>
                <c:pt idx="0">
                  <c:v>E1</c:v>
                </c:pt>
                <c:pt idx="1">
                  <c:v>E2</c:v>
                </c:pt>
                <c:pt idx="2">
                  <c:v>E3</c:v>
                </c:pt>
                <c:pt idx="3">
                  <c:v>E4</c:v>
                </c:pt>
                <c:pt idx="4">
                  <c:v>E5</c:v>
                </c:pt>
                <c:pt idx="5">
                  <c:v>E6</c:v>
                </c:pt>
                <c:pt idx="6">
                  <c:v>E7</c:v>
                </c:pt>
              </c:strCache>
            </c:strRef>
          </c:cat>
          <c:val>
            <c:numRef>
              <c:f>ResearchQuestions!$B$29:$B$35</c:f>
              <c:numCache>
                <c:formatCode>0.00%</c:formatCode>
                <c:ptCount val="7"/>
                <c:pt idx="0">
                  <c:v>4.4265593561368201E-2</c:v>
                </c:pt>
                <c:pt idx="1">
                  <c:v>2.7199999999999998E-2</c:v>
                </c:pt>
                <c:pt idx="2">
                  <c:v>3.39E-2</c:v>
                </c:pt>
                <c:pt idx="3">
                  <c:v>3.7400000000000003E-2</c:v>
                </c:pt>
                <c:pt idx="4">
                  <c:v>6.5000000000000002E-2</c:v>
                </c:pt>
                <c:pt idx="5">
                  <c:v>6.1899999999999997E-2</c:v>
                </c:pt>
                <c:pt idx="6">
                  <c:v>5.8099999999999999E-2</c:v>
                </c:pt>
              </c:numCache>
            </c:numRef>
          </c:val>
        </c:ser>
        <c:ser>
          <c:idx val="1"/>
          <c:order val="1"/>
          <c:tx>
            <c:strRef>
              <c:f>ResearchQuestions!$C$28</c:f>
              <c:strCache>
                <c:ptCount val="1"/>
                <c:pt idx="0">
                  <c:v>Recall (%)</c:v>
                </c:pt>
              </c:strCache>
            </c:strRef>
          </c:tx>
          <c:spPr>
            <a:solidFill>
              <a:schemeClr val="accent2"/>
            </a:solidFill>
            <a:ln>
              <a:noFill/>
            </a:ln>
            <a:effectLst/>
            <a:sp3d/>
          </c:spPr>
          <c:invertIfNegative val="0"/>
          <c:cat>
            <c:strRef>
              <c:f>ResearchQuestions!$A$29:$A$35</c:f>
              <c:strCache>
                <c:ptCount val="7"/>
                <c:pt idx="0">
                  <c:v>E1</c:v>
                </c:pt>
                <c:pt idx="1">
                  <c:v>E2</c:v>
                </c:pt>
                <c:pt idx="2">
                  <c:v>E3</c:v>
                </c:pt>
                <c:pt idx="3">
                  <c:v>E4</c:v>
                </c:pt>
                <c:pt idx="4">
                  <c:v>E5</c:v>
                </c:pt>
                <c:pt idx="5">
                  <c:v>E6</c:v>
                </c:pt>
                <c:pt idx="6">
                  <c:v>E7</c:v>
                </c:pt>
              </c:strCache>
            </c:strRef>
          </c:cat>
          <c:val>
            <c:numRef>
              <c:f>ResearchQuestions!$C$29:$C$35</c:f>
              <c:numCache>
                <c:formatCode>0%</c:formatCode>
                <c:ptCount val="7"/>
                <c:pt idx="0">
                  <c:v>0.43137199999999998</c:v>
                </c:pt>
                <c:pt idx="1">
                  <c:v>1</c:v>
                </c:pt>
                <c:pt idx="2">
                  <c:v>0.70579999999999998</c:v>
                </c:pt>
                <c:pt idx="3">
                  <c:v>0.86270000000000002</c:v>
                </c:pt>
                <c:pt idx="4">
                  <c:v>0.3725</c:v>
                </c:pt>
                <c:pt idx="5">
                  <c:v>0.68620000000000003</c:v>
                </c:pt>
                <c:pt idx="6">
                  <c:v>0.47049999999999997</c:v>
                </c:pt>
              </c:numCache>
            </c:numRef>
          </c:val>
        </c:ser>
        <c:dLbls>
          <c:showLegendKey val="0"/>
          <c:showVal val="0"/>
          <c:showCatName val="0"/>
          <c:showSerName val="0"/>
          <c:showPercent val="0"/>
          <c:showBubbleSize val="0"/>
        </c:dLbls>
        <c:gapWidth val="150"/>
        <c:shape val="box"/>
        <c:axId val="215475136"/>
        <c:axId val="215475528"/>
        <c:axId val="0"/>
      </c:bar3DChart>
      <c:catAx>
        <c:axId val="215475136"/>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Estratégia</a:t>
                </a:r>
              </a:p>
            </c:rich>
          </c:tx>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215475528"/>
        <c:crosses val="autoZero"/>
        <c:auto val="1"/>
        <c:lblAlgn val="ctr"/>
        <c:lblOffset val="100"/>
        <c:noMultiLvlLbl val="0"/>
      </c:catAx>
      <c:valAx>
        <c:axId val="2154755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2154751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ResearchQuestions!$B$28</c:f>
              <c:strCache>
                <c:ptCount val="1"/>
                <c:pt idx="0">
                  <c:v>Precision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ResearchQuestions!$A$29:$A$35</c:f>
              <c:strCache>
                <c:ptCount val="7"/>
                <c:pt idx="0">
                  <c:v>E1</c:v>
                </c:pt>
                <c:pt idx="1">
                  <c:v>E2</c:v>
                </c:pt>
                <c:pt idx="2">
                  <c:v>E3</c:v>
                </c:pt>
                <c:pt idx="3">
                  <c:v>E4</c:v>
                </c:pt>
                <c:pt idx="4">
                  <c:v>E5</c:v>
                </c:pt>
                <c:pt idx="5">
                  <c:v>E6</c:v>
                </c:pt>
                <c:pt idx="6">
                  <c:v>E7</c:v>
                </c:pt>
              </c:strCache>
            </c:strRef>
          </c:cat>
          <c:val>
            <c:numRef>
              <c:f>ResearchQuestions!$B$29:$B$35</c:f>
              <c:numCache>
                <c:formatCode>0.00%</c:formatCode>
                <c:ptCount val="7"/>
                <c:pt idx="0">
                  <c:v>4.4265593561368201E-2</c:v>
                </c:pt>
                <c:pt idx="1">
                  <c:v>2.7199999999999998E-2</c:v>
                </c:pt>
                <c:pt idx="2">
                  <c:v>3.39E-2</c:v>
                </c:pt>
                <c:pt idx="3">
                  <c:v>3.7400000000000003E-2</c:v>
                </c:pt>
                <c:pt idx="4">
                  <c:v>6.5000000000000002E-2</c:v>
                </c:pt>
                <c:pt idx="5">
                  <c:v>6.1899999999999997E-2</c:v>
                </c:pt>
                <c:pt idx="6">
                  <c:v>5.8099999999999999E-2</c:v>
                </c:pt>
              </c:numCache>
            </c:numRef>
          </c:val>
        </c:ser>
        <c:dLbls>
          <c:showLegendKey val="0"/>
          <c:showVal val="1"/>
          <c:showCatName val="0"/>
          <c:showSerName val="0"/>
          <c:showPercent val="0"/>
          <c:showBubbleSize val="0"/>
        </c:dLbls>
        <c:gapWidth val="75"/>
        <c:shape val="box"/>
        <c:axId val="506182240"/>
        <c:axId val="506182632"/>
        <c:axId val="0"/>
      </c:bar3DChart>
      <c:catAx>
        <c:axId val="506182240"/>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Estratégia</a:t>
                </a:r>
              </a:p>
            </c:rich>
          </c:tx>
          <c:layout/>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506182632"/>
        <c:crosses val="autoZero"/>
        <c:auto val="1"/>
        <c:lblAlgn val="ctr"/>
        <c:lblOffset val="100"/>
        <c:noMultiLvlLbl val="0"/>
      </c:catAx>
      <c:valAx>
        <c:axId val="506182632"/>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Precision (%)</a:t>
                </a:r>
              </a:p>
            </c:rich>
          </c:tx>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5061822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ResearchQuestions!$C$28</c:f>
              <c:strCache>
                <c:ptCount val="1"/>
                <c:pt idx="0">
                  <c:v>Recall (%)</c:v>
                </c:pt>
              </c:strCache>
            </c:strRef>
          </c:tx>
          <c:spPr>
            <a:solidFill>
              <a:schemeClr val="accent2">
                <a:lumMod val="75000"/>
              </a:schemeClr>
            </a:solidFill>
            <a:ln>
              <a:noFill/>
            </a:ln>
            <a:effectLst/>
            <a:sp3d/>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ResearchQuestions!$A$29:$A$35</c:f>
              <c:strCache>
                <c:ptCount val="7"/>
                <c:pt idx="0">
                  <c:v>E1</c:v>
                </c:pt>
                <c:pt idx="1">
                  <c:v>E2</c:v>
                </c:pt>
                <c:pt idx="2">
                  <c:v>E3</c:v>
                </c:pt>
                <c:pt idx="3">
                  <c:v>E4</c:v>
                </c:pt>
                <c:pt idx="4">
                  <c:v>E5</c:v>
                </c:pt>
                <c:pt idx="5">
                  <c:v>E6</c:v>
                </c:pt>
                <c:pt idx="6">
                  <c:v>E7</c:v>
                </c:pt>
              </c:strCache>
            </c:strRef>
          </c:cat>
          <c:val>
            <c:numRef>
              <c:f>ResearchQuestions!$C$29:$C$35</c:f>
              <c:numCache>
                <c:formatCode>0%</c:formatCode>
                <c:ptCount val="7"/>
                <c:pt idx="0">
                  <c:v>0.43137199999999998</c:v>
                </c:pt>
                <c:pt idx="1">
                  <c:v>1</c:v>
                </c:pt>
                <c:pt idx="2">
                  <c:v>0.70579999999999998</c:v>
                </c:pt>
                <c:pt idx="3">
                  <c:v>0.86270000000000002</c:v>
                </c:pt>
                <c:pt idx="4">
                  <c:v>0.3725</c:v>
                </c:pt>
                <c:pt idx="5">
                  <c:v>0.68620000000000003</c:v>
                </c:pt>
                <c:pt idx="6">
                  <c:v>0.47049999999999997</c:v>
                </c:pt>
              </c:numCache>
            </c:numRef>
          </c:val>
        </c:ser>
        <c:dLbls>
          <c:showLegendKey val="0"/>
          <c:showVal val="1"/>
          <c:showCatName val="0"/>
          <c:showSerName val="0"/>
          <c:showPercent val="0"/>
          <c:showBubbleSize val="0"/>
        </c:dLbls>
        <c:gapWidth val="75"/>
        <c:shape val="box"/>
        <c:axId val="506188904"/>
        <c:axId val="506183416"/>
        <c:axId val="0"/>
      </c:bar3DChart>
      <c:catAx>
        <c:axId val="506188904"/>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Estratégia</a:t>
                </a:r>
              </a:p>
            </c:rich>
          </c:tx>
          <c:layout/>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506183416"/>
        <c:crosses val="autoZero"/>
        <c:auto val="1"/>
        <c:lblAlgn val="ctr"/>
        <c:lblOffset val="100"/>
        <c:noMultiLvlLbl val="0"/>
      </c:catAx>
      <c:valAx>
        <c:axId val="506183416"/>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Recall (%)</a:t>
                </a:r>
              </a:p>
            </c:rich>
          </c:tx>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5061889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r>
              <a:rPr lang="en-US"/>
              <a:t>Medições</a:t>
            </a:r>
          </a:p>
        </c:rich>
      </c:tx>
      <c:layout/>
      <c:overlay val="0"/>
      <c:spPr>
        <a:noFill/>
        <a:ln>
          <a:noFill/>
        </a:ln>
        <a:effectLst/>
      </c:spPr>
      <c:txPr>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ResearchQuestions!$A$29</c:f>
              <c:strCache>
                <c:ptCount val="1"/>
                <c:pt idx="0">
                  <c:v>E1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ResearchQuestions!$B$28:$D$28</c:f>
              <c:strCache>
                <c:ptCount val="3"/>
                <c:pt idx="0">
                  <c:v>Precision (%)</c:v>
                </c:pt>
                <c:pt idx="1">
                  <c:v>Recall (%)</c:v>
                </c:pt>
                <c:pt idx="2">
                  <c:v>F-measure (F1 Score)</c:v>
                </c:pt>
              </c:strCache>
            </c:strRef>
          </c:cat>
          <c:val>
            <c:numRef>
              <c:f>ResearchQuestions!$B$29:$D$29</c:f>
              <c:numCache>
                <c:formatCode>0%</c:formatCode>
                <c:ptCount val="3"/>
                <c:pt idx="0" formatCode="0.00%">
                  <c:v>4.4265593561368201E-2</c:v>
                </c:pt>
                <c:pt idx="1">
                  <c:v>0.43137199999999998</c:v>
                </c:pt>
                <c:pt idx="2">
                  <c:v>8.0291961292545885E-2</c:v>
                </c:pt>
              </c:numCache>
            </c:numRef>
          </c:val>
        </c:ser>
        <c:ser>
          <c:idx val="1"/>
          <c:order val="1"/>
          <c:tx>
            <c:strRef>
              <c:f>ResearchQuestions!$A$30</c:f>
              <c:strCache>
                <c:ptCount val="1"/>
                <c:pt idx="0">
                  <c:v>E2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ResearchQuestions!$B$28:$D$28</c:f>
              <c:strCache>
                <c:ptCount val="3"/>
                <c:pt idx="0">
                  <c:v>Precision (%)</c:v>
                </c:pt>
                <c:pt idx="1">
                  <c:v>Recall (%)</c:v>
                </c:pt>
                <c:pt idx="2">
                  <c:v>F-measure (F1 Score)</c:v>
                </c:pt>
              </c:strCache>
            </c:strRef>
          </c:cat>
          <c:val>
            <c:numRef>
              <c:f>ResearchQuestions!$B$30:$D$30</c:f>
              <c:numCache>
                <c:formatCode>0%</c:formatCode>
                <c:ptCount val="3"/>
                <c:pt idx="0" formatCode="0.00%">
                  <c:v>2.7199999999999998E-2</c:v>
                </c:pt>
                <c:pt idx="1">
                  <c:v>1</c:v>
                </c:pt>
                <c:pt idx="2">
                  <c:v>5.2959501557632398E-2</c:v>
                </c:pt>
              </c:numCache>
            </c:numRef>
          </c:val>
        </c:ser>
        <c:ser>
          <c:idx val="2"/>
          <c:order val="2"/>
          <c:tx>
            <c:strRef>
              <c:f>ResearchQuestions!$A$31</c:f>
              <c:strCache>
                <c:ptCount val="1"/>
                <c:pt idx="0">
                  <c:v>E3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invertIfNegative val="0"/>
          <c:cat>
            <c:strRef>
              <c:f>ResearchQuestions!$B$28:$D$28</c:f>
              <c:strCache>
                <c:ptCount val="3"/>
                <c:pt idx="0">
                  <c:v>Precision (%)</c:v>
                </c:pt>
                <c:pt idx="1">
                  <c:v>Recall (%)</c:v>
                </c:pt>
                <c:pt idx="2">
                  <c:v>F-measure (F1 Score)</c:v>
                </c:pt>
              </c:strCache>
            </c:strRef>
          </c:cat>
          <c:val>
            <c:numRef>
              <c:f>ResearchQuestions!$B$31:$D$31</c:f>
              <c:numCache>
                <c:formatCode>0%</c:formatCode>
                <c:ptCount val="3"/>
                <c:pt idx="0" formatCode="0.00%">
                  <c:v>3.39E-2</c:v>
                </c:pt>
                <c:pt idx="1">
                  <c:v>0.70579999999999998</c:v>
                </c:pt>
                <c:pt idx="2">
                  <c:v>6.4692767338110038E-2</c:v>
                </c:pt>
              </c:numCache>
            </c:numRef>
          </c:val>
        </c:ser>
        <c:ser>
          <c:idx val="3"/>
          <c:order val="3"/>
          <c:tx>
            <c:strRef>
              <c:f>ResearchQuestions!$A$32</c:f>
              <c:strCache>
                <c:ptCount val="1"/>
                <c:pt idx="0">
                  <c:v>E4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cat>
            <c:strRef>
              <c:f>ResearchQuestions!$B$28:$D$28</c:f>
              <c:strCache>
                <c:ptCount val="3"/>
                <c:pt idx="0">
                  <c:v>Precision (%)</c:v>
                </c:pt>
                <c:pt idx="1">
                  <c:v>Recall (%)</c:v>
                </c:pt>
                <c:pt idx="2">
                  <c:v>F-measure (F1 Score)</c:v>
                </c:pt>
              </c:strCache>
            </c:strRef>
          </c:cat>
          <c:val>
            <c:numRef>
              <c:f>ResearchQuestions!$B$32:$D$32</c:f>
              <c:numCache>
                <c:formatCode>0%</c:formatCode>
                <c:ptCount val="3"/>
                <c:pt idx="0" formatCode="0.00%">
                  <c:v>3.7400000000000003E-2</c:v>
                </c:pt>
                <c:pt idx="1">
                  <c:v>0.86270000000000002</c:v>
                </c:pt>
                <c:pt idx="2">
                  <c:v>7.1691989778913473E-2</c:v>
                </c:pt>
              </c:numCache>
            </c:numRef>
          </c:val>
        </c:ser>
        <c:ser>
          <c:idx val="4"/>
          <c:order val="4"/>
          <c:tx>
            <c:strRef>
              <c:f>ResearchQuestions!$A$33</c:f>
              <c:strCache>
                <c:ptCount val="1"/>
                <c:pt idx="0">
                  <c:v>E5</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invertIfNegative val="0"/>
          <c:cat>
            <c:strRef>
              <c:f>ResearchQuestions!$B$28:$D$28</c:f>
              <c:strCache>
                <c:ptCount val="3"/>
                <c:pt idx="0">
                  <c:v>Precision (%)</c:v>
                </c:pt>
                <c:pt idx="1">
                  <c:v>Recall (%)</c:v>
                </c:pt>
                <c:pt idx="2">
                  <c:v>F-measure (F1 Score)</c:v>
                </c:pt>
              </c:strCache>
            </c:strRef>
          </c:cat>
          <c:val>
            <c:numRef>
              <c:f>ResearchQuestions!$B$33:$D$33</c:f>
              <c:numCache>
                <c:formatCode>0%</c:formatCode>
                <c:ptCount val="3"/>
                <c:pt idx="0" formatCode="0.00%">
                  <c:v>6.5000000000000002E-2</c:v>
                </c:pt>
                <c:pt idx="1">
                  <c:v>0.3725</c:v>
                </c:pt>
                <c:pt idx="2">
                  <c:v>0.11068571428571429</c:v>
                </c:pt>
              </c:numCache>
            </c:numRef>
          </c:val>
        </c:ser>
        <c:ser>
          <c:idx val="5"/>
          <c:order val="5"/>
          <c:tx>
            <c:strRef>
              <c:f>ResearchQuestions!$A$34</c:f>
              <c:strCache>
                <c:ptCount val="1"/>
                <c:pt idx="0">
                  <c:v>E6</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invertIfNegative val="0"/>
          <c:cat>
            <c:strRef>
              <c:f>ResearchQuestions!$B$28:$D$28</c:f>
              <c:strCache>
                <c:ptCount val="3"/>
                <c:pt idx="0">
                  <c:v>Precision (%)</c:v>
                </c:pt>
                <c:pt idx="1">
                  <c:v>Recall (%)</c:v>
                </c:pt>
                <c:pt idx="2">
                  <c:v>F-measure (F1 Score)</c:v>
                </c:pt>
              </c:strCache>
            </c:strRef>
          </c:cat>
          <c:val>
            <c:numRef>
              <c:f>ResearchQuestions!$B$34:$D$34</c:f>
              <c:numCache>
                <c:formatCode>0%</c:formatCode>
                <c:ptCount val="3"/>
                <c:pt idx="0" formatCode="0.00%">
                  <c:v>6.1899999999999997E-2</c:v>
                </c:pt>
                <c:pt idx="1">
                  <c:v>0.68620000000000003</c:v>
                </c:pt>
                <c:pt idx="2">
                  <c:v>0.11355642293810987</c:v>
                </c:pt>
              </c:numCache>
            </c:numRef>
          </c:val>
        </c:ser>
        <c:ser>
          <c:idx val="6"/>
          <c:order val="6"/>
          <c:tx>
            <c:strRef>
              <c:f>ResearchQuestions!$A$35</c:f>
              <c:strCache>
                <c:ptCount val="1"/>
                <c:pt idx="0">
                  <c:v>E7</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sp3d/>
          </c:spPr>
          <c:invertIfNegative val="0"/>
          <c:cat>
            <c:strRef>
              <c:f>ResearchQuestions!$B$28:$D$28</c:f>
              <c:strCache>
                <c:ptCount val="3"/>
                <c:pt idx="0">
                  <c:v>Precision (%)</c:v>
                </c:pt>
                <c:pt idx="1">
                  <c:v>Recall (%)</c:v>
                </c:pt>
                <c:pt idx="2">
                  <c:v>F-measure (F1 Score)</c:v>
                </c:pt>
              </c:strCache>
            </c:strRef>
          </c:cat>
          <c:val>
            <c:numRef>
              <c:f>ResearchQuestions!$B$35:$D$35</c:f>
              <c:numCache>
                <c:formatCode>0%</c:formatCode>
                <c:ptCount val="3"/>
                <c:pt idx="0" formatCode="0.00%">
                  <c:v>5.8099999999999999E-2</c:v>
                </c:pt>
                <c:pt idx="1">
                  <c:v>0.47049999999999997</c:v>
                </c:pt>
                <c:pt idx="2">
                  <c:v>0.10342811199394626</c:v>
                </c:pt>
              </c:numCache>
            </c:numRef>
          </c:val>
        </c:ser>
        <c:dLbls>
          <c:showLegendKey val="0"/>
          <c:showVal val="0"/>
          <c:showCatName val="0"/>
          <c:showSerName val="0"/>
          <c:showPercent val="0"/>
          <c:showBubbleSize val="0"/>
        </c:dLbls>
        <c:gapWidth val="150"/>
        <c:shape val="box"/>
        <c:axId val="506183808"/>
        <c:axId val="506189688"/>
        <c:axId val="0"/>
      </c:bar3DChart>
      <c:catAx>
        <c:axId val="50618380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506189688"/>
        <c:crosses val="autoZero"/>
        <c:auto val="1"/>
        <c:lblAlgn val="ctr"/>
        <c:lblOffset val="100"/>
        <c:noMultiLvlLbl val="0"/>
      </c:catAx>
      <c:valAx>
        <c:axId val="506189688"/>
        <c:scaling>
          <c:orientation val="minMax"/>
        </c:scaling>
        <c:delete val="0"/>
        <c:axPos val="l"/>
        <c:majorGridlines>
          <c:spPr>
            <a:ln w="9525" cap="flat" cmpd="sng" algn="ctr">
              <a:solidFill>
                <a:schemeClr val="tx2">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5061838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01690880556568"/>
          <c:y val="1.3465017552712484E-2"/>
          <c:w val="0.87298309391824758"/>
          <c:h val="0.68034578550651403"/>
        </c:manualLayout>
      </c:layout>
      <c:bar3DChart>
        <c:barDir val="col"/>
        <c:grouping val="clustered"/>
        <c:varyColors val="0"/>
        <c:ser>
          <c:idx val="1"/>
          <c:order val="1"/>
          <c:tx>
            <c:strRef>
              <c:f>Scopus!$B$38</c:f>
              <c:strCache>
                <c:ptCount val="1"/>
                <c:pt idx="0">
                  <c:v>Experimento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Scopus!$A$39:$A$42</c:f>
              <c:strCache>
                <c:ptCount val="4"/>
                <c:pt idx="0">
                  <c:v>Scopus</c:v>
                </c:pt>
                <c:pt idx="1">
                  <c:v>Scopus + BS</c:v>
                </c:pt>
                <c:pt idx="2">
                  <c:v>Scopus + FS</c:v>
                </c:pt>
                <c:pt idx="3">
                  <c:v>Scopus + BS + FS (Hybrid Strategy)</c:v>
                </c:pt>
              </c:strCache>
            </c:strRef>
          </c:cat>
          <c:val>
            <c:numRef>
              <c:f>Scopus!$B$39:$B$42</c:f>
              <c:numCache>
                <c:formatCode>0%</c:formatCode>
                <c:ptCount val="4"/>
                <c:pt idx="0">
                  <c:v>0.36</c:v>
                </c:pt>
                <c:pt idx="1">
                  <c:v>0.45</c:v>
                </c:pt>
                <c:pt idx="2">
                  <c:v>0.41</c:v>
                </c:pt>
                <c:pt idx="3">
                  <c:v>0.5</c:v>
                </c:pt>
              </c:numCache>
            </c:numRef>
          </c:val>
        </c:ser>
        <c:dLbls>
          <c:showLegendKey val="0"/>
          <c:showVal val="1"/>
          <c:showCatName val="0"/>
          <c:showSerName val="0"/>
          <c:showPercent val="0"/>
          <c:showBubbleSize val="0"/>
        </c:dLbls>
        <c:gapWidth val="150"/>
        <c:shape val="box"/>
        <c:axId val="506186160"/>
        <c:axId val="506183024"/>
        <c:axId val="0"/>
        <c:extLst>
          <c:ext xmlns:c15="http://schemas.microsoft.com/office/drawing/2012/chart" uri="{02D57815-91ED-43cb-92C2-25804820EDAC}">
            <c15:filteredBarSeries>
              <c15:ser>
                <c:idx val="0"/>
                <c:order val="0"/>
                <c:tx>
                  <c:strRef>
                    <c:extLst>
                      <c:ext uri="{02D57815-91ED-43cb-92C2-25804820EDAC}">
                        <c15:formulaRef>
                          <c15:sqref>Scopus!#REF!</c15:sqref>
                        </c15:formulaRef>
                      </c:ext>
                    </c:extLst>
                    <c:strCache>
                      <c:ptCount val="1"/>
                      <c:pt idx="0">
                        <c:v>#REF!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Scopus!$A$39:$A$42</c15:sqref>
                        </c15:formulaRef>
                      </c:ext>
                    </c:extLst>
                    <c:strCache>
                      <c:ptCount val="4"/>
                      <c:pt idx="0">
                        <c:v>Scopus</c:v>
                      </c:pt>
                      <c:pt idx="1">
                        <c:v>Scopus + BS</c:v>
                      </c:pt>
                      <c:pt idx="2">
                        <c:v>Scopus + FS</c:v>
                      </c:pt>
                      <c:pt idx="3">
                        <c:v>Scopus + BS + FS (Hybrid Strategy)</c:v>
                      </c:pt>
                    </c:strCache>
                  </c:strRef>
                </c:cat>
                <c:val>
                  <c:numRef>
                    <c:extLst>
                      <c:ext uri="{02D57815-91ED-43cb-92C2-25804820EDAC}">
                        <c15:formulaRef>
                          <c15:sqref>Scopus!#REF!</c15:sqref>
                        </c15:formulaRef>
                      </c:ext>
                    </c:extLst>
                    <c:numCache>
                      <c:formatCode>General</c:formatCode>
                      <c:ptCount val="1"/>
                      <c:pt idx="0">
                        <c:v>1</c:v>
                      </c:pt>
                    </c:numCache>
                  </c:numRef>
                </c:val>
              </c15:ser>
            </c15:filteredBarSeries>
          </c:ext>
        </c:extLst>
      </c:bar3DChart>
      <c:catAx>
        <c:axId val="506186160"/>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Hybrid Strategy: Scopus + Snowballing (ESEM SP17)</a:t>
                </a:r>
              </a:p>
            </c:rich>
          </c:tx>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506183024"/>
        <c:crosses val="autoZero"/>
        <c:auto val="1"/>
        <c:lblAlgn val="ctr"/>
        <c:lblOffset val="100"/>
        <c:noMultiLvlLbl val="0"/>
      </c:catAx>
      <c:valAx>
        <c:axId val="506183024"/>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Recall (%)</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0%" sourceLinked="1"/>
        <c:majorTickMark val="none"/>
        <c:minorTickMark val="none"/>
        <c:tickLblPos val="nextTo"/>
        <c:crossAx val="5061861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63500</xdr:colOff>
      <xdr:row>49</xdr:row>
      <xdr:rowOff>49211</xdr:rowOff>
    </xdr:from>
    <xdr:to>
      <xdr:col>3</xdr:col>
      <xdr:colOff>339726</xdr:colOff>
      <xdr:row>65</xdr:row>
      <xdr:rowOff>177801</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73</xdr:row>
      <xdr:rowOff>15475</xdr:rowOff>
    </xdr:from>
    <xdr:to>
      <xdr:col>3</xdr:col>
      <xdr:colOff>99218</xdr:colOff>
      <xdr:row>89</xdr:row>
      <xdr:rowOff>114299</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110859</xdr:colOff>
      <xdr:row>73</xdr:row>
      <xdr:rowOff>7143</xdr:rowOff>
    </xdr:from>
    <xdr:to>
      <xdr:col>5</xdr:col>
      <xdr:colOff>1189567</xdr:colOff>
      <xdr:row>89</xdr:row>
      <xdr:rowOff>76200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479108</xdr:colOff>
      <xdr:row>51</xdr:row>
      <xdr:rowOff>52918</xdr:rowOff>
    </xdr:from>
    <xdr:to>
      <xdr:col>7</xdr:col>
      <xdr:colOff>783165</xdr:colOff>
      <xdr:row>67</xdr:row>
      <xdr:rowOff>63500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220736</xdr:colOff>
      <xdr:row>37</xdr:row>
      <xdr:rowOff>476251</xdr:rowOff>
    </xdr:from>
    <xdr:to>
      <xdr:col>8</xdr:col>
      <xdr:colOff>1959429</xdr:colOff>
      <xdr:row>57</xdr:row>
      <xdr:rowOff>39311</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engineeringvillage.com/search/expert.url?SEARCHID=aae5350bM7350M44f9M972dMd831ea344d5e&amp;COUNT=1&amp;usageOrigin=&amp;usageZone=" TargetMode="External"/><Relationship Id="rId2" Type="http://schemas.openxmlformats.org/officeDocument/2006/relationships/hyperlink" Target="https://www.sciencedirect.com/science?_ob=ArticleListURL&amp;_method=list&amp;_ArticleListID=-1254858329&amp;_sort=r&amp;_st=5&amp;md5=8379c42f9cec70ef5d656abac4bf1c60&amp;searchtype=a" TargetMode="External"/><Relationship Id="rId1" Type="http://schemas.openxmlformats.org/officeDocument/2006/relationships/hyperlink" Target="http://apps-webofknowledge.ez24.periodicos.capes.gov.br/Search.do?product=WOS&amp;SID=8CSRJAIagj6qZtdFXn4&amp;search_mode=GeneralSearch&amp;prID=07152c77-058d-4bce-bf38-83e4b27e57ad"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B14" sqref="B14"/>
    </sheetView>
  </sheetViews>
  <sheetFormatPr defaultRowHeight="15" x14ac:dyDescent="0.25"/>
  <cols>
    <col min="1" max="1" width="20.5703125" bestFit="1" customWidth="1"/>
    <col min="2" max="2" width="115.85546875" bestFit="1" customWidth="1"/>
  </cols>
  <sheetData>
    <row r="1" spans="1:2" x14ac:dyDescent="0.25">
      <c r="A1" s="177" t="s">
        <v>93</v>
      </c>
      <c r="B1" s="178"/>
    </row>
    <row r="2" spans="1:2" x14ac:dyDescent="0.25">
      <c r="A2" s="179" t="s">
        <v>94</v>
      </c>
      <c r="B2" s="180"/>
    </row>
    <row r="3" spans="1:2" x14ac:dyDescent="0.25">
      <c r="A3" s="179" t="s">
        <v>95</v>
      </c>
      <c r="B3" s="180"/>
    </row>
    <row r="4" spans="1:2" x14ac:dyDescent="0.25">
      <c r="A4" s="4" t="s">
        <v>96</v>
      </c>
      <c r="B4" s="3" t="s">
        <v>97</v>
      </c>
    </row>
    <row r="5" spans="1:2" x14ac:dyDescent="0.25">
      <c r="A5" s="4" t="s">
        <v>98</v>
      </c>
      <c r="B5" s="3" t="s">
        <v>109</v>
      </c>
    </row>
    <row r="6" spans="1:2" x14ac:dyDescent="0.25">
      <c r="A6" s="4" t="s">
        <v>99</v>
      </c>
      <c r="B6" s="3" t="s">
        <v>100</v>
      </c>
    </row>
    <row r="7" spans="1:2" x14ac:dyDescent="0.25">
      <c r="A7" s="4" t="s">
        <v>101</v>
      </c>
      <c r="B7" s="3" t="s">
        <v>105</v>
      </c>
    </row>
    <row r="8" spans="1:2" x14ac:dyDescent="0.25">
      <c r="A8" s="181" t="s">
        <v>102</v>
      </c>
      <c r="B8" s="182"/>
    </row>
    <row r="9" spans="1:2" s="7" customFormat="1" x14ac:dyDescent="0.25">
      <c r="A9" s="4" t="s">
        <v>119</v>
      </c>
      <c r="B9" s="3" t="s">
        <v>118</v>
      </c>
    </row>
    <row r="10" spans="1:2" x14ac:dyDescent="0.25">
      <c r="A10" s="4" t="s">
        <v>120</v>
      </c>
      <c r="B10" s="5" t="s">
        <v>106</v>
      </c>
    </row>
    <row r="11" spans="1:2" x14ac:dyDescent="0.25">
      <c r="A11" s="4" t="s">
        <v>103</v>
      </c>
      <c r="B11" s="5" t="s">
        <v>114</v>
      </c>
    </row>
    <row r="12" spans="1:2" x14ac:dyDescent="0.25">
      <c r="A12" s="4" t="s">
        <v>107</v>
      </c>
      <c r="B12" s="6" t="s">
        <v>108</v>
      </c>
    </row>
    <row r="13" spans="1:2" s="7" customFormat="1" x14ac:dyDescent="0.25">
      <c r="A13" s="9" t="s">
        <v>116</v>
      </c>
      <c r="B13" s="6" t="s">
        <v>117</v>
      </c>
    </row>
    <row r="14" spans="1:2" x14ac:dyDescent="0.25">
      <c r="A14" s="4" t="s">
        <v>104</v>
      </c>
      <c r="B14" s="5" t="s">
        <v>115</v>
      </c>
    </row>
    <row r="16" spans="1:2" x14ac:dyDescent="0.25">
      <c r="A16" s="11"/>
      <c r="B16" s="8"/>
    </row>
  </sheetData>
  <mergeCells count="4">
    <mergeCell ref="A1:B1"/>
    <mergeCell ref="A2:B2"/>
    <mergeCell ref="A3:B3"/>
    <mergeCell ref="A8:B8"/>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zoomScale="90" zoomScaleNormal="90" workbookViewId="0">
      <selection activeCell="C1" sqref="C1:N1"/>
    </sheetView>
  </sheetViews>
  <sheetFormatPr defaultRowHeight="15" x14ac:dyDescent="0.25"/>
  <cols>
    <col min="1" max="1" width="36.140625" customWidth="1"/>
    <col min="2" max="2" width="44.5703125" customWidth="1"/>
  </cols>
  <sheetData>
    <row r="1" spans="1:14" ht="16.5" thickBot="1" x14ac:dyDescent="0.3">
      <c r="A1" s="244" t="s">
        <v>524</v>
      </c>
      <c r="B1" s="245"/>
      <c r="C1" s="223" t="s">
        <v>522</v>
      </c>
      <c r="D1" s="224"/>
      <c r="E1" s="224"/>
      <c r="F1" s="224"/>
      <c r="G1" s="224"/>
      <c r="H1" s="224"/>
      <c r="I1" s="224"/>
      <c r="J1" s="224"/>
      <c r="K1" s="224"/>
      <c r="L1" s="224"/>
      <c r="M1" s="224"/>
      <c r="N1" s="225"/>
    </row>
    <row r="2" spans="1:14" ht="15" customHeight="1" x14ac:dyDescent="0.25">
      <c r="A2" s="242" t="s">
        <v>0</v>
      </c>
      <c r="B2" s="243" t="s">
        <v>1</v>
      </c>
      <c r="C2" s="214" t="s">
        <v>521</v>
      </c>
      <c r="D2" s="215"/>
      <c r="E2" s="215"/>
      <c r="F2" s="215"/>
      <c r="G2" s="215"/>
      <c r="H2" s="215"/>
      <c r="I2" s="215"/>
      <c r="J2" s="215"/>
      <c r="K2" s="215"/>
      <c r="L2" s="215"/>
      <c r="M2" s="215"/>
      <c r="N2" s="216"/>
    </row>
    <row r="3" spans="1:14" ht="105" x14ac:dyDescent="0.25">
      <c r="A3" s="124" t="s">
        <v>2</v>
      </c>
      <c r="B3" s="123" t="s">
        <v>145</v>
      </c>
      <c r="C3" s="217"/>
      <c r="D3" s="218"/>
      <c r="E3" s="218"/>
      <c r="F3" s="218"/>
      <c r="G3" s="218"/>
      <c r="H3" s="218"/>
      <c r="I3" s="218"/>
      <c r="J3" s="218"/>
      <c r="K3" s="218"/>
      <c r="L3" s="218"/>
      <c r="M3" s="218"/>
      <c r="N3" s="219"/>
    </row>
    <row r="4" spans="1:14" ht="15" customHeight="1" x14ac:dyDescent="0.25">
      <c r="A4" s="125" t="s">
        <v>3</v>
      </c>
      <c r="B4" s="126"/>
      <c r="C4" s="217"/>
      <c r="D4" s="218"/>
      <c r="E4" s="218"/>
      <c r="F4" s="218"/>
      <c r="G4" s="218"/>
      <c r="H4" s="218"/>
      <c r="I4" s="218"/>
      <c r="J4" s="218"/>
      <c r="K4" s="218"/>
      <c r="L4" s="218"/>
      <c r="M4" s="218"/>
      <c r="N4" s="219"/>
    </row>
    <row r="5" spans="1:14" ht="18.75" customHeight="1" thickBot="1" x14ac:dyDescent="0.3">
      <c r="A5" s="23" t="s">
        <v>144</v>
      </c>
      <c r="B5" s="24" t="s">
        <v>4</v>
      </c>
      <c r="C5" s="217"/>
      <c r="D5" s="218"/>
      <c r="E5" s="218"/>
      <c r="F5" s="218"/>
      <c r="G5" s="218"/>
      <c r="H5" s="218"/>
      <c r="I5" s="218"/>
      <c r="J5" s="218"/>
      <c r="K5" s="218"/>
      <c r="L5" s="218"/>
      <c r="M5" s="218"/>
      <c r="N5" s="219"/>
    </row>
    <row r="6" spans="1:14" ht="97.5" customHeight="1" thickBot="1" x14ac:dyDescent="0.3">
      <c r="A6" s="183" t="s">
        <v>143</v>
      </c>
      <c r="B6" s="184"/>
      <c r="C6" s="217"/>
      <c r="D6" s="218"/>
      <c r="E6" s="218"/>
      <c r="F6" s="218"/>
      <c r="G6" s="218"/>
      <c r="H6" s="218"/>
      <c r="I6" s="218"/>
      <c r="J6" s="218"/>
      <c r="K6" s="218"/>
      <c r="L6" s="218"/>
      <c r="M6" s="218"/>
      <c r="N6" s="219"/>
    </row>
    <row r="7" spans="1:14" x14ac:dyDescent="0.25">
      <c r="A7" s="185" t="s">
        <v>146</v>
      </c>
      <c r="B7" s="186"/>
      <c r="C7" s="217"/>
      <c r="D7" s="218"/>
      <c r="E7" s="218"/>
      <c r="F7" s="218"/>
      <c r="G7" s="218"/>
      <c r="H7" s="218"/>
      <c r="I7" s="218"/>
      <c r="J7" s="218"/>
      <c r="K7" s="218"/>
      <c r="L7" s="218"/>
      <c r="M7" s="218"/>
      <c r="N7" s="219"/>
    </row>
    <row r="8" spans="1:14" x14ac:dyDescent="0.25">
      <c r="A8" s="12" t="s">
        <v>11</v>
      </c>
      <c r="B8" s="13"/>
      <c r="C8" s="217"/>
      <c r="D8" s="218"/>
      <c r="E8" s="218"/>
      <c r="F8" s="218"/>
      <c r="G8" s="218"/>
      <c r="H8" s="218"/>
      <c r="I8" s="218"/>
      <c r="J8" s="218"/>
      <c r="K8" s="218"/>
      <c r="L8" s="218"/>
      <c r="M8" s="218"/>
      <c r="N8" s="219"/>
    </row>
    <row r="9" spans="1:14" x14ac:dyDescent="0.25">
      <c r="A9" s="12" t="s">
        <v>5</v>
      </c>
      <c r="B9" s="13"/>
      <c r="C9" s="217"/>
      <c r="D9" s="218"/>
      <c r="E9" s="218"/>
      <c r="F9" s="218"/>
      <c r="G9" s="218"/>
      <c r="H9" s="218"/>
      <c r="I9" s="218"/>
      <c r="J9" s="218"/>
      <c r="K9" s="218"/>
      <c r="L9" s="218"/>
      <c r="M9" s="218"/>
      <c r="N9" s="219"/>
    </row>
    <row r="10" spans="1:14" x14ac:dyDescent="0.25">
      <c r="A10" s="12" t="s">
        <v>6</v>
      </c>
      <c r="B10" s="13"/>
      <c r="C10" s="217"/>
      <c r="D10" s="218"/>
      <c r="E10" s="218"/>
      <c r="F10" s="218"/>
      <c r="G10" s="218"/>
      <c r="H10" s="218"/>
      <c r="I10" s="218"/>
      <c r="J10" s="218"/>
      <c r="K10" s="218"/>
      <c r="L10" s="218"/>
      <c r="M10" s="218"/>
      <c r="N10" s="219"/>
    </row>
    <row r="11" spans="1:14" ht="15.75" thickBot="1" x14ac:dyDescent="0.3">
      <c r="A11" s="12" t="s">
        <v>7</v>
      </c>
      <c r="B11" s="13"/>
      <c r="C11" s="220"/>
      <c r="D11" s="221"/>
      <c r="E11" s="221"/>
      <c r="F11" s="221"/>
      <c r="G11" s="221"/>
      <c r="H11" s="221"/>
      <c r="I11" s="221"/>
      <c r="J11" s="221"/>
      <c r="K11" s="221"/>
      <c r="L11" s="221"/>
      <c r="M11" s="221"/>
      <c r="N11" s="222"/>
    </row>
    <row r="12" spans="1:14" x14ac:dyDescent="0.25">
      <c r="A12" s="12" t="s">
        <v>8</v>
      </c>
      <c r="B12" s="13"/>
    </row>
    <row r="13" spans="1:14" x14ac:dyDescent="0.25">
      <c r="A13" s="12" t="s">
        <v>12</v>
      </c>
      <c r="B13" s="13"/>
    </row>
    <row r="14" spans="1:14" x14ac:dyDescent="0.25">
      <c r="A14" s="12" t="s">
        <v>9</v>
      </c>
      <c r="B14" s="13"/>
    </row>
    <row r="15" spans="1:14" ht="15.75" thickBot="1" x14ac:dyDescent="0.3">
      <c r="A15" s="14" t="s">
        <v>10</v>
      </c>
      <c r="B15" s="15"/>
    </row>
  </sheetData>
  <mergeCells count="5">
    <mergeCell ref="A6:B6"/>
    <mergeCell ref="A7:B7"/>
    <mergeCell ref="A1:B1"/>
    <mergeCell ref="C2:N11"/>
    <mergeCell ref="C1:N1"/>
  </mergeCells>
  <pageMargins left="0.511811024" right="0.511811024" top="0.78740157499999996" bottom="0.78740157499999996" header="0.31496062000000002" footer="0.31496062000000002"/>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topLeftCell="A7" zoomScale="60" zoomScaleNormal="60" workbookViewId="0">
      <selection activeCell="A11" sqref="A11:H11"/>
    </sheetView>
  </sheetViews>
  <sheetFormatPr defaultRowHeight="15" x14ac:dyDescent="0.25"/>
  <cols>
    <col min="1" max="1" width="16.42578125" style="7" bestFit="1" customWidth="1"/>
    <col min="2" max="2" width="17.42578125" style="7" customWidth="1"/>
    <col min="3" max="3" width="23.140625" style="7" customWidth="1"/>
    <col min="4" max="4" width="17.7109375" style="7" customWidth="1"/>
    <col min="5" max="5" width="22.42578125" style="7" customWidth="1"/>
    <col min="6" max="6" width="41.7109375" style="7" customWidth="1"/>
    <col min="7" max="7" width="54.28515625" style="7" customWidth="1"/>
    <col min="8" max="8" width="53.5703125" style="7" customWidth="1"/>
    <col min="12" max="16384" width="9.140625" style="7"/>
  </cols>
  <sheetData>
    <row r="1" spans="1:11" ht="18.75" x14ac:dyDescent="0.25">
      <c r="A1" s="187" t="s">
        <v>294</v>
      </c>
      <c r="B1" s="188"/>
      <c r="C1" s="188"/>
      <c r="D1" s="188"/>
      <c r="E1" s="188"/>
      <c r="F1" s="188"/>
      <c r="G1" s="188"/>
      <c r="H1" s="189"/>
      <c r="J1" s="7"/>
      <c r="K1" s="7"/>
    </row>
    <row r="2" spans="1:11" ht="15" customHeight="1" x14ac:dyDescent="0.25">
      <c r="A2" s="16" t="s">
        <v>121</v>
      </c>
      <c r="B2" s="16" t="s">
        <v>147</v>
      </c>
      <c r="C2" s="16" t="s">
        <v>293</v>
      </c>
      <c r="D2" s="16" t="s">
        <v>159</v>
      </c>
      <c r="E2" s="16" t="s">
        <v>148</v>
      </c>
      <c r="F2" s="16" t="s">
        <v>150</v>
      </c>
      <c r="G2" s="16" t="s">
        <v>152</v>
      </c>
      <c r="H2" s="16" t="s">
        <v>113</v>
      </c>
      <c r="J2" s="7"/>
      <c r="K2" s="7"/>
    </row>
    <row r="3" spans="1:11" ht="113.25" customHeight="1" x14ac:dyDescent="0.25">
      <c r="A3" s="25" t="s">
        <v>13</v>
      </c>
      <c r="B3" s="49">
        <v>15</v>
      </c>
      <c r="C3" s="25">
        <v>20</v>
      </c>
      <c r="D3" s="49" t="s">
        <v>254</v>
      </c>
      <c r="E3" s="25">
        <v>17</v>
      </c>
      <c r="F3" s="27" t="s">
        <v>151</v>
      </c>
      <c r="G3" s="27" t="s">
        <v>153</v>
      </c>
      <c r="H3" s="27" t="s">
        <v>154</v>
      </c>
      <c r="J3" s="7"/>
      <c r="K3" s="7"/>
    </row>
    <row r="4" spans="1:11" ht="105" x14ac:dyDescent="0.25">
      <c r="A4" s="25" t="s">
        <v>17</v>
      </c>
      <c r="B4" s="25">
        <v>10</v>
      </c>
      <c r="C4" s="25">
        <v>10</v>
      </c>
      <c r="D4" s="25"/>
      <c r="E4" s="25">
        <v>10</v>
      </c>
      <c r="F4" s="27" t="s">
        <v>166</v>
      </c>
      <c r="G4" s="29" t="s">
        <v>164</v>
      </c>
      <c r="H4" s="27" t="s">
        <v>149</v>
      </c>
      <c r="J4" s="7"/>
      <c r="K4" s="7"/>
    </row>
    <row r="5" spans="1:11" ht="105" x14ac:dyDescent="0.25">
      <c r="A5" s="25" t="s">
        <v>18</v>
      </c>
      <c r="B5" s="25">
        <v>13</v>
      </c>
      <c r="C5" s="25">
        <v>20</v>
      </c>
      <c r="D5" s="49" t="s">
        <v>156</v>
      </c>
      <c r="E5" s="25">
        <v>16</v>
      </c>
      <c r="F5" s="27" t="s">
        <v>165</v>
      </c>
      <c r="G5" s="29" t="s">
        <v>171</v>
      </c>
      <c r="H5" s="27" t="s">
        <v>149</v>
      </c>
      <c r="J5" s="7"/>
      <c r="K5" s="7"/>
    </row>
    <row r="6" spans="1:11" ht="74.25" customHeight="1" x14ac:dyDescent="0.25">
      <c r="A6" s="26" t="s">
        <v>19</v>
      </c>
      <c r="B6" s="30">
        <v>100</v>
      </c>
      <c r="C6" s="69" t="s">
        <v>251</v>
      </c>
      <c r="D6" s="27" t="s">
        <v>157</v>
      </c>
      <c r="E6" s="30">
        <v>103</v>
      </c>
      <c r="F6" s="25" t="s">
        <v>161</v>
      </c>
      <c r="G6" s="29" t="s">
        <v>163</v>
      </c>
      <c r="H6" s="28" t="s">
        <v>111</v>
      </c>
      <c r="J6" s="7"/>
      <c r="K6" s="7"/>
    </row>
    <row r="7" spans="1:11" ht="105" x14ac:dyDescent="0.25">
      <c r="A7" s="26" t="s">
        <v>16</v>
      </c>
      <c r="B7" s="25">
        <v>43</v>
      </c>
      <c r="C7" s="25">
        <v>26</v>
      </c>
      <c r="D7" s="25"/>
      <c r="E7" s="25">
        <v>26</v>
      </c>
      <c r="F7" s="27" t="s">
        <v>160</v>
      </c>
      <c r="G7" s="29" t="s">
        <v>162</v>
      </c>
      <c r="H7" s="27" t="s">
        <v>110</v>
      </c>
      <c r="J7" s="7"/>
      <c r="K7" s="7"/>
    </row>
    <row r="8" spans="1:11" ht="135" x14ac:dyDescent="0.25">
      <c r="A8" s="26" t="s">
        <v>20</v>
      </c>
      <c r="B8" s="30">
        <v>141</v>
      </c>
      <c r="C8" s="69" t="s">
        <v>250</v>
      </c>
      <c r="D8" s="27" t="s">
        <v>155</v>
      </c>
      <c r="E8" s="30">
        <v>128</v>
      </c>
      <c r="F8" s="27" t="s">
        <v>167</v>
      </c>
      <c r="G8" s="29" t="s">
        <v>168</v>
      </c>
      <c r="H8" s="27" t="s">
        <v>112</v>
      </c>
      <c r="J8" s="7"/>
      <c r="K8" s="7"/>
    </row>
    <row r="9" spans="1:11" ht="105" x14ac:dyDescent="0.25">
      <c r="A9" s="25" t="s">
        <v>21</v>
      </c>
      <c r="B9" s="25">
        <v>195</v>
      </c>
      <c r="C9" s="25">
        <v>189</v>
      </c>
      <c r="D9" s="49" t="s">
        <v>158</v>
      </c>
      <c r="E9" s="25">
        <v>182</v>
      </c>
      <c r="F9" s="27" t="s">
        <v>169</v>
      </c>
      <c r="G9" s="29" t="s">
        <v>170</v>
      </c>
      <c r="H9" s="27" t="s">
        <v>149</v>
      </c>
      <c r="J9" s="7"/>
      <c r="K9" s="7"/>
    </row>
    <row r="10" spans="1:11" ht="15.75" thickBot="1" x14ac:dyDescent="0.3">
      <c r="A10" s="10"/>
      <c r="B10" s="73">
        <f>SUM(B3:B9)</f>
        <v>517</v>
      </c>
      <c r="C10" s="73"/>
      <c r="D10" s="46"/>
      <c r="E10" s="73">
        <f>SUM(E3:E9)</f>
        <v>482</v>
      </c>
      <c r="J10" s="7"/>
      <c r="K10" s="7"/>
    </row>
    <row r="11" spans="1:11" ht="16.5" thickBot="1" x14ac:dyDescent="0.3">
      <c r="A11" s="235" t="s">
        <v>525</v>
      </c>
      <c r="B11" s="236"/>
      <c r="C11" s="236"/>
      <c r="D11" s="236"/>
      <c r="E11" s="236"/>
      <c r="F11" s="236"/>
      <c r="G11" s="236"/>
      <c r="H11" s="237"/>
      <c r="J11" s="7"/>
      <c r="K11" s="7"/>
    </row>
    <row r="12" spans="1:11" ht="15" customHeight="1" x14ac:dyDescent="0.25">
      <c r="A12" s="226" t="s">
        <v>526</v>
      </c>
      <c r="B12" s="227"/>
      <c r="C12" s="227"/>
      <c r="D12" s="227"/>
      <c r="E12" s="227"/>
      <c r="F12" s="227"/>
      <c r="G12" s="227"/>
      <c r="H12" s="228"/>
      <c r="J12" s="7"/>
      <c r="K12" s="7"/>
    </row>
    <row r="13" spans="1:11" ht="15" customHeight="1" x14ac:dyDescent="0.25">
      <c r="A13" s="229"/>
      <c r="B13" s="230"/>
      <c r="C13" s="230"/>
      <c r="D13" s="230"/>
      <c r="E13" s="230"/>
      <c r="F13" s="230"/>
      <c r="G13" s="230"/>
      <c r="H13" s="231"/>
      <c r="J13" s="7"/>
      <c r="K13" s="7"/>
    </row>
    <row r="14" spans="1:11" ht="15" customHeight="1" x14ac:dyDescent="0.25">
      <c r="A14" s="229"/>
      <c r="B14" s="230"/>
      <c r="C14" s="230"/>
      <c r="D14" s="230"/>
      <c r="E14" s="230"/>
      <c r="F14" s="230"/>
      <c r="G14" s="230"/>
      <c r="H14" s="231"/>
      <c r="J14" s="7"/>
      <c r="K14" s="7"/>
    </row>
    <row r="15" spans="1:11" x14ac:dyDescent="0.25">
      <c r="A15" s="229"/>
      <c r="B15" s="230"/>
      <c r="C15" s="230"/>
      <c r="D15" s="230"/>
      <c r="E15" s="230"/>
      <c r="F15" s="230"/>
      <c r="G15" s="230"/>
      <c r="H15" s="231"/>
      <c r="J15" s="7"/>
      <c r="K15" s="7"/>
    </row>
    <row r="16" spans="1:11" x14ac:dyDescent="0.25">
      <c r="A16" s="229"/>
      <c r="B16" s="230"/>
      <c r="C16" s="230"/>
      <c r="D16" s="230"/>
      <c r="E16" s="230"/>
      <c r="F16" s="230"/>
      <c r="G16" s="230"/>
      <c r="H16" s="231"/>
      <c r="J16" s="7"/>
      <c r="K16" s="7"/>
    </row>
    <row r="17" spans="1:11" ht="15.75" thickBot="1" x14ac:dyDescent="0.3">
      <c r="A17" s="232"/>
      <c r="B17" s="233"/>
      <c r="C17" s="233"/>
      <c r="D17" s="233"/>
      <c r="E17" s="233"/>
      <c r="F17" s="233"/>
      <c r="G17" s="233"/>
      <c r="H17" s="234"/>
      <c r="J17" s="7"/>
      <c r="K17" s="7"/>
    </row>
    <row r="18" spans="1:11" x14ac:dyDescent="0.25">
      <c r="J18" s="7"/>
      <c r="K18" s="7"/>
    </row>
    <row r="19" spans="1:11" x14ac:dyDescent="0.25">
      <c r="J19" s="7"/>
      <c r="K19" s="7"/>
    </row>
    <row r="20" spans="1:11" x14ac:dyDescent="0.25">
      <c r="J20" s="7"/>
      <c r="K20" s="7"/>
    </row>
    <row r="21" spans="1:11" x14ac:dyDescent="0.25">
      <c r="J21" s="7"/>
      <c r="K21" s="7"/>
    </row>
    <row r="22" spans="1:11" x14ac:dyDescent="0.25">
      <c r="J22" s="7"/>
      <c r="K22" s="7"/>
    </row>
    <row r="23" spans="1:11" x14ac:dyDescent="0.25">
      <c r="J23" s="7"/>
      <c r="K23" s="7"/>
    </row>
    <row r="24" spans="1:11" x14ac:dyDescent="0.25">
      <c r="J24" s="7"/>
      <c r="K24" s="7"/>
    </row>
    <row r="25" spans="1:11" x14ac:dyDescent="0.25">
      <c r="J25" s="7"/>
      <c r="K25" s="7"/>
    </row>
    <row r="26" spans="1:11" x14ac:dyDescent="0.25">
      <c r="J26" s="7"/>
      <c r="K26" s="7"/>
    </row>
    <row r="27" spans="1:11" x14ac:dyDescent="0.25">
      <c r="J27" s="7"/>
      <c r="K27" s="7"/>
    </row>
    <row r="28" spans="1:11" x14ac:dyDescent="0.25">
      <c r="J28" s="7"/>
      <c r="K28" s="7"/>
    </row>
    <row r="29" spans="1:11" x14ac:dyDescent="0.25">
      <c r="J29" s="7"/>
      <c r="K29" s="7"/>
    </row>
    <row r="30" spans="1:11" x14ac:dyDescent="0.25">
      <c r="J30" s="7"/>
      <c r="K30" s="7"/>
    </row>
    <row r="31" spans="1:11" x14ac:dyDescent="0.25">
      <c r="J31" s="7"/>
      <c r="K31" s="7"/>
    </row>
    <row r="32" spans="1:11" x14ac:dyDescent="0.25">
      <c r="J32" s="7"/>
      <c r="K32" s="7"/>
    </row>
    <row r="33" spans="10:11" x14ac:dyDescent="0.25">
      <c r="J33" s="7"/>
      <c r="K33" s="7"/>
    </row>
    <row r="34" spans="10:11" x14ac:dyDescent="0.25">
      <c r="J34" s="7"/>
      <c r="K34" s="7"/>
    </row>
  </sheetData>
  <mergeCells count="3">
    <mergeCell ref="A1:H1"/>
    <mergeCell ref="A12:H17"/>
    <mergeCell ref="A11:H11"/>
  </mergeCells>
  <hyperlinks>
    <hyperlink ref="G7" display="http://ieeexplore.ieee.org/search/searchresult.jsp?action=search&amp;matchBoolean=true&amp;searchField=Search_All_Text&amp;queryText=(((.QT.software%20process%20improvement.QT.)%20AND%20(.QT.business%20goal.QT.)%20AND%20(.QT.alignment.QT.%20OR%20.QT.in%20line%20with."/>
    <hyperlink ref="G6" display="https://dl.acm.org/results.cfm?query=%252B(%22software%20process%20improvement%22%20%252B(%22business%20goal%22%20%22strategic%22%20%22goal%20oriented%22%20%22business%20oriented%22%20%22business%20strategy%22)%20%252B(%22alignment%22%20%22in%20line%20wit"/>
    <hyperlink ref="G4" r:id="rId1"/>
    <hyperlink ref="G8" display="https://link.springer.com/search?query=%22software+process+improvement%22+and+%28%22business+goal%22+or+%22strategic%22+or+%22goal+oriented%22+or+%22business+oriented%22+or+%22business+strategy%22%29+and+%28%22alignment%22+or++%22in+line+with%22+or+%22gea"/>
    <hyperlink ref="G9" r:id="rId2"/>
    <hyperlink ref="G5" r:id="rId3"/>
  </hyperlink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3"/>
  <sheetViews>
    <sheetView topLeftCell="A19" zoomScale="90" zoomScaleNormal="90" workbookViewId="0">
      <selection activeCell="J25" sqref="J25:J53"/>
    </sheetView>
  </sheetViews>
  <sheetFormatPr defaultRowHeight="15" x14ac:dyDescent="0.25"/>
  <cols>
    <col min="1" max="1" width="9.140625" style="2"/>
    <col min="2" max="2" width="51.5703125" customWidth="1"/>
    <col min="3" max="3" width="11.5703125" customWidth="1"/>
    <col min="4" max="4" width="5.42578125" bestFit="1" customWidth="1"/>
    <col min="5" max="5" width="14.85546875" style="80" hidden="1" customWidth="1"/>
    <col min="6" max="6" width="25.85546875" style="74" hidden="1" customWidth="1"/>
    <col min="7" max="7" width="15.85546875" customWidth="1"/>
    <col min="8" max="8" width="18.85546875" style="74" customWidth="1"/>
    <col min="9" max="9" width="12.85546875" style="74" hidden="1" customWidth="1"/>
    <col min="10" max="10" width="13.7109375" style="74" customWidth="1"/>
    <col min="11" max="11" width="10.42578125" style="2" customWidth="1"/>
    <col min="12" max="12" width="9.140625" style="2"/>
    <col min="13" max="13" width="14.5703125" style="66" customWidth="1"/>
    <col min="14" max="14" width="14.42578125" style="74" customWidth="1"/>
    <col min="15" max="15" width="16.28515625" style="74" customWidth="1"/>
    <col min="16" max="16" width="11.42578125" style="74" customWidth="1"/>
    <col min="17" max="17" width="3.7109375" hidden="1" customWidth="1"/>
    <col min="18" max="18" width="11.42578125" customWidth="1"/>
    <col min="19" max="19" width="12" customWidth="1"/>
    <col min="20" max="22" width="0" hidden="1" customWidth="1"/>
  </cols>
  <sheetData>
    <row r="1" spans="1:22" x14ac:dyDescent="0.25">
      <c r="A1" s="190" t="s">
        <v>523</v>
      </c>
      <c r="B1" s="190"/>
      <c r="C1" s="190"/>
      <c r="D1" s="190"/>
      <c r="E1" s="190"/>
      <c r="F1" s="190"/>
      <c r="G1" s="190"/>
      <c r="H1" s="190"/>
      <c r="I1" s="190"/>
      <c r="J1" s="190"/>
      <c r="K1" s="190"/>
      <c r="L1" s="190"/>
      <c r="M1" s="190"/>
      <c r="N1" s="190"/>
      <c r="O1" s="190"/>
      <c r="P1" s="190"/>
      <c r="Q1" s="190"/>
      <c r="R1" s="190"/>
      <c r="S1" s="190"/>
    </row>
    <row r="2" spans="1:22" ht="72.75" customHeight="1" x14ac:dyDescent="0.25">
      <c r="A2" s="20" t="s">
        <v>122</v>
      </c>
      <c r="B2" s="20" t="s">
        <v>34</v>
      </c>
      <c r="C2" s="20" t="s">
        <v>35</v>
      </c>
      <c r="D2" s="20" t="s">
        <v>36</v>
      </c>
      <c r="E2" s="75" t="s">
        <v>510</v>
      </c>
      <c r="F2" s="75" t="s">
        <v>509</v>
      </c>
      <c r="G2" s="20" t="s">
        <v>37</v>
      </c>
      <c r="H2" s="20" t="s">
        <v>417</v>
      </c>
      <c r="I2" s="20"/>
      <c r="J2" s="75" t="s">
        <v>502</v>
      </c>
      <c r="K2" s="20" t="s">
        <v>461</v>
      </c>
      <c r="L2" s="75" t="s">
        <v>464</v>
      </c>
      <c r="M2" s="75" t="s">
        <v>501</v>
      </c>
      <c r="N2" s="75" t="s">
        <v>484</v>
      </c>
      <c r="O2" s="75" t="s">
        <v>499</v>
      </c>
      <c r="P2" s="75" t="s">
        <v>500</v>
      </c>
      <c r="Q2" s="81"/>
      <c r="R2" s="148" t="s">
        <v>485</v>
      </c>
      <c r="S2" s="148" t="s">
        <v>486</v>
      </c>
      <c r="T2" s="150" t="s">
        <v>487</v>
      </c>
      <c r="U2" s="150" t="s">
        <v>488</v>
      </c>
      <c r="V2" s="151" t="s">
        <v>489</v>
      </c>
    </row>
    <row r="3" spans="1:22" ht="20.100000000000001" customHeight="1" x14ac:dyDescent="0.25">
      <c r="A3" s="25" t="s">
        <v>22</v>
      </c>
      <c r="B3" s="139" t="s">
        <v>23</v>
      </c>
      <c r="C3" s="117" t="s">
        <v>24</v>
      </c>
      <c r="D3" s="118" t="s">
        <v>25</v>
      </c>
      <c r="E3" s="118"/>
      <c r="F3" s="158" t="s">
        <v>16</v>
      </c>
      <c r="G3" s="18" t="s">
        <v>26</v>
      </c>
      <c r="H3" s="135" t="s">
        <v>444</v>
      </c>
      <c r="I3" s="44"/>
      <c r="J3" s="135" t="s">
        <v>301</v>
      </c>
      <c r="K3" s="84"/>
      <c r="L3" s="84"/>
      <c r="M3" s="18"/>
      <c r="N3" s="44">
        <v>2</v>
      </c>
      <c r="O3" s="44">
        <v>2</v>
      </c>
      <c r="P3" s="44">
        <v>0</v>
      </c>
      <c r="Q3" s="81"/>
      <c r="R3" s="63">
        <v>25</v>
      </c>
      <c r="S3" s="63">
        <v>25</v>
      </c>
      <c r="T3" s="135">
        <v>2</v>
      </c>
      <c r="U3" s="44">
        <v>2</v>
      </c>
      <c r="V3" s="62"/>
    </row>
    <row r="4" spans="1:22" ht="20.100000000000001" customHeight="1" x14ac:dyDescent="0.25">
      <c r="A4" s="25" t="s">
        <v>27</v>
      </c>
      <c r="B4" s="139" t="s">
        <v>14</v>
      </c>
      <c r="C4" s="117" t="s">
        <v>28</v>
      </c>
      <c r="D4" s="118">
        <v>2007</v>
      </c>
      <c r="E4" s="155" t="s">
        <v>506</v>
      </c>
      <c r="F4" s="155" t="s">
        <v>506</v>
      </c>
      <c r="G4" s="18" t="s">
        <v>125</v>
      </c>
      <c r="H4" s="1" t="s">
        <v>204</v>
      </c>
      <c r="I4" s="44"/>
      <c r="J4" s="44"/>
      <c r="K4" s="30" t="s">
        <v>301</v>
      </c>
      <c r="L4" s="84"/>
      <c r="M4" s="18"/>
      <c r="N4" s="44">
        <v>10</v>
      </c>
      <c r="O4" s="44">
        <v>9</v>
      </c>
      <c r="P4" s="44">
        <v>0</v>
      </c>
      <c r="Q4" s="81"/>
      <c r="R4" s="63">
        <v>20</v>
      </c>
      <c r="S4" s="63">
        <v>20</v>
      </c>
      <c r="T4" s="135">
        <v>10</v>
      </c>
      <c r="U4" s="44">
        <v>10</v>
      </c>
      <c r="V4" s="62"/>
    </row>
    <row r="5" spans="1:22" ht="20.100000000000001" customHeight="1" x14ac:dyDescent="0.25">
      <c r="A5" s="25" t="s">
        <v>29</v>
      </c>
      <c r="B5" s="139" t="s">
        <v>15</v>
      </c>
      <c r="C5" s="19" t="s">
        <v>30</v>
      </c>
      <c r="D5" s="118">
        <v>2008</v>
      </c>
      <c r="E5" s="155" t="s">
        <v>506</v>
      </c>
      <c r="F5" s="156" t="s">
        <v>505</v>
      </c>
      <c r="G5" s="153" t="s">
        <v>126</v>
      </c>
      <c r="H5" s="135" t="s">
        <v>205</v>
      </c>
      <c r="I5" s="44"/>
      <c r="J5" s="135" t="s">
        <v>301</v>
      </c>
      <c r="K5" s="84"/>
      <c r="L5" s="138" t="s">
        <v>301</v>
      </c>
      <c r="M5" s="141" t="s">
        <v>463</v>
      </c>
      <c r="N5" s="44">
        <v>1</v>
      </c>
      <c r="O5" s="44">
        <v>0</v>
      </c>
      <c r="P5" s="44">
        <v>0</v>
      </c>
      <c r="Q5" s="81"/>
      <c r="R5" s="63">
        <v>24</v>
      </c>
      <c r="S5" s="63">
        <v>24</v>
      </c>
      <c r="T5" s="135">
        <v>1</v>
      </c>
      <c r="U5" s="44">
        <v>1</v>
      </c>
      <c r="V5" s="62"/>
    </row>
    <row r="6" spans="1:22" ht="20.100000000000001" customHeight="1" x14ac:dyDescent="0.25">
      <c r="A6" s="25" t="s">
        <v>31</v>
      </c>
      <c r="B6" s="140" t="s">
        <v>33</v>
      </c>
      <c r="C6" s="19" t="s">
        <v>32</v>
      </c>
      <c r="D6" s="118">
        <v>2015</v>
      </c>
      <c r="E6" s="118"/>
      <c r="F6" s="159" t="s">
        <v>504</v>
      </c>
      <c r="G6" s="18" t="s">
        <v>127</v>
      </c>
      <c r="H6" s="1" t="s">
        <v>447</v>
      </c>
      <c r="I6" s="44"/>
      <c r="J6" s="44"/>
      <c r="K6" s="30" t="s">
        <v>301</v>
      </c>
      <c r="L6" s="84"/>
      <c r="M6" s="18"/>
      <c r="N6" s="44">
        <v>11</v>
      </c>
      <c r="O6" s="44">
        <v>2</v>
      </c>
      <c r="P6" s="44">
        <v>0</v>
      </c>
      <c r="Q6" s="81"/>
      <c r="R6" s="63">
        <v>57</v>
      </c>
      <c r="S6" s="63">
        <v>57</v>
      </c>
      <c r="T6" s="135">
        <v>11</v>
      </c>
      <c r="U6" s="1">
        <v>11</v>
      </c>
      <c r="V6" s="62"/>
    </row>
    <row r="7" spans="1:22" ht="20.100000000000001" customHeight="1" x14ac:dyDescent="0.25">
      <c r="A7" s="25" t="s">
        <v>38</v>
      </c>
      <c r="B7" s="139" t="s">
        <v>56</v>
      </c>
      <c r="C7" s="117" t="s">
        <v>57</v>
      </c>
      <c r="D7" s="118">
        <v>2011</v>
      </c>
      <c r="E7" s="155" t="s">
        <v>506</v>
      </c>
      <c r="F7" s="155" t="s">
        <v>506</v>
      </c>
      <c r="G7" s="18" t="s">
        <v>124</v>
      </c>
      <c r="H7" s="135" t="s">
        <v>206</v>
      </c>
      <c r="I7" s="44"/>
      <c r="J7" s="135" t="s">
        <v>301</v>
      </c>
      <c r="K7" s="84"/>
      <c r="L7" s="84"/>
      <c r="M7" s="18"/>
      <c r="N7" s="44">
        <v>15</v>
      </c>
      <c r="O7" s="44">
        <v>8</v>
      </c>
      <c r="P7" s="44">
        <v>1</v>
      </c>
      <c r="Q7" s="81"/>
      <c r="R7" s="44">
        <v>11</v>
      </c>
      <c r="S7" s="44">
        <v>11</v>
      </c>
      <c r="T7" s="135">
        <v>15</v>
      </c>
      <c r="U7" s="44">
        <v>15</v>
      </c>
      <c r="V7" s="62"/>
    </row>
    <row r="8" spans="1:22" ht="20.100000000000001" customHeight="1" x14ac:dyDescent="0.25">
      <c r="A8" s="25" t="s">
        <v>39</v>
      </c>
      <c r="B8" s="139" t="s">
        <v>58</v>
      </c>
      <c r="C8" s="19" t="s">
        <v>59</v>
      </c>
      <c r="D8" s="118">
        <v>2010</v>
      </c>
      <c r="E8" s="118"/>
      <c r="F8" s="160" t="s">
        <v>508</v>
      </c>
      <c r="G8" s="18" t="s">
        <v>128</v>
      </c>
      <c r="H8" s="135" t="s">
        <v>448</v>
      </c>
      <c r="I8" s="44"/>
      <c r="J8" s="135" t="s">
        <v>301</v>
      </c>
      <c r="K8" s="84"/>
      <c r="L8" s="84"/>
      <c r="M8" s="18"/>
      <c r="N8" s="44">
        <v>11</v>
      </c>
      <c r="O8" s="44">
        <v>8</v>
      </c>
      <c r="P8" s="44">
        <v>0</v>
      </c>
      <c r="Q8" s="81"/>
      <c r="R8" s="44">
        <v>22</v>
      </c>
      <c r="S8" s="44">
        <v>22</v>
      </c>
      <c r="T8" s="135">
        <v>10</v>
      </c>
      <c r="U8" s="44">
        <v>10</v>
      </c>
      <c r="V8" s="62"/>
    </row>
    <row r="9" spans="1:22" ht="20.100000000000001" customHeight="1" x14ac:dyDescent="0.25">
      <c r="A9" s="25" t="s">
        <v>40</v>
      </c>
      <c r="B9" s="139" t="s">
        <v>60</v>
      </c>
      <c r="C9" s="19" t="s">
        <v>123</v>
      </c>
      <c r="D9" s="118">
        <v>2009</v>
      </c>
      <c r="E9" s="118"/>
      <c r="F9" s="159" t="s">
        <v>504</v>
      </c>
      <c r="G9" s="18" t="s">
        <v>129</v>
      </c>
      <c r="H9" s="135" t="s">
        <v>449</v>
      </c>
      <c r="I9" s="44"/>
      <c r="J9" s="135" t="s">
        <v>301</v>
      </c>
      <c r="K9" s="84"/>
      <c r="L9" s="84"/>
      <c r="M9" s="18"/>
      <c r="N9" s="44">
        <v>22</v>
      </c>
      <c r="O9" s="44">
        <v>20</v>
      </c>
      <c r="P9" s="44">
        <v>1</v>
      </c>
      <c r="Q9" s="81"/>
      <c r="R9" s="44">
        <v>13</v>
      </c>
      <c r="S9" s="44">
        <v>13</v>
      </c>
      <c r="T9" s="135">
        <v>22</v>
      </c>
      <c r="U9" s="44">
        <v>22</v>
      </c>
      <c r="V9" s="62"/>
    </row>
    <row r="10" spans="1:22" ht="20.100000000000001" customHeight="1" x14ac:dyDescent="0.25">
      <c r="A10" s="25" t="s">
        <v>41</v>
      </c>
      <c r="B10" s="140" t="s">
        <v>62</v>
      </c>
      <c r="C10" s="117" t="s">
        <v>61</v>
      </c>
      <c r="D10" s="118">
        <v>2010</v>
      </c>
      <c r="E10" s="155" t="s">
        <v>506</v>
      </c>
      <c r="F10" s="156" t="s">
        <v>505</v>
      </c>
      <c r="G10" s="18" t="s">
        <v>130</v>
      </c>
      <c r="H10" s="135" t="s">
        <v>207</v>
      </c>
      <c r="I10" s="44"/>
      <c r="J10" s="135" t="s">
        <v>301</v>
      </c>
      <c r="K10" s="84"/>
      <c r="L10" s="84"/>
      <c r="M10" s="18"/>
      <c r="N10" s="44">
        <v>19</v>
      </c>
      <c r="O10" s="44">
        <v>15</v>
      </c>
      <c r="P10" s="44">
        <v>0</v>
      </c>
      <c r="Q10" s="81"/>
      <c r="R10" s="44">
        <v>43</v>
      </c>
      <c r="S10" s="44">
        <v>43</v>
      </c>
      <c r="T10" s="135">
        <v>19</v>
      </c>
      <c r="U10" s="44">
        <v>19</v>
      </c>
      <c r="V10" s="62"/>
    </row>
    <row r="11" spans="1:22" ht="20.100000000000001" customHeight="1" x14ac:dyDescent="0.25">
      <c r="A11" s="25" t="s">
        <v>42</v>
      </c>
      <c r="B11" s="139" t="s">
        <v>63</v>
      </c>
      <c r="C11" s="117" t="s">
        <v>64</v>
      </c>
      <c r="D11" s="118">
        <v>2010</v>
      </c>
      <c r="E11" s="118"/>
      <c r="F11" s="158" t="s">
        <v>16</v>
      </c>
      <c r="G11" s="18" t="s">
        <v>131</v>
      </c>
      <c r="H11" s="135" t="s">
        <v>450</v>
      </c>
      <c r="I11" s="44"/>
      <c r="J11" s="135" t="s">
        <v>301</v>
      </c>
      <c r="K11" s="84"/>
      <c r="L11" s="84"/>
      <c r="M11" s="18"/>
      <c r="N11" s="1">
        <v>147</v>
      </c>
      <c r="O11" s="44">
        <v>105</v>
      </c>
      <c r="P11" s="44">
        <v>11</v>
      </c>
      <c r="Q11" s="81"/>
      <c r="R11" s="44">
        <v>11</v>
      </c>
      <c r="S11" s="44">
        <v>11</v>
      </c>
      <c r="T11" s="135">
        <v>141</v>
      </c>
      <c r="U11" s="135">
        <v>146</v>
      </c>
      <c r="V11" s="152" t="s">
        <v>490</v>
      </c>
    </row>
    <row r="12" spans="1:22" ht="20.100000000000001" customHeight="1" x14ac:dyDescent="0.25">
      <c r="A12" s="25" t="s">
        <v>43</v>
      </c>
      <c r="B12" s="139" t="s">
        <v>66</v>
      </c>
      <c r="C12" s="117" t="s">
        <v>65</v>
      </c>
      <c r="D12" s="118">
        <v>1999</v>
      </c>
      <c r="E12" s="118"/>
      <c r="F12" s="158" t="s">
        <v>16</v>
      </c>
      <c r="G12" s="19" t="s">
        <v>67</v>
      </c>
      <c r="H12" s="135" t="s">
        <v>451</v>
      </c>
      <c r="I12" s="44"/>
      <c r="J12" s="135" t="s">
        <v>301</v>
      </c>
      <c r="K12" s="84"/>
      <c r="L12" s="84"/>
      <c r="M12" s="18"/>
      <c r="N12" s="1">
        <v>56</v>
      </c>
      <c r="O12" s="44">
        <v>51</v>
      </c>
      <c r="P12" s="44">
        <v>1</v>
      </c>
      <c r="Q12" s="81"/>
      <c r="R12" s="1">
        <v>37</v>
      </c>
      <c r="S12" s="1">
        <v>37</v>
      </c>
      <c r="T12" s="135">
        <v>55</v>
      </c>
      <c r="U12" s="44">
        <v>55</v>
      </c>
      <c r="V12" s="62"/>
    </row>
    <row r="13" spans="1:22" ht="20.100000000000001" customHeight="1" x14ac:dyDescent="0.25">
      <c r="A13" s="25" t="s">
        <v>44</v>
      </c>
      <c r="B13" s="139" t="s">
        <v>68</v>
      </c>
      <c r="C13" s="19" t="s">
        <v>507</v>
      </c>
      <c r="D13" s="118">
        <v>2005</v>
      </c>
      <c r="E13" s="118"/>
      <c r="F13" s="158" t="s">
        <v>16</v>
      </c>
      <c r="G13" s="19" t="s">
        <v>132</v>
      </c>
      <c r="H13" s="1" t="s">
        <v>452</v>
      </c>
      <c r="I13" s="44"/>
      <c r="J13" s="44"/>
      <c r="K13" s="30" t="s">
        <v>301</v>
      </c>
      <c r="L13" s="84"/>
      <c r="M13" s="18"/>
      <c r="N13" s="1">
        <v>42</v>
      </c>
      <c r="O13" s="44">
        <v>39</v>
      </c>
      <c r="P13" s="44">
        <v>0</v>
      </c>
      <c r="Q13" s="81"/>
      <c r="R13" s="44">
        <v>16</v>
      </c>
      <c r="S13" s="44">
        <v>16</v>
      </c>
      <c r="T13" s="135">
        <v>37</v>
      </c>
      <c r="U13" s="135">
        <v>41</v>
      </c>
      <c r="V13" s="62" t="s">
        <v>491</v>
      </c>
    </row>
    <row r="14" spans="1:22" ht="20.100000000000001" customHeight="1" x14ac:dyDescent="0.25">
      <c r="A14" s="25" t="s">
        <v>45</v>
      </c>
      <c r="B14" s="139" t="s">
        <v>70</v>
      </c>
      <c r="C14" s="117" t="s">
        <v>71</v>
      </c>
      <c r="D14" s="118">
        <v>2008</v>
      </c>
      <c r="E14" s="118"/>
      <c r="F14" s="156" t="s">
        <v>505</v>
      </c>
      <c r="G14" s="19" t="s">
        <v>133</v>
      </c>
      <c r="H14" s="1" t="s">
        <v>208</v>
      </c>
      <c r="I14" s="44"/>
      <c r="J14" s="44"/>
      <c r="K14" s="30" t="s">
        <v>301</v>
      </c>
      <c r="L14" s="84"/>
      <c r="M14" s="18"/>
      <c r="N14" s="44">
        <v>5</v>
      </c>
      <c r="O14" s="44">
        <v>4</v>
      </c>
      <c r="P14" s="44">
        <v>0</v>
      </c>
      <c r="Q14" s="81"/>
      <c r="R14" s="44">
        <v>14</v>
      </c>
      <c r="S14" s="1">
        <v>14</v>
      </c>
      <c r="T14" s="135">
        <v>5</v>
      </c>
      <c r="U14" s="1">
        <v>5</v>
      </c>
      <c r="V14" s="62"/>
    </row>
    <row r="15" spans="1:22" ht="20.100000000000001" customHeight="1" x14ac:dyDescent="0.25">
      <c r="A15" s="25" t="s">
        <v>46</v>
      </c>
      <c r="B15" s="139" t="s">
        <v>72</v>
      </c>
      <c r="C15" s="19" t="s">
        <v>73</v>
      </c>
      <c r="D15" s="118">
        <v>2011</v>
      </c>
      <c r="E15" s="155" t="s">
        <v>506</v>
      </c>
      <c r="F15" s="156" t="s">
        <v>505</v>
      </c>
      <c r="G15" s="18" t="s">
        <v>134</v>
      </c>
      <c r="H15" s="135" t="s">
        <v>453</v>
      </c>
      <c r="I15" s="44"/>
      <c r="J15" s="135" t="s">
        <v>301</v>
      </c>
      <c r="K15" s="84"/>
      <c r="L15" s="84"/>
      <c r="M15" s="18"/>
      <c r="N15" s="44">
        <v>7</v>
      </c>
      <c r="O15" s="44">
        <v>2</v>
      </c>
      <c r="P15" s="44">
        <v>1</v>
      </c>
      <c r="Q15" s="81"/>
      <c r="R15" s="44">
        <v>8</v>
      </c>
      <c r="S15" s="44">
        <v>8</v>
      </c>
      <c r="T15" s="135">
        <v>7</v>
      </c>
      <c r="U15" s="44">
        <v>7</v>
      </c>
      <c r="V15" s="62"/>
    </row>
    <row r="16" spans="1:22" ht="20.100000000000001" customHeight="1" x14ac:dyDescent="0.25">
      <c r="A16" s="25" t="s">
        <v>47</v>
      </c>
      <c r="B16" s="139" t="s">
        <v>74</v>
      </c>
      <c r="C16" s="19" t="s">
        <v>75</v>
      </c>
      <c r="D16" s="118">
        <v>2009</v>
      </c>
      <c r="E16" s="155" t="s">
        <v>506</v>
      </c>
      <c r="F16" s="156" t="s">
        <v>505</v>
      </c>
      <c r="G16" s="18" t="s">
        <v>135</v>
      </c>
      <c r="H16" s="135" t="s">
        <v>210</v>
      </c>
      <c r="I16" s="44"/>
      <c r="J16" s="135" t="s">
        <v>301</v>
      </c>
      <c r="K16" s="84"/>
      <c r="L16" s="84"/>
      <c r="M16" s="18"/>
      <c r="N16" s="44">
        <v>5</v>
      </c>
      <c r="O16" s="44">
        <v>3</v>
      </c>
      <c r="P16" s="44">
        <v>0</v>
      </c>
      <c r="Q16" s="81"/>
      <c r="R16" s="44">
        <v>27</v>
      </c>
      <c r="S16" s="44">
        <v>27</v>
      </c>
      <c r="T16" s="135">
        <v>5</v>
      </c>
      <c r="U16" s="44">
        <v>5</v>
      </c>
      <c r="V16" s="62"/>
    </row>
    <row r="17" spans="1:22" ht="20.100000000000001" customHeight="1" x14ac:dyDescent="0.25">
      <c r="A17" s="25" t="s">
        <v>48</v>
      </c>
      <c r="B17" s="139" t="s">
        <v>76</v>
      </c>
      <c r="C17" s="117" t="s">
        <v>61</v>
      </c>
      <c r="D17" s="118">
        <v>1997</v>
      </c>
      <c r="E17" s="155" t="s">
        <v>506</v>
      </c>
      <c r="F17" s="155" t="s">
        <v>506</v>
      </c>
      <c r="G17" s="18" t="s">
        <v>136</v>
      </c>
      <c r="H17" s="135" t="s">
        <v>211</v>
      </c>
      <c r="I17" s="44"/>
      <c r="J17" s="135" t="s">
        <v>301</v>
      </c>
      <c r="K17" s="84"/>
      <c r="L17" s="84"/>
      <c r="M17" s="18"/>
      <c r="N17" s="44">
        <v>10</v>
      </c>
      <c r="O17" s="44">
        <v>10</v>
      </c>
      <c r="P17" s="44">
        <v>0</v>
      </c>
      <c r="Q17" s="81"/>
      <c r="R17" s="44">
        <v>14</v>
      </c>
      <c r="S17" s="44">
        <v>14</v>
      </c>
      <c r="T17" s="135">
        <v>10</v>
      </c>
      <c r="U17" s="44">
        <v>10</v>
      </c>
      <c r="V17" s="62"/>
    </row>
    <row r="18" spans="1:22" ht="20.100000000000001" customHeight="1" x14ac:dyDescent="0.25">
      <c r="A18" s="25" t="s">
        <v>49</v>
      </c>
      <c r="B18" s="139" t="s">
        <v>77</v>
      </c>
      <c r="C18" s="19" t="s">
        <v>78</v>
      </c>
      <c r="D18" s="118">
        <v>2010</v>
      </c>
      <c r="E18" s="118"/>
      <c r="F18" s="158" t="s">
        <v>16</v>
      </c>
      <c r="G18" s="18" t="s">
        <v>137</v>
      </c>
      <c r="H18" s="1" t="s">
        <v>454</v>
      </c>
      <c r="I18" s="44"/>
      <c r="J18" s="44"/>
      <c r="K18" s="30" t="s">
        <v>301</v>
      </c>
      <c r="L18" s="84"/>
      <c r="M18" s="18"/>
      <c r="N18" s="44">
        <v>8</v>
      </c>
      <c r="O18" s="44">
        <v>7</v>
      </c>
      <c r="P18" s="44">
        <v>1</v>
      </c>
      <c r="Q18" s="81"/>
      <c r="R18" s="44">
        <v>8</v>
      </c>
      <c r="S18" s="44">
        <v>8</v>
      </c>
      <c r="T18" s="135">
        <v>8</v>
      </c>
      <c r="U18" s="44">
        <v>8</v>
      </c>
      <c r="V18" s="62"/>
    </row>
    <row r="19" spans="1:22" ht="20.100000000000001" customHeight="1" x14ac:dyDescent="0.25">
      <c r="A19" s="25" t="s">
        <v>50</v>
      </c>
      <c r="B19" s="140" t="s">
        <v>79</v>
      </c>
      <c r="C19" s="117" t="s">
        <v>80</v>
      </c>
      <c r="D19" s="118">
        <v>2005</v>
      </c>
      <c r="E19" s="118"/>
      <c r="F19" s="161" t="s">
        <v>21</v>
      </c>
      <c r="G19" s="18" t="s">
        <v>138</v>
      </c>
      <c r="H19" s="135" t="s">
        <v>455</v>
      </c>
      <c r="I19" s="44"/>
      <c r="J19" s="135" t="s">
        <v>301</v>
      </c>
      <c r="K19" s="84"/>
      <c r="L19" s="84"/>
      <c r="M19" s="18"/>
      <c r="N19" s="44">
        <v>17</v>
      </c>
      <c r="O19" s="44">
        <v>14</v>
      </c>
      <c r="P19" s="44">
        <v>0</v>
      </c>
      <c r="Q19" s="81"/>
      <c r="R19" s="44">
        <v>15</v>
      </c>
      <c r="S19" s="44">
        <v>15</v>
      </c>
      <c r="T19" s="135">
        <v>15</v>
      </c>
      <c r="U19" s="135">
        <v>17</v>
      </c>
      <c r="V19" s="62" t="s">
        <v>492</v>
      </c>
    </row>
    <row r="20" spans="1:22" ht="20.100000000000001" customHeight="1" x14ac:dyDescent="0.25">
      <c r="A20" s="25" t="s">
        <v>51</v>
      </c>
      <c r="B20" s="140" t="s">
        <v>82</v>
      </c>
      <c r="C20" s="19" t="s">
        <v>83</v>
      </c>
      <c r="D20" s="118">
        <v>2011</v>
      </c>
      <c r="E20" s="118"/>
      <c r="F20" s="157" t="s">
        <v>19</v>
      </c>
      <c r="G20" s="18" t="s">
        <v>139</v>
      </c>
      <c r="H20" s="135" t="s">
        <v>456</v>
      </c>
      <c r="I20" s="44"/>
      <c r="J20" s="135" t="s">
        <v>301</v>
      </c>
      <c r="K20" s="84"/>
      <c r="L20" s="84"/>
      <c r="M20" s="18"/>
      <c r="N20" s="44">
        <v>8</v>
      </c>
      <c r="O20" s="44">
        <v>8</v>
      </c>
      <c r="P20" s="44">
        <v>0</v>
      </c>
      <c r="Q20" s="81"/>
      <c r="R20" s="44">
        <v>18</v>
      </c>
      <c r="S20" s="44">
        <v>18</v>
      </c>
      <c r="T20" s="135">
        <v>8</v>
      </c>
      <c r="U20" s="44">
        <v>8</v>
      </c>
      <c r="V20" s="62"/>
    </row>
    <row r="21" spans="1:22" ht="20.100000000000001" customHeight="1" x14ac:dyDescent="0.25">
      <c r="A21" s="25" t="s">
        <v>52</v>
      </c>
      <c r="B21" s="140" t="s">
        <v>84</v>
      </c>
      <c r="C21" s="19" t="s">
        <v>85</v>
      </c>
      <c r="D21" s="118">
        <v>2008</v>
      </c>
      <c r="E21" s="118"/>
      <c r="F21" s="157" t="s">
        <v>19</v>
      </c>
      <c r="G21" s="18" t="s">
        <v>140</v>
      </c>
      <c r="H21" s="135" t="s">
        <v>457</v>
      </c>
      <c r="I21" s="44"/>
      <c r="J21" s="135" t="s">
        <v>301</v>
      </c>
      <c r="K21" s="84"/>
      <c r="L21" s="84"/>
      <c r="M21" s="18"/>
      <c r="N21" s="44">
        <v>21</v>
      </c>
      <c r="O21" s="44">
        <v>17</v>
      </c>
      <c r="P21" s="44">
        <v>4</v>
      </c>
      <c r="Q21" s="81"/>
      <c r="R21" s="44">
        <v>22</v>
      </c>
      <c r="S21" s="44">
        <v>22</v>
      </c>
      <c r="T21" s="135">
        <v>18</v>
      </c>
      <c r="U21" s="135">
        <v>21</v>
      </c>
      <c r="V21" s="62" t="s">
        <v>493</v>
      </c>
    </row>
    <row r="22" spans="1:22" ht="20.100000000000001" customHeight="1" x14ac:dyDescent="0.25">
      <c r="A22" s="25" t="s">
        <v>53</v>
      </c>
      <c r="B22" s="140" t="s">
        <v>86</v>
      </c>
      <c r="C22" s="19" t="s">
        <v>87</v>
      </c>
      <c r="D22" s="118">
        <v>2015</v>
      </c>
      <c r="E22" s="118"/>
      <c r="F22" s="157" t="s">
        <v>19</v>
      </c>
      <c r="G22" s="18" t="s">
        <v>141</v>
      </c>
      <c r="H22" s="1" t="s">
        <v>458</v>
      </c>
      <c r="I22" s="44"/>
      <c r="J22" s="44"/>
      <c r="K22" s="30" t="s">
        <v>301</v>
      </c>
      <c r="L22" s="84"/>
      <c r="M22" s="18"/>
      <c r="N22" s="44">
        <v>4</v>
      </c>
      <c r="O22" s="44">
        <v>0</v>
      </c>
      <c r="P22" s="44">
        <v>0</v>
      </c>
      <c r="Q22" s="81"/>
      <c r="R22" s="44">
        <v>15</v>
      </c>
      <c r="S22" s="44">
        <v>15</v>
      </c>
      <c r="T22" s="135">
        <v>4</v>
      </c>
      <c r="U22" s="44">
        <v>4</v>
      </c>
      <c r="V22" s="62"/>
    </row>
    <row r="23" spans="1:22" ht="20.100000000000001" customHeight="1" x14ac:dyDescent="0.25">
      <c r="A23" s="25" t="s">
        <v>54</v>
      </c>
      <c r="B23" s="140" t="s">
        <v>88</v>
      </c>
      <c r="C23" s="19" t="s">
        <v>89</v>
      </c>
      <c r="D23" s="118">
        <v>2000</v>
      </c>
      <c r="E23" s="118"/>
      <c r="F23" s="157" t="s">
        <v>19</v>
      </c>
      <c r="G23" s="18" t="s">
        <v>90</v>
      </c>
      <c r="H23" s="135" t="s">
        <v>459</v>
      </c>
      <c r="I23" s="44"/>
      <c r="J23" s="135" t="s">
        <v>301</v>
      </c>
      <c r="K23" s="84"/>
      <c r="L23" s="84"/>
      <c r="M23" s="18"/>
      <c r="N23" s="1">
        <v>95</v>
      </c>
      <c r="O23" s="44">
        <v>80</v>
      </c>
      <c r="P23" s="44">
        <v>0</v>
      </c>
      <c r="Q23" s="81"/>
      <c r="R23" s="44">
        <v>11</v>
      </c>
      <c r="S23" s="44">
        <v>11</v>
      </c>
      <c r="T23" s="135">
        <v>85</v>
      </c>
      <c r="U23" s="135">
        <v>95</v>
      </c>
      <c r="V23" s="62" t="s">
        <v>494</v>
      </c>
    </row>
    <row r="24" spans="1:22" ht="20.100000000000001" customHeight="1" x14ac:dyDescent="0.25">
      <c r="A24" s="25" t="s">
        <v>55</v>
      </c>
      <c r="B24" s="140" t="s">
        <v>91</v>
      </c>
      <c r="C24" s="19" t="s">
        <v>92</v>
      </c>
      <c r="D24" s="118">
        <v>2010</v>
      </c>
      <c r="E24" s="118"/>
      <c r="F24" s="157" t="s">
        <v>19</v>
      </c>
      <c r="G24" s="18" t="s">
        <v>142</v>
      </c>
      <c r="H24" s="1" t="s">
        <v>460</v>
      </c>
      <c r="I24" s="44"/>
      <c r="J24" s="44"/>
      <c r="K24" s="30" t="s">
        <v>301</v>
      </c>
      <c r="L24" s="84"/>
      <c r="M24" s="18"/>
      <c r="N24" s="44">
        <v>29</v>
      </c>
      <c r="O24" s="44">
        <v>21</v>
      </c>
      <c r="P24" s="44">
        <v>5</v>
      </c>
      <c r="Q24" s="81"/>
      <c r="R24" s="44">
        <v>33</v>
      </c>
      <c r="S24" s="44">
        <v>33</v>
      </c>
      <c r="T24" s="135">
        <v>27</v>
      </c>
      <c r="U24" s="135">
        <v>29</v>
      </c>
      <c r="V24" s="62" t="s">
        <v>495</v>
      </c>
    </row>
    <row r="25" spans="1:22" ht="20.100000000000001" customHeight="1" x14ac:dyDescent="0.25">
      <c r="A25" s="49" t="s">
        <v>305</v>
      </c>
      <c r="B25" s="134" t="s">
        <v>345</v>
      </c>
      <c r="C25" s="17" t="s">
        <v>304</v>
      </c>
      <c r="D25" s="17">
        <v>1999</v>
      </c>
      <c r="E25" s="17"/>
      <c r="F25" s="154"/>
      <c r="G25" s="17" t="s">
        <v>303</v>
      </c>
      <c r="H25" s="25" t="s">
        <v>443</v>
      </c>
      <c r="I25" s="143" t="s">
        <v>480</v>
      </c>
      <c r="J25" s="77"/>
      <c r="K25" s="77"/>
      <c r="L25" s="69" t="s">
        <v>301</v>
      </c>
      <c r="M25" s="18" t="s">
        <v>503</v>
      </c>
      <c r="N25" s="25">
        <v>40</v>
      </c>
      <c r="O25" s="25">
        <v>33</v>
      </c>
      <c r="P25" s="25">
        <v>1</v>
      </c>
      <c r="Q25" s="81"/>
      <c r="R25" s="77" t="s">
        <v>446</v>
      </c>
      <c r="S25" s="149">
        <v>0</v>
      </c>
    </row>
    <row r="26" spans="1:22" ht="20.100000000000001" customHeight="1" x14ac:dyDescent="0.25">
      <c r="A26" s="49" t="s">
        <v>306</v>
      </c>
      <c r="B26" s="134" t="s">
        <v>309</v>
      </c>
      <c r="C26" s="17" t="s">
        <v>308</v>
      </c>
      <c r="D26" s="17">
        <v>2010</v>
      </c>
      <c r="E26" s="17"/>
      <c r="F26" s="154"/>
      <c r="G26" s="17" t="s">
        <v>307</v>
      </c>
      <c r="H26" s="49" t="s">
        <v>414</v>
      </c>
      <c r="I26" s="144" t="s">
        <v>465</v>
      </c>
      <c r="J26" s="49"/>
      <c r="K26" s="30" t="s">
        <v>301</v>
      </c>
      <c r="L26" s="84"/>
      <c r="M26" s="18"/>
      <c r="N26" s="49">
        <v>8</v>
      </c>
      <c r="O26" s="49">
        <v>5</v>
      </c>
      <c r="P26" s="49">
        <v>1</v>
      </c>
      <c r="Q26" s="81"/>
      <c r="R26" s="84">
        <v>12</v>
      </c>
      <c r="S26" s="84">
        <v>12</v>
      </c>
    </row>
    <row r="27" spans="1:22" ht="20.100000000000001" customHeight="1" x14ac:dyDescent="0.25">
      <c r="A27" s="49" t="s">
        <v>310</v>
      </c>
      <c r="B27" s="134" t="s">
        <v>313</v>
      </c>
      <c r="C27" s="17" t="s">
        <v>312</v>
      </c>
      <c r="D27" s="17">
        <v>2014</v>
      </c>
      <c r="E27" s="17"/>
      <c r="F27" s="154"/>
      <c r="G27" s="17" t="s">
        <v>311</v>
      </c>
      <c r="H27" s="25" t="s">
        <v>415</v>
      </c>
      <c r="I27" s="79" t="s">
        <v>466</v>
      </c>
      <c r="J27" s="77"/>
      <c r="K27" s="77"/>
      <c r="L27" s="69" t="s">
        <v>301</v>
      </c>
      <c r="M27" s="18" t="s">
        <v>503</v>
      </c>
      <c r="N27" s="25">
        <v>1</v>
      </c>
      <c r="O27" s="25">
        <v>0</v>
      </c>
      <c r="P27" s="25">
        <v>0</v>
      </c>
      <c r="Q27" s="81"/>
      <c r="R27" s="84">
        <v>10</v>
      </c>
      <c r="S27" s="84">
        <v>10</v>
      </c>
    </row>
    <row r="28" spans="1:22" ht="20.100000000000001" customHeight="1" x14ac:dyDescent="0.25">
      <c r="A28" s="49" t="s">
        <v>314</v>
      </c>
      <c r="B28" s="134" t="s">
        <v>316</v>
      </c>
      <c r="C28" s="17" t="s">
        <v>317</v>
      </c>
      <c r="D28" s="17">
        <v>2014</v>
      </c>
      <c r="E28" s="17"/>
      <c r="F28" s="154"/>
      <c r="G28" s="17" t="s">
        <v>315</v>
      </c>
      <c r="H28" s="49" t="s">
        <v>416</v>
      </c>
      <c r="I28" s="144" t="s">
        <v>467</v>
      </c>
      <c r="J28" s="49"/>
      <c r="K28" s="30" t="s">
        <v>301</v>
      </c>
      <c r="L28" s="84"/>
      <c r="M28" s="18"/>
      <c r="N28" s="49">
        <v>4</v>
      </c>
      <c r="O28" s="49">
        <v>1</v>
      </c>
      <c r="P28" s="49">
        <v>0</v>
      </c>
      <c r="Q28" s="81"/>
      <c r="R28" s="84">
        <v>94</v>
      </c>
      <c r="S28" s="84">
        <v>94</v>
      </c>
    </row>
    <row r="29" spans="1:22" ht="20.100000000000001" customHeight="1" x14ac:dyDescent="0.25">
      <c r="A29" s="49" t="s">
        <v>318</v>
      </c>
      <c r="B29" s="134" t="s">
        <v>320</v>
      </c>
      <c r="C29" s="17" t="s">
        <v>321</v>
      </c>
      <c r="D29" s="17">
        <v>2002</v>
      </c>
      <c r="E29" s="17"/>
      <c r="F29" s="154"/>
      <c r="G29" s="17" t="s">
        <v>319</v>
      </c>
      <c r="H29" s="136" t="s">
        <v>418</v>
      </c>
      <c r="I29" s="143" t="s">
        <v>496</v>
      </c>
      <c r="J29" s="136" t="s">
        <v>301</v>
      </c>
      <c r="K29" s="84"/>
      <c r="L29" s="84"/>
      <c r="M29" s="18"/>
      <c r="N29" s="25">
        <v>31</v>
      </c>
      <c r="O29" s="25">
        <v>30</v>
      </c>
      <c r="P29" s="25">
        <v>0</v>
      </c>
      <c r="Q29" s="81"/>
      <c r="R29" s="84">
        <v>19</v>
      </c>
      <c r="S29" s="84">
        <v>19</v>
      </c>
    </row>
    <row r="30" spans="1:22" ht="20.100000000000001" customHeight="1" x14ac:dyDescent="0.25">
      <c r="A30" s="49" t="s">
        <v>324</v>
      </c>
      <c r="B30" s="134" t="s">
        <v>420</v>
      </c>
      <c r="C30" s="17" t="s">
        <v>323</v>
      </c>
      <c r="D30" s="17">
        <v>2013</v>
      </c>
      <c r="E30" s="17"/>
      <c r="F30" s="154"/>
      <c r="G30" s="17" t="s">
        <v>322</v>
      </c>
      <c r="H30" s="25" t="s">
        <v>419</v>
      </c>
      <c r="I30" s="145" t="s">
        <v>468</v>
      </c>
      <c r="J30" s="84"/>
      <c r="K30" s="30" t="s">
        <v>301</v>
      </c>
      <c r="L30" s="84"/>
      <c r="M30" s="18"/>
      <c r="N30" s="25">
        <v>0</v>
      </c>
      <c r="O30" s="25">
        <v>0</v>
      </c>
      <c r="P30" s="25">
        <v>0</v>
      </c>
      <c r="Q30" s="81"/>
      <c r="R30" s="84">
        <v>13</v>
      </c>
      <c r="S30" s="84">
        <v>13</v>
      </c>
    </row>
    <row r="31" spans="1:22" ht="20.100000000000001" customHeight="1" x14ac:dyDescent="0.25">
      <c r="A31" s="49" t="s">
        <v>325</v>
      </c>
      <c r="B31" s="134" t="s">
        <v>328</v>
      </c>
      <c r="C31" s="17" t="s">
        <v>327</v>
      </c>
      <c r="D31" s="17">
        <v>1995</v>
      </c>
      <c r="E31" s="17"/>
      <c r="F31" s="154"/>
      <c r="G31" s="17" t="s">
        <v>326</v>
      </c>
      <c r="H31" s="25" t="s">
        <v>442</v>
      </c>
      <c r="I31" s="143" t="s">
        <v>469</v>
      </c>
      <c r="J31" s="25"/>
      <c r="K31" s="30" t="s">
        <v>301</v>
      </c>
      <c r="L31" s="84"/>
      <c r="M31" s="18"/>
      <c r="N31" s="25">
        <v>1</v>
      </c>
      <c r="O31" s="25">
        <v>1</v>
      </c>
      <c r="P31" s="25">
        <v>1</v>
      </c>
      <c r="Q31" s="81"/>
      <c r="R31" s="84">
        <v>16</v>
      </c>
      <c r="S31" s="84">
        <v>16</v>
      </c>
    </row>
    <row r="32" spans="1:22" ht="20.100000000000001" customHeight="1" x14ac:dyDescent="0.25">
      <c r="A32" s="49" t="s">
        <v>329</v>
      </c>
      <c r="B32" s="134" t="s">
        <v>331</v>
      </c>
      <c r="C32" s="17" t="s">
        <v>332</v>
      </c>
      <c r="D32" s="17">
        <v>2010</v>
      </c>
      <c r="E32" s="17"/>
      <c r="F32" s="154"/>
      <c r="G32" s="17" t="s">
        <v>330</v>
      </c>
      <c r="H32" s="136" t="s">
        <v>421</v>
      </c>
      <c r="I32" s="143"/>
      <c r="J32" s="136" t="s">
        <v>301</v>
      </c>
      <c r="K32" s="84"/>
      <c r="L32" s="84"/>
      <c r="M32" s="18"/>
      <c r="N32" s="25">
        <v>50</v>
      </c>
      <c r="O32" s="25">
        <v>32</v>
      </c>
      <c r="P32" s="25">
        <v>0</v>
      </c>
      <c r="Q32" s="81"/>
      <c r="R32" s="84">
        <v>26</v>
      </c>
      <c r="S32" s="84">
        <v>26</v>
      </c>
    </row>
    <row r="33" spans="1:19" ht="20.100000000000001" customHeight="1" x14ac:dyDescent="0.25">
      <c r="A33" s="49" t="s">
        <v>333</v>
      </c>
      <c r="B33" s="134" t="s">
        <v>336</v>
      </c>
      <c r="C33" s="17" t="s">
        <v>335</v>
      </c>
      <c r="D33" s="17">
        <v>2010</v>
      </c>
      <c r="E33" s="17"/>
      <c r="F33" s="154"/>
      <c r="G33" s="17" t="s">
        <v>334</v>
      </c>
      <c r="H33" s="136" t="s">
        <v>422</v>
      </c>
      <c r="I33" s="143" t="s">
        <v>497</v>
      </c>
      <c r="J33" s="136" t="s">
        <v>301</v>
      </c>
      <c r="K33" s="84"/>
      <c r="L33" s="84"/>
      <c r="M33" s="18"/>
      <c r="N33" s="25">
        <v>5</v>
      </c>
      <c r="O33" s="25">
        <v>4</v>
      </c>
      <c r="P33" s="25">
        <v>1</v>
      </c>
      <c r="Q33" s="81"/>
      <c r="R33" s="84">
        <v>21</v>
      </c>
      <c r="S33" s="84">
        <v>21</v>
      </c>
    </row>
    <row r="34" spans="1:19" ht="20.100000000000001" customHeight="1" x14ac:dyDescent="0.25">
      <c r="A34" s="49" t="s">
        <v>337</v>
      </c>
      <c r="B34" s="134" t="s">
        <v>339</v>
      </c>
      <c r="C34" s="17" t="s">
        <v>340</v>
      </c>
      <c r="D34" s="17">
        <v>2000</v>
      </c>
      <c r="E34" s="17"/>
      <c r="F34" s="154"/>
      <c r="G34" s="17" t="s">
        <v>338</v>
      </c>
      <c r="H34" s="136" t="s">
        <v>441</v>
      </c>
      <c r="I34" s="143" t="s">
        <v>470</v>
      </c>
      <c r="J34" s="136" t="s">
        <v>301</v>
      </c>
      <c r="K34" s="84"/>
      <c r="L34" s="137" t="s">
        <v>301</v>
      </c>
      <c r="M34" s="141" t="s">
        <v>463</v>
      </c>
      <c r="N34" s="25">
        <v>55</v>
      </c>
      <c r="O34" s="25">
        <v>51</v>
      </c>
      <c r="P34" s="25">
        <v>4</v>
      </c>
      <c r="Q34" s="81"/>
      <c r="R34" s="84">
        <v>8</v>
      </c>
      <c r="S34" s="84">
        <v>8</v>
      </c>
    </row>
    <row r="35" spans="1:19" ht="20.100000000000001" customHeight="1" x14ac:dyDescent="0.25">
      <c r="A35" s="49" t="s">
        <v>341</v>
      </c>
      <c r="B35" s="134" t="s">
        <v>344</v>
      </c>
      <c r="C35" s="17" t="s">
        <v>343</v>
      </c>
      <c r="D35" s="17">
        <v>2014</v>
      </c>
      <c r="E35" s="17"/>
      <c r="F35" s="154"/>
      <c r="G35" s="17" t="s">
        <v>342</v>
      </c>
      <c r="H35" s="25" t="s">
        <v>423</v>
      </c>
      <c r="I35" s="145" t="s">
        <v>471</v>
      </c>
      <c r="J35" s="84"/>
      <c r="K35" s="30" t="s">
        <v>301</v>
      </c>
      <c r="L35" s="84"/>
      <c r="M35" s="18"/>
      <c r="N35" s="25">
        <v>4</v>
      </c>
      <c r="O35" s="25">
        <v>1</v>
      </c>
      <c r="P35" s="25">
        <v>1</v>
      </c>
      <c r="Q35" s="81"/>
      <c r="R35" s="84">
        <v>18</v>
      </c>
      <c r="S35" s="84">
        <v>18</v>
      </c>
    </row>
    <row r="36" spans="1:19" ht="20.100000000000001" customHeight="1" x14ac:dyDescent="0.25">
      <c r="A36" s="49" t="s">
        <v>346</v>
      </c>
      <c r="B36" s="134" t="s">
        <v>348</v>
      </c>
      <c r="C36" s="17" t="s">
        <v>349</v>
      </c>
      <c r="D36" s="17">
        <v>2010</v>
      </c>
      <c r="E36" s="17"/>
      <c r="F36" s="154"/>
      <c r="G36" s="17" t="s">
        <v>347</v>
      </c>
      <c r="H36" s="136" t="s">
        <v>424</v>
      </c>
      <c r="I36" s="145" t="s">
        <v>472</v>
      </c>
      <c r="J36" s="136" t="s">
        <v>301</v>
      </c>
      <c r="K36" s="84"/>
      <c r="L36" s="84"/>
      <c r="M36" s="18"/>
      <c r="N36" s="25">
        <v>5</v>
      </c>
      <c r="O36" s="25">
        <v>4</v>
      </c>
      <c r="P36" s="25">
        <v>1</v>
      </c>
      <c r="Q36" s="81"/>
      <c r="R36" s="84">
        <v>45</v>
      </c>
      <c r="S36" s="84">
        <v>45</v>
      </c>
    </row>
    <row r="37" spans="1:19" ht="20.100000000000001" customHeight="1" x14ac:dyDescent="0.25">
      <c r="A37" s="49" t="s">
        <v>350</v>
      </c>
      <c r="B37" s="134" t="s">
        <v>352</v>
      </c>
      <c r="C37" s="17" t="s">
        <v>351</v>
      </c>
      <c r="D37" s="17">
        <v>2010</v>
      </c>
      <c r="E37" s="17"/>
      <c r="F37" s="154"/>
      <c r="G37" s="17" t="s">
        <v>347</v>
      </c>
      <c r="H37" s="136" t="s">
        <v>425</v>
      </c>
      <c r="I37" s="145" t="s">
        <v>479</v>
      </c>
      <c r="J37" s="136" t="s">
        <v>301</v>
      </c>
      <c r="K37" s="84"/>
      <c r="L37" s="84"/>
      <c r="M37" s="18"/>
      <c r="N37" s="25">
        <v>3</v>
      </c>
      <c r="O37" s="25">
        <v>2</v>
      </c>
      <c r="P37" s="25">
        <v>0</v>
      </c>
      <c r="Q37" s="81"/>
      <c r="R37" s="84">
        <v>28</v>
      </c>
      <c r="S37" s="84">
        <v>28</v>
      </c>
    </row>
    <row r="38" spans="1:19" ht="20.100000000000001" customHeight="1" x14ac:dyDescent="0.25">
      <c r="A38" s="49" t="s">
        <v>353</v>
      </c>
      <c r="B38" s="134" t="s">
        <v>355</v>
      </c>
      <c r="C38" s="17" t="s">
        <v>356</v>
      </c>
      <c r="D38" s="17">
        <v>2005</v>
      </c>
      <c r="E38" s="17"/>
      <c r="F38" s="154"/>
      <c r="G38" s="17" t="s">
        <v>354</v>
      </c>
      <c r="H38" s="136" t="s">
        <v>426</v>
      </c>
      <c r="I38" s="145" t="s">
        <v>498</v>
      </c>
      <c r="J38" s="136" t="s">
        <v>301</v>
      </c>
      <c r="K38" s="84"/>
      <c r="L38" s="84"/>
      <c r="M38" s="18"/>
      <c r="N38" s="25">
        <v>14</v>
      </c>
      <c r="O38" s="25">
        <v>15</v>
      </c>
      <c r="P38" s="25">
        <v>3</v>
      </c>
      <c r="Q38" s="81"/>
      <c r="R38" s="84">
        <v>14</v>
      </c>
      <c r="S38" s="84">
        <v>14</v>
      </c>
    </row>
    <row r="39" spans="1:19" ht="20.100000000000001" customHeight="1" x14ac:dyDescent="0.25">
      <c r="A39" s="49" t="s">
        <v>357</v>
      </c>
      <c r="B39" s="134" t="s">
        <v>359</v>
      </c>
      <c r="C39" s="17" t="s">
        <v>360</v>
      </c>
      <c r="D39" s="17">
        <v>1998</v>
      </c>
      <c r="E39" s="17"/>
      <c r="F39" s="154"/>
      <c r="G39" s="17" t="s">
        <v>358</v>
      </c>
      <c r="H39" s="136" t="s">
        <v>440</v>
      </c>
      <c r="I39" s="143"/>
      <c r="J39" s="136" t="s">
        <v>301</v>
      </c>
      <c r="K39" s="84"/>
      <c r="L39" s="84"/>
      <c r="M39" s="18"/>
      <c r="N39" s="25">
        <v>1</v>
      </c>
      <c r="O39" s="25">
        <v>2</v>
      </c>
      <c r="P39" s="25">
        <v>2</v>
      </c>
      <c r="Q39" s="81"/>
      <c r="R39" s="84">
        <v>5</v>
      </c>
      <c r="S39" s="84">
        <v>5</v>
      </c>
    </row>
    <row r="40" spans="1:19" ht="20.100000000000001" customHeight="1" x14ac:dyDescent="0.25">
      <c r="A40" s="49" t="s">
        <v>361</v>
      </c>
      <c r="B40" s="134" t="s">
        <v>365</v>
      </c>
      <c r="C40" s="17" t="s">
        <v>362</v>
      </c>
      <c r="D40" s="17">
        <v>2007</v>
      </c>
      <c r="E40" s="17"/>
      <c r="F40" s="154"/>
      <c r="G40" s="17" t="s">
        <v>366</v>
      </c>
      <c r="H40" s="136" t="s">
        <v>427</v>
      </c>
      <c r="I40" s="145" t="s">
        <v>481</v>
      </c>
      <c r="J40" s="136" t="s">
        <v>301</v>
      </c>
      <c r="K40" s="84"/>
      <c r="L40" s="84"/>
      <c r="M40" s="18"/>
      <c r="N40" s="25">
        <v>58</v>
      </c>
      <c r="O40" s="25">
        <v>39</v>
      </c>
      <c r="P40" s="25">
        <v>5</v>
      </c>
      <c r="Q40" s="81"/>
      <c r="R40" s="84">
        <v>15</v>
      </c>
      <c r="S40" s="84">
        <v>15</v>
      </c>
    </row>
    <row r="41" spans="1:19" ht="20.100000000000001" customHeight="1" x14ac:dyDescent="0.25">
      <c r="A41" s="49" t="s">
        <v>363</v>
      </c>
      <c r="B41" s="134" t="s">
        <v>367</v>
      </c>
      <c r="C41" s="17" t="s">
        <v>368</v>
      </c>
      <c r="D41" s="17">
        <v>2014</v>
      </c>
      <c r="E41" s="17"/>
      <c r="F41" s="154"/>
      <c r="G41" s="17" t="s">
        <v>364</v>
      </c>
      <c r="H41" s="136" t="s">
        <v>439</v>
      </c>
      <c r="I41" s="143" t="s">
        <v>473</v>
      </c>
      <c r="J41" s="136" t="s">
        <v>301</v>
      </c>
      <c r="K41" s="84"/>
      <c r="L41" s="137" t="s">
        <v>301</v>
      </c>
      <c r="M41" s="141" t="s">
        <v>462</v>
      </c>
      <c r="N41" s="25">
        <v>1</v>
      </c>
      <c r="O41" s="25">
        <v>0</v>
      </c>
      <c r="P41" s="25">
        <v>0</v>
      </c>
      <c r="Q41" s="81"/>
      <c r="R41" s="84">
        <v>70</v>
      </c>
      <c r="S41" s="84">
        <v>70</v>
      </c>
    </row>
    <row r="42" spans="1:19" ht="20.100000000000001" customHeight="1" x14ac:dyDescent="0.25">
      <c r="A42" s="49" t="s">
        <v>369</v>
      </c>
      <c r="B42" s="134" t="s">
        <v>410</v>
      </c>
      <c r="C42" s="17" t="s">
        <v>371</v>
      </c>
      <c r="D42" s="17">
        <v>2013</v>
      </c>
      <c r="E42" s="17"/>
      <c r="F42" s="154"/>
      <c r="G42" s="17" t="s">
        <v>370</v>
      </c>
      <c r="H42" s="136" t="s">
        <v>445</v>
      </c>
      <c r="I42" s="145" t="s">
        <v>474</v>
      </c>
      <c r="J42" s="136" t="s">
        <v>301</v>
      </c>
      <c r="K42" s="84"/>
      <c r="L42" s="84"/>
      <c r="M42" s="18"/>
      <c r="N42" s="25">
        <v>17</v>
      </c>
      <c r="O42" s="25">
        <v>10</v>
      </c>
      <c r="P42" s="25">
        <v>2</v>
      </c>
      <c r="Q42" s="81"/>
      <c r="R42" s="84">
        <v>31</v>
      </c>
      <c r="S42" s="84">
        <v>31</v>
      </c>
    </row>
    <row r="43" spans="1:19" ht="20.100000000000001" customHeight="1" x14ac:dyDescent="0.25">
      <c r="A43" s="49" t="s">
        <v>372</v>
      </c>
      <c r="B43" s="134" t="s">
        <v>374</v>
      </c>
      <c r="C43" s="17" t="s">
        <v>373</v>
      </c>
      <c r="D43" s="17">
        <v>2013</v>
      </c>
      <c r="E43" s="17"/>
      <c r="F43" s="154"/>
      <c r="G43" s="17" t="s">
        <v>370</v>
      </c>
      <c r="H43" s="88" t="s">
        <v>438</v>
      </c>
      <c r="I43" s="146" t="s">
        <v>475</v>
      </c>
      <c r="J43" s="88"/>
      <c r="K43" s="30" t="s">
        <v>301</v>
      </c>
      <c r="L43" s="84"/>
      <c r="M43" s="18"/>
      <c r="N43" s="147">
        <v>6</v>
      </c>
      <c r="O43" s="88">
        <v>1</v>
      </c>
      <c r="P43" s="88">
        <v>1</v>
      </c>
      <c r="Q43" s="81"/>
      <c r="R43" s="84">
        <v>15</v>
      </c>
      <c r="S43" s="84">
        <v>15</v>
      </c>
    </row>
    <row r="44" spans="1:19" ht="20.100000000000001" customHeight="1" x14ac:dyDescent="0.25">
      <c r="A44" s="49" t="s">
        <v>375</v>
      </c>
      <c r="B44" s="134" t="s">
        <v>377</v>
      </c>
      <c r="C44" s="17" t="s">
        <v>378</v>
      </c>
      <c r="D44" s="17">
        <v>2007</v>
      </c>
      <c r="E44" s="17"/>
      <c r="F44" s="154"/>
      <c r="G44" s="17" t="s">
        <v>376</v>
      </c>
      <c r="H44" s="136" t="s">
        <v>428</v>
      </c>
      <c r="I44" s="5"/>
      <c r="J44" s="136" t="s">
        <v>301</v>
      </c>
      <c r="K44" s="84"/>
      <c r="L44" s="84"/>
      <c r="M44" s="18"/>
      <c r="N44" s="142">
        <v>69</v>
      </c>
      <c r="O44" s="25">
        <v>51</v>
      </c>
      <c r="P44" s="25">
        <v>5</v>
      </c>
      <c r="Q44" s="81"/>
      <c r="R44" s="84">
        <v>7</v>
      </c>
      <c r="S44" s="84">
        <v>7</v>
      </c>
    </row>
    <row r="45" spans="1:19" ht="20.100000000000001" customHeight="1" x14ac:dyDescent="0.25">
      <c r="A45" s="49" t="s">
        <v>379</v>
      </c>
      <c r="B45" s="134" t="s">
        <v>382</v>
      </c>
      <c r="C45" s="17" t="s">
        <v>381</v>
      </c>
      <c r="D45" s="17">
        <v>2011</v>
      </c>
      <c r="E45" s="17"/>
      <c r="F45" s="154"/>
      <c r="G45" s="17" t="s">
        <v>380</v>
      </c>
      <c r="H45" s="25" t="s">
        <v>429</v>
      </c>
      <c r="I45" s="145" t="s">
        <v>476</v>
      </c>
      <c r="J45" s="84"/>
      <c r="K45" s="30" t="s">
        <v>301</v>
      </c>
      <c r="L45" s="84"/>
      <c r="M45" s="18"/>
      <c r="N45" s="25">
        <v>17</v>
      </c>
      <c r="O45" s="25">
        <v>10</v>
      </c>
      <c r="P45" s="25">
        <v>2</v>
      </c>
      <c r="Q45" s="81"/>
      <c r="R45" s="84">
        <v>7</v>
      </c>
      <c r="S45" s="84">
        <v>7</v>
      </c>
    </row>
    <row r="46" spans="1:19" ht="20.100000000000001" customHeight="1" x14ac:dyDescent="0.25">
      <c r="A46" s="49" t="s">
        <v>383</v>
      </c>
      <c r="B46" s="134" t="s">
        <v>385</v>
      </c>
      <c r="C46" s="17" t="s">
        <v>412</v>
      </c>
      <c r="D46" s="17">
        <v>2007</v>
      </c>
      <c r="E46" s="17"/>
      <c r="F46" s="154"/>
      <c r="G46" s="17" t="s">
        <v>384</v>
      </c>
      <c r="H46" s="25" t="s">
        <v>437</v>
      </c>
      <c r="I46" s="143" t="s">
        <v>483</v>
      </c>
      <c r="J46" s="25"/>
      <c r="K46" s="30" t="s">
        <v>301</v>
      </c>
      <c r="L46" s="84"/>
      <c r="M46" s="18"/>
      <c r="N46" s="25">
        <v>15</v>
      </c>
      <c r="O46" s="25">
        <v>14</v>
      </c>
      <c r="P46" s="25">
        <v>2</v>
      </c>
      <c r="Q46" s="81"/>
      <c r="R46" s="84">
        <v>14</v>
      </c>
      <c r="S46" s="84">
        <v>14</v>
      </c>
    </row>
    <row r="47" spans="1:19" ht="20.100000000000001" customHeight="1" x14ac:dyDescent="0.25">
      <c r="A47" s="49" t="s">
        <v>386</v>
      </c>
      <c r="B47" s="134" t="s">
        <v>388</v>
      </c>
      <c r="C47" s="17" t="s">
        <v>389</v>
      </c>
      <c r="D47" s="17">
        <v>2010</v>
      </c>
      <c r="E47" s="17"/>
      <c r="F47" s="154"/>
      <c r="G47" s="17" t="s">
        <v>387</v>
      </c>
      <c r="H47" s="25" t="s">
        <v>436</v>
      </c>
      <c r="I47" s="143" t="s">
        <v>468</v>
      </c>
      <c r="J47" s="25"/>
      <c r="K47" s="30" t="s">
        <v>301</v>
      </c>
      <c r="L47" s="84"/>
      <c r="M47" s="18"/>
      <c r="N47" s="25">
        <v>0</v>
      </c>
      <c r="O47" s="25">
        <v>0</v>
      </c>
      <c r="P47" s="25">
        <v>0</v>
      </c>
      <c r="Q47" s="81"/>
      <c r="R47" s="84">
        <v>27</v>
      </c>
      <c r="S47" s="84">
        <v>27</v>
      </c>
    </row>
    <row r="48" spans="1:19" ht="20.100000000000001" customHeight="1" x14ac:dyDescent="0.25">
      <c r="A48" s="49" t="s">
        <v>390</v>
      </c>
      <c r="B48" s="134" t="s">
        <v>391</v>
      </c>
      <c r="C48" s="17" t="s">
        <v>392</v>
      </c>
      <c r="D48" s="17">
        <v>2006</v>
      </c>
      <c r="E48" s="17"/>
      <c r="F48" s="154"/>
      <c r="G48" s="17" t="s">
        <v>354</v>
      </c>
      <c r="H48" s="25" t="s">
        <v>430</v>
      </c>
      <c r="I48" s="145" t="s">
        <v>479</v>
      </c>
      <c r="J48" s="77"/>
      <c r="K48" s="77"/>
      <c r="L48" s="77" t="s">
        <v>301</v>
      </c>
      <c r="M48" s="18" t="s">
        <v>503</v>
      </c>
      <c r="N48" s="25">
        <v>11</v>
      </c>
      <c r="O48" s="25">
        <v>10</v>
      </c>
      <c r="P48" s="25">
        <v>2</v>
      </c>
      <c r="Q48" s="81"/>
      <c r="R48" s="84">
        <v>19</v>
      </c>
      <c r="S48" s="84">
        <v>19</v>
      </c>
    </row>
    <row r="49" spans="1:19" ht="20.100000000000001" customHeight="1" x14ac:dyDescent="0.25">
      <c r="A49" s="49" t="s">
        <v>393</v>
      </c>
      <c r="B49" s="134" t="s">
        <v>396</v>
      </c>
      <c r="C49" s="17" t="s">
        <v>395</v>
      </c>
      <c r="D49" s="17">
        <v>2011</v>
      </c>
      <c r="E49" s="17"/>
      <c r="F49" s="154"/>
      <c r="G49" s="17" t="s">
        <v>394</v>
      </c>
      <c r="H49" s="25" t="s">
        <v>431</v>
      </c>
      <c r="I49" s="143" t="s">
        <v>477</v>
      </c>
      <c r="J49" s="25"/>
      <c r="K49" s="30" t="s">
        <v>301</v>
      </c>
      <c r="L49" s="84"/>
      <c r="M49" s="18"/>
      <c r="N49" s="25">
        <v>4</v>
      </c>
      <c r="O49" s="25">
        <v>3</v>
      </c>
      <c r="P49" s="25">
        <v>0</v>
      </c>
      <c r="Q49" s="81"/>
      <c r="R49" s="84">
        <v>19</v>
      </c>
      <c r="S49" s="84">
        <v>19</v>
      </c>
    </row>
    <row r="50" spans="1:19" ht="20.100000000000001" customHeight="1" x14ac:dyDescent="0.25">
      <c r="A50" s="49" t="s">
        <v>397</v>
      </c>
      <c r="B50" s="134" t="s">
        <v>411</v>
      </c>
      <c r="C50" s="17" t="s">
        <v>402</v>
      </c>
      <c r="D50" s="17">
        <v>2004</v>
      </c>
      <c r="E50" s="17"/>
      <c r="F50" s="154"/>
      <c r="G50" s="17" t="s">
        <v>401</v>
      </c>
      <c r="H50" s="136" t="s">
        <v>432</v>
      </c>
      <c r="I50" s="143" t="s">
        <v>469</v>
      </c>
      <c r="J50" s="136" t="s">
        <v>301</v>
      </c>
      <c r="K50" s="84"/>
      <c r="L50" s="84"/>
      <c r="M50" s="18"/>
      <c r="N50" s="25">
        <v>1</v>
      </c>
      <c r="O50" s="25">
        <v>1</v>
      </c>
      <c r="P50" s="25">
        <v>0</v>
      </c>
      <c r="Q50" s="81"/>
      <c r="R50" s="84">
        <v>13</v>
      </c>
      <c r="S50" s="84">
        <v>13</v>
      </c>
    </row>
    <row r="51" spans="1:19" ht="20.100000000000001" customHeight="1" x14ac:dyDescent="0.25">
      <c r="A51" s="49" t="s">
        <v>398</v>
      </c>
      <c r="B51" s="134" t="s">
        <v>404</v>
      </c>
      <c r="C51" s="17" t="s">
        <v>405</v>
      </c>
      <c r="D51" s="17">
        <v>2010</v>
      </c>
      <c r="E51" s="17"/>
      <c r="F51" s="154"/>
      <c r="G51" s="17" t="s">
        <v>403</v>
      </c>
      <c r="H51" s="136" t="s">
        <v>435</v>
      </c>
      <c r="I51" s="143"/>
      <c r="J51" s="136" t="s">
        <v>301</v>
      </c>
      <c r="K51" s="84"/>
      <c r="L51" s="84"/>
      <c r="M51" s="18"/>
      <c r="N51" s="25">
        <v>5</v>
      </c>
      <c r="O51" s="25">
        <v>4</v>
      </c>
      <c r="P51" s="25">
        <v>2</v>
      </c>
      <c r="Q51" s="81"/>
      <c r="R51" s="84">
        <v>8</v>
      </c>
      <c r="S51" s="84">
        <v>8</v>
      </c>
    </row>
    <row r="52" spans="1:19" ht="20.100000000000001" customHeight="1" x14ac:dyDescent="0.25">
      <c r="A52" s="49" t="s">
        <v>399</v>
      </c>
      <c r="B52" s="134" t="s">
        <v>408</v>
      </c>
      <c r="C52" s="17" t="s">
        <v>407</v>
      </c>
      <c r="D52" s="17">
        <v>2003</v>
      </c>
      <c r="E52" s="17"/>
      <c r="F52" s="154"/>
      <c r="G52" s="17" t="s">
        <v>406</v>
      </c>
      <c r="H52" s="25" t="s">
        <v>433</v>
      </c>
      <c r="I52" s="143" t="s">
        <v>478</v>
      </c>
      <c r="J52" s="25"/>
      <c r="K52" s="30" t="s">
        <v>301</v>
      </c>
      <c r="L52" s="84"/>
      <c r="M52" s="18"/>
      <c r="N52" s="25">
        <v>84</v>
      </c>
      <c r="O52" s="25">
        <v>66</v>
      </c>
      <c r="P52" s="25">
        <v>2</v>
      </c>
      <c r="Q52" s="81"/>
      <c r="R52" s="84">
        <v>13</v>
      </c>
      <c r="S52" s="84">
        <v>13</v>
      </c>
    </row>
    <row r="53" spans="1:19" ht="20.100000000000001" customHeight="1" x14ac:dyDescent="0.25">
      <c r="A53" s="49" t="s">
        <v>400</v>
      </c>
      <c r="B53" s="134" t="s">
        <v>409</v>
      </c>
      <c r="C53" s="17" t="s">
        <v>413</v>
      </c>
      <c r="D53" s="17">
        <v>2007</v>
      </c>
      <c r="E53" s="17"/>
      <c r="F53" s="154"/>
      <c r="G53" s="17" t="s">
        <v>366</v>
      </c>
      <c r="H53" s="136" t="s">
        <v>434</v>
      </c>
      <c r="I53" s="143" t="s">
        <v>482</v>
      </c>
      <c r="J53" s="136" t="s">
        <v>301</v>
      </c>
      <c r="K53" s="84"/>
      <c r="L53" s="84"/>
      <c r="M53" s="18"/>
      <c r="N53" s="25">
        <v>37</v>
      </c>
      <c r="O53" s="25">
        <v>28</v>
      </c>
      <c r="P53" s="25">
        <v>4</v>
      </c>
      <c r="Q53" s="81"/>
      <c r="R53" s="84">
        <v>10</v>
      </c>
      <c r="S53" s="84">
        <v>10</v>
      </c>
    </row>
  </sheetData>
  <mergeCells count="1">
    <mergeCell ref="A1:S1"/>
  </mergeCells>
  <pageMargins left="0.511811024" right="0.511811024" top="0.78740157499999996" bottom="0.78740157499999996" header="0.31496062000000002" footer="0.31496062000000002"/>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5"/>
  <sheetViews>
    <sheetView topLeftCell="A19" zoomScale="90" zoomScaleNormal="90" workbookViewId="0">
      <selection activeCell="D33" sqref="D33"/>
    </sheetView>
  </sheetViews>
  <sheetFormatPr defaultRowHeight="15" x14ac:dyDescent="0.25"/>
  <cols>
    <col min="1" max="1" width="35.140625" customWidth="1"/>
    <col min="2" max="2" width="22" customWidth="1"/>
    <col min="3" max="3" width="21.85546875" customWidth="1"/>
    <col min="4" max="4" width="24.140625" customWidth="1"/>
    <col min="5" max="6" width="21.85546875" customWidth="1"/>
    <col min="7" max="7" width="20.5703125" customWidth="1"/>
    <col min="8" max="8" width="23.42578125" customWidth="1"/>
  </cols>
  <sheetData>
    <row r="1" spans="1:19" s="43" customFormat="1" x14ac:dyDescent="0.25">
      <c r="A1" s="196" t="s">
        <v>222</v>
      </c>
      <c r="B1" s="197"/>
      <c r="C1" s="197"/>
      <c r="D1" s="197"/>
      <c r="E1" s="197"/>
      <c r="F1" s="197"/>
      <c r="G1" s="197"/>
      <c r="H1" s="197"/>
      <c r="I1" s="197"/>
    </row>
    <row r="2" spans="1:19" s="80" customFormat="1" x14ac:dyDescent="0.25">
      <c r="A2" s="171" t="s">
        <v>511</v>
      </c>
      <c r="B2" s="170"/>
      <c r="C2" s="170"/>
      <c r="D2" s="170"/>
      <c r="E2" s="170"/>
      <c r="F2" s="170"/>
      <c r="G2" s="170"/>
      <c r="H2" s="170"/>
      <c r="I2" s="170"/>
    </row>
    <row r="3" spans="1:19" ht="15.75" x14ac:dyDescent="0.25">
      <c r="A3" s="191" t="s">
        <v>221</v>
      </c>
      <c r="B3" s="191"/>
      <c r="C3" s="191"/>
      <c r="D3" s="191"/>
      <c r="E3" s="191"/>
      <c r="F3" s="191"/>
      <c r="G3" s="191"/>
      <c r="H3" s="191"/>
      <c r="I3" s="191"/>
    </row>
    <row r="4" spans="1:19" ht="33" customHeight="1" x14ac:dyDescent="0.25">
      <c r="A4" s="192" t="s">
        <v>295</v>
      </c>
      <c r="B4" s="192"/>
      <c r="C4" s="192"/>
      <c r="D4" s="192"/>
      <c r="E4" s="192"/>
      <c r="F4" s="192"/>
      <c r="G4" s="192"/>
      <c r="H4" s="192"/>
      <c r="I4" s="192"/>
      <c r="J4" s="66"/>
      <c r="K4" s="66"/>
      <c r="L4" s="66"/>
      <c r="M4" s="66"/>
      <c r="N4" s="66"/>
      <c r="O4" s="66"/>
      <c r="P4" s="66"/>
      <c r="Q4" s="66"/>
      <c r="R4" s="66"/>
      <c r="S4" s="66"/>
    </row>
    <row r="5" spans="1:19" x14ac:dyDescent="0.25">
      <c r="A5" s="198" t="s">
        <v>239</v>
      </c>
      <c r="B5" s="198"/>
      <c r="C5" s="198"/>
      <c r="D5" s="198"/>
      <c r="E5" s="198"/>
      <c r="F5" s="198"/>
      <c r="G5" s="198"/>
    </row>
    <row r="6" spans="1:19" s="43" customFormat="1" x14ac:dyDescent="0.25">
      <c r="A6" s="168" t="s">
        <v>220</v>
      </c>
      <c r="B6" s="168" t="s">
        <v>195</v>
      </c>
      <c r="C6" s="168" t="s">
        <v>196</v>
      </c>
      <c r="D6" s="168" t="s">
        <v>195</v>
      </c>
      <c r="E6" s="168" t="s">
        <v>196</v>
      </c>
      <c r="F6" s="169" t="s">
        <v>285</v>
      </c>
      <c r="G6" s="169" t="s">
        <v>236</v>
      </c>
    </row>
    <row r="7" spans="1:19" x14ac:dyDescent="0.25">
      <c r="A7" s="72" t="s">
        <v>13</v>
      </c>
      <c r="B7" s="45" t="s">
        <v>512</v>
      </c>
      <c r="C7" s="45" t="s">
        <v>520</v>
      </c>
      <c r="D7" s="173">
        <v>0.46666666666666701</v>
      </c>
      <c r="E7" s="173">
        <v>0.13725399999999999</v>
      </c>
      <c r="F7" s="239">
        <f>HARMEAN(D7,E7)</f>
        <v>0.21212013498461721</v>
      </c>
      <c r="G7" s="193" t="s">
        <v>297</v>
      </c>
      <c r="N7" s="22"/>
    </row>
    <row r="8" spans="1:19" x14ac:dyDescent="0.25">
      <c r="A8" s="72" t="s">
        <v>20</v>
      </c>
      <c r="B8" s="45" t="s">
        <v>513</v>
      </c>
      <c r="C8" s="45" t="s">
        <v>527</v>
      </c>
      <c r="D8" s="173">
        <v>1.41843971631206E-2</v>
      </c>
      <c r="E8" s="173">
        <v>3.9215E-2</v>
      </c>
      <c r="F8" s="174">
        <f>HARMEAN(D8,E8)</f>
        <v>2.0833236489640857E-2</v>
      </c>
      <c r="G8" s="194"/>
    </row>
    <row r="9" spans="1:19" x14ac:dyDescent="0.25">
      <c r="A9" s="72" t="s">
        <v>18</v>
      </c>
      <c r="B9" s="45" t="s">
        <v>514</v>
      </c>
      <c r="C9" s="45" t="s">
        <v>528</v>
      </c>
      <c r="D9" s="173">
        <v>0.38461538461538503</v>
      </c>
      <c r="E9" s="173">
        <v>9.8039000000000001E-2</v>
      </c>
      <c r="F9" s="174">
        <f>HARMEAN(D9,E9)</f>
        <v>0.15624972607409637</v>
      </c>
      <c r="G9" s="194"/>
    </row>
    <row r="10" spans="1:19" x14ac:dyDescent="0.25">
      <c r="A10" s="72" t="s">
        <v>17</v>
      </c>
      <c r="B10" s="45" t="s">
        <v>223</v>
      </c>
      <c r="C10" s="45" t="s">
        <v>528</v>
      </c>
      <c r="D10" s="173">
        <v>0.5</v>
      </c>
      <c r="E10" s="173">
        <v>9.8039000000000001E-2</v>
      </c>
      <c r="F10" s="174">
        <f>HARMEAN(D10,E10)</f>
        <v>0.16393412469755317</v>
      </c>
      <c r="G10" s="194"/>
    </row>
    <row r="11" spans="1:19" x14ac:dyDescent="0.25">
      <c r="A11" s="72" t="s">
        <v>21</v>
      </c>
      <c r="B11" s="45" t="s">
        <v>515</v>
      </c>
      <c r="C11" s="45" t="s">
        <v>529</v>
      </c>
      <c r="D11" s="173">
        <v>5.1282051282051299E-3</v>
      </c>
      <c r="E11" s="173">
        <v>1.9606999999999999E-2</v>
      </c>
      <c r="F11" s="174">
        <f>HARMEAN(D11,E11)</f>
        <v>8.130008821642153E-3</v>
      </c>
      <c r="G11" s="194"/>
    </row>
    <row r="12" spans="1:19" x14ac:dyDescent="0.25">
      <c r="A12" s="72" t="s">
        <v>19</v>
      </c>
      <c r="B12" s="45" t="s">
        <v>516</v>
      </c>
      <c r="C12" s="45" t="s">
        <v>528</v>
      </c>
      <c r="D12" s="173">
        <v>0.05</v>
      </c>
      <c r="E12" s="173">
        <v>9.8039000000000001E-2</v>
      </c>
      <c r="F12" s="174">
        <f>HARMEAN(D12,E12)</f>
        <v>6.6225116354474159E-2</v>
      </c>
      <c r="G12" s="194"/>
    </row>
    <row r="13" spans="1:19" x14ac:dyDescent="0.25">
      <c r="A13" s="72" t="s">
        <v>16</v>
      </c>
      <c r="B13" s="45" t="s">
        <v>517</v>
      </c>
      <c r="C13" s="45" t="s">
        <v>530</v>
      </c>
      <c r="D13" s="173">
        <v>0.13953488372093001</v>
      </c>
      <c r="E13" s="173">
        <v>0.117647</v>
      </c>
      <c r="F13" s="174">
        <f>HARMEAN(D13,E13)</f>
        <v>0.12765953983702233</v>
      </c>
      <c r="G13" s="194"/>
    </row>
    <row r="14" spans="1:19" s="71" customFormat="1" x14ac:dyDescent="0.25">
      <c r="A14" s="121" t="s">
        <v>253</v>
      </c>
      <c r="B14" s="172" t="s">
        <v>252</v>
      </c>
      <c r="C14" s="172" t="s">
        <v>531</v>
      </c>
      <c r="D14" s="173">
        <v>0.1</v>
      </c>
      <c r="E14" s="173">
        <v>7.8431000000000001E-2</v>
      </c>
      <c r="F14" s="174">
        <f>HARMEAN(D14,E14)</f>
        <v>8.7911853881892724E-2</v>
      </c>
      <c r="G14" s="195"/>
    </row>
    <row r="15" spans="1:19" s="71" customFormat="1" ht="47.25" customHeight="1" x14ac:dyDescent="0.25">
      <c r="A15" s="122" t="s">
        <v>298</v>
      </c>
      <c r="B15" s="84" t="s">
        <v>518</v>
      </c>
      <c r="C15" s="84" t="s">
        <v>519</v>
      </c>
      <c r="D15" s="173">
        <v>4.4265593561368201E-2</v>
      </c>
      <c r="E15" s="173">
        <v>0.43137199999999998</v>
      </c>
      <c r="F15" s="174">
        <f>HARMEAN(D15,E15)</f>
        <v>8.0291961292545885E-2</v>
      </c>
      <c r="G15" s="85" t="s">
        <v>237</v>
      </c>
    </row>
    <row r="16" spans="1:19" ht="15.75" x14ac:dyDescent="0.25">
      <c r="A16" s="191" t="s">
        <v>247</v>
      </c>
      <c r="B16" s="191"/>
      <c r="C16" s="191"/>
      <c r="D16" s="191"/>
      <c r="E16" s="191"/>
      <c r="F16" s="191"/>
      <c r="G16" s="191"/>
      <c r="H16" s="191"/>
      <c r="I16" s="191"/>
    </row>
    <row r="17" spans="1:19" ht="36" customHeight="1" x14ac:dyDescent="0.25">
      <c r="A17" s="192" t="s">
        <v>224</v>
      </c>
      <c r="B17" s="192"/>
      <c r="C17" s="192"/>
      <c r="D17" s="192"/>
      <c r="E17" s="192"/>
      <c r="F17" s="192"/>
      <c r="G17" s="192"/>
      <c r="H17" s="192"/>
      <c r="I17" s="192"/>
      <c r="J17" s="66"/>
      <c r="K17" s="66"/>
      <c r="L17" s="66"/>
      <c r="M17" s="66"/>
      <c r="N17" s="66"/>
      <c r="O17" s="66"/>
      <c r="P17" s="66"/>
      <c r="Q17" s="66"/>
      <c r="R17" s="66"/>
      <c r="S17" s="66"/>
    </row>
    <row r="18" spans="1:19" x14ac:dyDescent="0.25">
      <c r="A18" s="198" t="s">
        <v>245</v>
      </c>
      <c r="B18" s="198"/>
      <c r="C18" s="198"/>
      <c r="D18" s="198"/>
      <c r="E18" s="198"/>
      <c r="F18" s="198"/>
      <c r="G18" s="198"/>
    </row>
    <row r="19" spans="1:19" x14ac:dyDescent="0.25">
      <c r="A19" s="168" t="s">
        <v>225</v>
      </c>
      <c r="B19" s="168" t="s">
        <v>226</v>
      </c>
      <c r="C19" s="168" t="s">
        <v>235</v>
      </c>
      <c r="D19" s="168" t="s">
        <v>236</v>
      </c>
      <c r="E19" s="168" t="s">
        <v>195</v>
      </c>
      <c r="F19" s="168" t="s">
        <v>196</v>
      </c>
      <c r="G19" s="169" t="s">
        <v>285</v>
      </c>
    </row>
    <row r="20" spans="1:19" s="43" customFormat="1" x14ac:dyDescent="0.25">
      <c r="A20" s="78" t="s">
        <v>238</v>
      </c>
      <c r="B20" s="48" t="s">
        <v>227</v>
      </c>
      <c r="C20" s="45" t="s">
        <v>240</v>
      </c>
      <c r="D20" s="238" t="s">
        <v>244</v>
      </c>
      <c r="E20" s="68">
        <v>2.7199999999999998E-2</v>
      </c>
      <c r="F20" s="67">
        <v>1</v>
      </c>
      <c r="G20" s="175">
        <f>HARMEAN(E20,F20)</f>
        <v>5.2959501557632398E-2</v>
      </c>
    </row>
    <row r="21" spans="1:19" x14ac:dyDescent="0.25">
      <c r="A21" s="78" t="s">
        <v>234</v>
      </c>
      <c r="B21" s="48" t="s">
        <v>227</v>
      </c>
      <c r="C21" s="45" t="s">
        <v>240</v>
      </c>
      <c r="D21" s="238" t="s">
        <v>229</v>
      </c>
      <c r="E21" s="70">
        <v>3.39E-2</v>
      </c>
      <c r="F21" s="67">
        <v>0.70579999999999998</v>
      </c>
      <c r="G21" s="175">
        <f t="shared" ref="G21:G25" si="0">HARMEAN(E21,F21)</f>
        <v>6.4692767338110038E-2</v>
      </c>
    </row>
    <row r="22" spans="1:19" x14ac:dyDescent="0.25">
      <c r="A22" s="78" t="s">
        <v>13</v>
      </c>
      <c r="B22" s="48" t="s">
        <v>227</v>
      </c>
      <c r="C22" s="45" t="s">
        <v>240</v>
      </c>
      <c r="D22" s="238" t="s">
        <v>230</v>
      </c>
      <c r="E22" s="68">
        <v>3.7400000000000003E-2</v>
      </c>
      <c r="F22" s="67">
        <v>0.86270000000000002</v>
      </c>
      <c r="G22" s="175">
        <f t="shared" si="0"/>
        <v>7.1691989778913473E-2</v>
      </c>
    </row>
    <row r="23" spans="1:19" x14ac:dyDescent="0.25">
      <c r="A23" s="78" t="s">
        <v>13</v>
      </c>
      <c r="B23" s="48" t="s">
        <v>228</v>
      </c>
      <c r="C23" s="45" t="s">
        <v>241</v>
      </c>
      <c r="D23" s="238" t="s">
        <v>231</v>
      </c>
      <c r="E23" s="68">
        <v>6.5000000000000002E-2</v>
      </c>
      <c r="F23" s="67">
        <v>0.3725</v>
      </c>
      <c r="G23" s="175">
        <f t="shared" si="0"/>
        <v>0.11068571428571429</v>
      </c>
    </row>
    <row r="24" spans="1:19" x14ac:dyDescent="0.25">
      <c r="A24" s="78" t="s">
        <v>13</v>
      </c>
      <c r="B24" s="48" t="s">
        <v>248</v>
      </c>
      <c r="C24" s="45" t="s">
        <v>242</v>
      </c>
      <c r="D24" s="238" t="s">
        <v>232</v>
      </c>
      <c r="E24" s="68">
        <v>6.1899999999999997E-2</v>
      </c>
      <c r="F24" s="67">
        <v>0.68620000000000003</v>
      </c>
      <c r="G24" s="175">
        <f t="shared" si="0"/>
        <v>0.11355642293810987</v>
      </c>
    </row>
    <row r="25" spans="1:19" x14ac:dyDescent="0.25">
      <c r="A25" s="78" t="s">
        <v>13</v>
      </c>
      <c r="B25" s="48" t="s">
        <v>249</v>
      </c>
      <c r="C25" s="45" t="s">
        <v>243</v>
      </c>
      <c r="D25" s="238" t="s">
        <v>233</v>
      </c>
      <c r="E25" s="68">
        <v>5.8099999999999999E-2</v>
      </c>
      <c r="F25" s="67">
        <v>0.47049999999999997</v>
      </c>
      <c r="G25" s="175">
        <f t="shared" si="0"/>
        <v>0.10342811199394626</v>
      </c>
    </row>
    <row r="26" spans="1:19" ht="15.75" x14ac:dyDescent="0.25">
      <c r="A26" s="191" t="s">
        <v>246</v>
      </c>
      <c r="B26" s="191"/>
      <c r="C26" s="191"/>
      <c r="D26" s="191"/>
      <c r="E26" s="191"/>
      <c r="F26" s="191"/>
      <c r="G26" s="191"/>
      <c r="H26" s="191"/>
      <c r="I26" s="191"/>
    </row>
    <row r="27" spans="1:19" ht="32.25" customHeight="1" x14ac:dyDescent="0.25">
      <c r="A27" s="192" t="s">
        <v>296</v>
      </c>
      <c r="B27" s="192"/>
      <c r="C27" s="192"/>
      <c r="D27" s="192"/>
      <c r="E27" s="192"/>
      <c r="F27" s="192"/>
      <c r="G27" s="192"/>
      <c r="H27" s="192"/>
      <c r="I27" s="192"/>
    </row>
    <row r="28" spans="1:19" x14ac:dyDescent="0.25">
      <c r="A28" s="168" t="s">
        <v>236</v>
      </c>
      <c r="B28" s="168" t="s">
        <v>195</v>
      </c>
      <c r="C28" s="168" t="s">
        <v>196</v>
      </c>
      <c r="D28" s="169" t="s">
        <v>285</v>
      </c>
      <c r="E28" s="199" t="s">
        <v>262</v>
      </c>
      <c r="F28" s="200"/>
      <c r="G28" s="200"/>
      <c r="H28" s="201"/>
    </row>
    <row r="29" spans="1:19" x14ac:dyDescent="0.25">
      <c r="A29" s="48" t="s">
        <v>237</v>
      </c>
      <c r="B29" s="68">
        <f>D15</f>
        <v>4.4265593561368201E-2</v>
      </c>
      <c r="C29" s="67">
        <f>E15</f>
        <v>0.43137199999999998</v>
      </c>
      <c r="D29" s="67">
        <f>F15</f>
        <v>8.0291961292545885E-2</v>
      </c>
      <c r="E29" s="165" t="s">
        <v>255</v>
      </c>
      <c r="F29" s="166"/>
      <c r="G29" s="166"/>
      <c r="H29" s="167"/>
    </row>
    <row r="30" spans="1:19" x14ac:dyDescent="0.25">
      <c r="A30" s="48" t="s">
        <v>244</v>
      </c>
      <c r="B30" s="68">
        <f>E20</f>
        <v>2.7199999999999998E-2</v>
      </c>
      <c r="C30" s="67">
        <f>F20</f>
        <v>1</v>
      </c>
      <c r="D30" s="67">
        <f>G20</f>
        <v>5.2959501557632398E-2</v>
      </c>
      <c r="E30" s="162" t="s">
        <v>256</v>
      </c>
      <c r="F30" s="163"/>
      <c r="G30" s="163"/>
      <c r="H30" s="164"/>
    </row>
    <row r="31" spans="1:19" x14ac:dyDescent="0.25">
      <c r="A31" s="48" t="s">
        <v>229</v>
      </c>
      <c r="B31" s="68">
        <f t="shared" ref="B31:B35" si="1">E21</f>
        <v>3.39E-2</v>
      </c>
      <c r="C31" s="67">
        <f t="shared" ref="C31:C35" si="2">F21</f>
        <v>0.70579999999999998</v>
      </c>
      <c r="D31" s="67">
        <f>G21</f>
        <v>6.4692767338110038E-2</v>
      </c>
      <c r="E31" s="162" t="s">
        <v>257</v>
      </c>
      <c r="F31" s="163"/>
      <c r="G31" s="163"/>
      <c r="H31" s="164"/>
    </row>
    <row r="32" spans="1:19" x14ac:dyDescent="0.25">
      <c r="A32" s="48" t="s">
        <v>230</v>
      </c>
      <c r="B32" s="68">
        <f t="shared" si="1"/>
        <v>3.7400000000000003E-2</v>
      </c>
      <c r="C32" s="67">
        <f t="shared" si="2"/>
        <v>0.86270000000000002</v>
      </c>
      <c r="D32" s="67">
        <f t="shared" ref="D32:D35" si="3">G22</f>
        <v>7.1691989778913473E-2</v>
      </c>
      <c r="E32" s="162" t="s">
        <v>259</v>
      </c>
      <c r="F32" s="163"/>
      <c r="G32" s="163"/>
      <c r="H32" s="164"/>
    </row>
    <row r="33" spans="1:9" x14ac:dyDescent="0.25">
      <c r="A33" s="48" t="s">
        <v>231</v>
      </c>
      <c r="B33" s="68">
        <f t="shared" si="1"/>
        <v>6.5000000000000002E-2</v>
      </c>
      <c r="C33" s="67">
        <f t="shared" si="2"/>
        <v>0.3725</v>
      </c>
      <c r="D33" s="67">
        <f t="shared" si="3"/>
        <v>0.11068571428571429</v>
      </c>
      <c r="E33" s="162" t="s">
        <v>258</v>
      </c>
      <c r="F33" s="163"/>
      <c r="G33" s="163"/>
      <c r="H33" s="164"/>
    </row>
    <row r="34" spans="1:9" x14ac:dyDescent="0.25">
      <c r="A34" s="48" t="s">
        <v>232</v>
      </c>
      <c r="B34" s="68">
        <f t="shared" si="1"/>
        <v>6.1899999999999997E-2</v>
      </c>
      <c r="C34" s="67">
        <f t="shared" si="2"/>
        <v>0.68620000000000003</v>
      </c>
      <c r="D34" s="67">
        <f t="shared" si="3"/>
        <v>0.11355642293810987</v>
      </c>
      <c r="E34" s="162" t="s">
        <v>260</v>
      </c>
      <c r="F34" s="163"/>
      <c r="G34" s="163"/>
      <c r="H34" s="164"/>
    </row>
    <row r="35" spans="1:9" x14ac:dyDescent="0.25">
      <c r="A35" s="48" t="s">
        <v>233</v>
      </c>
      <c r="B35" s="68">
        <f t="shared" si="1"/>
        <v>5.8099999999999999E-2</v>
      </c>
      <c r="C35" s="67">
        <f t="shared" si="2"/>
        <v>0.47049999999999997</v>
      </c>
      <c r="D35" s="67">
        <f t="shared" si="3"/>
        <v>0.10342811199394626</v>
      </c>
      <c r="E35" s="162" t="s">
        <v>261</v>
      </c>
      <c r="F35" s="163"/>
      <c r="G35" s="163"/>
      <c r="H35" s="164"/>
    </row>
    <row r="37" spans="1:9" ht="15.75" x14ac:dyDescent="0.25">
      <c r="A37" s="191" t="s">
        <v>284</v>
      </c>
      <c r="B37" s="191"/>
      <c r="C37" s="191"/>
      <c r="D37" s="191"/>
      <c r="E37" s="191"/>
      <c r="F37" s="191"/>
      <c r="G37" s="191"/>
      <c r="H37" s="191"/>
      <c r="I37" s="191"/>
    </row>
    <row r="38" spans="1:9" x14ac:dyDescent="0.25">
      <c r="A38" s="168" t="s">
        <v>220</v>
      </c>
      <c r="B38" s="168" t="s">
        <v>545</v>
      </c>
      <c r="C38" s="169" t="s">
        <v>546</v>
      </c>
      <c r="D38" s="169" t="s">
        <v>547</v>
      </c>
    </row>
    <row r="39" spans="1:9" x14ac:dyDescent="0.25">
      <c r="A39" s="87" t="s">
        <v>13</v>
      </c>
      <c r="B39" s="115" t="s">
        <v>287</v>
      </c>
      <c r="C39" s="115" t="s">
        <v>533</v>
      </c>
      <c r="D39" s="241" t="s">
        <v>538</v>
      </c>
    </row>
    <row r="40" spans="1:9" x14ac:dyDescent="0.25">
      <c r="A40" s="87" t="s">
        <v>20</v>
      </c>
      <c r="B40" s="115" t="s">
        <v>289</v>
      </c>
      <c r="C40" s="115" t="s">
        <v>534</v>
      </c>
      <c r="D40" s="241" t="s">
        <v>539</v>
      </c>
    </row>
    <row r="41" spans="1:9" x14ac:dyDescent="0.25">
      <c r="A41" s="87" t="s">
        <v>18</v>
      </c>
      <c r="B41" s="115" t="s">
        <v>292</v>
      </c>
      <c r="C41" s="115" t="s">
        <v>537</v>
      </c>
      <c r="D41" s="241" t="s">
        <v>540</v>
      </c>
    </row>
    <row r="42" spans="1:9" x14ac:dyDescent="0.25">
      <c r="A42" s="87" t="s">
        <v>17</v>
      </c>
      <c r="B42" s="115" t="s">
        <v>290</v>
      </c>
      <c r="C42" s="115" t="s">
        <v>536</v>
      </c>
      <c r="D42" s="241" t="s">
        <v>541</v>
      </c>
    </row>
    <row r="43" spans="1:9" x14ac:dyDescent="0.25">
      <c r="A43" s="87" t="s">
        <v>21</v>
      </c>
      <c r="B43" s="115" t="s">
        <v>291</v>
      </c>
      <c r="C43" s="115" t="s">
        <v>535</v>
      </c>
      <c r="D43" s="241" t="s">
        <v>542</v>
      </c>
    </row>
    <row r="44" spans="1:9" x14ac:dyDescent="0.25">
      <c r="A44" s="87" t="s">
        <v>19</v>
      </c>
      <c r="B44" s="115" t="s">
        <v>288</v>
      </c>
      <c r="C44" s="115" t="s">
        <v>535</v>
      </c>
      <c r="D44" s="241" t="s">
        <v>543</v>
      </c>
    </row>
    <row r="45" spans="1:9" x14ac:dyDescent="0.25">
      <c r="A45" s="87" t="s">
        <v>16</v>
      </c>
      <c r="B45" s="115" t="s">
        <v>288</v>
      </c>
      <c r="C45" s="115" t="s">
        <v>534</v>
      </c>
      <c r="D45" s="241" t="s">
        <v>544</v>
      </c>
    </row>
  </sheetData>
  <mergeCells count="12">
    <mergeCell ref="A1:I1"/>
    <mergeCell ref="A26:I26"/>
    <mergeCell ref="A37:I37"/>
    <mergeCell ref="A27:I27"/>
    <mergeCell ref="A16:I16"/>
    <mergeCell ref="A17:I17"/>
    <mergeCell ref="A18:G18"/>
    <mergeCell ref="E28:H28"/>
    <mergeCell ref="A4:I4"/>
    <mergeCell ref="G7:G14"/>
    <mergeCell ref="A3:I3"/>
    <mergeCell ref="A5:G5"/>
  </mergeCells>
  <pageMargins left="0.511811024" right="0.511811024" top="0.78740157499999996" bottom="0.78740157499999996" header="0.31496062000000002" footer="0.31496062000000002"/>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zoomScale="60" zoomScaleNormal="60" workbookViewId="0">
      <selection sqref="A1:G1"/>
    </sheetView>
  </sheetViews>
  <sheetFormatPr defaultRowHeight="15" x14ac:dyDescent="0.25"/>
  <cols>
    <col min="1" max="1" width="27.42578125" customWidth="1"/>
    <col min="2" max="2" width="22.5703125" customWidth="1"/>
    <col min="3" max="3" width="15.7109375" customWidth="1"/>
    <col min="4" max="4" width="12.28515625" customWidth="1"/>
    <col min="5" max="5" width="14.7109375" customWidth="1"/>
    <col min="6" max="6" width="15.140625" customWidth="1"/>
    <col min="7" max="7" width="22" customWidth="1"/>
    <col min="8" max="8" width="8.28515625" customWidth="1"/>
    <col min="9" max="9" width="51.85546875" bestFit="1" customWidth="1"/>
    <col min="10" max="10" width="34" bestFit="1" customWidth="1"/>
    <col min="11" max="11" width="14.140625" bestFit="1" customWidth="1"/>
  </cols>
  <sheetData>
    <row r="1" spans="1:11" x14ac:dyDescent="0.25">
      <c r="A1" s="206" t="s">
        <v>302</v>
      </c>
      <c r="B1" s="206"/>
      <c r="C1" s="206"/>
      <c r="D1" s="206"/>
      <c r="E1" s="206"/>
      <c r="F1" s="206"/>
      <c r="G1" s="206"/>
    </row>
    <row r="2" spans="1:11" ht="38.25" x14ac:dyDescent="0.25">
      <c r="A2" s="132" t="s">
        <v>172</v>
      </c>
      <c r="B2" s="132" t="s">
        <v>173</v>
      </c>
      <c r="C2" s="133" t="s">
        <v>174</v>
      </c>
      <c r="D2" s="133" t="s">
        <v>175</v>
      </c>
      <c r="E2" s="132" t="s">
        <v>203</v>
      </c>
      <c r="F2" s="132" t="s">
        <v>219</v>
      </c>
      <c r="G2" s="132" t="s">
        <v>299</v>
      </c>
      <c r="I2" s="198" t="s">
        <v>192</v>
      </c>
      <c r="J2" s="198"/>
      <c r="K2" s="198"/>
    </row>
    <row r="3" spans="1:11" ht="30" customHeight="1" x14ac:dyDescent="0.25">
      <c r="A3" s="32" t="s">
        <v>22</v>
      </c>
      <c r="B3" s="25"/>
      <c r="C3" s="45"/>
      <c r="D3" s="45"/>
      <c r="E3" s="45"/>
      <c r="F3" s="49" t="s">
        <v>23</v>
      </c>
      <c r="G3" s="45"/>
      <c r="I3" s="85" t="s">
        <v>194</v>
      </c>
      <c r="J3" s="45">
        <v>22</v>
      </c>
      <c r="K3" s="57"/>
    </row>
    <row r="4" spans="1:11" ht="30" customHeight="1" x14ac:dyDescent="0.25">
      <c r="A4" s="32" t="s">
        <v>27</v>
      </c>
      <c r="B4" s="127" t="s">
        <v>13</v>
      </c>
      <c r="C4" s="45"/>
      <c r="D4" s="45"/>
      <c r="E4" s="45">
        <v>20</v>
      </c>
      <c r="F4" s="131" t="s">
        <v>14</v>
      </c>
      <c r="G4" s="127" t="s">
        <v>204</v>
      </c>
      <c r="I4" s="48" t="s">
        <v>193</v>
      </c>
      <c r="J4" s="45">
        <v>17</v>
      </c>
      <c r="K4" s="44"/>
    </row>
    <row r="5" spans="1:11" s="31" customFormat="1" ht="30" customHeight="1" x14ac:dyDescent="0.25">
      <c r="A5" s="32" t="s">
        <v>29</v>
      </c>
      <c r="B5" s="127" t="s">
        <v>13</v>
      </c>
      <c r="C5" s="45"/>
      <c r="D5" s="45"/>
      <c r="E5" s="45">
        <v>24</v>
      </c>
      <c r="F5" s="131" t="s">
        <v>15</v>
      </c>
      <c r="G5" s="131" t="s">
        <v>205</v>
      </c>
      <c r="I5" s="55" t="s">
        <v>272</v>
      </c>
      <c r="J5" s="44">
        <v>8</v>
      </c>
      <c r="K5" s="44"/>
    </row>
    <row r="6" spans="1:11" ht="30" customHeight="1" x14ac:dyDescent="0.25">
      <c r="A6" s="32" t="s">
        <v>31</v>
      </c>
      <c r="B6" s="25"/>
      <c r="C6" s="45"/>
      <c r="D6" s="45" t="s">
        <v>301</v>
      </c>
      <c r="E6" s="45"/>
      <c r="F6" s="49" t="s">
        <v>33</v>
      </c>
      <c r="G6" s="45"/>
      <c r="I6" s="55" t="s">
        <v>273</v>
      </c>
      <c r="J6" s="44">
        <v>14</v>
      </c>
      <c r="K6" s="44"/>
    </row>
    <row r="7" spans="1:11" ht="30" customHeight="1" x14ac:dyDescent="0.25">
      <c r="A7" s="32" t="s">
        <v>38</v>
      </c>
      <c r="B7" s="127" t="s">
        <v>13</v>
      </c>
      <c r="C7" s="45"/>
      <c r="D7" s="45"/>
      <c r="E7" s="45">
        <v>11</v>
      </c>
      <c r="F7" s="131" t="s">
        <v>56</v>
      </c>
      <c r="G7" s="127" t="s">
        <v>206</v>
      </c>
      <c r="I7" s="54" t="s">
        <v>174</v>
      </c>
      <c r="J7" s="58" t="s">
        <v>270</v>
      </c>
      <c r="K7" s="45"/>
    </row>
    <row r="8" spans="1:11" ht="30" customHeight="1" x14ac:dyDescent="0.25">
      <c r="A8" s="32" t="s">
        <v>39</v>
      </c>
      <c r="B8" s="25"/>
      <c r="C8" s="45"/>
      <c r="D8" s="45"/>
      <c r="E8" s="45"/>
      <c r="F8" s="49" t="s">
        <v>58</v>
      </c>
      <c r="G8" s="45"/>
      <c r="I8" s="54" t="s">
        <v>175</v>
      </c>
      <c r="J8" s="58" t="s">
        <v>271</v>
      </c>
      <c r="K8" s="45"/>
    </row>
    <row r="9" spans="1:11" ht="30" customHeight="1" x14ac:dyDescent="0.25">
      <c r="A9" s="32" t="s">
        <v>40</v>
      </c>
      <c r="B9" s="25"/>
      <c r="C9" s="45" t="s">
        <v>301</v>
      </c>
      <c r="D9" s="45"/>
      <c r="E9" s="45"/>
      <c r="F9" s="49" t="s">
        <v>60</v>
      </c>
      <c r="G9" s="45"/>
      <c r="I9" s="56"/>
      <c r="J9" s="47"/>
      <c r="K9" s="47"/>
    </row>
    <row r="10" spans="1:11" s="31" customFormat="1" ht="30" customHeight="1" x14ac:dyDescent="0.25">
      <c r="A10" s="32" t="s">
        <v>41</v>
      </c>
      <c r="B10" s="127" t="s">
        <v>13</v>
      </c>
      <c r="C10" s="45"/>
      <c r="D10" s="45"/>
      <c r="E10" s="65">
        <v>44</v>
      </c>
      <c r="F10" s="131" t="s">
        <v>62</v>
      </c>
      <c r="G10" s="127" t="s">
        <v>207</v>
      </c>
      <c r="I10" s="51" t="s">
        <v>274</v>
      </c>
      <c r="J10" s="50" t="s">
        <v>195</v>
      </c>
      <c r="K10" s="50" t="s">
        <v>196</v>
      </c>
    </row>
    <row r="11" spans="1:11" ht="30" customHeight="1" x14ac:dyDescent="0.25">
      <c r="A11" s="32" t="s">
        <v>42</v>
      </c>
      <c r="B11" s="25"/>
      <c r="C11" s="45" t="s">
        <v>301</v>
      </c>
      <c r="D11" s="45"/>
      <c r="E11" s="45"/>
      <c r="F11" s="49" t="s">
        <v>63</v>
      </c>
      <c r="G11" s="45"/>
      <c r="I11" s="61" t="s">
        <v>193</v>
      </c>
      <c r="J11" s="49" t="s">
        <v>202</v>
      </c>
      <c r="K11" s="52" t="s">
        <v>191</v>
      </c>
    </row>
    <row r="12" spans="1:11" ht="30" customHeight="1" x14ac:dyDescent="0.25">
      <c r="A12" s="32" t="s">
        <v>43</v>
      </c>
      <c r="B12" s="25"/>
      <c r="C12" s="45"/>
      <c r="D12" s="45"/>
      <c r="E12" s="45"/>
      <c r="F12" s="49" t="s">
        <v>66</v>
      </c>
      <c r="G12" s="45"/>
      <c r="I12" s="93" t="s">
        <v>197</v>
      </c>
      <c r="J12" s="58" t="s">
        <v>269</v>
      </c>
      <c r="K12" s="53" t="s">
        <v>215</v>
      </c>
    </row>
    <row r="13" spans="1:11" ht="30" customHeight="1" x14ac:dyDescent="0.25">
      <c r="A13" s="32" t="s">
        <v>44</v>
      </c>
      <c r="B13" s="25"/>
      <c r="C13" s="45"/>
      <c r="D13" s="45"/>
      <c r="E13" s="45"/>
      <c r="F13" s="49" t="s">
        <v>68</v>
      </c>
      <c r="G13" s="45"/>
      <c r="I13" s="93" t="s">
        <v>198</v>
      </c>
      <c r="J13" s="58" t="s">
        <v>213</v>
      </c>
      <c r="K13" s="53" t="s">
        <v>199</v>
      </c>
    </row>
    <row r="14" spans="1:11" ht="30" customHeight="1" x14ac:dyDescent="0.25">
      <c r="A14" s="32" t="s">
        <v>45</v>
      </c>
      <c r="B14" s="127" t="s">
        <v>13</v>
      </c>
      <c r="C14" s="45"/>
      <c r="D14" s="45"/>
      <c r="E14" s="45">
        <v>14</v>
      </c>
      <c r="F14" s="131" t="s">
        <v>70</v>
      </c>
      <c r="G14" s="127" t="s">
        <v>208</v>
      </c>
      <c r="I14" s="94" t="s">
        <v>200</v>
      </c>
      <c r="J14" s="59" t="s">
        <v>268</v>
      </c>
      <c r="K14" s="53" t="s">
        <v>216</v>
      </c>
    </row>
    <row r="15" spans="1:11" s="31" customFormat="1" ht="30" customHeight="1" x14ac:dyDescent="0.25">
      <c r="A15" s="32" t="s">
        <v>46</v>
      </c>
      <c r="B15" s="127" t="s">
        <v>13</v>
      </c>
      <c r="C15" s="45"/>
      <c r="D15" s="45"/>
      <c r="E15" s="45">
        <v>8</v>
      </c>
      <c r="F15" s="131" t="s">
        <v>72</v>
      </c>
      <c r="G15" s="127" t="s">
        <v>209</v>
      </c>
      <c r="I15" s="94" t="s">
        <v>266</v>
      </c>
      <c r="J15" s="88" t="s">
        <v>267</v>
      </c>
      <c r="K15" s="86" t="s">
        <v>199</v>
      </c>
    </row>
    <row r="16" spans="1:11" ht="30" customHeight="1" x14ac:dyDescent="0.25">
      <c r="A16" s="32" t="s">
        <v>47</v>
      </c>
      <c r="B16" s="127" t="s">
        <v>13</v>
      </c>
      <c r="C16" s="45"/>
      <c r="D16" s="45"/>
      <c r="E16" s="45">
        <v>27</v>
      </c>
      <c r="F16" s="131" t="s">
        <v>74</v>
      </c>
      <c r="G16" s="127" t="s">
        <v>210</v>
      </c>
      <c r="I16" s="108" t="s">
        <v>201</v>
      </c>
      <c r="J16" s="60" t="s">
        <v>300</v>
      </c>
      <c r="K16" s="45" t="s">
        <v>214</v>
      </c>
    </row>
    <row r="17" spans="1:22" s="31" customFormat="1" ht="30" customHeight="1" thickBot="1" x14ac:dyDescent="0.3">
      <c r="A17" s="32" t="s">
        <v>48</v>
      </c>
      <c r="B17" s="127" t="s">
        <v>13</v>
      </c>
      <c r="C17" s="45"/>
      <c r="D17" s="45"/>
      <c r="E17" s="45">
        <v>14</v>
      </c>
      <c r="F17" s="131" t="s">
        <v>76</v>
      </c>
      <c r="G17" s="127" t="s">
        <v>211</v>
      </c>
    </row>
    <row r="18" spans="1:22" ht="30" customHeight="1" x14ac:dyDescent="0.25">
      <c r="A18" s="32" t="s">
        <v>49</v>
      </c>
      <c r="B18" s="25"/>
      <c r="C18" s="45"/>
      <c r="D18" s="45"/>
      <c r="E18" s="45"/>
      <c r="F18" s="49" t="s">
        <v>77</v>
      </c>
      <c r="G18" s="45"/>
      <c r="I18" s="102" t="s">
        <v>180</v>
      </c>
      <c r="J18" s="103" t="s">
        <v>181</v>
      </c>
    </row>
    <row r="19" spans="1:22" s="31" customFormat="1" ht="30" customHeight="1" x14ac:dyDescent="0.25">
      <c r="A19" s="32" t="s">
        <v>50</v>
      </c>
      <c r="B19" s="25"/>
      <c r="C19" s="45"/>
      <c r="D19" s="45"/>
      <c r="E19" s="45"/>
      <c r="F19" s="49" t="s">
        <v>79</v>
      </c>
      <c r="G19" s="45"/>
      <c r="I19" s="39" t="s">
        <v>182</v>
      </c>
      <c r="J19" s="33">
        <v>22</v>
      </c>
    </row>
    <row r="20" spans="1:22" ht="30" customHeight="1" x14ac:dyDescent="0.25">
      <c r="A20" s="32" t="s">
        <v>51</v>
      </c>
      <c r="B20" s="25"/>
      <c r="C20" s="45"/>
      <c r="D20" s="45"/>
      <c r="E20" s="45"/>
      <c r="F20" s="49" t="s">
        <v>82</v>
      </c>
      <c r="G20" s="45"/>
      <c r="I20" s="40" t="s">
        <v>183</v>
      </c>
      <c r="J20" s="34">
        <v>8</v>
      </c>
    </row>
    <row r="21" spans="1:22" ht="30" customHeight="1" x14ac:dyDescent="0.25">
      <c r="A21" s="32" t="s">
        <v>52</v>
      </c>
      <c r="B21" s="25"/>
      <c r="C21" s="45"/>
      <c r="D21" s="45"/>
      <c r="E21" s="45"/>
      <c r="F21" s="49" t="s">
        <v>84</v>
      </c>
      <c r="G21" s="45"/>
      <c r="I21" s="39" t="s">
        <v>184</v>
      </c>
      <c r="J21" s="33">
        <v>14</v>
      </c>
    </row>
    <row r="22" spans="1:22" ht="30" customHeight="1" x14ac:dyDescent="0.25">
      <c r="A22" s="32" t="s">
        <v>53</v>
      </c>
      <c r="B22" s="25"/>
      <c r="C22" s="45"/>
      <c r="D22" s="45"/>
      <c r="E22" s="45"/>
      <c r="F22" s="49" t="s">
        <v>86</v>
      </c>
      <c r="G22" s="45"/>
      <c r="I22" s="40" t="s">
        <v>185</v>
      </c>
      <c r="J22" s="105" t="s">
        <v>212</v>
      </c>
      <c r="K22" s="207" t="s">
        <v>276</v>
      </c>
      <c r="L22" s="207"/>
      <c r="M22" s="207"/>
      <c r="N22" s="207"/>
      <c r="O22" s="207"/>
      <c r="P22" s="207"/>
      <c r="Q22" s="207"/>
      <c r="R22" s="207"/>
      <c r="S22" s="207"/>
      <c r="T22" s="207"/>
      <c r="U22" s="207"/>
      <c r="V22" s="207"/>
    </row>
    <row r="23" spans="1:22" ht="30" customHeight="1" x14ac:dyDescent="0.25">
      <c r="A23" s="32" t="s">
        <v>54</v>
      </c>
      <c r="B23" s="25"/>
      <c r="C23" s="45"/>
      <c r="D23" s="45"/>
      <c r="E23" s="45"/>
      <c r="F23" s="49" t="s">
        <v>88</v>
      </c>
      <c r="G23" s="45"/>
      <c r="I23" s="39" t="s">
        <v>186</v>
      </c>
      <c r="J23" s="35">
        <v>12</v>
      </c>
    </row>
    <row r="24" spans="1:22" ht="30" customHeight="1" x14ac:dyDescent="0.25">
      <c r="A24" s="32" t="s">
        <v>55</v>
      </c>
      <c r="B24" s="25"/>
      <c r="C24" s="45"/>
      <c r="D24" s="45"/>
      <c r="E24" s="45"/>
      <c r="F24" s="49" t="s">
        <v>91</v>
      </c>
      <c r="G24" s="45"/>
      <c r="I24" s="40" t="s">
        <v>187</v>
      </c>
      <c r="J24" s="36" t="s">
        <v>279</v>
      </c>
    </row>
    <row r="25" spans="1:22" x14ac:dyDescent="0.25">
      <c r="A25" s="45" t="s">
        <v>81</v>
      </c>
      <c r="B25" s="45"/>
      <c r="C25" s="45"/>
      <c r="D25" s="45"/>
      <c r="E25" s="127">
        <f>SUM(E3:E24)</f>
        <v>162</v>
      </c>
      <c r="F25" s="45"/>
      <c r="G25" s="45"/>
      <c r="I25" s="39" t="s">
        <v>188</v>
      </c>
      <c r="J25" s="37"/>
    </row>
    <row r="26" spans="1:22" s="43" customFormat="1" ht="30" x14ac:dyDescent="0.25">
      <c r="A26" s="83" t="s">
        <v>282</v>
      </c>
      <c r="B26" s="81"/>
      <c r="C26" s="81"/>
      <c r="D26" s="81"/>
      <c r="E26" s="131" t="s">
        <v>283</v>
      </c>
      <c r="F26" s="104"/>
      <c r="G26" s="104"/>
      <c r="I26" s="41" t="s">
        <v>189</v>
      </c>
      <c r="J26" s="38">
        <v>10</v>
      </c>
    </row>
    <row r="27" spans="1:22" ht="15.75" thickBot="1" x14ac:dyDescent="0.3">
      <c r="A27" s="91" t="s">
        <v>280</v>
      </c>
      <c r="B27" s="92"/>
      <c r="C27" s="92"/>
      <c r="D27" s="107"/>
      <c r="I27" s="42" t="s">
        <v>190</v>
      </c>
      <c r="J27" s="98">
        <v>12</v>
      </c>
    </row>
    <row r="28" spans="1:22" x14ac:dyDescent="0.25">
      <c r="A28" s="128" t="s">
        <v>281</v>
      </c>
      <c r="B28" s="129"/>
      <c r="C28" s="129"/>
      <c r="D28" s="130"/>
      <c r="I28" s="100" t="s">
        <v>263</v>
      </c>
      <c r="J28" s="101" t="s">
        <v>181</v>
      </c>
    </row>
    <row r="29" spans="1:22" x14ac:dyDescent="0.25">
      <c r="A29" s="209"/>
      <c r="B29" s="210"/>
      <c r="C29" s="210"/>
      <c r="D29" s="211"/>
      <c r="I29" s="39" t="s">
        <v>182</v>
      </c>
      <c r="J29" s="33">
        <v>22</v>
      </c>
    </row>
    <row r="30" spans="1:22" x14ac:dyDescent="0.25">
      <c r="I30" s="40" t="s">
        <v>183</v>
      </c>
      <c r="J30" s="34">
        <v>8</v>
      </c>
    </row>
    <row r="31" spans="1:22" x14ac:dyDescent="0.25">
      <c r="A31" s="212" t="s">
        <v>176</v>
      </c>
      <c r="B31" s="213"/>
      <c r="C31" s="64"/>
      <c r="I31" s="39" t="s">
        <v>184</v>
      </c>
      <c r="J31" s="33">
        <v>14</v>
      </c>
    </row>
    <row r="32" spans="1:22" x14ac:dyDescent="0.25">
      <c r="A32" s="90" t="s">
        <v>13</v>
      </c>
      <c r="B32" s="84" t="s">
        <v>191</v>
      </c>
      <c r="I32" s="40" t="s">
        <v>264</v>
      </c>
      <c r="J32" s="106" t="s">
        <v>277</v>
      </c>
      <c r="K32" s="208" t="s">
        <v>275</v>
      </c>
      <c r="L32" s="208"/>
      <c r="M32" s="208"/>
      <c r="N32" s="208"/>
      <c r="O32" s="208"/>
      <c r="P32" s="208"/>
      <c r="Q32" s="208"/>
      <c r="R32" s="208"/>
      <c r="S32" s="208"/>
      <c r="T32" s="208"/>
      <c r="U32" s="208"/>
      <c r="V32" s="208"/>
    </row>
    <row r="33" spans="1:10" x14ac:dyDescent="0.25">
      <c r="A33" s="76" t="s">
        <v>177</v>
      </c>
      <c r="B33" s="86" t="s">
        <v>217</v>
      </c>
      <c r="D33" s="80"/>
      <c r="I33" s="39" t="s">
        <v>186</v>
      </c>
      <c r="J33" s="35">
        <v>0</v>
      </c>
    </row>
    <row r="34" spans="1:10" x14ac:dyDescent="0.25">
      <c r="A34" s="90" t="s">
        <v>178</v>
      </c>
      <c r="B34" s="86" t="s">
        <v>218</v>
      </c>
      <c r="D34" s="80"/>
      <c r="I34" s="40" t="s">
        <v>187</v>
      </c>
      <c r="J34" s="36" t="s">
        <v>278</v>
      </c>
    </row>
    <row r="35" spans="1:10" ht="15" customHeight="1" x14ac:dyDescent="0.25">
      <c r="A35" s="202" t="s">
        <v>179</v>
      </c>
      <c r="B35" s="204" t="s">
        <v>214</v>
      </c>
      <c r="D35" s="80"/>
      <c r="I35" s="39" t="s">
        <v>188</v>
      </c>
      <c r="J35" s="37"/>
    </row>
    <row r="36" spans="1:10" x14ac:dyDescent="0.25">
      <c r="A36" s="203"/>
      <c r="B36" s="205"/>
      <c r="D36" s="80"/>
      <c r="I36" s="95" t="s">
        <v>265</v>
      </c>
      <c r="J36" s="96">
        <v>9</v>
      </c>
    </row>
    <row r="37" spans="1:10" ht="15.75" thickBot="1" x14ac:dyDescent="0.3">
      <c r="D37" s="80"/>
      <c r="I37" s="97" t="s">
        <v>190</v>
      </c>
      <c r="J37" s="99">
        <v>13</v>
      </c>
    </row>
    <row r="38" spans="1:10" ht="45" x14ac:dyDescent="0.25">
      <c r="A38" s="114" t="s">
        <v>286</v>
      </c>
      <c r="B38" s="112" t="s">
        <v>102</v>
      </c>
    </row>
    <row r="39" spans="1:10" x14ac:dyDescent="0.25">
      <c r="A39" s="113" t="s">
        <v>13</v>
      </c>
      <c r="B39" s="111">
        <v>0.36</v>
      </c>
    </row>
    <row r="40" spans="1:10" s="80" customFormat="1" x14ac:dyDescent="0.25">
      <c r="A40" s="76" t="s">
        <v>177</v>
      </c>
      <c r="B40" s="111">
        <v>0.45</v>
      </c>
    </row>
    <row r="41" spans="1:10" x14ac:dyDescent="0.25">
      <c r="A41" s="76" t="s">
        <v>178</v>
      </c>
      <c r="B41" s="111">
        <v>0.41</v>
      </c>
    </row>
    <row r="42" spans="1:10" ht="18" customHeight="1" x14ac:dyDescent="0.25">
      <c r="A42" s="109" t="s">
        <v>179</v>
      </c>
      <c r="B42" s="111">
        <v>0.5</v>
      </c>
    </row>
    <row r="43" spans="1:10" ht="15" customHeight="1" x14ac:dyDescent="0.25"/>
    <row r="45" spans="1:10" x14ac:dyDescent="0.25">
      <c r="J45" s="80"/>
    </row>
    <row r="46" spans="1:10" ht="38.25" customHeight="1" x14ac:dyDescent="0.25"/>
    <row r="47" spans="1:10" ht="15" customHeight="1" x14ac:dyDescent="0.25">
      <c r="C47" s="89"/>
      <c r="J47" s="80"/>
    </row>
    <row r="48" spans="1:10" x14ac:dyDescent="0.25">
      <c r="A48" s="110"/>
      <c r="B48" s="82"/>
      <c r="C48" s="80"/>
    </row>
  </sheetData>
  <mergeCells count="8">
    <mergeCell ref="A35:A36"/>
    <mergeCell ref="B35:B36"/>
    <mergeCell ref="I2:K2"/>
    <mergeCell ref="A1:G1"/>
    <mergeCell ref="K22:V22"/>
    <mergeCell ref="K32:V32"/>
    <mergeCell ref="A29:D29"/>
    <mergeCell ref="A31:B31"/>
  </mergeCells>
  <pageMargins left="0.511811024" right="0.511811024" top="0.78740157499999996" bottom="0.78740157499999996" header="0.31496062000000002" footer="0.31496062000000002"/>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3"/>
  <sheetViews>
    <sheetView tabSelected="1" zoomScale="80" zoomScaleNormal="80" workbookViewId="0">
      <selection activeCell="E59" sqref="E59"/>
    </sheetView>
  </sheetViews>
  <sheetFormatPr defaultRowHeight="15" x14ac:dyDescent="0.25"/>
  <cols>
    <col min="1" max="1" width="12" style="80" bestFit="1" customWidth="1"/>
    <col min="2" max="4" width="12" style="80" customWidth="1"/>
    <col min="5" max="6" width="15.28515625" style="80" customWidth="1"/>
    <col min="7" max="7" width="18.140625" style="80" customWidth="1"/>
    <col min="8" max="8" width="18" style="80" customWidth="1"/>
    <col min="9" max="9" width="42" style="80" customWidth="1"/>
    <col min="10" max="10" width="26" style="80" customWidth="1"/>
    <col min="11" max="11" width="5.42578125" style="2" bestFit="1" customWidth="1"/>
    <col min="12" max="12" width="24.42578125" style="80" customWidth="1"/>
    <col min="13" max="13" width="18.5703125" style="80" customWidth="1"/>
    <col min="14" max="16384" width="9.140625" style="80"/>
  </cols>
  <sheetData>
    <row r="1" spans="1:13" ht="18.75" x14ac:dyDescent="0.25">
      <c r="A1" s="246" t="s">
        <v>532</v>
      </c>
      <c r="B1" s="246"/>
      <c r="C1" s="246"/>
      <c r="D1" s="246"/>
      <c r="E1" s="246"/>
      <c r="F1" s="246"/>
      <c r="G1" s="246"/>
      <c r="H1" s="246"/>
      <c r="I1" s="246"/>
      <c r="J1" s="246"/>
      <c r="K1" s="246"/>
      <c r="L1" s="246"/>
      <c r="M1" s="246"/>
    </row>
    <row r="2" spans="1:13" ht="40.5" customHeight="1" x14ac:dyDescent="0.25">
      <c r="A2" s="119" t="s">
        <v>122</v>
      </c>
      <c r="B2" s="119" t="s">
        <v>13</v>
      </c>
      <c r="C2" s="120" t="s">
        <v>16</v>
      </c>
      <c r="D2" s="119" t="s">
        <v>20</v>
      </c>
      <c r="E2" s="119" t="s">
        <v>21</v>
      </c>
      <c r="F2" s="119" t="s">
        <v>19</v>
      </c>
      <c r="G2" s="119" t="s">
        <v>17</v>
      </c>
      <c r="H2" s="119" t="s">
        <v>18</v>
      </c>
      <c r="I2" s="119" t="s">
        <v>34</v>
      </c>
      <c r="J2" s="119" t="s">
        <v>35</v>
      </c>
      <c r="K2" s="119" t="s">
        <v>36</v>
      </c>
      <c r="L2" s="119" t="s">
        <v>37</v>
      </c>
      <c r="M2" s="119" t="s">
        <v>502</v>
      </c>
    </row>
    <row r="3" spans="1:13" ht="20.25" customHeight="1" x14ac:dyDescent="0.25">
      <c r="A3" s="1" t="s">
        <v>22</v>
      </c>
      <c r="B3" s="1" t="s">
        <v>13</v>
      </c>
      <c r="C3" s="1" t="s">
        <v>16</v>
      </c>
      <c r="D3" s="1"/>
      <c r="E3" s="1"/>
      <c r="F3" s="1"/>
      <c r="G3" s="1"/>
      <c r="H3" s="1" t="s">
        <v>18</v>
      </c>
      <c r="I3" s="247" t="s">
        <v>23</v>
      </c>
      <c r="J3" s="79" t="s">
        <v>24</v>
      </c>
      <c r="K3" s="84" t="s">
        <v>25</v>
      </c>
      <c r="L3" s="176" t="s">
        <v>26</v>
      </c>
      <c r="M3" s="1" t="s">
        <v>301</v>
      </c>
    </row>
    <row r="4" spans="1:13" ht="20.25" customHeight="1" x14ac:dyDescent="0.25">
      <c r="A4" s="1" t="s">
        <v>27</v>
      </c>
      <c r="B4" s="1" t="s">
        <v>13</v>
      </c>
      <c r="C4" s="1"/>
      <c r="D4" s="1"/>
      <c r="E4" s="1"/>
      <c r="F4" s="1"/>
      <c r="G4" s="1"/>
      <c r="H4" s="1" t="s">
        <v>18</v>
      </c>
      <c r="I4" s="247" t="s">
        <v>14</v>
      </c>
      <c r="J4" s="79" t="s">
        <v>28</v>
      </c>
      <c r="K4" s="84">
        <v>2007</v>
      </c>
      <c r="L4" s="176" t="s">
        <v>125</v>
      </c>
      <c r="M4" s="1"/>
    </row>
    <row r="5" spans="1:13" ht="38.25" customHeight="1" x14ac:dyDescent="0.25">
      <c r="A5" s="1" t="s">
        <v>29</v>
      </c>
      <c r="B5" s="1" t="s">
        <v>13</v>
      </c>
      <c r="C5" s="1"/>
      <c r="D5" s="1"/>
      <c r="E5" s="1"/>
      <c r="F5" s="1"/>
      <c r="G5" s="1" t="s">
        <v>17</v>
      </c>
      <c r="H5" s="1" t="s">
        <v>18</v>
      </c>
      <c r="I5" s="247" t="s">
        <v>15</v>
      </c>
      <c r="J5" s="17" t="s">
        <v>30</v>
      </c>
      <c r="K5" s="84">
        <v>2008</v>
      </c>
      <c r="L5" s="176" t="s">
        <v>126</v>
      </c>
      <c r="M5" s="1" t="s">
        <v>301</v>
      </c>
    </row>
    <row r="6" spans="1:13" ht="33" customHeight="1" x14ac:dyDescent="0.25">
      <c r="A6" s="1" t="s">
        <v>31</v>
      </c>
      <c r="B6" s="1" t="s">
        <v>13</v>
      </c>
      <c r="C6" s="1"/>
      <c r="D6" s="1" t="s">
        <v>20</v>
      </c>
      <c r="E6" s="1"/>
      <c r="F6" s="1"/>
      <c r="G6" s="1" t="s">
        <v>17</v>
      </c>
      <c r="H6" s="1"/>
      <c r="I6" s="248" t="s">
        <v>33</v>
      </c>
      <c r="J6" s="17" t="s">
        <v>32</v>
      </c>
      <c r="K6" s="84">
        <v>2015</v>
      </c>
      <c r="L6" s="176" t="s">
        <v>127</v>
      </c>
      <c r="M6" s="1"/>
    </row>
    <row r="7" spans="1:13" ht="25.5" customHeight="1" x14ac:dyDescent="0.25">
      <c r="A7" s="1" t="s">
        <v>38</v>
      </c>
      <c r="B7" s="1" t="s">
        <v>13</v>
      </c>
      <c r="C7" s="1" t="s">
        <v>16</v>
      </c>
      <c r="D7" s="1"/>
      <c r="E7" s="1"/>
      <c r="F7" s="1"/>
      <c r="G7" s="1"/>
      <c r="H7" s="1"/>
      <c r="I7" s="249" t="s">
        <v>56</v>
      </c>
      <c r="J7" s="79" t="s">
        <v>57</v>
      </c>
      <c r="K7" s="84">
        <v>2011</v>
      </c>
      <c r="L7" s="19" t="s">
        <v>124</v>
      </c>
      <c r="M7" s="1" t="s">
        <v>301</v>
      </c>
    </row>
    <row r="8" spans="1:13" ht="35.25" customHeight="1" x14ac:dyDescent="0.25">
      <c r="A8" s="1" t="s">
        <v>39</v>
      </c>
      <c r="B8" s="1" t="s">
        <v>13</v>
      </c>
      <c r="C8" s="1"/>
      <c r="D8" s="1" t="s">
        <v>20</v>
      </c>
      <c r="E8" s="1"/>
      <c r="F8" s="1"/>
      <c r="G8" s="1" t="s">
        <v>17</v>
      </c>
      <c r="H8" s="1" t="s">
        <v>18</v>
      </c>
      <c r="I8" s="249" t="s">
        <v>58</v>
      </c>
      <c r="J8" s="17" t="s">
        <v>59</v>
      </c>
      <c r="K8" s="84">
        <v>2010</v>
      </c>
      <c r="L8" s="19" t="s">
        <v>128</v>
      </c>
      <c r="M8" s="1" t="s">
        <v>301</v>
      </c>
    </row>
    <row r="9" spans="1:13" ht="27.75" customHeight="1" x14ac:dyDescent="0.25">
      <c r="A9" s="1" t="s">
        <v>40</v>
      </c>
      <c r="B9" s="1" t="s">
        <v>13</v>
      </c>
      <c r="C9" s="1"/>
      <c r="D9" s="1" t="s">
        <v>20</v>
      </c>
      <c r="E9" s="1"/>
      <c r="F9" s="1"/>
      <c r="G9" s="1" t="s">
        <v>17</v>
      </c>
      <c r="H9" s="1" t="s">
        <v>18</v>
      </c>
      <c r="I9" s="249" t="s">
        <v>60</v>
      </c>
      <c r="J9" s="17" t="s">
        <v>123</v>
      </c>
      <c r="K9" s="84">
        <v>2009</v>
      </c>
      <c r="L9" s="19" t="s">
        <v>129</v>
      </c>
      <c r="M9" s="1" t="s">
        <v>301</v>
      </c>
    </row>
    <row r="10" spans="1:13" ht="38.25" customHeight="1" x14ac:dyDescent="0.25">
      <c r="A10" s="1" t="s">
        <v>41</v>
      </c>
      <c r="B10" s="1" t="s">
        <v>13</v>
      </c>
      <c r="C10" s="1"/>
      <c r="D10" s="1" t="s">
        <v>20</v>
      </c>
      <c r="E10" s="1"/>
      <c r="F10" s="1"/>
      <c r="G10" s="1" t="s">
        <v>17</v>
      </c>
      <c r="H10" s="1" t="s">
        <v>18</v>
      </c>
      <c r="I10" s="250" t="s">
        <v>62</v>
      </c>
      <c r="J10" s="21" t="s">
        <v>61</v>
      </c>
      <c r="K10" s="84">
        <v>2010</v>
      </c>
      <c r="L10" s="19" t="s">
        <v>130</v>
      </c>
      <c r="M10" s="1" t="s">
        <v>301</v>
      </c>
    </row>
    <row r="11" spans="1:13" ht="20.100000000000001" customHeight="1" x14ac:dyDescent="0.25">
      <c r="A11" s="1" t="s">
        <v>42</v>
      </c>
      <c r="B11" s="1" t="s">
        <v>13</v>
      </c>
      <c r="C11" s="1" t="s">
        <v>16</v>
      </c>
      <c r="D11" s="1"/>
      <c r="E11" s="1"/>
      <c r="F11" s="1"/>
      <c r="G11" s="1" t="s">
        <v>17</v>
      </c>
      <c r="H11" s="1"/>
      <c r="I11" s="249" t="s">
        <v>63</v>
      </c>
      <c r="J11" s="79" t="s">
        <v>64</v>
      </c>
      <c r="K11" s="84">
        <v>2010</v>
      </c>
      <c r="L11" s="19" t="s">
        <v>131</v>
      </c>
      <c r="M11" s="1" t="s">
        <v>301</v>
      </c>
    </row>
    <row r="12" spans="1:13" ht="21" customHeight="1" x14ac:dyDescent="0.25">
      <c r="A12" s="1" t="s">
        <v>43</v>
      </c>
      <c r="B12" s="1" t="s">
        <v>13</v>
      </c>
      <c r="C12" s="1" t="s">
        <v>16</v>
      </c>
      <c r="D12" s="1"/>
      <c r="E12" s="1"/>
      <c r="F12" s="1"/>
      <c r="G12" s="1" t="s">
        <v>17</v>
      </c>
      <c r="H12" s="1" t="s">
        <v>18</v>
      </c>
      <c r="I12" s="249" t="s">
        <v>66</v>
      </c>
      <c r="J12" s="79" t="s">
        <v>65</v>
      </c>
      <c r="K12" s="84">
        <v>1999</v>
      </c>
      <c r="L12" s="19" t="s">
        <v>67</v>
      </c>
      <c r="M12" s="1" t="s">
        <v>301</v>
      </c>
    </row>
    <row r="13" spans="1:13" ht="35.25" customHeight="1" x14ac:dyDescent="0.25">
      <c r="A13" s="1" t="s">
        <v>44</v>
      </c>
      <c r="B13" s="1" t="s">
        <v>13</v>
      </c>
      <c r="C13" s="1" t="s">
        <v>16</v>
      </c>
      <c r="D13" s="1"/>
      <c r="E13" s="1"/>
      <c r="F13" s="1"/>
      <c r="G13" s="1" t="s">
        <v>17</v>
      </c>
      <c r="H13" s="1" t="s">
        <v>18</v>
      </c>
      <c r="I13" s="249" t="s">
        <v>68</v>
      </c>
      <c r="J13" s="17" t="s">
        <v>69</v>
      </c>
      <c r="K13" s="84">
        <v>2005</v>
      </c>
      <c r="L13" s="19" t="s">
        <v>132</v>
      </c>
      <c r="M13" s="1"/>
    </row>
    <row r="14" spans="1:13" ht="47.25" customHeight="1" x14ac:dyDescent="0.25">
      <c r="A14" s="1" t="s">
        <v>45</v>
      </c>
      <c r="B14" s="1" t="s">
        <v>13</v>
      </c>
      <c r="C14" s="1"/>
      <c r="D14" s="1" t="s">
        <v>20</v>
      </c>
      <c r="E14" s="1"/>
      <c r="F14" s="1"/>
      <c r="G14" s="1" t="s">
        <v>17</v>
      </c>
      <c r="H14" s="1" t="s">
        <v>18</v>
      </c>
      <c r="I14" s="249" t="s">
        <v>70</v>
      </c>
      <c r="J14" s="79" t="s">
        <v>71</v>
      </c>
      <c r="K14" s="84">
        <v>2008</v>
      </c>
      <c r="L14" s="19" t="s">
        <v>133</v>
      </c>
      <c r="M14" s="1"/>
    </row>
    <row r="15" spans="1:13" ht="34.5" customHeight="1" x14ac:dyDescent="0.25">
      <c r="A15" s="1" t="s">
        <v>46</v>
      </c>
      <c r="B15" s="1" t="s">
        <v>13</v>
      </c>
      <c r="C15" s="1"/>
      <c r="D15" s="1" t="s">
        <v>20</v>
      </c>
      <c r="E15" s="1"/>
      <c r="F15" s="1"/>
      <c r="G15" s="1" t="s">
        <v>17</v>
      </c>
      <c r="H15" s="1" t="s">
        <v>18</v>
      </c>
      <c r="I15" s="249" t="s">
        <v>72</v>
      </c>
      <c r="J15" s="17" t="s">
        <v>73</v>
      </c>
      <c r="K15" s="84">
        <v>2011</v>
      </c>
      <c r="L15" s="19" t="s">
        <v>134</v>
      </c>
      <c r="M15" s="1" t="s">
        <v>301</v>
      </c>
    </row>
    <row r="16" spans="1:13" ht="31.5" customHeight="1" x14ac:dyDescent="0.25">
      <c r="A16" s="1" t="s">
        <v>47</v>
      </c>
      <c r="B16" s="1" t="s">
        <v>13</v>
      </c>
      <c r="C16" s="1"/>
      <c r="D16" s="1" t="s">
        <v>20</v>
      </c>
      <c r="E16" s="1"/>
      <c r="F16" s="1"/>
      <c r="G16" s="1" t="s">
        <v>17</v>
      </c>
      <c r="H16" s="1" t="s">
        <v>18</v>
      </c>
      <c r="I16" s="249" t="s">
        <v>74</v>
      </c>
      <c r="J16" s="17" t="s">
        <v>75</v>
      </c>
      <c r="K16" s="84">
        <v>2009</v>
      </c>
      <c r="L16" s="19" t="s">
        <v>135</v>
      </c>
      <c r="M16" s="1" t="s">
        <v>301</v>
      </c>
    </row>
    <row r="17" spans="1:13" ht="28.5" customHeight="1" x14ac:dyDescent="0.25">
      <c r="A17" s="1" t="s">
        <v>48</v>
      </c>
      <c r="B17" s="1" t="s">
        <v>13</v>
      </c>
      <c r="C17" s="1"/>
      <c r="D17" s="1" t="s">
        <v>20</v>
      </c>
      <c r="E17" s="1"/>
      <c r="F17" s="1"/>
      <c r="G17" s="1" t="s">
        <v>17</v>
      </c>
      <c r="H17" s="1" t="s">
        <v>18</v>
      </c>
      <c r="I17" s="249" t="s">
        <v>76</v>
      </c>
      <c r="J17" s="79" t="s">
        <v>61</v>
      </c>
      <c r="K17" s="84">
        <v>1997</v>
      </c>
      <c r="L17" s="19" t="s">
        <v>136</v>
      </c>
      <c r="M17" s="1" t="s">
        <v>301</v>
      </c>
    </row>
    <row r="18" spans="1:13" ht="34.5" customHeight="1" x14ac:dyDescent="0.25">
      <c r="A18" s="1" t="s">
        <v>49</v>
      </c>
      <c r="B18" s="1" t="s">
        <v>13</v>
      </c>
      <c r="C18" s="1" t="s">
        <v>16</v>
      </c>
      <c r="D18" s="1"/>
      <c r="E18" s="1"/>
      <c r="F18" s="1"/>
      <c r="G18" s="1" t="s">
        <v>17</v>
      </c>
      <c r="H18" s="1"/>
      <c r="I18" s="249" t="s">
        <v>77</v>
      </c>
      <c r="J18" s="17" t="s">
        <v>78</v>
      </c>
      <c r="K18" s="84">
        <v>2010</v>
      </c>
      <c r="L18" s="19" t="s">
        <v>137</v>
      </c>
      <c r="M18" s="1"/>
    </row>
    <row r="19" spans="1:13" ht="37.5" customHeight="1" x14ac:dyDescent="0.25">
      <c r="A19" s="1" t="s">
        <v>50</v>
      </c>
      <c r="B19" s="1" t="s">
        <v>13</v>
      </c>
      <c r="C19" s="1"/>
      <c r="D19" s="1"/>
      <c r="E19" s="1" t="s">
        <v>21</v>
      </c>
      <c r="F19" s="1"/>
      <c r="G19" s="1" t="s">
        <v>17</v>
      </c>
      <c r="H19" s="1" t="s">
        <v>18</v>
      </c>
      <c r="I19" s="250" t="s">
        <v>79</v>
      </c>
      <c r="J19" s="79" t="s">
        <v>80</v>
      </c>
      <c r="K19" s="84">
        <v>2005</v>
      </c>
      <c r="L19" s="19" t="s">
        <v>138</v>
      </c>
      <c r="M19" s="1" t="s">
        <v>301</v>
      </c>
    </row>
    <row r="20" spans="1:13" ht="35.25" customHeight="1" x14ac:dyDescent="0.25">
      <c r="A20" s="1" t="s">
        <v>51</v>
      </c>
      <c r="B20" s="1" t="s">
        <v>13</v>
      </c>
      <c r="C20" s="1"/>
      <c r="D20" s="1"/>
      <c r="E20" s="1"/>
      <c r="F20" s="1" t="s">
        <v>19</v>
      </c>
      <c r="G20" s="1"/>
      <c r="H20" s="1" t="s">
        <v>18</v>
      </c>
      <c r="I20" s="250" t="s">
        <v>82</v>
      </c>
      <c r="J20" s="17" t="s">
        <v>83</v>
      </c>
      <c r="K20" s="84">
        <v>2011</v>
      </c>
      <c r="L20" s="19" t="s">
        <v>139</v>
      </c>
      <c r="M20" s="1" t="s">
        <v>301</v>
      </c>
    </row>
    <row r="21" spans="1:13" ht="29.25" customHeight="1" x14ac:dyDescent="0.25">
      <c r="A21" s="1" t="s">
        <v>52</v>
      </c>
      <c r="B21" s="1" t="s">
        <v>13</v>
      </c>
      <c r="C21" s="1"/>
      <c r="D21" s="1"/>
      <c r="E21" s="1"/>
      <c r="F21" s="1" t="s">
        <v>19</v>
      </c>
      <c r="G21" s="1"/>
      <c r="H21" s="1" t="s">
        <v>18</v>
      </c>
      <c r="I21" s="250" t="s">
        <v>84</v>
      </c>
      <c r="J21" s="17" t="s">
        <v>85</v>
      </c>
      <c r="K21" s="84">
        <v>2008</v>
      </c>
      <c r="L21" s="19" t="s">
        <v>140</v>
      </c>
      <c r="M21" s="1" t="s">
        <v>301</v>
      </c>
    </row>
    <row r="22" spans="1:13" ht="39" customHeight="1" x14ac:dyDescent="0.25">
      <c r="A22" s="1" t="s">
        <v>53</v>
      </c>
      <c r="B22" s="1" t="s">
        <v>13</v>
      </c>
      <c r="C22" s="1"/>
      <c r="D22" s="1"/>
      <c r="E22" s="1"/>
      <c r="F22" s="1" t="s">
        <v>19</v>
      </c>
      <c r="G22" s="1"/>
      <c r="H22" s="1" t="s">
        <v>18</v>
      </c>
      <c r="I22" s="250" t="s">
        <v>86</v>
      </c>
      <c r="J22" s="17" t="s">
        <v>87</v>
      </c>
      <c r="K22" s="84">
        <v>2015</v>
      </c>
      <c r="L22" s="19" t="s">
        <v>141</v>
      </c>
      <c r="M22" s="1"/>
    </row>
    <row r="23" spans="1:13" ht="29.25" customHeight="1" x14ac:dyDescent="0.25">
      <c r="A23" s="1" t="s">
        <v>54</v>
      </c>
      <c r="B23" s="1" t="s">
        <v>13</v>
      </c>
      <c r="C23" s="1"/>
      <c r="D23" s="1"/>
      <c r="E23" s="1"/>
      <c r="F23" s="1" t="s">
        <v>19</v>
      </c>
      <c r="G23" s="1"/>
      <c r="H23" s="1" t="s">
        <v>18</v>
      </c>
      <c r="I23" s="250" t="s">
        <v>88</v>
      </c>
      <c r="J23" s="17" t="s">
        <v>89</v>
      </c>
      <c r="K23" s="84">
        <v>2000</v>
      </c>
      <c r="L23" s="19" t="s">
        <v>90</v>
      </c>
      <c r="M23" s="1" t="s">
        <v>301</v>
      </c>
    </row>
    <row r="24" spans="1:13" ht="42.75" customHeight="1" x14ac:dyDescent="0.25">
      <c r="A24" s="1" t="s">
        <v>55</v>
      </c>
      <c r="B24" s="1" t="s">
        <v>13</v>
      </c>
      <c r="C24" s="1"/>
      <c r="D24" s="1"/>
      <c r="E24" s="1"/>
      <c r="F24" s="1" t="s">
        <v>19</v>
      </c>
      <c r="G24" s="1"/>
      <c r="H24" s="1" t="s">
        <v>18</v>
      </c>
      <c r="I24" s="250" t="s">
        <v>91</v>
      </c>
      <c r="J24" s="17" t="s">
        <v>92</v>
      </c>
      <c r="K24" s="84">
        <v>2010</v>
      </c>
      <c r="L24" s="19" t="s">
        <v>142</v>
      </c>
      <c r="M24" s="1"/>
    </row>
    <row r="25" spans="1:13" ht="50.1" customHeight="1" x14ac:dyDescent="0.25">
      <c r="A25" s="1" t="s">
        <v>305</v>
      </c>
      <c r="B25" s="240"/>
      <c r="C25" s="240"/>
      <c r="D25" s="240"/>
      <c r="E25" s="240"/>
      <c r="F25" s="240"/>
      <c r="G25" s="240"/>
      <c r="H25" s="240"/>
      <c r="I25" s="134" t="s">
        <v>345</v>
      </c>
      <c r="J25" s="17" t="s">
        <v>304</v>
      </c>
      <c r="K25" s="17">
        <v>1999</v>
      </c>
      <c r="L25" s="176" t="s">
        <v>303</v>
      </c>
      <c r="M25" s="25"/>
    </row>
    <row r="26" spans="1:13" ht="50.1" customHeight="1" x14ac:dyDescent="0.25">
      <c r="A26" s="1" t="s">
        <v>306</v>
      </c>
      <c r="B26" s="1" t="s">
        <v>13</v>
      </c>
      <c r="C26" s="240"/>
      <c r="D26" s="1" t="s">
        <v>20</v>
      </c>
      <c r="E26" s="240"/>
      <c r="F26" s="240"/>
      <c r="G26" s="1" t="s">
        <v>17</v>
      </c>
      <c r="H26" s="240"/>
      <c r="I26" s="134" t="s">
        <v>309</v>
      </c>
      <c r="J26" s="17" t="s">
        <v>308</v>
      </c>
      <c r="K26" s="17">
        <v>2010</v>
      </c>
      <c r="L26" s="176" t="s">
        <v>307</v>
      </c>
      <c r="M26" s="49"/>
    </row>
    <row r="27" spans="1:13" ht="50.1" customHeight="1" x14ac:dyDescent="0.25">
      <c r="A27" s="1" t="s">
        <v>310</v>
      </c>
      <c r="B27" s="1" t="s">
        <v>13</v>
      </c>
      <c r="C27" s="240"/>
      <c r="D27" s="1" t="s">
        <v>20</v>
      </c>
      <c r="E27" s="240"/>
      <c r="F27" s="240"/>
      <c r="G27" s="240"/>
      <c r="H27" s="1" t="s">
        <v>18</v>
      </c>
      <c r="I27" s="134" t="s">
        <v>313</v>
      </c>
      <c r="J27" s="17" t="s">
        <v>312</v>
      </c>
      <c r="K27" s="17">
        <v>2014</v>
      </c>
      <c r="L27" s="176" t="s">
        <v>311</v>
      </c>
      <c r="M27" s="25"/>
    </row>
    <row r="28" spans="1:13" ht="50.1" customHeight="1" x14ac:dyDescent="0.25">
      <c r="A28" s="1" t="s">
        <v>314</v>
      </c>
      <c r="B28" s="1" t="s">
        <v>13</v>
      </c>
      <c r="C28" s="240"/>
      <c r="D28" s="240"/>
      <c r="E28" s="240"/>
      <c r="F28" s="240"/>
      <c r="G28" s="1" t="s">
        <v>17</v>
      </c>
      <c r="H28" s="1" t="s">
        <v>18</v>
      </c>
      <c r="I28" s="134" t="s">
        <v>316</v>
      </c>
      <c r="J28" s="17" t="s">
        <v>317</v>
      </c>
      <c r="K28" s="17">
        <v>2014</v>
      </c>
      <c r="L28" s="176" t="s">
        <v>315</v>
      </c>
      <c r="M28" s="49"/>
    </row>
    <row r="29" spans="1:13" ht="50.1" customHeight="1" x14ac:dyDescent="0.25">
      <c r="A29" s="1" t="s">
        <v>318</v>
      </c>
      <c r="B29" s="1" t="s">
        <v>13</v>
      </c>
      <c r="C29" s="1" t="s">
        <v>16</v>
      </c>
      <c r="D29" s="240"/>
      <c r="E29" s="240"/>
      <c r="F29" s="240"/>
      <c r="G29" s="240"/>
      <c r="H29" s="1" t="s">
        <v>18</v>
      </c>
      <c r="I29" s="134" t="s">
        <v>320</v>
      </c>
      <c r="J29" s="17" t="s">
        <v>321</v>
      </c>
      <c r="K29" s="17">
        <v>2002</v>
      </c>
      <c r="L29" s="176" t="s">
        <v>319</v>
      </c>
      <c r="M29" s="25" t="s">
        <v>301</v>
      </c>
    </row>
    <row r="30" spans="1:13" ht="50.1" customHeight="1" x14ac:dyDescent="0.25">
      <c r="A30" s="1" t="s">
        <v>324</v>
      </c>
      <c r="B30" s="1" t="s">
        <v>13</v>
      </c>
      <c r="C30" s="240"/>
      <c r="D30" s="1" t="s">
        <v>20</v>
      </c>
      <c r="E30" s="240"/>
      <c r="F30" s="240"/>
      <c r="G30" s="1" t="s">
        <v>17</v>
      </c>
      <c r="H30" s="1" t="s">
        <v>18</v>
      </c>
      <c r="I30" s="134" t="s">
        <v>420</v>
      </c>
      <c r="J30" s="17" t="s">
        <v>323</v>
      </c>
      <c r="K30" s="17">
        <v>2013</v>
      </c>
      <c r="L30" s="176" t="s">
        <v>322</v>
      </c>
      <c r="M30" s="25"/>
    </row>
    <row r="31" spans="1:13" ht="50.1" customHeight="1" x14ac:dyDescent="0.25">
      <c r="A31" s="1" t="s">
        <v>325</v>
      </c>
      <c r="B31" s="240"/>
      <c r="C31" s="240"/>
      <c r="D31" s="240"/>
      <c r="E31" s="240"/>
      <c r="F31" s="240"/>
      <c r="G31" s="1" t="s">
        <v>17</v>
      </c>
      <c r="H31" s="240"/>
      <c r="I31" s="134" t="s">
        <v>328</v>
      </c>
      <c r="J31" s="17" t="s">
        <v>327</v>
      </c>
      <c r="K31" s="17">
        <v>1995</v>
      </c>
      <c r="L31" s="176" t="s">
        <v>326</v>
      </c>
      <c r="M31" s="25"/>
    </row>
    <row r="32" spans="1:13" ht="50.1" customHeight="1" x14ac:dyDescent="0.25">
      <c r="A32" s="1" t="s">
        <v>329</v>
      </c>
      <c r="B32" s="1" t="s">
        <v>13</v>
      </c>
      <c r="C32" s="240"/>
      <c r="D32" s="240"/>
      <c r="E32" s="116" t="s">
        <v>21</v>
      </c>
      <c r="F32" s="240"/>
      <c r="G32" s="1" t="s">
        <v>17</v>
      </c>
      <c r="H32" s="1" t="s">
        <v>18</v>
      </c>
      <c r="I32" s="134" t="s">
        <v>331</v>
      </c>
      <c r="J32" s="17" t="s">
        <v>332</v>
      </c>
      <c r="K32" s="17">
        <v>2010</v>
      </c>
      <c r="L32" s="17" t="s">
        <v>330</v>
      </c>
      <c r="M32" s="25" t="s">
        <v>301</v>
      </c>
    </row>
    <row r="33" spans="1:13" ht="50.1" customHeight="1" x14ac:dyDescent="0.25">
      <c r="A33" s="1" t="s">
        <v>333</v>
      </c>
      <c r="B33" s="1" t="s">
        <v>13</v>
      </c>
      <c r="C33" s="240"/>
      <c r="D33" s="1" t="s">
        <v>20</v>
      </c>
      <c r="E33" s="240"/>
      <c r="F33" s="240"/>
      <c r="G33" s="1" t="s">
        <v>17</v>
      </c>
      <c r="H33" s="1" t="s">
        <v>18</v>
      </c>
      <c r="I33" s="134" t="s">
        <v>336</v>
      </c>
      <c r="J33" s="17" t="s">
        <v>335</v>
      </c>
      <c r="K33" s="17">
        <v>2010</v>
      </c>
      <c r="L33" s="17" t="s">
        <v>334</v>
      </c>
      <c r="M33" s="25" t="s">
        <v>301</v>
      </c>
    </row>
    <row r="34" spans="1:13" ht="50.1" customHeight="1" x14ac:dyDescent="0.25">
      <c r="A34" s="1" t="s">
        <v>337</v>
      </c>
      <c r="B34" s="240"/>
      <c r="C34" s="240"/>
      <c r="D34" s="240"/>
      <c r="E34" s="240"/>
      <c r="F34" s="240"/>
      <c r="G34" s="240"/>
      <c r="H34" s="240"/>
      <c r="I34" s="134" t="s">
        <v>339</v>
      </c>
      <c r="J34" s="17" t="s">
        <v>340</v>
      </c>
      <c r="K34" s="17">
        <v>2000</v>
      </c>
      <c r="L34" s="17" t="s">
        <v>338</v>
      </c>
      <c r="M34" s="25" t="s">
        <v>301</v>
      </c>
    </row>
    <row r="35" spans="1:13" ht="50.1" customHeight="1" x14ac:dyDescent="0.25">
      <c r="A35" s="1" t="s">
        <v>341</v>
      </c>
      <c r="B35" s="1" t="s">
        <v>13</v>
      </c>
      <c r="C35" s="1" t="s">
        <v>16</v>
      </c>
      <c r="D35" s="240"/>
      <c r="E35" s="240"/>
      <c r="F35" s="240"/>
      <c r="G35" s="1" t="s">
        <v>17</v>
      </c>
      <c r="H35" s="1" t="s">
        <v>18</v>
      </c>
      <c r="I35" s="134" t="s">
        <v>344</v>
      </c>
      <c r="J35" s="17" t="s">
        <v>343</v>
      </c>
      <c r="K35" s="17">
        <v>2014</v>
      </c>
      <c r="L35" s="17" t="s">
        <v>342</v>
      </c>
      <c r="M35" s="25"/>
    </row>
    <row r="36" spans="1:13" ht="50.1" customHeight="1" x14ac:dyDescent="0.25">
      <c r="A36" s="1" t="s">
        <v>346</v>
      </c>
      <c r="B36" s="1" t="s">
        <v>13</v>
      </c>
      <c r="C36" s="240"/>
      <c r="D36" s="1" t="s">
        <v>20</v>
      </c>
      <c r="E36" s="240"/>
      <c r="F36" s="240"/>
      <c r="G36" s="1" t="s">
        <v>17</v>
      </c>
      <c r="H36" s="1" t="s">
        <v>18</v>
      </c>
      <c r="I36" s="134" t="s">
        <v>348</v>
      </c>
      <c r="J36" s="17" t="s">
        <v>349</v>
      </c>
      <c r="K36" s="17">
        <v>2010</v>
      </c>
      <c r="L36" s="17" t="s">
        <v>347</v>
      </c>
      <c r="M36" s="25" t="s">
        <v>301</v>
      </c>
    </row>
    <row r="37" spans="1:13" ht="50.1" customHeight="1" x14ac:dyDescent="0.25">
      <c r="A37" s="1" t="s">
        <v>350</v>
      </c>
      <c r="B37" s="1" t="s">
        <v>13</v>
      </c>
      <c r="C37" s="240"/>
      <c r="D37" s="1" t="s">
        <v>20</v>
      </c>
      <c r="E37" s="240"/>
      <c r="F37" s="240"/>
      <c r="G37" s="1" t="s">
        <v>17</v>
      </c>
      <c r="H37" s="1" t="s">
        <v>18</v>
      </c>
      <c r="I37" s="134" t="s">
        <v>352</v>
      </c>
      <c r="J37" s="17" t="s">
        <v>351</v>
      </c>
      <c r="K37" s="17">
        <v>2010</v>
      </c>
      <c r="L37" s="17" t="s">
        <v>347</v>
      </c>
      <c r="M37" s="25" t="s">
        <v>301</v>
      </c>
    </row>
    <row r="38" spans="1:13" ht="50.1" customHeight="1" x14ac:dyDescent="0.25">
      <c r="A38" s="1" t="s">
        <v>353</v>
      </c>
      <c r="B38" s="1" t="s">
        <v>13</v>
      </c>
      <c r="C38" s="240"/>
      <c r="D38" s="240"/>
      <c r="E38" s="240"/>
      <c r="F38" s="1" t="s">
        <v>19</v>
      </c>
      <c r="G38" s="240"/>
      <c r="H38" s="1" t="s">
        <v>18</v>
      </c>
      <c r="I38" s="134" t="s">
        <v>355</v>
      </c>
      <c r="J38" s="17" t="s">
        <v>356</v>
      </c>
      <c r="K38" s="17">
        <v>2005</v>
      </c>
      <c r="L38" s="17" t="s">
        <v>354</v>
      </c>
      <c r="M38" s="25" t="s">
        <v>301</v>
      </c>
    </row>
    <row r="39" spans="1:13" ht="50.1" customHeight="1" x14ac:dyDescent="0.25">
      <c r="A39" s="1" t="s">
        <v>357</v>
      </c>
      <c r="B39" s="1" t="s">
        <v>13</v>
      </c>
      <c r="C39" s="1" t="s">
        <v>16</v>
      </c>
      <c r="D39" s="240"/>
      <c r="E39" s="240"/>
      <c r="F39" s="240"/>
      <c r="G39" s="1" t="s">
        <v>17</v>
      </c>
      <c r="H39" s="1" t="s">
        <v>18</v>
      </c>
      <c r="I39" s="134" t="s">
        <v>359</v>
      </c>
      <c r="J39" s="17" t="s">
        <v>360</v>
      </c>
      <c r="K39" s="17">
        <v>1998</v>
      </c>
      <c r="L39" s="17" t="s">
        <v>358</v>
      </c>
      <c r="M39" s="25" t="s">
        <v>301</v>
      </c>
    </row>
    <row r="40" spans="1:13" ht="50.1" customHeight="1" x14ac:dyDescent="0.25">
      <c r="A40" s="1" t="s">
        <v>361</v>
      </c>
      <c r="B40" s="1" t="s">
        <v>13</v>
      </c>
      <c r="C40" s="240"/>
      <c r="D40" s="240"/>
      <c r="E40" s="240"/>
      <c r="F40" s="240"/>
      <c r="G40" s="240"/>
      <c r="H40" s="1" t="s">
        <v>18</v>
      </c>
      <c r="I40" s="134" t="s">
        <v>365</v>
      </c>
      <c r="J40" s="17" t="s">
        <v>362</v>
      </c>
      <c r="K40" s="17">
        <v>2007</v>
      </c>
      <c r="L40" s="17" t="s">
        <v>366</v>
      </c>
      <c r="M40" s="25" t="s">
        <v>301</v>
      </c>
    </row>
    <row r="41" spans="1:13" ht="50.1" customHeight="1" x14ac:dyDescent="0.25">
      <c r="A41" s="1" t="s">
        <v>363</v>
      </c>
      <c r="B41" s="240"/>
      <c r="C41" s="240"/>
      <c r="D41" s="1" t="s">
        <v>20</v>
      </c>
      <c r="E41" s="240"/>
      <c r="F41" s="240"/>
      <c r="G41" s="240"/>
      <c r="H41" s="240"/>
      <c r="I41" s="134" t="s">
        <v>367</v>
      </c>
      <c r="J41" s="17" t="s">
        <v>368</v>
      </c>
      <c r="K41" s="17">
        <v>2014</v>
      </c>
      <c r="L41" s="17" t="s">
        <v>364</v>
      </c>
      <c r="M41" s="25" t="s">
        <v>301</v>
      </c>
    </row>
    <row r="42" spans="1:13" ht="50.1" customHeight="1" x14ac:dyDescent="0.25">
      <c r="A42" s="1" t="s">
        <v>369</v>
      </c>
      <c r="B42" s="1" t="s">
        <v>13</v>
      </c>
      <c r="C42" s="1" t="s">
        <v>16</v>
      </c>
      <c r="D42" s="240"/>
      <c r="E42" s="240"/>
      <c r="F42" s="240"/>
      <c r="G42" s="240"/>
      <c r="H42" s="1" t="s">
        <v>18</v>
      </c>
      <c r="I42" s="134" t="s">
        <v>410</v>
      </c>
      <c r="J42" s="17" t="s">
        <v>371</v>
      </c>
      <c r="K42" s="17">
        <v>2013</v>
      </c>
      <c r="L42" s="17" t="s">
        <v>370</v>
      </c>
      <c r="M42" s="25" t="s">
        <v>301</v>
      </c>
    </row>
    <row r="43" spans="1:13" ht="50.1" customHeight="1" x14ac:dyDescent="0.25">
      <c r="A43" s="1" t="s">
        <v>372</v>
      </c>
      <c r="B43" s="240"/>
      <c r="C43" s="240"/>
      <c r="D43" s="240"/>
      <c r="E43" s="240"/>
      <c r="F43" s="240"/>
      <c r="G43" s="240"/>
      <c r="H43" s="240"/>
      <c r="I43" s="134" t="s">
        <v>374</v>
      </c>
      <c r="J43" s="17" t="s">
        <v>373</v>
      </c>
      <c r="K43" s="17">
        <v>2013</v>
      </c>
      <c r="L43" s="17" t="s">
        <v>370</v>
      </c>
      <c r="M43" s="88"/>
    </row>
    <row r="44" spans="1:13" ht="50.1" customHeight="1" x14ac:dyDescent="0.25">
      <c r="A44" s="1" t="s">
        <v>375</v>
      </c>
      <c r="B44" s="1" t="s">
        <v>13</v>
      </c>
      <c r="C44" s="1" t="s">
        <v>16</v>
      </c>
      <c r="D44" s="240"/>
      <c r="E44" s="240"/>
      <c r="F44" s="240"/>
      <c r="G44" s="240"/>
      <c r="H44" s="240"/>
      <c r="I44" s="134" t="s">
        <v>377</v>
      </c>
      <c r="J44" s="17" t="s">
        <v>378</v>
      </c>
      <c r="K44" s="17">
        <v>2007</v>
      </c>
      <c r="L44" s="17" t="s">
        <v>376</v>
      </c>
      <c r="M44" s="25" t="s">
        <v>301</v>
      </c>
    </row>
    <row r="45" spans="1:13" ht="50.1" customHeight="1" x14ac:dyDescent="0.25">
      <c r="A45" s="1" t="s">
        <v>379</v>
      </c>
      <c r="B45" s="1" t="s">
        <v>13</v>
      </c>
      <c r="C45" s="1" t="s">
        <v>16</v>
      </c>
      <c r="D45" s="240"/>
      <c r="E45" s="240"/>
      <c r="F45" s="240"/>
      <c r="G45" s="240"/>
      <c r="H45" s="1" t="s">
        <v>18</v>
      </c>
      <c r="I45" s="134" t="s">
        <v>382</v>
      </c>
      <c r="J45" s="17" t="s">
        <v>381</v>
      </c>
      <c r="K45" s="17">
        <v>2011</v>
      </c>
      <c r="L45" s="17" t="s">
        <v>380</v>
      </c>
      <c r="M45" s="25"/>
    </row>
    <row r="46" spans="1:13" ht="50.1" customHeight="1" x14ac:dyDescent="0.25">
      <c r="A46" s="1" t="s">
        <v>383</v>
      </c>
      <c r="B46" s="240"/>
      <c r="C46" s="240"/>
      <c r="D46" s="240"/>
      <c r="E46" s="240"/>
      <c r="F46" s="240"/>
      <c r="G46" s="240"/>
      <c r="H46" s="240"/>
      <c r="I46" s="134" t="s">
        <v>385</v>
      </c>
      <c r="J46" s="17" t="s">
        <v>412</v>
      </c>
      <c r="K46" s="17">
        <v>2007</v>
      </c>
      <c r="L46" s="17" t="s">
        <v>384</v>
      </c>
      <c r="M46" s="25"/>
    </row>
    <row r="47" spans="1:13" ht="50.1" customHeight="1" x14ac:dyDescent="0.25">
      <c r="A47" s="1" t="s">
        <v>386</v>
      </c>
      <c r="B47" s="240"/>
      <c r="C47" s="240"/>
      <c r="D47" s="240"/>
      <c r="E47" s="240"/>
      <c r="F47" s="240"/>
      <c r="G47" s="240"/>
      <c r="H47" s="240"/>
      <c r="I47" s="134" t="s">
        <v>388</v>
      </c>
      <c r="J47" s="17" t="s">
        <v>389</v>
      </c>
      <c r="K47" s="17">
        <v>2010</v>
      </c>
      <c r="L47" s="17" t="s">
        <v>387</v>
      </c>
      <c r="M47" s="25"/>
    </row>
    <row r="48" spans="1:13" ht="50.1" customHeight="1" x14ac:dyDescent="0.25">
      <c r="A48" s="1" t="s">
        <v>390</v>
      </c>
      <c r="B48" s="1" t="s">
        <v>13</v>
      </c>
      <c r="C48" s="240"/>
      <c r="D48" s="240"/>
      <c r="E48" s="240"/>
      <c r="F48" s="240"/>
      <c r="G48" s="240"/>
      <c r="H48" s="1" t="s">
        <v>18</v>
      </c>
      <c r="I48" s="134" t="s">
        <v>391</v>
      </c>
      <c r="J48" s="17" t="s">
        <v>392</v>
      </c>
      <c r="K48" s="17">
        <v>2006</v>
      </c>
      <c r="L48" s="17" t="s">
        <v>354</v>
      </c>
      <c r="M48" s="25"/>
    </row>
    <row r="49" spans="1:13" ht="50.1" customHeight="1" x14ac:dyDescent="0.25">
      <c r="A49" s="1" t="s">
        <v>393</v>
      </c>
      <c r="B49" s="1" t="s">
        <v>13</v>
      </c>
      <c r="C49" s="1" t="s">
        <v>16</v>
      </c>
      <c r="D49" s="240"/>
      <c r="E49" s="240"/>
      <c r="F49" s="240"/>
      <c r="G49" s="1" t="s">
        <v>17</v>
      </c>
      <c r="H49" s="1" t="s">
        <v>18</v>
      </c>
      <c r="I49" s="134" t="s">
        <v>396</v>
      </c>
      <c r="J49" s="17" t="s">
        <v>395</v>
      </c>
      <c r="K49" s="17">
        <v>2011</v>
      </c>
      <c r="L49" s="17" t="s">
        <v>394</v>
      </c>
      <c r="M49" s="25"/>
    </row>
    <row r="50" spans="1:13" ht="50.1" customHeight="1" x14ac:dyDescent="0.25">
      <c r="A50" s="1" t="s">
        <v>397</v>
      </c>
      <c r="B50" s="1" t="s">
        <v>13</v>
      </c>
      <c r="C50" s="240"/>
      <c r="D50" s="1" t="s">
        <v>20</v>
      </c>
      <c r="E50" s="240"/>
      <c r="F50" s="240"/>
      <c r="G50" s="1" t="s">
        <v>17</v>
      </c>
      <c r="H50" s="240"/>
      <c r="I50" s="134" t="s">
        <v>411</v>
      </c>
      <c r="J50" s="17" t="s">
        <v>402</v>
      </c>
      <c r="K50" s="17">
        <v>2004</v>
      </c>
      <c r="L50" s="17" t="s">
        <v>401</v>
      </c>
      <c r="M50" s="25" t="s">
        <v>301</v>
      </c>
    </row>
    <row r="51" spans="1:13" ht="50.1" customHeight="1" x14ac:dyDescent="0.25">
      <c r="A51" s="1" t="s">
        <v>398</v>
      </c>
      <c r="B51" s="240"/>
      <c r="C51" s="240"/>
      <c r="D51" s="240"/>
      <c r="E51" s="240"/>
      <c r="F51" s="240"/>
      <c r="G51" s="240"/>
      <c r="H51" s="240"/>
      <c r="I51" s="134" t="s">
        <v>404</v>
      </c>
      <c r="J51" s="17" t="s">
        <v>405</v>
      </c>
      <c r="K51" s="17">
        <v>2010</v>
      </c>
      <c r="L51" s="17" t="s">
        <v>403</v>
      </c>
      <c r="M51" s="25" t="s">
        <v>301</v>
      </c>
    </row>
    <row r="52" spans="1:13" ht="50.1" customHeight="1" x14ac:dyDescent="0.25">
      <c r="A52" s="1" t="s">
        <v>399</v>
      </c>
      <c r="B52" s="1" t="s">
        <v>13</v>
      </c>
      <c r="C52" s="1" t="s">
        <v>16</v>
      </c>
      <c r="D52" s="240"/>
      <c r="E52" s="240"/>
      <c r="F52" s="240"/>
      <c r="G52" s="1" t="s">
        <v>17</v>
      </c>
      <c r="H52" s="1" t="s">
        <v>18</v>
      </c>
      <c r="I52" s="134" t="s">
        <v>408</v>
      </c>
      <c r="J52" s="17" t="s">
        <v>407</v>
      </c>
      <c r="K52" s="17">
        <v>2003</v>
      </c>
      <c r="L52" s="17" t="s">
        <v>406</v>
      </c>
      <c r="M52" s="25"/>
    </row>
    <row r="53" spans="1:13" ht="50.1" customHeight="1" x14ac:dyDescent="0.25">
      <c r="A53" s="1" t="s">
        <v>400</v>
      </c>
      <c r="B53" s="240"/>
      <c r="C53" s="240"/>
      <c r="D53" s="240"/>
      <c r="E53" s="240"/>
      <c r="F53" s="240"/>
      <c r="G53" s="240"/>
      <c r="H53" s="240"/>
      <c r="I53" s="134" t="s">
        <v>409</v>
      </c>
      <c r="J53" s="17" t="s">
        <v>413</v>
      </c>
      <c r="K53" s="17">
        <v>2007</v>
      </c>
      <c r="L53" s="17" t="s">
        <v>366</v>
      </c>
      <c r="M53" s="25" t="s">
        <v>301</v>
      </c>
    </row>
  </sheetData>
  <mergeCells count="1">
    <mergeCell ref="A1:M1"/>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Capa</vt:lpstr>
      <vt:lpstr>Resumo DatabaseSnowballing</vt:lpstr>
      <vt:lpstr>SearchResults</vt:lpstr>
      <vt:lpstr>SeedSet(22)+Snowballing(29)</vt:lpstr>
      <vt:lpstr>ResearchQuestions</vt:lpstr>
      <vt:lpstr>Scopus</vt:lpstr>
      <vt:lpstr>BuscaPorTítulo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Erica</dc:creator>
  <cp:lastModifiedBy>Erica</cp:lastModifiedBy>
  <dcterms:created xsi:type="dcterms:W3CDTF">2017-09-28T00:09:05Z</dcterms:created>
  <dcterms:modified xsi:type="dcterms:W3CDTF">2018-05-08T18:33:09Z</dcterms:modified>
</cp:coreProperties>
</file>